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 firstSheet="1" activeTab="6"/>
  </bookViews>
  <sheets>
    <sheet name="Исх-фото" sheetId="1" r:id="rId1"/>
    <sheet name="Исх-видео" sheetId="5" r:id="rId2"/>
    <sheet name="Исх-увл.отчёт" sheetId="6" r:id="rId3"/>
    <sheet name="Статистика" sheetId="2" r:id="rId4"/>
    <sheet name="Фото" sheetId="3" r:id="rId5"/>
    <sheet name="Видео" sheetId="7" r:id="rId6"/>
    <sheet name="Увл.отчёт" sheetId="8" r:id="rId7"/>
    <sheet name="Результат" sheetId="4" r:id="rId8"/>
    <sheet name="Лучший зритель" sheetId="9" r:id="rId9"/>
  </sheets>
  <externalReferences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V51" i="2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V4"/>
  <c r="V3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AA30"/>
  <c r="A19" i="9"/>
  <c r="A18"/>
  <c r="A17"/>
  <c r="A16"/>
  <c r="A15"/>
  <c r="A14"/>
  <c r="A13"/>
  <c r="A12"/>
  <c r="A11"/>
  <c r="A10"/>
  <c r="A9"/>
  <c r="A8"/>
  <c r="A7"/>
  <c r="A6"/>
  <c r="A5"/>
  <c r="A4"/>
  <c r="A3"/>
  <c r="F172" i="4"/>
  <c r="E172"/>
  <c r="D172"/>
  <c r="F171"/>
  <c r="E171"/>
  <c r="D171"/>
  <c r="B172"/>
  <c r="B171"/>
  <c r="Z389" i="8"/>
  <c r="Z388"/>
  <c r="Z387"/>
  <c r="Z386"/>
  <c r="Z385"/>
  <c r="Z384"/>
  <c r="Z383"/>
  <c r="Z382"/>
  <c r="Z381"/>
  <c r="Z380"/>
  <c r="Z379"/>
  <c r="Z378"/>
  <c r="Z377"/>
  <c r="Z376"/>
  <c r="Z375"/>
  <c r="Z374"/>
  <c r="Z373"/>
  <c r="Z372"/>
  <c r="Z371"/>
  <c r="Z370"/>
  <c r="Z369"/>
  <c r="Z368"/>
  <c r="Z367"/>
  <c r="Z366"/>
  <c r="Z365"/>
  <c r="Z364"/>
  <c r="Z363"/>
  <c r="Z362"/>
  <c r="Z361"/>
  <c r="Z360"/>
  <c r="Z359"/>
  <c r="Z358"/>
  <c r="Z357"/>
  <c r="Z356"/>
  <c r="Z355"/>
  <c r="Z354"/>
  <c r="Z353"/>
  <c r="Z352"/>
  <c r="Z351"/>
  <c r="Z350"/>
  <c r="Z349"/>
  <c r="Z348"/>
  <c r="Z347"/>
  <c r="Z346"/>
  <c r="Z345"/>
  <c r="Z344"/>
  <c r="Z343"/>
  <c r="Z342"/>
  <c r="Z341"/>
  <c r="Z340"/>
  <c r="Z339"/>
  <c r="Z338"/>
  <c r="Z337"/>
  <c r="Z336"/>
  <c r="Z335"/>
  <c r="Z334"/>
  <c r="Z333"/>
  <c r="Z332"/>
  <c r="Z331"/>
  <c r="Z330"/>
  <c r="Z329"/>
  <c r="Z328"/>
  <c r="Z327"/>
  <c r="Z326"/>
  <c r="Z325"/>
  <c r="Z324"/>
  <c r="Z323"/>
  <c r="Z322"/>
  <c r="Z321"/>
  <c r="Z320"/>
  <c r="Z319"/>
  <c r="Z318"/>
  <c r="Z317"/>
  <c r="Z316"/>
  <c r="Z315"/>
  <c r="Z314"/>
  <c r="Z313"/>
  <c r="Z312"/>
  <c r="Z311"/>
  <c r="Z310"/>
  <c r="Z309"/>
  <c r="Z308"/>
  <c r="Z307"/>
  <c r="Z306"/>
  <c r="Z305"/>
  <c r="Z304"/>
  <c r="Z303"/>
  <c r="Z302"/>
  <c r="Z301"/>
  <c r="Z300"/>
  <c r="Z299"/>
  <c r="Z298"/>
  <c r="Z297"/>
  <c r="Z296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70"/>
  <c r="V369"/>
  <c r="V368"/>
  <c r="V367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340"/>
  <c r="V339"/>
  <c r="V338"/>
  <c r="V337"/>
  <c r="V336"/>
  <c r="V335"/>
  <c r="V334"/>
  <c r="V333"/>
  <c r="V332"/>
  <c r="V331"/>
  <c r="V330"/>
  <c r="V329"/>
  <c r="V328"/>
  <c r="V327"/>
  <c r="V326"/>
  <c r="V325"/>
  <c r="V324"/>
  <c r="V323"/>
  <c r="V322"/>
  <c r="V321"/>
  <c r="V320"/>
  <c r="V319"/>
  <c r="V318"/>
  <c r="V317"/>
  <c r="V316"/>
  <c r="V315"/>
  <c r="V314"/>
  <c r="V313"/>
  <c r="V312"/>
  <c r="V311"/>
  <c r="V310"/>
  <c r="V309"/>
  <c r="V308"/>
  <c r="V307"/>
  <c r="V306"/>
  <c r="V305"/>
  <c r="V304"/>
  <c r="V303"/>
  <c r="V302"/>
  <c r="V301"/>
  <c r="V300"/>
  <c r="V299"/>
  <c r="V298"/>
  <c r="V297"/>
  <c r="V296"/>
  <c r="AB389"/>
  <c r="AB388"/>
  <c r="AB387"/>
  <c r="AB386"/>
  <c r="AB385"/>
  <c r="AB384"/>
  <c r="AB383"/>
  <c r="AB382"/>
  <c r="AB381"/>
  <c r="AB380"/>
  <c r="AB379"/>
  <c r="AB378"/>
  <c r="AB377"/>
  <c r="AB376"/>
  <c r="AB375"/>
  <c r="AB374"/>
  <c r="AB373"/>
  <c r="AB372"/>
  <c r="AB371"/>
  <c r="AB370"/>
  <c r="AB369"/>
  <c r="AB368"/>
  <c r="AB367"/>
  <c r="AB366"/>
  <c r="AB365"/>
  <c r="AB364"/>
  <c r="AB363"/>
  <c r="AB362"/>
  <c r="AB361"/>
  <c r="AB360"/>
  <c r="AB359"/>
  <c r="AB358"/>
  <c r="AB357"/>
  <c r="AB356"/>
  <c r="AB355"/>
  <c r="AB354"/>
  <c r="AB353"/>
  <c r="AB352"/>
  <c r="AB351"/>
  <c r="AB350"/>
  <c r="AB349"/>
  <c r="AB348"/>
  <c r="AB347"/>
  <c r="AB346"/>
  <c r="AB345"/>
  <c r="AB344"/>
  <c r="AB343"/>
  <c r="AB342"/>
  <c r="AB341"/>
  <c r="AB340"/>
  <c r="AB339"/>
  <c r="AB338"/>
  <c r="AB337"/>
  <c r="AB336"/>
  <c r="AB335"/>
  <c r="AB334"/>
  <c r="AB333"/>
  <c r="AB332"/>
  <c r="AB331"/>
  <c r="AB330"/>
  <c r="AB329"/>
  <c r="AB328"/>
  <c r="AB327"/>
  <c r="AB326"/>
  <c r="AB325"/>
  <c r="AB324"/>
  <c r="AB323"/>
  <c r="AB322"/>
  <c r="AB321"/>
  <c r="AB320"/>
  <c r="AB319"/>
  <c r="AB318"/>
  <c r="AB317"/>
  <c r="AB316"/>
  <c r="AB315"/>
  <c r="AB314"/>
  <c r="AB313"/>
  <c r="AB312"/>
  <c r="AB311"/>
  <c r="AB310"/>
  <c r="AB309"/>
  <c r="AB308"/>
  <c r="AB307"/>
  <c r="AB306"/>
  <c r="AB305"/>
  <c r="AB304"/>
  <c r="AB303"/>
  <c r="AB302"/>
  <c r="AB301"/>
  <c r="AB300"/>
  <c r="AB299"/>
  <c r="AB298"/>
  <c r="AB297"/>
  <c r="AB296"/>
  <c r="AA389"/>
  <c r="AA388"/>
  <c r="AA387"/>
  <c r="AA386"/>
  <c r="AA385"/>
  <c r="AA384"/>
  <c r="AA383"/>
  <c r="AA382"/>
  <c r="AA381"/>
  <c r="AA380"/>
  <c r="AA379"/>
  <c r="AA378"/>
  <c r="AA377"/>
  <c r="AA376"/>
  <c r="AA375"/>
  <c r="AA374"/>
  <c r="AA373"/>
  <c r="AA372"/>
  <c r="AA371"/>
  <c r="AA370"/>
  <c r="AA369"/>
  <c r="AA368"/>
  <c r="AA367"/>
  <c r="AA366"/>
  <c r="AA365"/>
  <c r="AA364"/>
  <c r="AA363"/>
  <c r="AA362"/>
  <c r="AA361"/>
  <c r="AA360"/>
  <c r="AA359"/>
  <c r="AA358"/>
  <c r="AA357"/>
  <c r="AA356"/>
  <c r="AA355"/>
  <c r="AA354"/>
  <c r="AA353"/>
  <c r="AA352"/>
  <c r="AA351"/>
  <c r="AA350"/>
  <c r="AA349"/>
  <c r="AA348"/>
  <c r="AA347"/>
  <c r="AA346"/>
  <c r="AA345"/>
  <c r="AA344"/>
  <c r="AA343"/>
  <c r="AA342"/>
  <c r="AA341"/>
  <c r="AA340"/>
  <c r="AA339"/>
  <c r="AA338"/>
  <c r="AA337"/>
  <c r="AA336"/>
  <c r="AA335"/>
  <c r="AA334"/>
  <c r="AA333"/>
  <c r="AA332"/>
  <c r="AA331"/>
  <c r="AA330"/>
  <c r="AA329"/>
  <c r="AA328"/>
  <c r="AA327"/>
  <c r="AA326"/>
  <c r="AA325"/>
  <c r="AA324"/>
  <c r="AA323"/>
  <c r="AA322"/>
  <c r="AA321"/>
  <c r="AA320"/>
  <c r="AA319"/>
  <c r="AA318"/>
  <c r="AA317"/>
  <c r="AA316"/>
  <c r="AA315"/>
  <c r="AA314"/>
  <c r="AA313"/>
  <c r="AA312"/>
  <c r="AA311"/>
  <c r="AA310"/>
  <c r="AA309"/>
  <c r="AA308"/>
  <c r="AA307"/>
  <c r="AA306"/>
  <c r="AA305"/>
  <c r="AA304"/>
  <c r="AA303"/>
  <c r="AA302"/>
  <c r="AA301"/>
  <c r="AA300"/>
  <c r="AA299"/>
  <c r="AA298"/>
  <c r="AA297"/>
  <c r="AA296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A171" i="4"/>
  <c r="A172"/>
  <c r="A173"/>
  <c r="F173" s="1"/>
  <c r="A174"/>
  <c r="E174" s="1"/>
  <c r="A175"/>
  <c r="F175" s="1"/>
  <c r="A176"/>
  <c r="E176" s="1"/>
  <c r="A177"/>
  <c r="F177" s="1"/>
  <c r="A178"/>
  <c r="E178" s="1"/>
  <c r="A179"/>
  <c r="F179" s="1"/>
  <c r="A180"/>
  <c r="E180" s="1"/>
  <c r="A181"/>
  <c r="F181" s="1"/>
  <c r="A182"/>
  <c r="E182" s="1"/>
  <c r="A183"/>
  <c r="F183" s="1"/>
  <c r="A184"/>
  <c r="E184" s="1"/>
  <c r="A185"/>
  <c r="F185" s="1"/>
  <c r="A186"/>
  <c r="E186" s="1"/>
  <c r="A187"/>
  <c r="F187" s="1"/>
  <c r="A188"/>
  <c r="E188" s="1"/>
  <c r="A189"/>
  <c r="F189" s="1"/>
  <c r="A190"/>
  <c r="E190" s="1"/>
  <c r="A191"/>
  <c r="F191" s="1"/>
  <c r="A192"/>
  <c r="E192" s="1"/>
  <c r="A193"/>
  <c r="F193" s="1"/>
  <c r="A194"/>
  <c r="E194" s="1"/>
  <c r="A195"/>
  <c r="F195" s="1"/>
  <c r="A196"/>
  <c r="E196" s="1"/>
  <c r="A197"/>
  <c r="F197" s="1"/>
  <c r="A198"/>
  <c r="E198" s="1"/>
  <c r="A199"/>
  <c r="F199" s="1"/>
  <c r="A200"/>
  <c r="E200" s="1"/>
  <c r="A201"/>
  <c r="F201" s="1"/>
  <c r="A202"/>
  <c r="E202" s="1"/>
  <c r="A203"/>
  <c r="F203" s="1"/>
  <c r="A204"/>
  <c r="E204" s="1"/>
  <c r="A205"/>
  <c r="F205" s="1"/>
  <c r="A206"/>
  <c r="E206" s="1"/>
  <c r="A207"/>
  <c r="F207" s="1"/>
  <c r="A208"/>
  <c r="E208" s="1"/>
  <c r="A209"/>
  <c r="F209" s="1"/>
  <c r="A210"/>
  <c r="E210" s="1"/>
  <c r="A211"/>
  <c r="F211" s="1"/>
  <c r="A212"/>
  <c r="E212" s="1"/>
  <c r="A213"/>
  <c r="F213" s="1"/>
  <c r="F148"/>
  <c r="E148"/>
  <c r="D148"/>
  <c r="F147"/>
  <c r="E147"/>
  <c r="D147"/>
  <c r="B148"/>
  <c r="B147"/>
  <c r="AG389" i="7"/>
  <c r="AG388"/>
  <c r="AG387"/>
  <c r="AG386"/>
  <c r="AG385"/>
  <c r="AG384"/>
  <c r="AG383"/>
  <c r="AG382"/>
  <c r="AG381"/>
  <c r="AG380"/>
  <c r="AG379"/>
  <c r="AG378"/>
  <c r="AG377"/>
  <c r="AG376"/>
  <c r="AG375"/>
  <c r="AG374"/>
  <c r="AG373"/>
  <c r="AG372"/>
  <c r="AG371"/>
  <c r="AG370"/>
  <c r="AG369"/>
  <c r="AG368"/>
  <c r="AG367"/>
  <c r="AG366"/>
  <c r="AG365"/>
  <c r="AG364"/>
  <c r="AG363"/>
  <c r="AG362"/>
  <c r="AG361"/>
  <c r="AG360"/>
  <c r="AG359"/>
  <c r="AG358"/>
  <c r="AG357"/>
  <c r="AG356"/>
  <c r="AG355"/>
  <c r="AG354"/>
  <c r="AG353"/>
  <c r="AG352"/>
  <c r="AG351"/>
  <c r="AG350"/>
  <c r="AG349"/>
  <c r="AG348"/>
  <c r="AG347"/>
  <c r="AG346"/>
  <c r="AG345"/>
  <c r="AG344"/>
  <c r="AG343"/>
  <c r="AG342"/>
  <c r="AG341"/>
  <c r="AG340"/>
  <c r="AG339"/>
  <c r="AG338"/>
  <c r="AG337"/>
  <c r="AG336"/>
  <c r="AG335"/>
  <c r="AG334"/>
  <c r="AG333"/>
  <c r="AG332"/>
  <c r="AG331"/>
  <c r="AG330"/>
  <c r="AG329"/>
  <c r="AG328"/>
  <c r="AG327"/>
  <c r="AG326"/>
  <c r="AG325"/>
  <c r="AG324"/>
  <c r="AG323"/>
  <c r="AG322"/>
  <c r="AG321"/>
  <c r="AG320"/>
  <c r="AG319"/>
  <c r="AG318"/>
  <c r="AG317"/>
  <c r="AG316"/>
  <c r="AG315"/>
  <c r="AG314"/>
  <c r="AG313"/>
  <c r="AG312"/>
  <c r="AG311"/>
  <c r="AG310"/>
  <c r="AG309"/>
  <c r="AG308"/>
  <c r="AG307"/>
  <c r="AG306"/>
  <c r="AG305"/>
  <c r="AG304"/>
  <c r="AG303"/>
  <c r="AG302"/>
  <c r="AG301"/>
  <c r="AG300"/>
  <c r="AG299"/>
  <c r="AG298"/>
  <c r="AG297"/>
  <c r="AG296"/>
  <c r="AF389"/>
  <c r="AF388"/>
  <c r="AF387"/>
  <c r="AF386"/>
  <c r="AF385"/>
  <c r="AF384"/>
  <c r="AF383"/>
  <c r="AF382"/>
  <c r="AF381"/>
  <c r="AF380"/>
  <c r="AF379"/>
  <c r="AF378"/>
  <c r="AF377"/>
  <c r="AF376"/>
  <c r="AF375"/>
  <c r="AF374"/>
  <c r="AF373"/>
  <c r="AF372"/>
  <c r="AF371"/>
  <c r="AF370"/>
  <c r="AF369"/>
  <c r="AF368"/>
  <c r="AF367"/>
  <c r="AF366"/>
  <c r="AF365"/>
  <c r="AF364"/>
  <c r="AF363"/>
  <c r="AF362"/>
  <c r="AF361"/>
  <c r="AF360"/>
  <c r="AF359"/>
  <c r="AF358"/>
  <c r="AF357"/>
  <c r="AF356"/>
  <c r="AF355"/>
  <c r="AF354"/>
  <c r="AF353"/>
  <c r="AF352"/>
  <c r="AF351"/>
  <c r="AF350"/>
  <c r="AF349"/>
  <c r="AF348"/>
  <c r="AF347"/>
  <c r="AF346"/>
  <c r="AF345"/>
  <c r="AF344"/>
  <c r="AF343"/>
  <c r="AF342"/>
  <c r="AF341"/>
  <c r="AF340"/>
  <c r="AF339"/>
  <c r="AF338"/>
  <c r="AF337"/>
  <c r="AF336"/>
  <c r="AF335"/>
  <c r="AF334"/>
  <c r="AF333"/>
  <c r="AF332"/>
  <c r="AF331"/>
  <c r="AF330"/>
  <c r="AF329"/>
  <c r="AF328"/>
  <c r="AF327"/>
  <c r="AF326"/>
  <c r="AF325"/>
  <c r="AF324"/>
  <c r="AF323"/>
  <c r="AF322"/>
  <c r="AF321"/>
  <c r="AF320"/>
  <c r="AF319"/>
  <c r="AF318"/>
  <c r="AF317"/>
  <c r="AF316"/>
  <c r="AF315"/>
  <c r="AF314"/>
  <c r="AF313"/>
  <c r="AF312"/>
  <c r="AF311"/>
  <c r="AF310"/>
  <c r="AF309"/>
  <c r="AF308"/>
  <c r="AF307"/>
  <c r="AF306"/>
  <c r="AF305"/>
  <c r="AF304"/>
  <c r="AF303"/>
  <c r="AF302"/>
  <c r="AF301"/>
  <c r="AF300"/>
  <c r="AF299"/>
  <c r="AF298"/>
  <c r="AF297"/>
  <c r="AF296"/>
  <c r="AE389"/>
  <c r="AE388"/>
  <c r="AE387"/>
  <c r="AE386"/>
  <c r="AE385"/>
  <c r="AE384"/>
  <c r="AE383"/>
  <c r="AE382"/>
  <c r="AE381"/>
  <c r="AE380"/>
  <c r="AE379"/>
  <c r="AE378"/>
  <c r="AE377"/>
  <c r="AE376"/>
  <c r="AE375"/>
  <c r="AE374"/>
  <c r="AE373"/>
  <c r="AE372"/>
  <c r="AE371"/>
  <c r="AE370"/>
  <c r="AE369"/>
  <c r="AE368"/>
  <c r="AE367"/>
  <c r="AE366"/>
  <c r="AE365"/>
  <c r="AE364"/>
  <c r="AE363"/>
  <c r="AE362"/>
  <c r="AE361"/>
  <c r="AE360"/>
  <c r="AE359"/>
  <c r="AE358"/>
  <c r="AE357"/>
  <c r="AE356"/>
  <c r="AE355"/>
  <c r="AE354"/>
  <c r="AE353"/>
  <c r="AE352"/>
  <c r="AE351"/>
  <c r="AE350"/>
  <c r="AE349"/>
  <c r="AE348"/>
  <c r="AE347"/>
  <c r="AE346"/>
  <c r="AE345"/>
  <c r="AE344"/>
  <c r="AE343"/>
  <c r="AE342"/>
  <c r="AE341"/>
  <c r="AE340"/>
  <c r="AE339"/>
  <c r="AE338"/>
  <c r="AE337"/>
  <c r="AE336"/>
  <c r="AE335"/>
  <c r="AE334"/>
  <c r="AE333"/>
  <c r="AE332"/>
  <c r="AE331"/>
  <c r="AE330"/>
  <c r="AE329"/>
  <c r="AE328"/>
  <c r="AE327"/>
  <c r="AE326"/>
  <c r="AE325"/>
  <c r="AE324"/>
  <c r="AE323"/>
  <c r="AE322"/>
  <c r="AE321"/>
  <c r="AE320"/>
  <c r="AE319"/>
  <c r="AE318"/>
  <c r="AE317"/>
  <c r="AE316"/>
  <c r="AE315"/>
  <c r="AE314"/>
  <c r="AE313"/>
  <c r="AE312"/>
  <c r="AE311"/>
  <c r="AE310"/>
  <c r="AE309"/>
  <c r="AE308"/>
  <c r="AE307"/>
  <c r="AE306"/>
  <c r="AE305"/>
  <c r="AE304"/>
  <c r="AE303"/>
  <c r="AE302"/>
  <c r="AE301"/>
  <c r="AE300"/>
  <c r="AE299"/>
  <c r="AE298"/>
  <c r="AE297"/>
  <c r="AE296"/>
  <c r="M48" i="2"/>
  <c r="L48"/>
  <c r="K48"/>
  <c r="J48"/>
  <c r="I48"/>
  <c r="H48"/>
  <c r="G48"/>
  <c r="F48"/>
  <c r="E48"/>
  <c r="Q48" s="1"/>
  <c r="Z48" s="1"/>
  <c r="D48"/>
  <c r="C48"/>
  <c r="B48"/>
  <c r="N48" s="1"/>
  <c r="W48" s="1"/>
  <c r="A168" i="4"/>
  <c r="E168" s="1"/>
  <c r="A167"/>
  <c r="F167" s="1"/>
  <c r="A166"/>
  <c r="E166" s="1"/>
  <c r="A165"/>
  <c r="F165" s="1"/>
  <c r="A164"/>
  <c r="E164" s="1"/>
  <c r="A163"/>
  <c r="F163" s="1"/>
  <c r="A162"/>
  <c r="E162" s="1"/>
  <c r="A161"/>
  <c r="F161" s="1"/>
  <c r="A160"/>
  <c r="E160" s="1"/>
  <c r="A159"/>
  <c r="F159" s="1"/>
  <c r="A158"/>
  <c r="E158" s="1"/>
  <c r="A157"/>
  <c r="F157" s="1"/>
  <c r="A156"/>
  <c r="E156" s="1"/>
  <c r="A155"/>
  <c r="F155" s="1"/>
  <c r="A154"/>
  <c r="E154" s="1"/>
  <c r="A153"/>
  <c r="F153" s="1"/>
  <c r="A152"/>
  <c r="E152" s="1"/>
  <c r="A151"/>
  <c r="F151" s="1"/>
  <c r="A150"/>
  <c r="E150" s="1"/>
  <c r="A149"/>
  <c r="F149" s="1"/>
  <c r="A148"/>
  <c r="A147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B150" l="1"/>
  <c r="B152"/>
  <c r="B154"/>
  <c r="B156"/>
  <c r="B158"/>
  <c r="B160"/>
  <c r="B162"/>
  <c r="B164"/>
  <c r="B166"/>
  <c r="B168"/>
  <c r="E149"/>
  <c r="D150"/>
  <c r="F150"/>
  <c r="E151"/>
  <c r="D152"/>
  <c r="F152"/>
  <c r="E153"/>
  <c r="D154"/>
  <c r="F154"/>
  <c r="E155"/>
  <c r="D156"/>
  <c r="F156"/>
  <c r="E157"/>
  <c r="D158"/>
  <c r="F158"/>
  <c r="E159"/>
  <c r="D160"/>
  <c r="F160"/>
  <c r="E161"/>
  <c r="D162"/>
  <c r="F162"/>
  <c r="E163"/>
  <c r="D164"/>
  <c r="F164"/>
  <c r="E165"/>
  <c r="D166"/>
  <c r="F166"/>
  <c r="E167"/>
  <c r="D168"/>
  <c r="F168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E173"/>
  <c r="D174"/>
  <c r="F174"/>
  <c r="E175"/>
  <c r="D176"/>
  <c r="F176"/>
  <c r="E177"/>
  <c r="D178"/>
  <c r="F178"/>
  <c r="E179"/>
  <c r="D180"/>
  <c r="F180"/>
  <c r="E181"/>
  <c r="D182"/>
  <c r="F182"/>
  <c r="E183"/>
  <c r="D184"/>
  <c r="F184"/>
  <c r="E185"/>
  <c r="D186"/>
  <c r="F186"/>
  <c r="E187"/>
  <c r="D188"/>
  <c r="F188"/>
  <c r="E189"/>
  <c r="D190"/>
  <c r="F190"/>
  <c r="E191"/>
  <c r="D192"/>
  <c r="F192"/>
  <c r="E193"/>
  <c r="D194"/>
  <c r="F194"/>
  <c r="E195"/>
  <c r="D196"/>
  <c r="F196"/>
  <c r="E197"/>
  <c r="D198"/>
  <c r="F198"/>
  <c r="E199"/>
  <c r="D200"/>
  <c r="F200"/>
  <c r="E201"/>
  <c r="D202"/>
  <c r="F202"/>
  <c r="E203"/>
  <c r="D204"/>
  <c r="F204"/>
  <c r="E205"/>
  <c r="D206"/>
  <c r="F206"/>
  <c r="E207"/>
  <c r="D208"/>
  <c r="F208"/>
  <c r="E209"/>
  <c r="D210"/>
  <c r="F210"/>
  <c r="E211"/>
  <c r="D212"/>
  <c r="F212"/>
  <c r="E213"/>
  <c r="B149"/>
  <c r="B151"/>
  <c r="B153"/>
  <c r="B155"/>
  <c r="B157"/>
  <c r="B159"/>
  <c r="B161"/>
  <c r="B163"/>
  <c r="B165"/>
  <c r="B167"/>
  <c r="D149"/>
  <c r="D151"/>
  <c r="D153"/>
  <c r="D155"/>
  <c r="D157"/>
  <c r="D159"/>
  <c r="D161"/>
  <c r="D163"/>
  <c r="D165"/>
  <c r="D167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O48" i="2"/>
  <c r="P48" l="1"/>
  <c r="Y48" s="1"/>
  <c r="X48"/>
  <c r="S48" l="1"/>
  <c r="T48" s="1"/>
  <c r="AB48" l="1"/>
  <c r="N55"/>
  <c r="J62"/>
  <c r="J61"/>
  <c r="J60"/>
  <c r="J59"/>
  <c r="J58"/>
  <c r="J63"/>
  <c r="J64" s="1"/>
  <c r="J57"/>
  <c r="J56"/>
  <c r="J55"/>
  <c r="F62"/>
  <c r="F61"/>
  <c r="F60"/>
  <c r="F59"/>
  <c r="F58"/>
  <c r="F63"/>
  <c r="F64" s="1"/>
  <c r="F57"/>
  <c r="F56"/>
  <c r="F55"/>
  <c r="B55"/>
  <c r="L51"/>
  <c r="L49"/>
  <c r="L46"/>
  <c r="L44"/>
  <c r="L43"/>
  <c r="L42"/>
  <c r="L41"/>
  <c r="L40"/>
  <c r="L37"/>
  <c r="L36"/>
  <c r="L34"/>
  <c r="L32"/>
  <c r="L31"/>
  <c r="L30"/>
  <c r="L29"/>
  <c r="L27"/>
  <c r="L25"/>
  <c r="L24"/>
  <c r="L23"/>
  <c r="L22"/>
  <c r="L21"/>
  <c r="L20"/>
  <c r="L19"/>
  <c r="L18"/>
  <c r="L16"/>
  <c r="L15"/>
  <c r="L10"/>
  <c r="L5"/>
  <c r="L3"/>
  <c r="M51"/>
  <c r="M50"/>
  <c r="M49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K51"/>
  <c r="K50"/>
  <c r="K49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51"/>
  <c r="J50"/>
  <c r="J49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F3"/>
  <c r="I51"/>
  <c r="I50"/>
  <c r="I49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51"/>
  <c r="H50"/>
  <c r="H49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G51"/>
  <c r="G50"/>
  <c r="G49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1"/>
  <c r="F50"/>
  <c r="F49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D45"/>
  <c r="D35"/>
  <c r="D33"/>
  <c r="D25"/>
  <c r="D24"/>
  <c r="D21"/>
  <c r="D18"/>
  <c r="D17"/>
  <c r="D13"/>
  <c r="D12"/>
  <c r="D10"/>
  <c r="D7"/>
  <c r="E45"/>
  <c r="Q45" s="1"/>
  <c r="Z45" s="1"/>
  <c r="E35"/>
  <c r="Q35" s="1"/>
  <c r="Z35" s="1"/>
  <c r="E33"/>
  <c r="Q33" s="1"/>
  <c r="Z33" s="1"/>
  <c r="E25"/>
  <c r="Q25" s="1"/>
  <c r="Z25" s="1"/>
  <c r="E24"/>
  <c r="Q24" s="1"/>
  <c r="Z24" s="1"/>
  <c r="E21"/>
  <c r="Q21" s="1"/>
  <c r="Z21" s="1"/>
  <c r="E18"/>
  <c r="Q18" s="1"/>
  <c r="Z18" s="1"/>
  <c r="E17"/>
  <c r="Q17" s="1"/>
  <c r="Z17" s="1"/>
  <c r="E13"/>
  <c r="Q13" s="1"/>
  <c r="Z13" s="1"/>
  <c r="E12"/>
  <c r="Q12" s="1"/>
  <c r="Z12" s="1"/>
  <c r="E10"/>
  <c r="Q10" s="1"/>
  <c r="Z10" s="1"/>
  <c r="E7"/>
  <c r="Q7" s="1"/>
  <c r="Z7" s="1"/>
  <c r="C45"/>
  <c r="C35"/>
  <c r="C33"/>
  <c r="C25"/>
  <c r="C24"/>
  <c r="C21"/>
  <c r="C18"/>
  <c r="C17"/>
  <c r="C13"/>
  <c r="C12"/>
  <c r="C10"/>
  <c r="C7"/>
  <c r="B45"/>
  <c r="N45" s="1"/>
  <c r="W45" s="1"/>
  <c r="B35"/>
  <c r="N35" s="1"/>
  <c r="W35" s="1"/>
  <c r="B33"/>
  <c r="N33" s="1"/>
  <c r="W33" s="1"/>
  <c r="B25"/>
  <c r="N25" s="1"/>
  <c r="W25" s="1"/>
  <c r="B24"/>
  <c r="N24" s="1"/>
  <c r="W24" s="1"/>
  <c r="B21"/>
  <c r="N21" s="1"/>
  <c r="W21" s="1"/>
  <c r="B18"/>
  <c r="N18" s="1"/>
  <c r="W18" s="1"/>
  <c r="B17"/>
  <c r="N17" s="1"/>
  <c r="W17" s="1"/>
  <c r="B13"/>
  <c r="N13" s="1"/>
  <c r="W13" s="1"/>
  <c r="B12"/>
  <c r="N12" s="1"/>
  <c r="W12" s="1"/>
  <c r="B10"/>
  <c r="N10" s="1"/>
  <c r="W10" s="1"/>
  <c r="B7"/>
  <c r="N7" s="1"/>
  <c r="W7" s="1"/>
  <c r="A394" i="8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200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R103"/>
  <c r="N103"/>
  <c r="J103"/>
  <c r="F103"/>
  <c r="B103"/>
  <c r="A103"/>
  <c r="A104" s="1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5"/>
  <c r="T5" s="1"/>
  <c r="T4"/>
  <c r="S4"/>
  <c r="R4"/>
  <c r="R200" s="1"/>
  <c r="Q4"/>
  <c r="P4"/>
  <c r="O4"/>
  <c r="N4"/>
  <c r="N200" s="1"/>
  <c r="M4"/>
  <c r="L4"/>
  <c r="K4"/>
  <c r="J4"/>
  <c r="J200" s="1"/>
  <c r="I4"/>
  <c r="H4"/>
  <c r="G4"/>
  <c r="F4"/>
  <c r="F200" s="1"/>
  <c r="E4"/>
  <c r="D4"/>
  <c r="C4"/>
  <c r="B4"/>
  <c r="B200" s="1"/>
  <c r="T3"/>
  <c r="T199" s="1"/>
  <c r="S3"/>
  <c r="S199" s="1"/>
  <c r="R3"/>
  <c r="R199" s="1"/>
  <c r="Q3"/>
  <c r="Q199" s="1"/>
  <c r="P3"/>
  <c r="P199" s="1"/>
  <c r="O3"/>
  <c r="O199" s="1"/>
  <c r="N3"/>
  <c r="N199" s="1"/>
  <c r="M3"/>
  <c r="M199" s="1"/>
  <c r="L3"/>
  <c r="L199" s="1"/>
  <c r="K3"/>
  <c r="K199" s="1"/>
  <c r="J3"/>
  <c r="J199" s="1"/>
  <c r="I3"/>
  <c r="I199" s="1"/>
  <c r="H3"/>
  <c r="H199" s="1"/>
  <c r="G3"/>
  <c r="G199" s="1"/>
  <c r="F3"/>
  <c r="F199" s="1"/>
  <c r="E3"/>
  <c r="E199" s="1"/>
  <c r="D3"/>
  <c r="D199" s="1"/>
  <c r="C3"/>
  <c r="C199" s="1"/>
  <c r="B3"/>
  <c r="B199" s="1"/>
  <c r="Z489" i="7"/>
  <c r="A394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D297"/>
  <c r="AD298" s="1"/>
  <c r="AD299" s="1"/>
  <c r="AD300" s="1"/>
  <c r="AD301" s="1"/>
  <c r="AD302" s="1"/>
  <c r="AD303" s="1"/>
  <c r="AD304" s="1"/>
  <c r="AD305" s="1"/>
  <c r="AD306" s="1"/>
  <c r="AD307" s="1"/>
  <c r="AD308" s="1"/>
  <c r="AD309" s="1"/>
  <c r="AD310" s="1"/>
  <c r="AD311" s="1"/>
  <c r="AD312" s="1"/>
  <c r="AD313" s="1"/>
  <c r="AD314" s="1"/>
  <c r="AD315" s="1"/>
  <c r="AD316" s="1"/>
  <c r="AD317" s="1"/>
  <c r="AD318" s="1"/>
  <c r="AD319" s="1"/>
  <c r="AD320" s="1"/>
  <c r="AD321" s="1"/>
  <c r="AD322" s="1"/>
  <c r="AD323" s="1"/>
  <c r="AD324" s="1"/>
  <c r="AD325" s="1"/>
  <c r="AD326" s="1"/>
  <c r="AD327" s="1"/>
  <c r="AD328" s="1"/>
  <c r="AD329" s="1"/>
  <c r="AD330" s="1"/>
  <c r="AD331" s="1"/>
  <c r="AD332" s="1"/>
  <c r="AD333" s="1"/>
  <c r="AD334" s="1"/>
  <c r="AD335" s="1"/>
  <c r="AD336" s="1"/>
  <c r="AD337" s="1"/>
  <c r="AD338" s="1"/>
  <c r="AD339" s="1"/>
  <c r="AD340" s="1"/>
  <c r="AD341" s="1"/>
  <c r="AD342" s="1"/>
  <c r="AD343" s="1"/>
  <c r="AD344" s="1"/>
  <c r="AD345" s="1"/>
  <c r="AD346" s="1"/>
  <c r="AD347" s="1"/>
  <c r="AD348" s="1"/>
  <c r="AD349" s="1"/>
  <c r="AD350" s="1"/>
  <c r="AD351" s="1"/>
  <c r="AD352" s="1"/>
  <c r="AD353" s="1"/>
  <c r="AD354" s="1"/>
  <c r="AD355" s="1"/>
  <c r="AD356" s="1"/>
  <c r="AD357" s="1"/>
  <c r="AD358" s="1"/>
  <c r="AD359" s="1"/>
  <c r="AD360" s="1"/>
  <c r="AD361" s="1"/>
  <c r="AD362" s="1"/>
  <c r="AD363" s="1"/>
  <c r="AD364" s="1"/>
  <c r="AD365" s="1"/>
  <c r="AD366" s="1"/>
  <c r="AD367" s="1"/>
  <c r="AD368" s="1"/>
  <c r="AD369" s="1"/>
  <c r="AD370" s="1"/>
  <c r="AD371" s="1"/>
  <c r="AD372" s="1"/>
  <c r="AD373" s="1"/>
  <c r="AD374" s="1"/>
  <c r="AD375" s="1"/>
  <c r="AD376" s="1"/>
  <c r="AD377" s="1"/>
  <c r="AD378" s="1"/>
  <c r="AD379" s="1"/>
  <c r="AD380" s="1"/>
  <c r="AD381" s="1"/>
  <c r="AD382" s="1"/>
  <c r="AD383" s="1"/>
  <c r="AD384" s="1"/>
  <c r="AD385" s="1"/>
  <c r="AD386" s="1"/>
  <c r="AD387" s="1"/>
  <c r="AD388" s="1"/>
  <c r="AD389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200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103"/>
  <c r="Y103" s="1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5"/>
  <c r="A6" s="1"/>
  <c r="Y4"/>
  <c r="Y200" s="1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Y3"/>
  <c r="X3"/>
  <c r="X199" s="1"/>
  <c r="W3"/>
  <c r="V3"/>
  <c r="V199" s="1"/>
  <c r="U3"/>
  <c r="T3"/>
  <c r="T199" s="1"/>
  <c r="S3"/>
  <c r="R3"/>
  <c r="R199" s="1"/>
  <c r="Q3"/>
  <c r="P3"/>
  <c r="P199" s="1"/>
  <c r="O3"/>
  <c r="N3"/>
  <c r="N199" s="1"/>
  <c r="M3"/>
  <c r="L3"/>
  <c r="L199" s="1"/>
  <c r="K3"/>
  <c r="J3"/>
  <c r="J199" s="1"/>
  <c r="I3"/>
  <c r="H3"/>
  <c r="H199" s="1"/>
  <c r="G3"/>
  <c r="F3"/>
  <c r="F199" s="1"/>
  <c r="E3"/>
  <c r="D3"/>
  <c r="D199" s="1"/>
  <c r="C3"/>
  <c r="B3"/>
  <c r="B199" s="1"/>
  <c r="F2022" i="6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A1609"/>
  <c r="F1608"/>
  <c r="A1608"/>
  <c r="F1607"/>
  <c r="A1607"/>
  <c r="F1606"/>
  <c r="A1606"/>
  <c r="F1605"/>
  <c r="A1605"/>
  <c r="F1604"/>
  <c r="A1604"/>
  <c r="F1603"/>
  <c r="A1603"/>
  <c r="F1602"/>
  <c r="A1602"/>
  <c r="F1601"/>
  <c r="A1601"/>
  <c r="F1600"/>
  <c r="A1600"/>
  <c r="F1599"/>
  <c r="A1599"/>
  <c r="F1598"/>
  <c r="A1598"/>
  <c r="F1597"/>
  <c r="A1597"/>
  <c r="F1596"/>
  <c r="A1596"/>
  <c r="F1595"/>
  <c r="A1595"/>
  <c r="F1594"/>
  <c r="A1594"/>
  <c r="F1593"/>
  <c r="A1593"/>
  <c r="F1592"/>
  <c r="A1592"/>
  <c r="F1591"/>
  <c r="A1591"/>
  <c r="F1590"/>
  <c r="A1590"/>
  <c r="F1589"/>
  <c r="A1589"/>
  <c r="F1588"/>
  <c r="A1588"/>
  <c r="F1587"/>
  <c r="A1587"/>
  <c r="F1586"/>
  <c r="A1586"/>
  <c r="F1585"/>
  <c r="A1585"/>
  <c r="F1584"/>
  <c r="A1584"/>
  <c r="F1583"/>
  <c r="A1583"/>
  <c r="F1582"/>
  <c r="A1582"/>
  <c r="F1581"/>
  <c r="A1581"/>
  <c r="F1580"/>
  <c r="A1580"/>
  <c r="F1579"/>
  <c r="A1579"/>
  <c r="F1578"/>
  <c r="A1578"/>
  <c r="F1577"/>
  <c r="A1577"/>
  <c r="F1576"/>
  <c r="A1576"/>
  <c r="F1575"/>
  <c r="A1575"/>
  <c r="F1574"/>
  <c r="A1574"/>
  <c r="F1573"/>
  <c r="A1573"/>
  <c r="F1572"/>
  <c r="A1572"/>
  <c r="F1571"/>
  <c r="A1571"/>
  <c r="F1570"/>
  <c r="A1570"/>
  <c r="F1569"/>
  <c r="A1569"/>
  <c r="F1568"/>
  <c r="A1568"/>
  <c r="F1567"/>
  <c r="A1567"/>
  <c r="F1566"/>
  <c r="A1566"/>
  <c r="F1565"/>
  <c r="A1565"/>
  <c r="F1564"/>
  <c r="A1564"/>
  <c r="F1563"/>
  <c r="A1563"/>
  <c r="F1562"/>
  <c r="A1562"/>
  <c r="F1561"/>
  <c r="A1561"/>
  <c r="F1560"/>
  <c r="A1560"/>
  <c r="F1559"/>
  <c r="A1559"/>
  <c r="F1558"/>
  <c r="A1558"/>
  <c r="F1557"/>
  <c r="A1557"/>
  <c r="F1556"/>
  <c r="A1556"/>
  <c r="F1555"/>
  <c r="A1555"/>
  <c r="F1554"/>
  <c r="A1554"/>
  <c r="F1553"/>
  <c r="A1553"/>
  <c r="F1552"/>
  <c r="A1552"/>
  <c r="F1551"/>
  <c r="A1551"/>
  <c r="F1550"/>
  <c r="A1550"/>
  <c r="F1549"/>
  <c r="A1549"/>
  <c r="F1548"/>
  <c r="A1548"/>
  <c r="F1547"/>
  <c r="A1547"/>
  <c r="F1546"/>
  <c r="A1546"/>
  <c r="F1545"/>
  <c r="A1545"/>
  <c r="F1544"/>
  <c r="A1544"/>
  <c r="F1543"/>
  <c r="A1543"/>
  <c r="F1542"/>
  <c r="A1542"/>
  <c r="F1541"/>
  <c r="A1541"/>
  <c r="F1540"/>
  <c r="A1540"/>
  <c r="F1539"/>
  <c r="A1539"/>
  <c r="F1538"/>
  <c r="A1538"/>
  <c r="F1537"/>
  <c r="A1537"/>
  <c r="F1536"/>
  <c r="A1536"/>
  <c r="F1535"/>
  <c r="A1535"/>
  <c r="F1534"/>
  <c r="A1534"/>
  <c r="F1533"/>
  <c r="A1533"/>
  <c r="F1532"/>
  <c r="A1532"/>
  <c r="F1531"/>
  <c r="A1531"/>
  <c r="F1530"/>
  <c r="A1530"/>
  <c r="F1529"/>
  <c r="A1529"/>
  <c r="F1528"/>
  <c r="A1528"/>
  <c r="F1527"/>
  <c r="A1527"/>
  <c r="F1526"/>
  <c r="A1526"/>
  <c r="F1525"/>
  <c r="A1525"/>
  <c r="F1524"/>
  <c r="A1524"/>
  <c r="F1523"/>
  <c r="A1523"/>
  <c r="F1522"/>
  <c r="A1522"/>
  <c r="F1521"/>
  <c r="A1521"/>
  <c r="F1520"/>
  <c r="A1520"/>
  <c r="F1519"/>
  <c r="A1519"/>
  <c r="F1518"/>
  <c r="A1518"/>
  <c r="F1517"/>
  <c r="A1517"/>
  <c r="F1516"/>
  <c r="A1516"/>
  <c r="F1515"/>
  <c r="A1515"/>
  <c r="F1514"/>
  <c r="A1514"/>
  <c r="F1513"/>
  <c r="A1513"/>
  <c r="F1512"/>
  <c r="A1512"/>
  <c r="F1511"/>
  <c r="A1511"/>
  <c r="F1510"/>
  <c r="A1510"/>
  <c r="F1509"/>
  <c r="A1509"/>
  <c r="F1508"/>
  <c r="A1508"/>
  <c r="F1507"/>
  <c r="A1507"/>
  <c r="F1506"/>
  <c r="A1506"/>
  <c r="F1505"/>
  <c r="A1505"/>
  <c r="F1504"/>
  <c r="A1504"/>
  <c r="F1503"/>
  <c r="A1503"/>
  <c r="F1502"/>
  <c r="A1502"/>
  <c r="F1501"/>
  <c r="A1501"/>
  <c r="F1500"/>
  <c r="A1500"/>
  <c r="F1499"/>
  <c r="A1499"/>
  <c r="F1498"/>
  <c r="A1498"/>
  <c r="F1497"/>
  <c r="A1497"/>
  <c r="F1496"/>
  <c r="A1496"/>
  <c r="F1495"/>
  <c r="A1495"/>
  <c r="F1494"/>
  <c r="A1494"/>
  <c r="F1493"/>
  <c r="A1493"/>
  <c r="F1492"/>
  <c r="A1492"/>
  <c r="F1491"/>
  <c r="A1491"/>
  <c r="F1490"/>
  <c r="A1490"/>
  <c r="F1489"/>
  <c r="A1489"/>
  <c r="F1488"/>
  <c r="A1488"/>
  <c r="F1487"/>
  <c r="A1487"/>
  <c r="F1486"/>
  <c r="A1486"/>
  <c r="F1485"/>
  <c r="A1485"/>
  <c r="F1484"/>
  <c r="A1484"/>
  <c r="F1483"/>
  <c r="A1483"/>
  <c r="F1482"/>
  <c r="A1482"/>
  <c r="F1481"/>
  <c r="A1481"/>
  <c r="F1480"/>
  <c r="A1480"/>
  <c r="F1479"/>
  <c r="A1479"/>
  <c r="F1478"/>
  <c r="A1478"/>
  <c r="F1477"/>
  <c r="A1477"/>
  <c r="F1476"/>
  <c r="A1476"/>
  <c r="F1475"/>
  <c r="A1475"/>
  <c r="F1474"/>
  <c r="A1474"/>
  <c r="F1473"/>
  <c r="A1473"/>
  <c r="F1472"/>
  <c r="A1472"/>
  <c r="F1471"/>
  <c r="A1471"/>
  <c r="F1470"/>
  <c r="A1470"/>
  <c r="F1469"/>
  <c r="A1469"/>
  <c r="F1468"/>
  <c r="A1468"/>
  <c r="F1467"/>
  <c r="A1467"/>
  <c r="F1466"/>
  <c r="A1466"/>
  <c r="F1465"/>
  <c r="A1465"/>
  <c r="F1464"/>
  <c r="A1464"/>
  <c r="F1463"/>
  <c r="A1463"/>
  <c r="F1462"/>
  <c r="A1462"/>
  <c r="F1461"/>
  <c r="A1461"/>
  <c r="F1460"/>
  <c r="A1460"/>
  <c r="F1459"/>
  <c r="A1459"/>
  <c r="F1458"/>
  <c r="A1458"/>
  <c r="F1457"/>
  <c r="A1457"/>
  <c r="F1456"/>
  <c r="A1456"/>
  <c r="F1455"/>
  <c r="A1455"/>
  <c r="F1454"/>
  <c r="A1454"/>
  <c r="F1453"/>
  <c r="A1453"/>
  <c r="F1452"/>
  <c r="A1452"/>
  <c r="F1451"/>
  <c r="A1451"/>
  <c r="F1450"/>
  <c r="A1450"/>
  <c r="F1449"/>
  <c r="A1449"/>
  <c r="F1448"/>
  <c r="A1448"/>
  <c r="F1447"/>
  <c r="A1447"/>
  <c r="F1446"/>
  <c r="A1446"/>
  <c r="F1445"/>
  <c r="A1445"/>
  <c r="F1444"/>
  <c r="A1444"/>
  <c r="F1443"/>
  <c r="A1443"/>
  <c r="F1442"/>
  <c r="A1442"/>
  <c r="F1441"/>
  <c r="A1441"/>
  <c r="F1440"/>
  <c r="A1440"/>
  <c r="F1439"/>
  <c r="A1439"/>
  <c r="F1438"/>
  <c r="A1438"/>
  <c r="F1437"/>
  <c r="A1437"/>
  <c r="F1436"/>
  <c r="A1436"/>
  <c r="F1435"/>
  <c r="A1435"/>
  <c r="F1434"/>
  <c r="A1434"/>
  <c r="F1433"/>
  <c r="A1433"/>
  <c r="F1432"/>
  <c r="A1432"/>
  <c r="F1431"/>
  <c r="A1431"/>
  <c r="F1430"/>
  <c r="A1430"/>
  <c r="F1429"/>
  <c r="A1429"/>
  <c r="F1428"/>
  <c r="A1428"/>
  <c r="F1427"/>
  <c r="A1427"/>
  <c r="F1426"/>
  <c r="A1426"/>
  <c r="F1425"/>
  <c r="A1425"/>
  <c r="F1424"/>
  <c r="A1424"/>
  <c r="F1423"/>
  <c r="A1423"/>
  <c r="F1422"/>
  <c r="A1422"/>
  <c r="F1421"/>
  <c r="A1421"/>
  <c r="F1420"/>
  <c r="A1420"/>
  <c r="F1419"/>
  <c r="A1419"/>
  <c r="F1418"/>
  <c r="A1418"/>
  <c r="F1417"/>
  <c r="A1417"/>
  <c r="F1416"/>
  <c r="A1416"/>
  <c r="F1415"/>
  <c r="A1415"/>
  <c r="F1414"/>
  <c r="A1414"/>
  <c r="F1413"/>
  <c r="A1413"/>
  <c r="F1412"/>
  <c r="A1412"/>
  <c r="F1411"/>
  <c r="A1411"/>
  <c r="F1410"/>
  <c r="A1410"/>
  <c r="F1409"/>
  <c r="A1409"/>
  <c r="F1408"/>
  <c r="A1408"/>
  <c r="F1407"/>
  <c r="A1407"/>
  <c r="F1406"/>
  <c r="A1406"/>
  <c r="F1405"/>
  <c r="A1405"/>
  <c r="F1404"/>
  <c r="A1404"/>
  <c r="F1403"/>
  <c r="A1403"/>
  <c r="F1402"/>
  <c r="A1402"/>
  <c r="F1401"/>
  <c r="A1401"/>
  <c r="F1400"/>
  <c r="A1400"/>
  <c r="F1399"/>
  <c r="A1399"/>
  <c r="F1398"/>
  <c r="A1398"/>
  <c r="F1397"/>
  <c r="A1397"/>
  <c r="F1396"/>
  <c r="A1396"/>
  <c r="F1395"/>
  <c r="A1395"/>
  <c r="F1394"/>
  <c r="A1394"/>
  <c r="F1393"/>
  <c r="A1393"/>
  <c r="F1392"/>
  <c r="A1392"/>
  <c r="F1391"/>
  <c r="A1391"/>
  <c r="F1390"/>
  <c r="A1390"/>
  <c r="F1389"/>
  <c r="A1389"/>
  <c r="F1388"/>
  <c r="A1388"/>
  <c r="F1387"/>
  <c r="A1387"/>
  <c r="F1386"/>
  <c r="A1386"/>
  <c r="F1385"/>
  <c r="A1385"/>
  <c r="F1384"/>
  <c r="A1384"/>
  <c r="F1383"/>
  <c r="A1383"/>
  <c r="F1382"/>
  <c r="A1382"/>
  <c r="F1381"/>
  <c r="A1381"/>
  <c r="F1380"/>
  <c r="A1380"/>
  <c r="F1379"/>
  <c r="A1379"/>
  <c r="F1378"/>
  <c r="A1378"/>
  <c r="F1377"/>
  <c r="A1377"/>
  <c r="F1376"/>
  <c r="A1376"/>
  <c r="F1375"/>
  <c r="A1375"/>
  <c r="F1374"/>
  <c r="A1374"/>
  <c r="F1373"/>
  <c r="A1373"/>
  <c r="F1372"/>
  <c r="A1372"/>
  <c r="F1371"/>
  <c r="A1371"/>
  <c r="F1370"/>
  <c r="A1370"/>
  <c r="F1369"/>
  <c r="A1369"/>
  <c r="F1368"/>
  <c r="A1368"/>
  <c r="F1367"/>
  <c r="A1367"/>
  <c r="F1366"/>
  <c r="A1366"/>
  <c r="F1365"/>
  <c r="A1365"/>
  <c r="F1364"/>
  <c r="A1364"/>
  <c r="F1363"/>
  <c r="A1363"/>
  <c r="F1362"/>
  <c r="A1362"/>
  <c r="F1361"/>
  <c r="A1361"/>
  <c r="F1360"/>
  <c r="A1360"/>
  <c r="F1359"/>
  <c r="A1359"/>
  <c r="F1358"/>
  <c r="A1358"/>
  <c r="F1357"/>
  <c r="A1357"/>
  <c r="F1356"/>
  <c r="A1356"/>
  <c r="F1355"/>
  <c r="A1355"/>
  <c r="F1354"/>
  <c r="A1354"/>
  <c r="F1353"/>
  <c r="A1353"/>
  <c r="F1352"/>
  <c r="A1352"/>
  <c r="F1351"/>
  <c r="A1351"/>
  <c r="F1350"/>
  <c r="A1350"/>
  <c r="F1349"/>
  <c r="A1349"/>
  <c r="F1348"/>
  <c r="A1348"/>
  <c r="F1347"/>
  <c r="A1347"/>
  <c r="F1346"/>
  <c r="A1346"/>
  <c r="F1345"/>
  <c r="A1345"/>
  <c r="F1344"/>
  <c r="A1344"/>
  <c r="F1343"/>
  <c r="A1343"/>
  <c r="F1342"/>
  <c r="A1342"/>
  <c r="F1341"/>
  <c r="A1341"/>
  <c r="F1340"/>
  <c r="A1340"/>
  <c r="F1339"/>
  <c r="A1339"/>
  <c r="F1338"/>
  <c r="A1338"/>
  <c r="F1337"/>
  <c r="A1337"/>
  <c r="F1336"/>
  <c r="A1336"/>
  <c r="F1335"/>
  <c r="A1335"/>
  <c r="F1334"/>
  <c r="A1334"/>
  <c r="F1333"/>
  <c r="A1333"/>
  <c r="F1332"/>
  <c r="A1332"/>
  <c r="F1331"/>
  <c r="A1331"/>
  <c r="F1330"/>
  <c r="A1330"/>
  <c r="F1329"/>
  <c r="A1329"/>
  <c r="F1328"/>
  <c r="A1328"/>
  <c r="F1327"/>
  <c r="A1327"/>
  <c r="F1326"/>
  <c r="A1326"/>
  <c r="F1325"/>
  <c r="A1325"/>
  <c r="F1324"/>
  <c r="A1324"/>
  <c r="F1323"/>
  <c r="A1323"/>
  <c r="F1322"/>
  <c r="A1322"/>
  <c r="F1321"/>
  <c r="A1321"/>
  <c r="F1320"/>
  <c r="A1320"/>
  <c r="F1319"/>
  <c r="A1319"/>
  <c r="F1318"/>
  <c r="A1318"/>
  <c r="F1317"/>
  <c r="A1317"/>
  <c r="F1316"/>
  <c r="A1316"/>
  <c r="F1315"/>
  <c r="A1315"/>
  <c r="F1314"/>
  <c r="A1314"/>
  <c r="F1313"/>
  <c r="A1313"/>
  <c r="F1312"/>
  <c r="A1312"/>
  <c r="F1311"/>
  <c r="A1311"/>
  <c r="F1310"/>
  <c r="A1310"/>
  <c r="F1309"/>
  <c r="A1309"/>
  <c r="F1308"/>
  <c r="A1308"/>
  <c r="F1307"/>
  <c r="A1307"/>
  <c r="F1306"/>
  <c r="A1306"/>
  <c r="F1305"/>
  <c r="A1305"/>
  <c r="F1304"/>
  <c r="A1304"/>
  <c r="F1303"/>
  <c r="A1303"/>
  <c r="F1302"/>
  <c r="A1302"/>
  <c r="F1301"/>
  <c r="A1301"/>
  <c r="F1300"/>
  <c r="A1300"/>
  <c r="F1299"/>
  <c r="A1299"/>
  <c r="F1298"/>
  <c r="A1298"/>
  <c r="F1297"/>
  <c r="A1297"/>
  <c r="F1296"/>
  <c r="A1296"/>
  <c r="F1295"/>
  <c r="A1295"/>
  <c r="F1294"/>
  <c r="A1294"/>
  <c r="F1293"/>
  <c r="A1293"/>
  <c r="F1292"/>
  <c r="A1292"/>
  <c r="F1291"/>
  <c r="A1291"/>
  <c r="F1290"/>
  <c r="A1290"/>
  <c r="F1289"/>
  <c r="A1289"/>
  <c r="F1288"/>
  <c r="A1288"/>
  <c r="F1287"/>
  <c r="A1287"/>
  <c r="F1286"/>
  <c r="A1286"/>
  <c r="F1285"/>
  <c r="A1285"/>
  <c r="F1284"/>
  <c r="A1284"/>
  <c r="F1283"/>
  <c r="A1283"/>
  <c r="F1282"/>
  <c r="A1282"/>
  <c r="F1281"/>
  <c r="A1281"/>
  <c r="F1280"/>
  <c r="A1280"/>
  <c r="F1279"/>
  <c r="A1279"/>
  <c r="F1278"/>
  <c r="A1278"/>
  <c r="F1277"/>
  <c r="A1277"/>
  <c r="F1276"/>
  <c r="A1276"/>
  <c r="F1275"/>
  <c r="A1275"/>
  <c r="F1274"/>
  <c r="A1274"/>
  <c r="F1273"/>
  <c r="A1273"/>
  <c r="F1272"/>
  <c r="A1272"/>
  <c r="F1271"/>
  <c r="A1271"/>
  <c r="F1270"/>
  <c r="A1270"/>
  <c r="F1269"/>
  <c r="A1269"/>
  <c r="F1268"/>
  <c r="A1268"/>
  <c r="F1267"/>
  <c r="A1267"/>
  <c r="F1266"/>
  <c r="A1266"/>
  <c r="F1265"/>
  <c r="A1265"/>
  <c r="F1264"/>
  <c r="A1264"/>
  <c r="F1263"/>
  <c r="A1263"/>
  <c r="F1262"/>
  <c r="A1262"/>
  <c r="F1261"/>
  <c r="A1261"/>
  <c r="F1260"/>
  <c r="A1260"/>
  <c r="F1259"/>
  <c r="A1259"/>
  <c r="F1258"/>
  <c r="A1258"/>
  <c r="F1257"/>
  <c r="A1257"/>
  <c r="F1256"/>
  <c r="A1256"/>
  <c r="F1255"/>
  <c r="A1255"/>
  <c r="F1254"/>
  <c r="A1254"/>
  <c r="F1253"/>
  <c r="A1253"/>
  <c r="F1252"/>
  <c r="A1252"/>
  <c r="F1251"/>
  <c r="A1251"/>
  <c r="F1250"/>
  <c r="A1250"/>
  <c r="F1249"/>
  <c r="A1249"/>
  <c r="F1248"/>
  <c r="A1248"/>
  <c r="F1247"/>
  <c r="A1247"/>
  <c r="F1246"/>
  <c r="A1246"/>
  <c r="F1245"/>
  <c r="A1245"/>
  <c r="F1244"/>
  <c r="A1244"/>
  <c r="F1243"/>
  <c r="A1243"/>
  <c r="F1242"/>
  <c r="A1242"/>
  <c r="F1241"/>
  <c r="A1241"/>
  <c r="F1240"/>
  <c r="A1240"/>
  <c r="F1239"/>
  <c r="A1239"/>
  <c r="F1238"/>
  <c r="A1238"/>
  <c r="F1237"/>
  <c r="A1237"/>
  <c r="F1236"/>
  <c r="A1236"/>
  <c r="F1235"/>
  <c r="A1235"/>
  <c r="F1234"/>
  <c r="A1234"/>
  <c r="F1233"/>
  <c r="A1233"/>
  <c r="F1232"/>
  <c r="A1232"/>
  <c r="F1231"/>
  <c r="A1231"/>
  <c r="F1230"/>
  <c r="A1230"/>
  <c r="F1229"/>
  <c r="A1229"/>
  <c r="F1228"/>
  <c r="A1228"/>
  <c r="F1227"/>
  <c r="A1227"/>
  <c r="F1226"/>
  <c r="A1226"/>
  <c r="F1225"/>
  <c r="A1225"/>
  <c r="F1224"/>
  <c r="A1224"/>
  <c r="F1223"/>
  <c r="A1223"/>
  <c r="F1222"/>
  <c r="A1222"/>
  <c r="F1221"/>
  <c r="A1221"/>
  <c r="F1220"/>
  <c r="A1220"/>
  <c r="F1219"/>
  <c r="A1219"/>
  <c r="F1218"/>
  <c r="A1218"/>
  <c r="F1217"/>
  <c r="A1217"/>
  <c r="F1216"/>
  <c r="A1216"/>
  <c r="F1215"/>
  <c r="A1215"/>
  <c r="F1214"/>
  <c r="A1214"/>
  <c r="F1213"/>
  <c r="A1213"/>
  <c r="F1212"/>
  <c r="A1212"/>
  <c r="F1211"/>
  <c r="A1211"/>
  <c r="F1210"/>
  <c r="A1210"/>
  <c r="F1209"/>
  <c r="A1209"/>
  <c r="F1208"/>
  <c r="A1208"/>
  <c r="F1207"/>
  <c r="A1207"/>
  <c r="F1206"/>
  <c r="A1206"/>
  <c r="F1205"/>
  <c r="A1205"/>
  <c r="F1204"/>
  <c r="A1204"/>
  <c r="F1203"/>
  <c r="A1203"/>
  <c r="F1202"/>
  <c r="A1202"/>
  <c r="F1201"/>
  <c r="A1201"/>
  <c r="F1200"/>
  <c r="A1200"/>
  <c r="F1199"/>
  <c r="A1199"/>
  <c r="F1198"/>
  <c r="A1198"/>
  <c r="F1197"/>
  <c r="A1197"/>
  <c r="F1196"/>
  <c r="A1196"/>
  <c r="F1195"/>
  <c r="A1195"/>
  <c r="F1194"/>
  <c r="A1194"/>
  <c r="F1193"/>
  <c r="A1193"/>
  <c r="F1192"/>
  <c r="A1192"/>
  <c r="F1191"/>
  <c r="A1191"/>
  <c r="F1190"/>
  <c r="A1190"/>
  <c r="F1189"/>
  <c r="A1189"/>
  <c r="F1188"/>
  <c r="A1188"/>
  <c r="F1187"/>
  <c r="A1187"/>
  <c r="F1186"/>
  <c r="A1186"/>
  <c r="F1185"/>
  <c r="A1185"/>
  <c r="F1184"/>
  <c r="A1184"/>
  <c r="F1183"/>
  <c r="A1183"/>
  <c r="F1182"/>
  <c r="A1182"/>
  <c r="F1181"/>
  <c r="A1181"/>
  <c r="F1180"/>
  <c r="A1180"/>
  <c r="F1179"/>
  <c r="A1179"/>
  <c r="F1178"/>
  <c r="A1178"/>
  <c r="F1177"/>
  <c r="A1177"/>
  <c r="F1176"/>
  <c r="A1176"/>
  <c r="F1175"/>
  <c r="A1175"/>
  <c r="F1174"/>
  <c r="A1174"/>
  <c r="F1173"/>
  <c r="A1173"/>
  <c r="F1172"/>
  <c r="A1172"/>
  <c r="F1171"/>
  <c r="A1171"/>
  <c r="F1170"/>
  <c r="A1170"/>
  <c r="F1169"/>
  <c r="A1169"/>
  <c r="F1168"/>
  <c r="A1168"/>
  <c r="F1167"/>
  <c r="A1167"/>
  <c r="F1166"/>
  <c r="A1166"/>
  <c r="F1165"/>
  <c r="A1165"/>
  <c r="F1164"/>
  <c r="A1164"/>
  <c r="F1163"/>
  <c r="A1163"/>
  <c r="F1162"/>
  <c r="A1162"/>
  <c r="F1161"/>
  <c r="A1161"/>
  <c r="F1160"/>
  <c r="A1160"/>
  <c r="F1159"/>
  <c r="A1159"/>
  <c r="F1158"/>
  <c r="A1158"/>
  <c r="F1157"/>
  <c r="A1157"/>
  <c r="F1156"/>
  <c r="A1156"/>
  <c r="F1155"/>
  <c r="A1155"/>
  <c r="F1154"/>
  <c r="A1154"/>
  <c r="F1153"/>
  <c r="A1153"/>
  <c r="F1152"/>
  <c r="A1152"/>
  <c r="F1151"/>
  <c r="A1151"/>
  <c r="F1150"/>
  <c r="A1150"/>
  <c r="F1149"/>
  <c r="A1149"/>
  <c r="F1148"/>
  <c r="A1148"/>
  <c r="F1147"/>
  <c r="A1147"/>
  <c r="F1146"/>
  <c r="A1146"/>
  <c r="F1145"/>
  <c r="A1145"/>
  <c r="F1144"/>
  <c r="A1144"/>
  <c r="F1143"/>
  <c r="A1143"/>
  <c r="F1142"/>
  <c r="A1142"/>
  <c r="F1141"/>
  <c r="A1141"/>
  <c r="F1140"/>
  <c r="A1140"/>
  <c r="F1139"/>
  <c r="A1139"/>
  <c r="F1138"/>
  <c r="A1138"/>
  <c r="F1137"/>
  <c r="A1137"/>
  <c r="F1136"/>
  <c r="A1136"/>
  <c r="F1135"/>
  <c r="A1135"/>
  <c r="F1134"/>
  <c r="A1134"/>
  <c r="F1133"/>
  <c r="A1133"/>
  <c r="F1132"/>
  <c r="A1132"/>
  <c r="F1131"/>
  <c r="A1131"/>
  <c r="F1130"/>
  <c r="A1130"/>
  <c r="F1129"/>
  <c r="A1129"/>
  <c r="F1128"/>
  <c r="A1128"/>
  <c r="F1127"/>
  <c r="A1127"/>
  <c r="F1126"/>
  <c r="A1126"/>
  <c r="F1125"/>
  <c r="A1125"/>
  <c r="F1124"/>
  <c r="A1124"/>
  <c r="F1123"/>
  <c r="A1123"/>
  <c r="F1122"/>
  <c r="A1122"/>
  <c r="F1121"/>
  <c r="A1121"/>
  <c r="F1120"/>
  <c r="A1120"/>
  <c r="F1119"/>
  <c r="A1119"/>
  <c r="F1118"/>
  <c r="A1118"/>
  <c r="F1117"/>
  <c r="A1117"/>
  <c r="F1116"/>
  <c r="A1116"/>
  <c r="F1115"/>
  <c r="A1115"/>
  <c r="F1114"/>
  <c r="A1114"/>
  <c r="F1113"/>
  <c r="A1113"/>
  <c r="F1112"/>
  <c r="A1112"/>
  <c r="F1111"/>
  <c r="A1111"/>
  <c r="F1110"/>
  <c r="A1110"/>
  <c r="F1109"/>
  <c r="A1109"/>
  <c r="F1108"/>
  <c r="A1108"/>
  <c r="F1107"/>
  <c r="A1107"/>
  <c r="F1106"/>
  <c r="A1106"/>
  <c r="F1105"/>
  <c r="A1105"/>
  <c r="F1104"/>
  <c r="A1104"/>
  <c r="F1103"/>
  <c r="A1103"/>
  <c r="F1102"/>
  <c r="A1102"/>
  <c r="F1101"/>
  <c r="A1101"/>
  <c r="F1100"/>
  <c r="A1100"/>
  <c r="F1099"/>
  <c r="A1099"/>
  <c r="F1098"/>
  <c r="A1098"/>
  <c r="F1097"/>
  <c r="A1097"/>
  <c r="F1096"/>
  <c r="A1096"/>
  <c r="F1095"/>
  <c r="A1095"/>
  <c r="F1094"/>
  <c r="A1094"/>
  <c r="F1093"/>
  <c r="A1093"/>
  <c r="F1092"/>
  <c r="A1092"/>
  <c r="F1091"/>
  <c r="A1091"/>
  <c r="F1090"/>
  <c r="A1090"/>
  <c r="F1089"/>
  <c r="A1089"/>
  <c r="F1088"/>
  <c r="A1088"/>
  <c r="F1087"/>
  <c r="A1087"/>
  <c r="F1086"/>
  <c r="A1086"/>
  <c r="F1085"/>
  <c r="A1085"/>
  <c r="F1084"/>
  <c r="A1084"/>
  <c r="F1083"/>
  <c r="A1083"/>
  <c r="F1082"/>
  <c r="A1082"/>
  <c r="F1081"/>
  <c r="A1081"/>
  <c r="F1080"/>
  <c r="A1080"/>
  <c r="F1079"/>
  <c r="A1079"/>
  <c r="F1078"/>
  <c r="A1078"/>
  <c r="F1077"/>
  <c r="A1077"/>
  <c r="F1076"/>
  <c r="A1076"/>
  <c r="F1075"/>
  <c r="A1075"/>
  <c r="F1074"/>
  <c r="A1074"/>
  <c r="F1073"/>
  <c r="A1073"/>
  <c r="F1072"/>
  <c r="A1072"/>
  <c r="F1071"/>
  <c r="A1071"/>
  <c r="F1070"/>
  <c r="A1070"/>
  <c r="F1069"/>
  <c r="A1069"/>
  <c r="F1068"/>
  <c r="A1068"/>
  <c r="F1067"/>
  <c r="A1067"/>
  <c r="F1066"/>
  <c r="A1066"/>
  <c r="F1065"/>
  <c r="A1065"/>
  <c r="F1064"/>
  <c r="A1064"/>
  <c r="F1063"/>
  <c r="A1063"/>
  <c r="F1062"/>
  <c r="A1062"/>
  <c r="F1061"/>
  <c r="A1061"/>
  <c r="F1060"/>
  <c r="A1060"/>
  <c r="F1059"/>
  <c r="A1059"/>
  <c r="F1058"/>
  <c r="A1058"/>
  <c r="F1057"/>
  <c r="A1057"/>
  <c r="F1056"/>
  <c r="A1056"/>
  <c r="F1055"/>
  <c r="A1055"/>
  <c r="F1054"/>
  <c r="A1054"/>
  <c r="F1053"/>
  <c r="A1053"/>
  <c r="F1052"/>
  <c r="A1052"/>
  <c r="F1051"/>
  <c r="A1051"/>
  <c r="F1050"/>
  <c r="A1050"/>
  <c r="F1049"/>
  <c r="A1049"/>
  <c r="F1048"/>
  <c r="A1048"/>
  <c r="F1047"/>
  <c r="A1047"/>
  <c r="F1046"/>
  <c r="A1046"/>
  <c r="F1045"/>
  <c r="A1045"/>
  <c r="F1044"/>
  <c r="A1044"/>
  <c r="F1043"/>
  <c r="A1043"/>
  <c r="F1042"/>
  <c r="A1042"/>
  <c r="F1041"/>
  <c r="A1041"/>
  <c r="F1040"/>
  <c r="A1040"/>
  <c r="F1039"/>
  <c r="A1039"/>
  <c r="F1038"/>
  <c r="A1038"/>
  <c r="F1037"/>
  <c r="A1037"/>
  <c r="F1036"/>
  <c r="A1036"/>
  <c r="F1035"/>
  <c r="A1035"/>
  <c r="F1034"/>
  <c r="A1034"/>
  <c r="F1033"/>
  <c r="A1033"/>
  <c r="F1032"/>
  <c r="A1032"/>
  <c r="F1031"/>
  <c r="A1031"/>
  <c r="F1030"/>
  <c r="A1030"/>
  <c r="F1029"/>
  <c r="A1029"/>
  <c r="F1028"/>
  <c r="A1028"/>
  <c r="F1027"/>
  <c r="A1027"/>
  <c r="F1026"/>
  <c r="A1026"/>
  <c r="F1025"/>
  <c r="A1025"/>
  <c r="F1024"/>
  <c r="A1024"/>
  <c r="F1023"/>
  <c r="A1023"/>
  <c r="F1022"/>
  <c r="A1022"/>
  <c r="F1021"/>
  <c r="A1021"/>
  <c r="F1020"/>
  <c r="A1020"/>
  <c r="F1019"/>
  <c r="A1019"/>
  <c r="F1018"/>
  <c r="A1018"/>
  <c r="F1017"/>
  <c r="A1017"/>
  <c r="F1016"/>
  <c r="A1016"/>
  <c r="F1015"/>
  <c r="A1015"/>
  <c r="F1014"/>
  <c r="A1014"/>
  <c r="F1013"/>
  <c r="A1013"/>
  <c r="F1012"/>
  <c r="A1012"/>
  <c r="F1011"/>
  <c r="A1011"/>
  <c r="F1010"/>
  <c r="A1010"/>
  <c r="F1009"/>
  <c r="A1009"/>
  <c r="F1008"/>
  <c r="A1008"/>
  <c r="F1007"/>
  <c r="A1007"/>
  <c r="F1006"/>
  <c r="A1006"/>
  <c r="F1005"/>
  <c r="A1005"/>
  <c r="F1004"/>
  <c r="A1004"/>
  <c r="F1003"/>
  <c r="A1003"/>
  <c r="F1002"/>
  <c r="A1002"/>
  <c r="F1001"/>
  <c r="A1001"/>
  <c r="F1000"/>
  <c r="A1000"/>
  <c r="F999"/>
  <c r="A999"/>
  <c r="F998"/>
  <c r="A998"/>
  <c r="F997"/>
  <c r="A997"/>
  <c r="F996"/>
  <c r="A996"/>
  <c r="F995"/>
  <c r="A995"/>
  <c r="F994"/>
  <c r="A994"/>
  <c r="F993"/>
  <c r="A993"/>
  <c r="F992"/>
  <c r="A992"/>
  <c r="F991"/>
  <c r="A991"/>
  <c r="F990"/>
  <c r="A990"/>
  <c r="F989"/>
  <c r="A989"/>
  <c r="F988"/>
  <c r="A988"/>
  <c r="F987"/>
  <c r="A987"/>
  <c r="F986"/>
  <c r="A986"/>
  <c r="F985"/>
  <c r="A985"/>
  <c r="F984"/>
  <c r="A984"/>
  <c r="F983"/>
  <c r="A983"/>
  <c r="F982"/>
  <c r="A982"/>
  <c r="F981"/>
  <c r="A981"/>
  <c r="F980"/>
  <c r="A980"/>
  <c r="F979"/>
  <c r="A979"/>
  <c r="F978"/>
  <c r="A978"/>
  <c r="F977"/>
  <c r="A977"/>
  <c r="F976"/>
  <c r="A976"/>
  <c r="F975"/>
  <c r="A975"/>
  <c r="F974"/>
  <c r="A974"/>
  <c r="F973"/>
  <c r="A973"/>
  <c r="F972"/>
  <c r="A972"/>
  <c r="F971"/>
  <c r="A971"/>
  <c r="F970"/>
  <c r="A970"/>
  <c r="F969"/>
  <c r="A969"/>
  <c r="F968"/>
  <c r="A968"/>
  <c r="F967"/>
  <c r="A967"/>
  <c r="F966"/>
  <c r="A966"/>
  <c r="F965"/>
  <c r="A965"/>
  <c r="F964"/>
  <c r="A964"/>
  <c r="F963"/>
  <c r="A963"/>
  <c r="F962"/>
  <c r="A962"/>
  <c r="F961"/>
  <c r="A961"/>
  <c r="F960"/>
  <c r="A960"/>
  <c r="F959"/>
  <c r="A959"/>
  <c r="F958"/>
  <c r="A958"/>
  <c r="F957"/>
  <c r="A957"/>
  <c r="F956"/>
  <c r="A956"/>
  <c r="F955"/>
  <c r="A955"/>
  <c r="F954"/>
  <c r="A954"/>
  <c r="F953"/>
  <c r="A953"/>
  <c r="F952"/>
  <c r="A952"/>
  <c r="F951"/>
  <c r="A951"/>
  <c r="F950"/>
  <c r="A950"/>
  <c r="F949"/>
  <c r="A949"/>
  <c r="F948"/>
  <c r="A948"/>
  <c r="F947"/>
  <c r="A947"/>
  <c r="F946"/>
  <c r="A946"/>
  <c r="F945"/>
  <c r="A945"/>
  <c r="F944"/>
  <c r="A944"/>
  <c r="F943"/>
  <c r="A943"/>
  <c r="F942"/>
  <c r="A942"/>
  <c r="F941"/>
  <c r="A941"/>
  <c r="F940"/>
  <c r="A940"/>
  <c r="F939"/>
  <c r="A939"/>
  <c r="F938"/>
  <c r="A938"/>
  <c r="F937"/>
  <c r="A937"/>
  <c r="F936"/>
  <c r="A936"/>
  <c r="F935"/>
  <c r="A935"/>
  <c r="F934"/>
  <c r="A934"/>
  <c r="F933"/>
  <c r="A933"/>
  <c r="F932"/>
  <c r="A932"/>
  <c r="F931"/>
  <c r="A931"/>
  <c r="F930"/>
  <c r="A930"/>
  <c r="F929"/>
  <c r="A929"/>
  <c r="F928"/>
  <c r="A928"/>
  <c r="F927"/>
  <c r="A927"/>
  <c r="F926"/>
  <c r="A926"/>
  <c r="F925"/>
  <c r="A925"/>
  <c r="F924"/>
  <c r="A924"/>
  <c r="F923"/>
  <c r="A923"/>
  <c r="F922"/>
  <c r="A922"/>
  <c r="F921"/>
  <c r="A921"/>
  <c r="F920"/>
  <c r="A920"/>
  <c r="F919"/>
  <c r="A919"/>
  <c r="F918"/>
  <c r="A918"/>
  <c r="F917"/>
  <c r="A917"/>
  <c r="F916"/>
  <c r="A916"/>
  <c r="F915"/>
  <c r="A915"/>
  <c r="F914"/>
  <c r="A914"/>
  <c r="F913"/>
  <c r="A913"/>
  <c r="F912"/>
  <c r="A912"/>
  <c r="F911"/>
  <c r="A911"/>
  <c r="F910"/>
  <c r="A910"/>
  <c r="F909"/>
  <c r="A909"/>
  <c r="F908"/>
  <c r="A908"/>
  <c r="F907"/>
  <c r="A907"/>
  <c r="F906"/>
  <c r="A906"/>
  <c r="F905"/>
  <c r="A905"/>
  <c r="F904"/>
  <c r="A904"/>
  <c r="F903"/>
  <c r="A903"/>
  <c r="F902"/>
  <c r="A902"/>
  <c r="F901"/>
  <c r="A901"/>
  <c r="F900"/>
  <c r="A900"/>
  <c r="F899"/>
  <c r="A899"/>
  <c r="F898"/>
  <c r="A898"/>
  <c r="F897"/>
  <c r="A897"/>
  <c r="F896"/>
  <c r="A896"/>
  <c r="F895"/>
  <c r="A895"/>
  <c r="F894"/>
  <c r="A894"/>
  <c r="F893"/>
  <c r="A893"/>
  <c r="F892"/>
  <c r="A892"/>
  <c r="F891"/>
  <c r="A891"/>
  <c r="F890"/>
  <c r="A890"/>
  <c r="F889"/>
  <c r="A889"/>
  <c r="F888"/>
  <c r="A888"/>
  <c r="F887"/>
  <c r="A887"/>
  <c r="F886"/>
  <c r="A886"/>
  <c r="F885"/>
  <c r="A885"/>
  <c r="F884"/>
  <c r="A884"/>
  <c r="F883"/>
  <c r="A883"/>
  <c r="F882"/>
  <c r="A882"/>
  <c r="F881"/>
  <c r="A881"/>
  <c r="F880"/>
  <c r="A880"/>
  <c r="F879"/>
  <c r="A879"/>
  <c r="F878"/>
  <c r="A878"/>
  <c r="F877"/>
  <c r="A877"/>
  <c r="F876"/>
  <c r="A876"/>
  <c r="F875"/>
  <c r="A875"/>
  <c r="F874"/>
  <c r="A874"/>
  <c r="F873"/>
  <c r="A873"/>
  <c r="F872"/>
  <c r="A872"/>
  <c r="F871"/>
  <c r="A871"/>
  <c r="F870"/>
  <c r="A870"/>
  <c r="F869"/>
  <c r="A869"/>
  <c r="F868"/>
  <c r="A868"/>
  <c r="F867"/>
  <c r="A867"/>
  <c r="F866"/>
  <c r="A866"/>
  <c r="F865"/>
  <c r="A865"/>
  <c r="F864"/>
  <c r="A864"/>
  <c r="F863"/>
  <c r="A863"/>
  <c r="F862"/>
  <c r="A862"/>
  <c r="F861"/>
  <c r="A861"/>
  <c r="F860"/>
  <c r="A860"/>
  <c r="F859"/>
  <c r="A859"/>
  <c r="F858"/>
  <c r="A858"/>
  <c r="F857"/>
  <c r="A857"/>
  <c r="F856"/>
  <c r="A856"/>
  <c r="F855"/>
  <c r="A855"/>
  <c r="F854"/>
  <c r="A854"/>
  <c r="F853"/>
  <c r="A853"/>
  <c r="F852"/>
  <c r="A852"/>
  <c r="F851"/>
  <c r="A851"/>
  <c r="F850"/>
  <c r="A850"/>
  <c r="F849"/>
  <c r="A849"/>
  <c r="F848"/>
  <c r="A848"/>
  <c r="F847"/>
  <c r="A847"/>
  <c r="F846"/>
  <c r="A846"/>
  <c r="F845"/>
  <c r="A845"/>
  <c r="F844"/>
  <c r="A844"/>
  <c r="F843"/>
  <c r="A843"/>
  <c r="F842"/>
  <c r="A842"/>
  <c r="F841"/>
  <c r="A841"/>
  <c r="F840"/>
  <c r="A840"/>
  <c r="F839"/>
  <c r="A839"/>
  <c r="F838"/>
  <c r="A838"/>
  <c r="F837"/>
  <c r="A837"/>
  <c r="F836"/>
  <c r="A836"/>
  <c r="F835"/>
  <c r="A835"/>
  <c r="F834"/>
  <c r="A834"/>
  <c r="F833"/>
  <c r="A833"/>
  <c r="F832"/>
  <c r="A832"/>
  <c r="F831"/>
  <c r="A831"/>
  <c r="F830"/>
  <c r="A830"/>
  <c r="F829"/>
  <c r="A829"/>
  <c r="F828"/>
  <c r="A828"/>
  <c r="F827"/>
  <c r="A827"/>
  <c r="F826"/>
  <c r="A826"/>
  <c r="F825"/>
  <c r="A825"/>
  <c r="F824"/>
  <c r="A824"/>
  <c r="F823"/>
  <c r="A823"/>
  <c r="F822"/>
  <c r="A822"/>
  <c r="F821"/>
  <c r="A821"/>
  <c r="F820"/>
  <c r="A820"/>
  <c r="F819"/>
  <c r="A819"/>
  <c r="F818"/>
  <c r="A818"/>
  <c r="F817"/>
  <c r="A817"/>
  <c r="F816"/>
  <c r="A816"/>
  <c r="F815"/>
  <c r="A815"/>
  <c r="F814"/>
  <c r="A814"/>
  <c r="F813"/>
  <c r="A813"/>
  <c r="F812"/>
  <c r="A812"/>
  <c r="F811"/>
  <c r="A811"/>
  <c r="F810"/>
  <c r="A810"/>
  <c r="F809"/>
  <c r="A809"/>
  <c r="F808"/>
  <c r="A808"/>
  <c r="F807"/>
  <c r="A807"/>
  <c r="F806"/>
  <c r="A806"/>
  <c r="F805"/>
  <c r="A805"/>
  <c r="F804"/>
  <c r="A804"/>
  <c r="F803"/>
  <c r="A803"/>
  <c r="F802"/>
  <c r="A802"/>
  <c r="F801"/>
  <c r="A801"/>
  <c r="F800"/>
  <c r="A800"/>
  <c r="F799"/>
  <c r="A799"/>
  <c r="F798"/>
  <c r="A798"/>
  <c r="F797"/>
  <c r="A797"/>
  <c r="F796"/>
  <c r="A796"/>
  <c r="F795"/>
  <c r="A795"/>
  <c r="F794"/>
  <c r="A794"/>
  <c r="F793"/>
  <c r="A793"/>
  <c r="F792"/>
  <c r="A792"/>
  <c r="F791"/>
  <c r="A791"/>
  <c r="F790"/>
  <c r="A790"/>
  <c r="F789"/>
  <c r="A789"/>
  <c r="F788"/>
  <c r="A788"/>
  <c r="F787"/>
  <c r="A787"/>
  <c r="F786"/>
  <c r="A786"/>
  <c r="F785"/>
  <c r="A785"/>
  <c r="F784"/>
  <c r="A784"/>
  <c r="F783"/>
  <c r="A783"/>
  <c r="F782"/>
  <c r="A782"/>
  <c r="F781"/>
  <c r="A781"/>
  <c r="F780"/>
  <c r="A780"/>
  <c r="F779"/>
  <c r="A779"/>
  <c r="F778"/>
  <c r="A778"/>
  <c r="F777"/>
  <c r="A777"/>
  <c r="F776"/>
  <c r="A776"/>
  <c r="F775"/>
  <c r="A775"/>
  <c r="F774"/>
  <c r="A774"/>
  <c r="F773"/>
  <c r="A773"/>
  <c r="F772"/>
  <c r="A772"/>
  <c r="F771"/>
  <c r="A771"/>
  <c r="F770"/>
  <c r="A770"/>
  <c r="F769"/>
  <c r="A769"/>
  <c r="F768"/>
  <c r="A768"/>
  <c r="F767"/>
  <c r="A767"/>
  <c r="F766"/>
  <c r="A766"/>
  <c r="F765"/>
  <c r="A765"/>
  <c r="F764"/>
  <c r="A764"/>
  <c r="F763"/>
  <c r="A763"/>
  <c r="F762"/>
  <c r="A762"/>
  <c r="F761"/>
  <c r="A761"/>
  <c r="F760"/>
  <c r="A760"/>
  <c r="F759"/>
  <c r="A759"/>
  <c r="F758"/>
  <c r="A758"/>
  <c r="F757"/>
  <c r="A757"/>
  <c r="F756"/>
  <c r="A756"/>
  <c r="F755"/>
  <c r="A755"/>
  <c r="F754"/>
  <c r="A754"/>
  <c r="F753"/>
  <c r="A753"/>
  <c r="F752"/>
  <c r="A752"/>
  <c r="F751"/>
  <c r="A751"/>
  <c r="F750"/>
  <c r="A750"/>
  <c r="F749"/>
  <c r="A749"/>
  <c r="F748"/>
  <c r="A748"/>
  <c r="F747"/>
  <c r="A747"/>
  <c r="F746"/>
  <c r="A746"/>
  <c r="F745"/>
  <c r="A745"/>
  <c r="F744"/>
  <c r="A744"/>
  <c r="F743"/>
  <c r="A743"/>
  <c r="F742"/>
  <c r="A742"/>
  <c r="F741"/>
  <c r="A741"/>
  <c r="F740"/>
  <c r="A740"/>
  <c r="F739"/>
  <c r="A739"/>
  <c r="F738"/>
  <c r="A738"/>
  <c r="F737"/>
  <c r="A737"/>
  <c r="F736"/>
  <c r="A736"/>
  <c r="F735"/>
  <c r="A735"/>
  <c r="F734"/>
  <c r="A734"/>
  <c r="F733"/>
  <c r="A733"/>
  <c r="F732"/>
  <c r="A732"/>
  <c r="F731"/>
  <c r="A731"/>
  <c r="F730"/>
  <c r="A730"/>
  <c r="F729"/>
  <c r="A729"/>
  <c r="F728"/>
  <c r="A728"/>
  <c r="F727"/>
  <c r="A727"/>
  <c r="F726"/>
  <c r="A726"/>
  <c r="F725"/>
  <c r="A725"/>
  <c r="F724"/>
  <c r="A724"/>
  <c r="F723"/>
  <c r="A723"/>
  <c r="F722"/>
  <c r="A722"/>
  <c r="F721"/>
  <c r="A721"/>
  <c r="F720"/>
  <c r="A720"/>
  <c r="F719"/>
  <c r="A719"/>
  <c r="F718"/>
  <c r="A718"/>
  <c r="F717"/>
  <c r="A717"/>
  <c r="F716"/>
  <c r="A716"/>
  <c r="F715"/>
  <c r="A715"/>
  <c r="F714"/>
  <c r="A714"/>
  <c r="F713"/>
  <c r="A713"/>
  <c r="F712"/>
  <c r="A712"/>
  <c r="F711"/>
  <c r="A711"/>
  <c r="F710"/>
  <c r="A710"/>
  <c r="F709"/>
  <c r="A709"/>
  <c r="F708"/>
  <c r="A708"/>
  <c r="F707"/>
  <c r="A707"/>
  <c r="F706"/>
  <c r="A706"/>
  <c r="F705"/>
  <c r="A705"/>
  <c r="F704"/>
  <c r="A704"/>
  <c r="F703"/>
  <c r="A703"/>
  <c r="F702"/>
  <c r="A702"/>
  <c r="F701"/>
  <c r="A701"/>
  <c r="F700"/>
  <c r="A700"/>
  <c r="F699"/>
  <c r="A699"/>
  <c r="F698"/>
  <c r="A698"/>
  <c r="F697"/>
  <c r="A697"/>
  <c r="F696"/>
  <c r="A696"/>
  <c r="F695"/>
  <c r="A695"/>
  <c r="F694"/>
  <c r="A694"/>
  <c r="F693"/>
  <c r="A693"/>
  <c r="F692"/>
  <c r="A692"/>
  <c r="F691"/>
  <c r="A691"/>
  <c r="F690"/>
  <c r="A690"/>
  <c r="F689"/>
  <c r="A689"/>
  <c r="F688"/>
  <c r="A688"/>
  <c r="F687"/>
  <c r="A687"/>
  <c r="F686"/>
  <c r="A686"/>
  <c r="F685"/>
  <c r="A685"/>
  <c r="F684"/>
  <c r="A684"/>
  <c r="F683"/>
  <c r="A683"/>
  <c r="F682"/>
  <c r="A682"/>
  <c r="F681"/>
  <c r="A681"/>
  <c r="F680"/>
  <c r="A680"/>
  <c r="F679"/>
  <c r="A679"/>
  <c r="F678"/>
  <c r="A678"/>
  <c r="F677"/>
  <c r="A677"/>
  <c r="F676"/>
  <c r="A676"/>
  <c r="F675"/>
  <c r="A675"/>
  <c r="F674"/>
  <c r="A674"/>
  <c r="F673"/>
  <c r="A673"/>
  <c r="F672"/>
  <c r="A672"/>
  <c r="F671"/>
  <c r="A671"/>
  <c r="F670"/>
  <c r="A670"/>
  <c r="F669"/>
  <c r="A669"/>
  <c r="F668"/>
  <c r="A668"/>
  <c r="F667"/>
  <c r="A667"/>
  <c r="F666"/>
  <c r="A666"/>
  <c r="F665"/>
  <c r="A665"/>
  <c r="F664"/>
  <c r="A664"/>
  <c r="F663"/>
  <c r="A663"/>
  <c r="F662"/>
  <c r="A662"/>
  <c r="F661"/>
  <c r="A661"/>
  <c r="F660"/>
  <c r="A660"/>
  <c r="F659"/>
  <c r="A659"/>
  <c r="F658"/>
  <c r="A658"/>
  <c r="F657"/>
  <c r="A657"/>
  <c r="F656"/>
  <c r="A656"/>
  <c r="F655"/>
  <c r="A655"/>
  <c r="F654"/>
  <c r="A654"/>
  <c r="F653"/>
  <c r="A653"/>
  <c r="F652"/>
  <c r="A652"/>
  <c r="F651"/>
  <c r="A651"/>
  <c r="F650"/>
  <c r="A650"/>
  <c r="F649"/>
  <c r="A649"/>
  <c r="F648"/>
  <c r="A648"/>
  <c r="F647"/>
  <c r="A647"/>
  <c r="F646"/>
  <c r="A646"/>
  <c r="F645"/>
  <c r="A645"/>
  <c r="F644"/>
  <c r="A644"/>
  <c r="F643"/>
  <c r="A643"/>
  <c r="F642"/>
  <c r="A642"/>
  <c r="F641"/>
  <c r="A641"/>
  <c r="F640"/>
  <c r="A640"/>
  <c r="F639"/>
  <c r="A639"/>
  <c r="F638"/>
  <c r="A638"/>
  <c r="F637"/>
  <c r="A637"/>
  <c r="F636"/>
  <c r="A636"/>
  <c r="F635"/>
  <c r="A635"/>
  <c r="F634"/>
  <c r="A634"/>
  <c r="F633"/>
  <c r="A633"/>
  <c r="F632"/>
  <c r="A632"/>
  <c r="F631"/>
  <c r="A631"/>
  <c r="F630"/>
  <c r="A630"/>
  <c r="F629"/>
  <c r="A629"/>
  <c r="F628"/>
  <c r="A628"/>
  <c r="F627"/>
  <c r="A627"/>
  <c r="F626"/>
  <c r="A626"/>
  <c r="F625"/>
  <c r="A625"/>
  <c r="F624"/>
  <c r="A624"/>
  <c r="F623"/>
  <c r="A623"/>
  <c r="F622"/>
  <c r="A622"/>
  <c r="F621"/>
  <c r="A621"/>
  <c r="F620"/>
  <c r="A620"/>
  <c r="F619"/>
  <c r="A619"/>
  <c r="F618"/>
  <c r="A618"/>
  <c r="F617"/>
  <c r="A617"/>
  <c r="F616"/>
  <c r="A616"/>
  <c r="F615"/>
  <c r="A615"/>
  <c r="F614"/>
  <c r="A614"/>
  <c r="F613"/>
  <c r="A613"/>
  <c r="F612"/>
  <c r="A612"/>
  <c r="F611"/>
  <c r="A611"/>
  <c r="F610"/>
  <c r="A610"/>
  <c r="F609"/>
  <c r="A609"/>
  <c r="F608"/>
  <c r="A608"/>
  <c r="F607"/>
  <c r="A607"/>
  <c r="F606"/>
  <c r="A606"/>
  <c r="F605"/>
  <c r="A605"/>
  <c r="F604"/>
  <c r="A604"/>
  <c r="F603"/>
  <c r="A603"/>
  <c r="F602"/>
  <c r="A602"/>
  <c r="F601"/>
  <c r="A601"/>
  <c r="F600"/>
  <c r="A600"/>
  <c r="F599"/>
  <c r="A599"/>
  <c r="F598"/>
  <c r="A598"/>
  <c r="F597"/>
  <c r="A597"/>
  <c r="F596"/>
  <c r="A596"/>
  <c r="F595"/>
  <c r="A595"/>
  <c r="F594"/>
  <c r="A594"/>
  <c r="F593"/>
  <c r="A593"/>
  <c r="F592"/>
  <c r="A592"/>
  <c r="F591"/>
  <c r="A591"/>
  <c r="F590"/>
  <c r="A590"/>
  <c r="F589"/>
  <c r="A589"/>
  <c r="F588"/>
  <c r="A588"/>
  <c r="F587"/>
  <c r="A587"/>
  <c r="F586"/>
  <c r="A586"/>
  <c r="F585"/>
  <c r="A585"/>
  <c r="F584"/>
  <c r="A584"/>
  <c r="F583"/>
  <c r="A583"/>
  <c r="F582"/>
  <c r="A582"/>
  <c r="F581"/>
  <c r="A581"/>
  <c r="F580"/>
  <c r="A580"/>
  <c r="F579"/>
  <c r="A579"/>
  <c r="F578"/>
  <c r="A578"/>
  <c r="F577"/>
  <c r="A577"/>
  <c r="F576"/>
  <c r="A576"/>
  <c r="F575"/>
  <c r="A575"/>
  <c r="F574"/>
  <c r="A574"/>
  <c r="F573"/>
  <c r="A573"/>
  <c r="F572"/>
  <c r="A572"/>
  <c r="F571"/>
  <c r="A571"/>
  <c r="F570"/>
  <c r="A570"/>
  <c r="F569"/>
  <c r="A569"/>
  <c r="F568"/>
  <c r="A568"/>
  <c r="F567"/>
  <c r="A567"/>
  <c r="F566"/>
  <c r="A566"/>
  <c r="F565"/>
  <c r="A565"/>
  <c r="F564"/>
  <c r="A564"/>
  <c r="F563"/>
  <c r="A563"/>
  <c r="F562"/>
  <c r="A562"/>
  <c r="F561"/>
  <c r="A561"/>
  <c r="F560"/>
  <c r="A560"/>
  <c r="F559"/>
  <c r="A559"/>
  <c r="F558"/>
  <c r="A558"/>
  <c r="F557"/>
  <c r="A557"/>
  <c r="F556"/>
  <c r="A556"/>
  <c r="F555"/>
  <c r="A555"/>
  <c r="F554"/>
  <c r="A554"/>
  <c r="F553"/>
  <c r="A553"/>
  <c r="F552"/>
  <c r="A552"/>
  <c r="F551"/>
  <c r="A551"/>
  <c r="F550"/>
  <c r="A550"/>
  <c r="F549"/>
  <c r="A549"/>
  <c r="F548"/>
  <c r="A548"/>
  <c r="F547"/>
  <c r="A547"/>
  <c r="F546"/>
  <c r="A546"/>
  <c r="F545"/>
  <c r="A545"/>
  <c r="F544"/>
  <c r="A544"/>
  <c r="F543"/>
  <c r="A543"/>
  <c r="F542"/>
  <c r="A542"/>
  <c r="F541"/>
  <c r="A541"/>
  <c r="F540"/>
  <c r="A540"/>
  <c r="F539"/>
  <c r="A539"/>
  <c r="F538"/>
  <c r="A538"/>
  <c r="F537"/>
  <c r="A537"/>
  <c r="F536"/>
  <c r="A536"/>
  <c r="F535"/>
  <c r="A535"/>
  <c r="F534"/>
  <c r="A534"/>
  <c r="F533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F513"/>
  <c r="A513"/>
  <c r="F512"/>
  <c r="A512"/>
  <c r="F511"/>
  <c r="A511"/>
  <c r="F510"/>
  <c r="A510"/>
  <c r="F509"/>
  <c r="A509"/>
  <c r="F508"/>
  <c r="A508"/>
  <c r="F507"/>
  <c r="A507"/>
  <c r="F506"/>
  <c r="A506"/>
  <c r="F505"/>
  <c r="A505"/>
  <c r="F504"/>
  <c r="A504"/>
  <c r="F503"/>
  <c r="A503"/>
  <c r="F502"/>
  <c r="A502"/>
  <c r="F501"/>
  <c r="A501"/>
  <c r="F500"/>
  <c r="A500"/>
  <c r="F499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F482"/>
  <c r="A482"/>
  <c r="F481"/>
  <c r="A481"/>
  <c r="F480"/>
  <c r="A480"/>
  <c r="F479"/>
  <c r="A479"/>
  <c r="F478"/>
  <c r="A478"/>
  <c r="F477"/>
  <c r="A477"/>
  <c r="F476"/>
  <c r="A476"/>
  <c r="F475"/>
  <c r="A475"/>
  <c r="F474"/>
  <c r="A474"/>
  <c r="F473"/>
  <c r="A473"/>
  <c r="F472"/>
  <c r="A472"/>
  <c r="F471"/>
  <c r="A471"/>
  <c r="F470"/>
  <c r="A470"/>
  <c r="F469"/>
  <c r="A469"/>
  <c r="F468"/>
  <c r="A468"/>
  <c r="F467"/>
  <c r="A467"/>
  <c r="F466"/>
  <c r="A466"/>
  <c r="F465"/>
  <c r="A465"/>
  <c r="F464"/>
  <c r="A464"/>
  <c r="F463"/>
  <c r="A463"/>
  <c r="F462"/>
  <c r="A462"/>
  <c r="F461"/>
  <c r="A461"/>
  <c r="F460"/>
  <c r="A460"/>
  <c r="F459"/>
  <c r="A459"/>
  <c r="F458"/>
  <c r="A458"/>
  <c r="F457"/>
  <c r="A457"/>
  <c r="F456"/>
  <c r="A456"/>
  <c r="F455"/>
  <c r="A455"/>
  <c r="F454"/>
  <c r="A454"/>
  <c r="F453"/>
  <c r="A453"/>
  <c r="F452"/>
  <c r="A452"/>
  <c r="F451"/>
  <c r="A451"/>
  <c r="F450"/>
  <c r="A450"/>
  <c r="F449"/>
  <c r="A449"/>
  <c r="F448"/>
  <c r="A448"/>
  <c r="F447"/>
  <c r="A447"/>
  <c r="F446"/>
  <c r="A446"/>
  <c r="F445"/>
  <c r="A445"/>
  <c r="F444"/>
  <c r="A444"/>
  <c r="F443"/>
  <c r="A443"/>
  <c r="F442"/>
  <c r="A442"/>
  <c r="F441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F425"/>
  <c r="A425"/>
  <c r="F424"/>
  <c r="A424"/>
  <c r="F423"/>
  <c r="A423"/>
  <c r="F422"/>
  <c r="A422"/>
  <c r="F421"/>
  <c r="A421"/>
  <c r="F420"/>
  <c r="A420"/>
  <c r="F419"/>
  <c r="A419"/>
  <c r="F418"/>
  <c r="A418"/>
  <c r="F417"/>
  <c r="A417"/>
  <c r="F416"/>
  <c r="A416"/>
  <c r="F415"/>
  <c r="A415"/>
  <c r="F414"/>
  <c r="A414"/>
  <c r="F413"/>
  <c r="A413"/>
  <c r="F412"/>
  <c r="A412"/>
  <c r="F411"/>
  <c r="A411"/>
  <c r="F410"/>
  <c r="A410"/>
  <c r="F409"/>
  <c r="A409"/>
  <c r="F408"/>
  <c r="A408"/>
  <c r="F407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F398"/>
  <c r="A398"/>
  <c r="F397"/>
  <c r="A397"/>
  <c r="F396"/>
  <c r="A396"/>
  <c r="F395"/>
  <c r="A395"/>
  <c r="F394"/>
  <c r="A394"/>
  <c r="F393"/>
  <c r="A393"/>
  <c r="F392"/>
  <c r="A392"/>
  <c r="F391"/>
  <c r="A391"/>
  <c r="F390"/>
  <c r="A390"/>
  <c r="F389"/>
  <c r="A389"/>
  <c r="F388"/>
  <c r="A388"/>
  <c r="F387"/>
  <c r="A387"/>
  <c r="F386"/>
  <c r="A386"/>
  <c r="F385"/>
  <c r="A385"/>
  <c r="F384"/>
  <c r="A384"/>
  <c r="F383"/>
  <c r="A383"/>
  <c r="F382"/>
  <c r="A382"/>
  <c r="F381"/>
  <c r="A381"/>
  <c r="F380"/>
  <c r="A380"/>
  <c r="F379"/>
  <c r="A379"/>
  <c r="F378"/>
  <c r="A378"/>
  <c r="F377"/>
  <c r="A377"/>
  <c r="F376"/>
  <c r="A376"/>
  <c r="F375"/>
  <c r="A375"/>
  <c r="F374"/>
  <c r="A374"/>
  <c r="F373"/>
  <c r="A373"/>
  <c r="F372"/>
  <c r="A372"/>
  <c r="F371"/>
  <c r="A371"/>
  <c r="F370"/>
  <c r="A370"/>
  <c r="F369"/>
  <c r="A369"/>
  <c r="F368"/>
  <c r="A368"/>
  <c r="F367"/>
  <c r="A367"/>
  <c r="F366"/>
  <c r="A366"/>
  <c r="F365"/>
  <c r="A365"/>
  <c r="F364"/>
  <c r="A364"/>
  <c r="F363"/>
  <c r="A363"/>
  <c r="F362"/>
  <c r="A362"/>
  <c r="F361"/>
  <c r="A361"/>
  <c r="F360"/>
  <c r="A360"/>
  <c r="F359"/>
  <c r="A359"/>
  <c r="F358"/>
  <c r="A358"/>
  <c r="F357"/>
  <c r="A357"/>
  <c r="F356"/>
  <c r="A356"/>
  <c r="F355"/>
  <c r="A355"/>
  <c r="F354"/>
  <c r="A354"/>
  <c r="F353"/>
  <c r="A353"/>
  <c r="F352"/>
  <c r="A352"/>
  <c r="F351"/>
  <c r="A351"/>
  <c r="F350"/>
  <c r="A350"/>
  <c r="F349"/>
  <c r="A349"/>
  <c r="F348"/>
  <c r="A348"/>
  <c r="F347"/>
  <c r="A347"/>
  <c r="F346"/>
  <c r="A346"/>
  <c r="F345"/>
  <c r="A345"/>
  <c r="F344"/>
  <c r="A344"/>
  <c r="F343"/>
  <c r="A343"/>
  <c r="F342"/>
  <c r="A342"/>
  <c r="F341"/>
  <c r="A341"/>
  <c r="F340"/>
  <c r="A340"/>
  <c r="F339"/>
  <c r="A339"/>
  <c r="F338"/>
  <c r="A338"/>
  <c r="F337"/>
  <c r="A337"/>
  <c r="F336"/>
  <c r="A336"/>
  <c r="F335"/>
  <c r="A335"/>
  <c r="F334"/>
  <c r="A334"/>
  <c r="F333"/>
  <c r="A333"/>
  <c r="F332"/>
  <c r="A332"/>
  <c r="F331"/>
  <c r="A331"/>
  <c r="F330"/>
  <c r="A330"/>
  <c r="F329"/>
  <c r="A329"/>
  <c r="F328"/>
  <c r="A328"/>
  <c r="F327"/>
  <c r="A327"/>
  <c r="F326"/>
  <c r="A326"/>
  <c r="F325"/>
  <c r="A325"/>
  <c r="F324"/>
  <c r="A324"/>
  <c r="F323"/>
  <c r="A323"/>
  <c r="F322"/>
  <c r="A322"/>
  <c r="F321"/>
  <c r="A321"/>
  <c r="F320"/>
  <c r="A320"/>
  <c r="F319"/>
  <c r="A319"/>
  <c r="F318"/>
  <c r="A318"/>
  <c r="F317"/>
  <c r="A317"/>
  <c r="F316"/>
  <c r="A316"/>
  <c r="F315"/>
  <c r="A315"/>
  <c r="F314"/>
  <c r="A314"/>
  <c r="F313"/>
  <c r="A313"/>
  <c r="F312"/>
  <c r="A312"/>
  <c r="F311"/>
  <c r="A311"/>
  <c r="F310"/>
  <c r="A310"/>
  <c r="F309"/>
  <c r="A309"/>
  <c r="F308"/>
  <c r="A308"/>
  <c r="F307"/>
  <c r="A307"/>
  <c r="F306"/>
  <c r="A306"/>
  <c r="F305"/>
  <c r="A305"/>
  <c r="F304"/>
  <c r="A304"/>
  <c r="F303"/>
  <c r="A303"/>
  <c r="F302"/>
  <c r="A302"/>
  <c r="F301"/>
  <c r="A301"/>
  <c r="F300"/>
  <c r="A300"/>
  <c r="F299"/>
  <c r="A299"/>
  <c r="F298"/>
  <c r="A298"/>
  <c r="F297"/>
  <c r="A297"/>
  <c r="F296"/>
  <c r="A296"/>
  <c r="F295"/>
  <c r="A295"/>
  <c r="F294"/>
  <c r="A294"/>
  <c r="F293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F283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F259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F249"/>
  <c r="A249"/>
  <c r="F248"/>
  <c r="A248"/>
  <c r="F247"/>
  <c r="A247"/>
  <c r="F246"/>
  <c r="A246"/>
  <c r="F245"/>
  <c r="A245"/>
  <c r="F244"/>
  <c r="A244"/>
  <c r="F243"/>
  <c r="A243"/>
  <c r="F242"/>
  <c r="A242"/>
  <c r="F241"/>
  <c r="A241"/>
  <c r="F240"/>
  <c r="A240"/>
  <c r="F239"/>
  <c r="A239"/>
  <c r="F238"/>
  <c r="A238"/>
  <c r="F237"/>
  <c r="A237"/>
  <c r="F236"/>
  <c r="A236"/>
  <c r="F235"/>
  <c r="A235"/>
  <c r="F234"/>
  <c r="A234"/>
  <c r="F233"/>
  <c r="A233"/>
  <c r="F232"/>
  <c r="A232"/>
  <c r="F231"/>
  <c r="A231"/>
  <c r="F230"/>
  <c r="A230"/>
  <c r="F229"/>
  <c r="A229"/>
  <c r="F228"/>
  <c r="A228"/>
  <c r="F227"/>
  <c r="A227"/>
  <c r="F226"/>
  <c r="A226"/>
  <c r="F225"/>
  <c r="A225"/>
  <c r="F224"/>
  <c r="A224"/>
  <c r="F223"/>
  <c r="A223"/>
  <c r="F222"/>
  <c r="A222"/>
  <c r="F221"/>
  <c r="A221"/>
  <c r="F220"/>
  <c r="A220"/>
  <c r="F219"/>
  <c r="A219"/>
  <c r="F218"/>
  <c r="A218"/>
  <c r="F217"/>
  <c r="A217"/>
  <c r="F216"/>
  <c r="A216"/>
  <c r="F215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F206"/>
  <c r="A206"/>
  <c r="F205"/>
  <c r="A205"/>
  <c r="F204"/>
  <c r="A204"/>
  <c r="F203"/>
  <c r="A203"/>
  <c r="F202"/>
  <c r="A202"/>
  <c r="F201"/>
  <c r="A201"/>
  <c r="F200"/>
  <c r="A200"/>
  <c r="F199"/>
  <c r="A199"/>
  <c r="F198"/>
  <c r="A198"/>
  <c r="F197"/>
  <c r="A197"/>
  <c r="F196"/>
  <c r="A196"/>
  <c r="F195"/>
  <c r="A195"/>
  <c r="F194"/>
  <c r="A194"/>
  <c r="F193"/>
  <c r="A193"/>
  <c r="F192"/>
  <c r="A192"/>
  <c r="F191"/>
  <c r="A191"/>
  <c r="F190"/>
  <c r="A190"/>
  <c r="F189"/>
  <c r="A189"/>
  <c r="F188"/>
  <c r="A188"/>
  <c r="F187"/>
  <c r="A187"/>
  <c r="F186"/>
  <c r="A186"/>
  <c r="F185"/>
  <c r="A185"/>
  <c r="F184"/>
  <c r="A184"/>
  <c r="F183"/>
  <c r="A183"/>
  <c r="F182"/>
  <c r="A182"/>
  <c r="F181"/>
  <c r="A181"/>
  <c r="F180"/>
  <c r="A180"/>
  <c r="F179"/>
  <c r="A179"/>
  <c r="F178"/>
  <c r="A178"/>
  <c r="F177"/>
  <c r="A177"/>
  <c r="F176"/>
  <c r="A176"/>
  <c r="F175"/>
  <c r="A175"/>
  <c r="F174"/>
  <c r="A174"/>
  <c r="F173"/>
  <c r="A173"/>
  <c r="F172"/>
  <c r="A172"/>
  <c r="F171"/>
  <c r="A171"/>
  <c r="F170"/>
  <c r="A170"/>
  <c r="F169"/>
  <c r="A169"/>
  <c r="F168"/>
  <c r="A168"/>
  <c r="F167"/>
  <c r="A167"/>
  <c r="F166"/>
  <c r="A166"/>
  <c r="F165"/>
  <c r="A165"/>
  <c r="F164"/>
  <c r="A164"/>
  <c r="F163"/>
  <c r="A163"/>
  <c r="F162"/>
  <c r="A162"/>
  <c r="F161"/>
  <c r="A161"/>
  <c r="F160"/>
  <c r="A160"/>
  <c r="F159"/>
  <c r="A159"/>
  <c r="F158"/>
  <c r="A158"/>
  <c r="F157"/>
  <c r="A157"/>
  <c r="F156"/>
  <c r="A156"/>
  <c r="F155"/>
  <c r="A155"/>
  <c r="F154"/>
  <c r="A154"/>
  <c r="F153"/>
  <c r="A153"/>
  <c r="F152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F130"/>
  <c r="A130"/>
  <c r="F129"/>
  <c r="A129"/>
  <c r="F128"/>
  <c r="A128"/>
  <c r="F127"/>
  <c r="A127"/>
  <c r="F126"/>
  <c r="A126"/>
  <c r="F125"/>
  <c r="A125"/>
  <c r="F124"/>
  <c r="A124"/>
  <c r="F123"/>
  <c r="A123"/>
  <c r="F122"/>
  <c r="A122"/>
  <c r="F121"/>
  <c r="A121"/>
  <c r="F120"/>
  <c r="A120"/>
  <c r="F119"/>
  <c r="A119"/>
  <c r="F118"/>
  <c r="A118"/>
  <c r="F117"/>
  <c r="A117"/>
  <c r="F116"/>
  <c r="A116"/>
  <c r="F115"/>
  <c r="A115"/>
  <c r="F114"/>
  <c r="A114"/>
  <c r="F113"/>
  <c r="A113"/>
  <c r="F112"/>
  <c r="A112"/>
  <c r="F111"/>
  <c r="A111"/>
  <c r="F110"/>
  <c r="A110"/>
  <c r="F109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F99"/>
  <c r="A99"/>
  <c r="F98"/>
  <c r="A98"/>
  <c r="F97"/>
  <c r="A97"/>
  <c r="F96"/>
  <c r="A96"/>
  <c r="F95"/>
  <c r="A95"/>
  <c r="F94"/>
  <c r="A94"/>
  <c r="F93"/>
  <c r="A93"/>
  <c r="F92"/>
  <c r="A92"/>
  <c r="F91"/>
  <c r="A91"/>
  <c r="F90"/>
  <c r="A90"/>
  <c r="F89"/>
  <c r="A89"/>
  <c r="F88"/>
  <c r="A88"/>
  <c r="F87"/>
  <c r="A87"/>
  <c r="F86"/>
  <c r="A86"/>
  <c r="F85"/>
  <c r="A85"/>
  <c r="F84"/>
  <c r="A84"/>
  <c r="F83"/>
  <c r="A83"/>
  <c r="F82"/>
  <c r="A82"/>
  <c r="F81"/>
  <c r="A81"/>
  <c r="F80"/>
  <c r="A80"/>
  <c r="F79"/>
  <c r="A79"/>
  <c r="F78"/>
  <c r="A78"/>
  <c r="F77"/>
  <c r="A77"/>
  <c r="F76"/>
  <c r="A76"/>
  <c r="F75"/>
  <c r="A75"/>
  <c r="F74"/>
  <c r="A74"/>
  <c r="F73"/>
  <c r="A73"/>
  <c r="F72"/>
  <c r="A72"/>
  <c r="F71"/>
  <c r="A71"/>
  <c r="F70"/>
  <c r="A70"/>
  <c r="F69"/>
  <c r="A69"/>
  <c r="F68"/>
  <c r="A68"/>
  <c r="F67"/>
  <c r="A67"/>
  <c r="F66"/>
  <c r="A66"/>
  <c r="F65"/>
  <c r="A65"/>
  <c r="F64"/>
  <c r="A64"/>
  <c r="F63"/>
  <c r="A63"/>
  <c r="F62"/>
  <c r="A62"/>
  <c r="F61"/>
  <c r="A61"/>
  <c r="F60"/>
  <c r="A60"/>
  <c r="F59"/>
  <c r="A59"/>
  <c r="F58"/>
  <c r="A58"/>
  <c r="F57"/>
  <c r="A57"/>
  <c r="F56"/>
  <c r="A56"/>
  <c r="F55"/>
  <c r="A55"/>
  <c r="F54"/>
  <c r="A54"/>
  <c r="F53"/>
  <c r="A53"/>
  <c r="F52"/>
  <c r="A52"/>
  <c r="F51"/>
  <c r="A51"/>
  <c r="F50"/>
  <c r="A50"/>
  <c r="F49"/>
  <c r="A49"/>
  <c r="F48"/>
  <c r="A48"/>
  <c r="F47"/>
  <c r="A47"/>
  <c r="F46"/>
  <c r="A46"/>
  <c r="F45"/>
  <c r="A45"/>
  <c r="F44"/>
  <c r="A44"/>
  <c r="F43"/>
  <c r="A43"/>
  <c r="F42"/>
  <c r="A42"/>
  <c r="F41"/>
  <c r="A41"/>
  <c r="F40"/>
  <c r="A40"/>
  <c r="F39"/>
  <c r="A39"/>
  <c r="F38"/>
  <c r="A38"/>
  <c r="F37"/>
  <c r="A37"/>
  <c r="F36"/>
  <c r="A36"/>
  <c r="F35"/>
  <c r="A35"/>
  <c r="F34"/>
  <c r="A34"/>
  <c r="F33"/>
  <c r="A33"/>
  <c r="F32"/>
  <c r="A32"/>
  <c r="F31"/>
  <c r="A31"/>
  <c r="F30"/>
  <c r="A30"/>
  <c r="F29"/>
  <c r="A29"/>
  <c r="F28"/>
  <c r="A28"/>
  <c r="F27"/>
  <c r="A27"/>
  <c r="F26"/>
  <c r="A26"/>
  <c r="F25"/>
  <c r="A25"/>
  <c r="F24"/>
  <c r="A24"/>
  <c r="F23"/>
  <c r="A23"/>
  <c r="F22"/>
  <c r="A22"/>
  <c r="F21"/>
  <c r="A21"/>
  <c r="F20"/>
  <c r="A20"/>
  <c r="F19"/>
  <c r="A19"/>
  <c r="F18"/>
  <c r="A18"/>
  <c r="F17"/>
  <c r="A17"/>
  <c r="F16"/>
  <c r="A16"/>
  <c r="F15"/>
  <c r="A15"/>
  <c r="F14"/>
  <c r="A14"/>
  <c r="F13"/>
  <c r="A13"/>
  <c r="F12"/>
  <c r="A12"/>
  <c r="F11"/>
  <c r="A11"/>
  <c r="F10"/>
  <c r="A10"/>
  <c r="F9"/>
  <c r="A9"/>
  <c r="F8"/>
  <c r="A8"/>
  <c r="F7"/>
  <c r="A7"/>
  <c r="F6"/>
  <c r="A6"/>
  <c r="F5"/>
  <c r="A5"/>
  <c r="F4"/>
  <c r="A4"/>
  <c r="F3"/>
  <c r="A3"/>
  <c r="F2"/>
  <c r="A2"/>
  <c r="F2022" i="5"/>
  <c r="F2021"/>
  <c r="F2020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A1609"/>
  <c r="F1608"/>
  <c r="A1608"/>
  <c r="F1607"/>
  <c r="A1607"/>
  <c r="F1606"/>
  <c r="A1606"/>
  <c r="F1605"/>
  <c r="A1605"/>
  <c r="F1604"/>
  <c r="A1604"/>
  <c r="F1603"/>
  <c r="A1603"/>
  <c r="F1602"/>
  <c r="A1602"/>
  <c r="F1601"/>
  <c r="A1601"/>
  <c r="F1600"/>
  <c r="A1600"/>
  <c r="F1599"/>
  <c r="A1599"/>
  <c r="F1598"/>
  <c r="A1598"/>
  <c r="F1597"/>
  <c r="A1597"/>
  <c r="F1596"/>
  <c r="A1596"/>
  <c r="F1595"/>
  <c r="A1595"/>
  <c r="F1594"/>
  <c r="A1594"/>
  <c r="F1593"/>
  <c r="A1593"/>
  <c r="F1592"/>
  <c r="A1592"/>
  <c r="F1591"/>
  <c r="A1591"/>
  <c r="F1590"/>
  <c r="A1590"/>
  <c r="F1589"/>
  <c r="A1589"/>
  <c r="F1588"/>
  <c r="A1588"/>
  <c r="F1587"/>
  <c r="A1587"/>
  <c r="F1586"/>
  <c r="A1586"/>
  <c r="F1585"/>
  <c r="A1585"/>
  <c r="F1584"/>
  <c r="A1584"/>
  <c r="F1583"/>
  <c r="A1583"/>
  <c r="F1582"/>
  <c r="A1582"/>
  <c r="F1581"/>
  <c r="A1581"/>
  <c r="F1580"/>
  <c r="A1580"/>
  <c r="F1579"/>
  <c r="A1579"/>
  <c r="F1578"/>
  <c r="A1578"/>
  <c r="F1577"/>
  <c r="A1577"/>
  <c r="F1576"/>
  <c r="A1576"/>
  <c r="F1575"/>
  <c r="A1575"/>
  <c r="F1574"/>
  <c r="A1574"/>
  <c r="F1573"/>
  <c r="A1573"/>
  <c r="F1572"/>
  <c r="A1572"/>
  <c r="F1571"/>
  <c r="A1571"/>
  <c r="F1570"/>
  <c r="A1570"/>
  <c r="F1569"/>
  <c r="A1569"/>
  <c r="F1568"/>
  <c r="A1568"/>
  <c r="F1567"/>
  <c r="A1567"/>
  <c r="F1566"/>
  <c r="A1566"/>
  <c r="F1565"/>
  <c r="A1565"/>
  <c r="F1564"/>
  <c r="A1564"/>
  <c r="F1563"/>
  <c r="A1563"/>
  <c r="F1562"/>
  <c r="A1562"/>
  <c r="F1561"/>
  <c r="A1561"/>
  <c r="F1560"/>
  <c r="A1560"/>
  <c r="F1559"/>
  <c r="A1559"/>
  <c r="F1558"/>
  <c r="A1558"/>
  <c r="F1557"/>
  <c r="A1557"/>
  <c r="F1556"/>
  <c r="A1556"/>
  <c r="F1555"/>
  <c r="A1555"/>
  <c r="F1554"/>
  <c r="A1554"/>
  <c r="F1553"/>
  <c r="A1553"/>
  <c r="F1552"/>
  <c r="A1552"/>
  <c r="F1551"/>
  <c r="A1551"/>
  <c r="F1550"/>
  <c r="A1550"/>
  <c r="F1549"/>
  <c r="A1549"/>
  <c r="F1548"/>
  <c r="A1548"/>
  <c r="F1547"/>
  <c r="A1547"/>
  <c r="F1546"/>
  <c r="A1546"/>
  <c r="F1545"/>
  <c r="A1545"/>
  <c r="F1544"/>
  <c r="A1544"/>
  <c r="F1543"/>
  <c r="A1543"/>
  <c r="F1542"/>
  <c r="A1542"/>
  <c r="F1541"/>
  <c r="A1541"/>
  <c r="F1540"/>
  <c r="A1540"/>
  <c r="F1539"/>
  <c r="A1539"/>
  <c r="F1538"/>
  <c r="A1538"/>
  <c r="F1537"/>
  <c r="A1537"/>
  <c r="F1536"/>
  <c r="A1536"/>
  <c r="F1535"/>
  <c r="A1535"/>
  <c r="F1534"/>
  <c r="A1534"/>
  <c r="F1533"/>
  <c r="A1533"/>
  <c r="F1532"/>
  <c r="A1532"/>
  <c r="F1531"/>
  <c r="A1531"/>
  <c r="F1530"/>
  <c r="A1530"/>
  <c r="F1529"/>
  <c r="A1529"/>
  <c r="F1528"/>
  <c r="A1528"/>
  <c r="F1527"/>
  <c r="A1527"/>
  <c r="F1526"/>
  <c r="A1526"/>
  <c r="F1525"/>
  <c r="A1525"/>
  <c r="F1524"/>
  <c r="A1524"/>
  <c r="F1523"/>
  <c r="A1523"/>
  <c r="F1522"/>
  <c r="A1522"/>
  <c r="F1521"/>
  <c r="A1521"/>
  <c r="F1520"/>
  <c r="A1520"/>
  <c r="F1519"/>
  <c r="A1519"/>
  <c r="F1518"/>
  <c r="A1518"/>
  <c r="F1517"/>
  <c r="A1517"/>
  <c r="F1516"/>
  <c r="A1516"/>
  <c r="F1515"/>
  <c r="A1515"/>
  <c r="F1514"/>
  <c r="A1514"/>
  <c r="F1513"/>
  <c r="A1513"/>
  <c r="F1512"/>
  <c r="A1512"/>
  <c r="F1511"/>
  <c r="A1511"/>
  <c r="F1510"/>
  <c r="A1510"/>
  <c r="F1509"/>
  <c r="A1509"/>
  <c r="F1508"/>
  <c r="A1508"/>
  <c r="F1507"/>
  <c r="A1507"/>
  <c r="F1506"/>
  <c r="A1506"/>
  <c r="F1505"/>
  <c r="A1505"/>
  <c r="F1504"/>
  <c r="A1504"/>
  <c r="F1503"/>
  <c r="A1503"/>
  <c r="F1502"/>
  <c r="A1502"/>
  <c r="F1501"/>
  <c r="A1501"/>
  <c r="F1500"/>
  <c r="A1500"/>
  <c r="F1499"/>
  <c r="A1499"/>
  <c r="F1498"/>
  <c r="A1498"/>
  <c r="F1497"/>
  <c r="A1497"/>
  <c r="F1496"/>
  <c r="A1496"/>
  <c r="F1495"/>
  <c r="A1495"/>
  <c r="F1494"/>
  <c r="A1494"/>
  <c r="F1493"/>
  <c r="A1493"/>
  <c r="F1492"/>
  <c r="A1492"/>
  <c r="F1491"/>
  <c r="A1491"/>
  <c r="F1490"/>
  <c r="A1490"/>
  <c r="F1489"/>
  <c r="A1489"/>
  <c r="F1488"/>
  <c r="A1488"/>
  <c r="F1487"/>
  <c r="A1487"/>
  <c r="F1486"/>
  <c r="A1486"/>
  <c r="F1485"/>
  <c r="A1485"/>
  <c r="F1484"/>
  <c r="A1484"/>
  <c r="F1483"/>
  <c r="A1483"/>
  <c r="F1482"/>
  <c r="A1482"/>
  <c r="F1481"/>
  <c r="A1481"/>
  <c r="F1480"/>
  <c r="A1480"/>
  <c r="F1479"/>
  <c r="A1479"/>
  <c r="F1478"/>
  <c r="A1478"/>
  <c r="F1477"/>
  <c r="A1477"/>
  <c r="F1476"/>
  <c r="A1476"/>
  <c r="F1475"/>
  <c r="A1475"/>
  <c r="F1474"/>
  <c r="A1474"/>
  <c r="F1473"/>
  <c r="A1473"/>
  <c r="F1472"/>
  <c r="A1472"/>
  <c r="F1471"/>
  <c r="A1471"/>
  <c r="F1470"/>
  <c r="A1470"/>
  <c r="F1469"/>
  <c r="A1469"/>
  <c r="F1468"/>
  <c r="A1468"/>
  <c r="F1467"/>
  <c r="A1467"/>
  <c r="F1466"/>
  <c r="A1466"/>
  <c r="F1465"/>
  <c r="A1465"/>
  <c r="F1464"/>
  <c r="A1464"/>
  <c r="F1463"/>
  <c r="A1463"/>
  <c r="F1462"/>
  <c r="A1462"/>
  <c r="F1461"/>
  <c r="A1461"/>
  <c r="F1460"/>
  <c r="A1460"/>
  <c r="F1459"/>
  <c r="A1459"/>
  <c r="F1458"/>
  <c r="A1458"/>
  <c r="F1457"/>
  <c r="A1457"/>
  <c r="F1456"/>
  <c r="A1456"/>
  <c r="F1455"/>
  <c r="A1455"/>
  <c r="F1454"/>
  <c r="A1454"/>
  <c r="F1453"/>
  <c r="A1453"/>
  <c r="F1452"/>
  <c r="A1452"/>
  <c r="F1451"/>
  <c r="A1451"/>
  <c r="F1450"/>
  <c r="A1450"/>
  <c r="F1449"/>
  <c r="A1449"/>
  <c r="F1448"/>
  <c r="A1448"/>
  <c r="F1447"/>
  <c r="A1447"/>
  <c r="F1446"/>
  <c r="A1446"/>
  <c r="F1445"/>
  <c r="A1445"/>
  <c r="F1444"/>
  <c r="A1444"/>
  <c r="F1443"/>
  <c r="A1443"/>
  <c r="F1442"/>
  <c r="A1442"/>
  <c r="F1441"/>
  <c r="A1441"/>
  <c r="F1440"/>
  <c r="A1440"/>
  <c r="F1439"/>
  <c r="A1439"/>
  <c r="F1438"/>
  <c r="A1438"/>
  <c r="F1437"/>
  <c r="A1437"/>
  <c r="F1436"/>
  <c r="A1436"/>
  <c r="F1435"/>
  <c r="A1435"/>
  <c r="F1434"/>
  <c r="A1434"/>
  <c r="F1433"/>
  <c r="A1433"/>
  <c r="F1432"/>
  <c r="A1432"/>
  <c r="F1431"/>
  <c r="A1431"/>
  <c r="F1430"/>
  <c r="A1430"/>
  <c r="F1429"/>
  <c r="A1429"/>
  <c r="F1428"/>
  <c r="A1428"/>
  <c r="F1427"/>
  <c r="A1427"/>
  <c r="F1426"/>
  <c r="A1426"/>
  <c r="F1425"/>
  <c r="A1425"/>
  <c r="F1424"/>
  <c r="A1424"/>
  <c r="F1423"/>
  <c r="A1423"/>
  <c r="F1422"/>
  <c r="A1422"/>
  <c r="F1421"/>
  <c r="A1421"/>
  <c r="F1420"/>
  <c r="A1420"/>
  <c r="F1419"/>
  <c r="A1419"/>
  <c r="F1418"/>
  <c r="A1418"/>
  <c r="F1417"/>
  <c r="A1417"/>
  <c r="F1416"/>
  <c r="A1416"/>
  <c r="F1415"/>
  <c r="A1415"/>
  <c r="F1414"/>
  <c r="A1414"/>
  <c r="F1413"/>
  <c r="A1413"/>
  <c r="F1412"/>
  <c r="A1412"/>
  <c r="F1411"/>
  <c r="A1411"/>
  <c r="F1410"/>
  <c r="A1410"/>
  <c r="F1409"/>
  <c r="A1409"/>
  <c r="F1408"/>
  <c r="A1408"/>
  <c r="F1407"/>
  <c r="A1407"/>
  <c r="F1406"/>
  <c r="A1406"/>
  <c r="F1405"/>
  <c r="A1405"/>
  <c r="F1404"/>
  <c r="A1404"/>
  <c r="F1403"/>
  <c r="A1403"/>
  <c r="F1402"/>
  <c r="A1402"/>
  <c r="F1401"/>
  <c r="A1401"/>
  <c r="F1400"/>
  <c r="A1400"/>
  <c r="F1399"/>
  <c r="A1399"/>
  <c r="F1398"/>
  <c r="A1398"/>
  <c r="F1397"/>
  <c r="A1397"/>
  <c r="F1396"/>
  <c r="A1396"/>
  <c r="F1395"/>
  <c r="A1395"/>
  <c r="F1394"/>
  <c r="A1394"/>
  <c r="F1393"/>
  <c r="A1393"/>
  <c r="F1392"/>
  <c r="A1392"/>
  <c r="F1391"/>
  <c r="A1391"/>
  <c r="F1390"/>
  <c r="A1390"/>
  <c r="F1389"/>
  <c r="A1389"/>
  <c r="F1388"/>
  <c r="A1388"/>
  <c r="F1387"/>
  <c r="A1387"/>
  <c r="F1386"/>
  <c r="A1386"/>
  <c r="F1385"/>
  <c r="A1385"/>
  <c r="F1384"/>
  <c r="A1384"/>
  <c r="F1383"/>
  <c r="A1383"/>
  <c r="F1382"/>
  <c r="A1382"/>
  <c r="F1381"/>
  <c r="A1381"/>
  <c r="F1380"/>
  <c r="A1380"/>
  <c r="F1379"/>
  <c r="A1379"/>
  <c r="F1378"/>
  <c r="A1378"/>
  <c r="F1377"/>
  <c r="A1377"/>
  <c r="F1376"/>
  <c r="A1376"/>
  <c r="F1375"/>
  <c r="A1375"/>
  <c r="F1374"/>
  <c r="A1374"/>
  <c r="F1373"/>
  <c r="A1373"/>
  <c r="F1372"/>
  <c r="A1372"/>
  <c r="F1371"/>
  <c r="A1371"/>
  <c r="F1370"/>
  <c r="A1370"/>
  <c r="F1369"/>
  <c r="A1369"/>
  <c r="F1368"/>
  <c r="A1368"/>
  <c r="F1367"/>
  <c r="A1367"/>
  <c r="F1366"/>
  <c r="A1366"/>
  <c r="F1365"/>
  <c r="A1365"/>
  <c r="F1364"/>
  <c r="A1364"/>
  <c r="F1363"/>
  <c r="A1363"/>
  <c r="F1362"/>
  <c r="A1362"/>
  <c r="F1361"/>
  <c r="A1361"/>
  <c r="F1360"/>
  <c r="A1360"/>
  <c r="F1359"/>
  <c r="A1359"/>
  <c r="F1358"/>
  <c r="A1358"/>
  <c r="F1357"/>
  <c r="A1357"/>
  <c r="F1356"/>
  <c r="A1356"/>
  <c r="F1355"/>
  <c r="A1355"/>
  <c r="F1354"/>
  <c r="A1354"/>
  <c r="F1353"/>
  <c r="A1353"/>
  <c r="F1352"/>
  <c r="A1352"/>
  <c r="F1351"/>
  <c r="A1351"/>
  <c r="F1350"/>
  <c r="A1350"/>
  <c r="F1349"/>
  <c r="A1349"/>
  <c r="F1348"/>
  <c r="A1348"/>
  <c r="F1347"/>
  <c r="A1347"/>
  <c r="F1346"/>
  <c r="A1346"/>
  <c r="F1345"/>
  <c r="A1345"/>
  <c r="F1344"/>
  <c r="A1344"/>
  <c r="F1343"/>
  <c r="A1343"/>
  <c r="F1342"/>
  <c r="A1342"/>
  <c r="F1341"/>
  <c r="A1341"/>
  <c r="F1340"/>
  <c r="A1340"/>
  <c r="F1339"/>
  <c r="A1339"/>
  <c r="F1338"/>
  <c r="A1338"/>
  <c r="F1337"/>
  <c r="A1337"/>
  <c r="F1336"/>
  <c r="A1336"/>
  <c r="F1335"/>
  <c r="A1335"/>
  <c r="F1334"/>
  <c r="A1334"/>
  <c r="F1333"/>
  <c r="A1333"/>
  <c r="F1332"/>
  <c r="A1332"/>
  <c r="F1331"/>
  <c r="A1331"/>
  <c r="F1330"/>
  <c r="A1330"/>
  <c r="F1329"/>
  <c r="A1329"/>
  <c r="F1328"/>
  <c r="A1328"/>
  <c r="F1327"/>
  <c r="A1327"/>
  <c r="F1326"/>
  <c r="A1326"/>
  <c r="F1325"/>
  <c r="A1325"/>
  <c r="F1324"/>
  <c r="A1324"/>
  <c r="F1323"/>
  <c r="A1323"/>
  <c r="F1322"/>
  <c r="A1322"/>
  <c r="F1321"/>
  <c r="A1321"/>
  <c r="F1320"/>
  <c r="A1320"/>
  <c r="F1319"/>
  <c r="A1319"/>
  <c r="F1318"/>
  <c r="A1318"/>
  <c r="F1317"/>
  <c r="A1317"/>
  <c r="F1316"/>
  <c r="A1316"/>
  <c r="F1315"/>
  <c r="A1315"/>
  <c r="F1314"/>
  <c r="A1314"/>
  <c r="F1313"/>
  <c r="A1313"/>
  <c r="F1312"/>
  <c r="A1312"/>
  <c r="F1311"/>
  <c r="A1311"/>
  <c r="F1310"/>
  <c r="A1310"/>
  <c r="F1309"/>
  <c r="A1309"/>
  <c r="F1308"/>
  <c r="A1308"/>
  <c r="F1307"/>
  <c r="A1307"/>
  <c r="F1306"/>
  <c r="A1306"/>
  <c r="F1305"/>
  <c r="A1305"/>
  <c r="F1304"/>
  <c r="A1304"/>
  <c r="F1303"/>
  <c r="A1303"/>
  <c r="F1302"/>
  <c r="A1302"/>
  <c r="F1301"/>
  <c r="A1301"/>
  <c r="F1300"/>
  <c r="A1300"/>
  <c r="F1299"/>
  <c r="A1299"/>
  <c r="F1298"/>
  <c r="A1298"/>
  <c r="F1297"/>
  <c r="A1297"/>
  <c r="F1296"/>
  <c r="A1296"/>
  <c r="F1295"/>
  <c r="A1295"/>
  <c r="F1294"/>
  <c r="A1294"/>
  <c r="F1293"/>
  <c r="A1293"/>
  <c r="F1292"/>
  <c r="A1292"/>
  <c r="F1291"/>
  <c r="A1291"/>
  <c r="F1290"/>
  <c r="A1290"/>
  <c r="F1289"/>
  <c r="A1289"/>
  <c r="F1288"/>
  <c r="A1288"/>
  <c r="F1287"/>
  <c r="A1287"/>
  <c r="F1286"/>
  <c r="A1286"/>
  <c r="F1285"/>
  <c r="A1285"/>
  <c r="F1284"/>
  <c r="A1284"/>
  <c r="F1283"/>
  <c r="A1283"/>
  <c r="F1282"/>
  <c r="A1282"/>
  <c r="F1281"/>
  <c r="A1281"/>
  <c r="F1280"/>
  <c r="A1280"/>
  <c r="F1279"/>
  <c r="A1279"/>
  <c r="F1278"/>
  <c r="A1278"/>
  <c r="F1277"/>
  <c r="A1277"/>
  <c r="F1276"/>
  <c r="A1276"/>
  <c r="F1275"/>
  <c r="A1275"/>
  <c r="F1274"/>
  <c r="A1274"/>
  <c r="F1273"/>
  <c r="A1273"/>
  <c r="F1272"/>
  <c r="A1272"/>
  <c r="F1271"/>
  <c r="A1271"/>
  <c r="F1270"/>
  <c r="A1270"/>
  <c r="F1269"/>
  <c r="A1269"/>
  <c r="F1268"/>
  <c r="A1268"/>
  <c r="F1267"/>
  <c r="A1267"/>
  <c r="F1266"/>
  <c r="A1266"/>
  <c r="F1265"/>
  <c r="A1265"/>
  <c r="F1264"/>
  <c r="A1264"/>
  <c r="F1263"/>
  <c r="A1263"/>
  <c r="F1262"/>
  <c r="A1262"/>
  <c r="F1261"/>
  <c r="A1261"/>
  <c r="F1260"/>
  <c r="A1260"/>
  <c r="F1259"/>
  <c r="A1259"/>
  <c r="F1258"/>
  <c r="A1258"/>
  <c r="F1257"/>
  <c r="A1257"/>
  <c r="F1256"/>
  <c r="A1256"/>
  <c r="F1255"/>
  <c r="A1255"/>
  <c r="F1254"/>
  <c r="A1254"/>
  <c r="F1253"/>
  <c r="A1253"/>
  <c r="F1252"/>
  <c r="A1252"/>
  <c r="F1251"/>
  <c r="A1251"/>
  <c r="F1250"/>
  <c r="A1250"/>
  <c r="F1249"/>
  <c r="A1249"/>
  <c r="F1248"/>
  <c r="A1248"/>
  <c r="F1247"/>
  <c r="A1247"/>
  <c r="F1246"/>
  <c r="A1246"/>
  <c r="F1245"/>
  <c r="A1245"/>
  <c r="F1244"/>
  <c r="A1244"/>
  <c r="F1243"/>
  <c r="A1243"/>
  <c r="F1242"/>
  <c r="A1242"/>
  <c r="F1241"/>
  <c r="A1241"/>
  <c r="F1240"/>
  <c r="A1240"/>
  <c r="F1239"/>
  <c r="A1239"/>
  <c r="F1238"/>
  <c r="A1238"/>
  <c r="F1237"/>
  <c r="A1237"/>
  <c r="F1236"/>
  <c r="A1236"/>
  <c r="F1235"/>
  <c r="A1235"/>
  <c r="F1234"/>
  <c r="A1234"/>
  <c r="F1233"/>
  <c r="A1233"/>
  <c r="F1232"/>
  <c r="A1232"/>
  <c r="F1231"/>
  <c r="A1231"/>
  <c r="F1230"/>
  <c r="A1230"/>
  <c r="F1229"/>
  <c r="A1229"/>
  <c r="F1228"/>
  <c r="A1228"/>
  <c r="F1227"/>
  <c r="A1227"/>
  <c r="F1226"/>
  <c r="A1226"/>
  <c r="F1225"/>
  <c r="A1225"/>
  <c r="F1224"/>
  <c r="A1224"/>
  <c r="F1223"/>
  <c r="A1223"/>
  <c r="F1222"/>
  <c r="A1222"/>
  <c r="F1221"/>
  <c r="A1221"/>
  <c r="F1220"/>
  <c r="A1220"/>
  <c r="F1219"/>
  <c r="A1219"/>
  <c r="F1218"/>
  <c r="A1218"/>
  <c r="F1217"/>
  <c r="A1217"/>
  <c r="F1216"/>
  <c r="A1216"/>
  <c r="F1215"/>
  <c r="A1215"/>
  <c r="F1214"/>
  <c r="A1214"/>
  <c r="F1213"/>
  <c r="A1213"/>
  <c r="F1212"/>
  <c r="A1212"/>
  <c r="F1211"/>
  <c r="A1211"/>
  <c r="F1210"/>
  <c r="A1210"/>
  <c r="F1209"/>
  <c r="A1209"/>
  <c r="F1208"/>
  <c r="A1208"/>
  <c r="F1207"/>
  <c r="A1207"/>
  <c r="F1206"/>
  <c r="A1206"/>
  <c r="F1205"/>
  <c r="A1205"/>
  <c r="F1204"/>
  <c r="A1204"/>
  <c r="F1203"/>
  <c r="A1203"/>
  <c r="F1202"/>
  <c r="A1202"/>
  <c r="F1201"/>
  <c r="A1201"/>
  <c r="F1200"/>
  <c r="A1200"/>
  <c r="F1199"/>
  <c r="A1199"/>
  <c r="F1198"/>
  <c r="A1198"/>
  <c r="F1197"/>
  <c r="A1197"/>
  <c r="F1196"/>
  <c r="A1196"/>
  <c r="F1195"/>
  <c r="A1195"/>
  <c r="F1194"/>
  <c r="A1194"/>
  <c r="F1193"/>
  <c r="A1193"/>
  <c r="F1192"/>
  <c r="A1192"/>
  <c r="F1191"/>
  <c r="A1191"/>
  <c r="F1190"/>
  <c r="A1190"/>
  <c r="F1189"/>
  <c r="A1189"/>
  <c r="F1188"/>
  <c r="A1188"/>
  <c r="F1187"/>
  <c r="A1187"/>
  <c r="F1186"/>
  <c r="A1186"/>
  <c r="F1185"/>
  <c r="A1185"/>
  <c r="F1184"/>
  <c r="A1184"/>
  <c r="F1183"/>
  <c r="A1183"/>
  <c r="F1182"/>
  <c r="A1182"/>
  <c r="F1181"/>
  <c r="A1181"/>
  <c r="F1180"/>
  <c r="A1180"/>
  <c r="F1179"/>
  <c r="A1179"/>
  <c r="F1178"/>
  <c r="A1178"/>
  <c r="F1177"/>
  <c r="A1177"/>
  <c r="F1176"/>
  <c r="A1176"/>
  <c r="F1175"/>
  <c r="A1175"/>
  <c r="F1174"/>
  <c r="A1174"/>
  <c r="F1173"/>
  <c r="A1173"/>
  <c r="F1172"/>
  <c r="A1172"/>
  <c r="F1171"/>
  <c r="A1171"/>
  <c r="F1170"/>
  <c r="A1170"/>
  <c r="F1169"/>
  <c r="A1169"/>
  <c r="F1168"/>
  <c r="A1168"/>
  <c r="F1167"/>
  <c r="A1167"/>
  <c r="F1166"/>
  <c r="A1166"/>
  <c r="F1165"/>
  <c r="A1165"/>
  <c r="F1164"/>
  <c r="A1164"/>
  <c r="F1163"/>
  <c r="A1163"/>
  <c r="F1162"/>
  <c r="A1162"/>
  <c r="F1161"/>
  <c r="A1161"/>
  <c r="F1160"/>
  <c r="A1160"/>
  <c r="F1159"/>
  <c r="A1159"/>
  <c r="F1158"/>
  <c r="A1158"/>
  <c r="F1157"/>
  <c r="A1157"/>
  <c r="F1156"/>
  <c r="A1156"/>
  <c r="F1155"/>
  <c r="A1155"/>
  <c r="F1154"/>
  <c r="A1154"/>
  <c r="F1153"/>
  <c r="A1153"/>
  <c r="F1152"/>
  <c r="A1152"/>
  <c r="F1151"/>
  <c r="A1151"/>
  <c r="F1150"/>
  <c r="A1150"/>
  <c r="F1149"/>
  <c r="A1149"/>
  <c r="F1148"/>
  <c r="A1148"/>
  <c r="F1147"/>
  <c r="A1147"/>
  <c r="F1146"/>
  <c r="A1146"/>
  <c r="F1145"/>
  <c r="A1145"/>
  <c r="F1144"/>
  <c r="A1144"/>
  <c r="F1143"/>
  <c r="A1143"/>
  <c r="F1142"/>
  <c r="A1142"/>
  <c r="F1141"/>
  <c r="A1141"/>
  <c r="F1140"/>
  <c r="A1140"/>
  <c r="F1139"/>
  <c r="A1139"/>
  <c r="F1138"/>
  <c r="A1138"/>
  <c r="F1137"/>
  <c r="A1137"/>
  <c r="F1136"/>
  <c r="A1136"/>
  <c r="F1135"/>
  <c r="A1135"/>
  <c r="F1134"/>
  <c r="A1134"/>
  <c r="F1133"/>
  <c r="A1133"/>
  <c r="F1132"/>
  <c r="A1132"/>
  <c r="F1131"/>
  <c r="A1131"/>
  <c r="F1130"/>
  <c r="A1130"/>
  <c r="F1129"/>
  <c r="A1129"/>
  <c r="F1128"/>
  <c r="A1128"/>
  <c r="F1127"/>
  <c r="A1127"/>
  <c r="F1126"/>
  <c r="A1126"/>
  <c r="F1125"/>
  <c r="A1125"/>
  <c r="F1124"/>
  <c r="A1124"/>
  <c r="F1123"/>
  <c r="A1123"/>
  <c r="F1122"/>
  <c r="A1122"/>
  <c r="F1121"/>
  <c r="A1121"/>
  <c r="F1120"/>
  <c r="A1120"/>
  <c r="F1119"/>
  <c r="A1119"/>
  <c r="F1118"/>
  <c r="A1118"/>
  <c r="F1117"/>
  <c r="A1117"/>
  <c r="F1116"/>
  <c r="A1116"/>
  <c r="F1115"/>
  <c r="A1115"/>
  <c r="F1114"/>
  <c r="A1114"/>
  <c r="F1113"/>
  <c r="A1113"/>
  <c r="F1112"/>
  <c r="A1112"/>
  <c r="F1111"/>
  <c r="A1111"/>
  <c r="F1110"/>
  <c r="A1110"/>
  <c r="F1109"/>
  <c r="A1109"/>
  <c r="F1108"/>
  <c r="A1108"/>
  <c r="F1107"/>
  <c r="A1107"/>
  <c r="F1106"/>
  <c r="A1106"/>
  <c r="F1105"/>
  <c r="A1105"/>
  <c r="F1104"/>
  <c r="A1104"/>
  <c r="F1103"/>
  <c r="A1103"/>
  <c r="F1102"/>
  <c r="A1102"/>
  <c r="F1101"/>
  <c r="A1101"/>
  <c r="F1100"/>
  <c r="A1100"/>
  <c r="F1099"/>
  <c r="A1099"/>
  <c r="F1098"/>
  <c r="A1098"/>
  <c r="F1097"/>
  <c r="A1097"/>
  <c r="F1096"/>
  <c r="A1096"/>
  <c r="F1095"/>
  <c r="A1095"/>
  <c r="F1094"/>
  <c r="A1094"/>
  <c r="F1093"/>
  <c r="A1093"/>
  <c r="F1092"/>
  <c r="A1092"/>
  <c r="F1091"/>
  <c r="A1091"/>
  <c r="F1090"/>
  <c r="A1090"/>
  <c r="F1089"/>
  <c r="A1089"/>
  <c r="F1088"/>
  <c r="A1088"/>
  <c r="F1087"/>
  <c r="A1087"/>
  <c r="F1086"/>
  <c r="A1086"/>
  <c r="F1085"/>
  <c r="A1085"/>
  <c r="F1084"/>
  <c r="A1084"/>
  <c r="F1083"/>
  <c r="A1083"/>
  <c r="F1082"/>
  <c r="A1082"/>
  <c r="F1081"/>
  <c r="A1081"/>
  <c r="F1080"/>
  <c r="A1080"/>
  <c r="F1079"/>
  <c r="A1079"/>
  <c r="F1078"/>
  <c r="A1078"/>
  <c r="F1077"/>
  <c r="A1077"/>
  <c r="F1076"/>
  <c r="A1076"/>
  <c r="F1075"/>
  <c r="A1075"/>
  <c r="F1074"/>
  <c r="A1074"/>
  <c r="F1073"/>
  <c r="A1073"/>
  <c r="F1072"/>
  <c r="A1072"/>
  <c r="F1071"/>
  <c r="A1071"/>
  <c r="F1070"/>
  <c r="A1070"/>
  <c r="F1069"/>
  <c r="A1069"/>
  <c r="F1068"/>
  <c r="A1068"/>
  <c r="F1067"/>
  <c r="A1067"/>
  <c r="F1066"/>
  <c r="A1066"/>
  <c r="F1065"/>
  <c r="A1065"/>
  <c r="F1064"/>
  <c r="A1064"/>
  <c r="F1063"/>
  <c r="A1063"/>
  <c r="F1062"/>
  <c r="A1062"/>
  <c r="F1061"/>
  <c r="A1061"/>
  <c r="F1060"/>
  <c r="A1060"/>
  <c r="F1059"/>
  <c r="A1059"/>
  <c r="F1058"/>
  <c r="A1058"/>
  <c r="F1057"/>
  <c r="A1057"/>
  <c r="F1056"/>
  <c r="A1056"/>
  <c r="F1055"/>
  <c r="A1055"/>
  <c r="F1054"/>
  <c r="A1054"/>
  <c r="F1053"/>
  <c r="A1053"/>
  <c r="F1052"/>
  <c r="A1052"/>
  <c r="F1051"/>
  <c r="A1051"/>
  <c r="F1050"/>
  <c r="A1050"/>
  <c r="F1049"/>
  <c r="A1049"/>
  <c r="F1048"/>
  <c r="A1048"/>
  <c r="F1047"/>
  <c r="A1047"/>
  <c r="F1046"/>
  <c r="A1046"/>
  <c r="F1045"/>
  <c r="A1045"/>
  <c r="F1044"/>
  <c r="A1044"/>
  <c r="F1043"/>
  <c r="A1043"/>
  <c r="F1042"/>
  <c r="A1042"/>
  <c r="F1041"/>
  <c r="A1041"/>
  <c r="F1040"/>
  <c r="A1040"/>
  <c r="F1039"/>
  <c r="A1039"/>
  <c r="F1038"/>
  <c r="A1038"/>
  <c r="F1037"/>
  <c r="A1037"/>
  <c r="F1036"/>
  <c r="A1036"/>
  <c r="F1035"/>
  <c r="A1035"/>
  <c r="F1034"/>
  <c r="A1034"/>
  <c r="F1033"/>
  <c r="A1033"/>
  <c r="F1032"/>
  <c r="A1032"/>
  <c r="F1031"/>
  <c r="A1031"/>
  <c r="F1030"/>
  <c r="A1030"/>
  <c r="F1029"/>
  <c r="A1029"/>
  <c r="F1028"/>
  <c r="A1028"/>
  <c r="F1027"/>
  <c r="A1027"/>
  <c r="F1026"/>
  <c r="A1026"/>
  <c r="F1025"/>
  <c r="A1025"/>
  <c r="F1024"/>
  <c r="A1024"/>
  <c r="F1023"/>
  <c r="A1023"/>
  <c r="F1022"/>
  <c r="A1022"/>
  <c r="F1021"/>
  <c r="A1021"/>
  <c r="F1020"/>
  <c r="A1020"/>
  <c r="F1019"/>
  <c r="A1019"/>
  <c r="F1018"/>
  <c r="A1018"/>
  <c r="F1017"/>
  <c r="A1017"/>
  <c r="F1016"/>
  <c r="A1016"/>
  <c r="F1015"/>
  <c r="A1015"/>
  <c r="F1014"/>
  <c r="A1014"/>
  <c r="F1013"/>
  <c r="A1013"/>
  <c r="F1012"/>
  <c r="A1012"/>
  <c r="F1011"/>
  <c r="A1011"/>
  <c r="F1010"/>
  <c r="A1010"/>
  <c r="F1009"/>
  <c r="A1009"/>
  <c r="F1008"/>
  <c r="A1008"/>
  <c r="F1007"/>
  <c r="A1007"/>
  <c r="F1006"/>
  <c r="A1006"/>
  <c r="F1005"/>
  <c r="A1005"/>
  <c r="F1004"/>
  <c r="A1004"/>
  <c r="F1003"/>
  <c r="A1003"/>
  <c r="F1002"/>
  <c r="A1002"/>
  <c r="F1001"/>
  <c r="A1001"/>
  <c r="F1000"/>
  <c r="A1000"/>
  <c r="F999"/>
  <c r="A999"/>
  <c r="F998"/>
  <c r="A998"/>
  <c r="F997"/>
  <c r="A997"/>
  <c r="F996"/>
  <c r="A996"/>
  <c r="F995"/>
  <c r="A995"/>
  <c r="F994"/>
  <c r="A994"/>
  <c r="F993"/>
  <c r="A993"/>
  <c r="F992"/>
  <c r="A992"/>
  <c r="F991"/>
  <c r="A991"/>
  <c r="F990"/>
  <c r="A990"/>
  <c r="F989"/>
  <c r="A989"/>
  <c r="F988"/>
  <c r="A988"/>
  <c r="F987"/>
  <c r="A987"/>
  <c r="F986"/>
  <c r="A986"/>
  <c r="F985"/>
  <c r="A985"/>
  <c r="F984"/>
  <c r="A984"/>
  <c r="F983"/>
  <c r="A983"/>
  <c r="F982"/>
  <c r="A982"/>
  <c r="F981"/>
  <c r="A981"/>
  <c r="F980"/>
  <c r="A980"/>
  <c r="F979"/>
  <c r="A979"/>
  <c r="F978"/>
  <c r="A978"/>
  <c r="F977"/>
  <c r="A977"/>
  <c r="F976"/>
  <c r="A976"/>
  <c r="F975"/>
  <c r="A975"/>
  <c r="F974"/>
  <c r="A974"/>
  <c r="F973"/>
  <c r="A973"/>
  <c r="F972"/>
  <c r="A972"/>
  <c r="F971"/>
  <c r="A971"/>
  <c r="F970"/>
  <c r="A970"/>
  <c r="F969"/>
  <c r="A969"/>
  <c r="F968"/>
  <c r="A968"/>
  <c r="F967"/>
  <c r="A967"/>
  <c r="F966"/>
  <c r="A966"/>
  <c r="F965"/>
  <c r="A965"/>
  <c r="F964"/>
  <c r="A964"/>
  <c r="F963"/>
  <c r="A963"/>
  <c r="F962"/>
  <c r="A962"/>
  <c r="F961"/>
  <c r="A961"/>
  <c r="F960"/>
  <c r="A960"/>
  <c r="F959"/>
  <c r="A959"/>
  <c r="F958"/>
  <c r="A958"/>
  <c r="F957"/>
  <c r="A957"/>
  <c r="F956"/>
  <c r="A956"/>
  <c r="F955"/>
  <c r="A955"/>
  <c r="F954"/>
  <c r="A954"/>
  <c r="F953"/>
  <c r="A953"/>
  <c r="F952"/>
  <c r="A952"/>
  <c r="F951"/>
  <c r="A951"/>
  <c r="F950"/>
  <c r="A950"/>
  <c r="F949"/>
  <c r="A949"/>
  <c r="F948"/>
  <c r="A948"/>
  <c r="F947"/>
  <c r="A947"/>
  <c r="F946"/>
  <c r="A946"/>
  <c r="F945"/>
  <c r="A945"/>
  <c r="F944"/>
  <c r="A944"/>
  <c r="F943"/>
  <c r="A943"/>
  <c r="F942"/>
  <c r="A942"/>
  <c r="F941"/>
  <c r="A941"/>
  <c r="F940"/>
  <c r="A940"/>
  <c r="F939"/>
  <c r="A939"/>
  <c r="F938"/>
  <c r="A938"/>
  <c r="F937"/>
  <c r="A937"/>
  <c r="F936"/>
  <c r="A936"/>
  <c r="F935"/>
  <c r="A935"/>
  <c r="F934"/>
  <c r="A934"/>
  <c r="F933"/>
  <c r="A933"/>
  <c r="F932"/>
  <c r="A932"/>
  <c r="F931"/>
  <c r="A931"/>
  <c r="F930"/>
  <c r="A930"/>
  <c r="F929"/>
  <c r="A929"/>
  <c r="F928"/>
  <c r="A928"/>
  <c r="F927"/>
  <c r="A927"/>
  <c r="F926"/>
  <c r="A926"/>
  <c r="F925"/>
  <c r="A925"/>
  <c r="F924"/>
  <c r="A924"/>
  <c r="F923"/>
  <c r="A923"/>
  <c r="F922"/>
  <c r="A922"/>
  <c r="F921"/>
  <c r="A921"/>
  <c r="F920"/>
  <c r="A920"/>
  <c r="F919"/>
  <c r="A919"/>
  <c r="F918"/>
  <c r="A918"/>
  <c r="F917"/>
  <c r="A917"/>
  <c r="F916"/>
  <c r="A916"/>
  <c r="F915"/>
  <c r="A915"/>
  <c r="F914"/>
  <c r="A914"/>
  <c r="F913"/>
  <c r="A913"/>
  <c r="F912"/>
  <c r="A912"/>
  <c r="F911"/>
  <c r="A911"/>
  <c r="F910"/>
  <c r="A910"/>
  <c r="F909"/>
  <c r="A909"/>
  <c r="F908"/>
  <c r="A908"/>
  <c r="F907"/>
  <c r="A907"/>
  <c r="F906"/>
  <c r="A906"/>
  <c r="F905"/>
  <c r="A905"/>
  <c r="F904"/>
  <c r="A904"/>
  <c r="F903"/>
  <c r="A903"/>
  <c r="F902"/>
  <c r="A902"/>
  <c r="F901"/>
  <c r="A901"/>
  <c r="F900"/>
  <c r="A900"/>
  <c r="F899"/>
  <c r="A899"/>
  <c r="F898"/>
  <c r="A898"/>
  <c r="F897"/>
  <c r="A897"/>
  <c r="F896"/>
  <c r="A896"/>
  <c r="F895"/>
  <c r="A895"/>
  <c r="F894"/>
  <c r="A894"/>
  <c r="F893"/>
  <c r="A893"/>
  <c r="F892"/>
  <c r="A892"/>
  <c r="F891"/>
  <c r="A891"/>
  <c r="F890"/>
  <c r="A890"/>
  <c r="F889"/>
  <c r="A889"/>
  <c r="F888"/>
  <c r="A888"/>
  <c r="F887"/>
  <c r="A887"/>
  <c r="F886"/>
  <c r="A886"/>
  <c r="F885"/>
  <c r="A885"/>
  <c r="F884"/>
  <c r="A884"/>
  <c r="F883"/>
  <c r="A883"/>
  <c r="F882"/>
  <c r="A882"/>
  <c r="F881"/>
  <c r="A881"/>
  <c r="F880"/>
  <c r="A880"/>
  <c r="F879"/>
  <c r="A879"/>
  <c r="F878"/>
  <c r="A878"/>
  <c r="F877"/>
  <c r="A877"/>
  <c r="F876"/>
  <c r="A876"/>
  <c r="F875"/>
  <c r="A875"/>
  <c r="F874"/>
  <c r="A874"/>
  <c r="F873"/>
  <c r="A873"/>
  <c r="F872"/>
  <c r="A872"/>
  <c r="F871"/>
  <c r="A871"/>
  <c r="F870"/>
  <c r="A870"/>
  <c r="F869"/>
  <c r="A869"/>
  <c r="F868"/>
  <c r="A868"/>
  <c r="F867"/>
  <c r="A867"/>
  <c r="F866"/>
  <c r="A866"/>
  <c r="F865"/>
  <c r="A865"/>
  <c r="F864"/>
  <c r="A864"/>
  <c r="F863"/>
  <c r="A863"/>
  <c r="F862"/>
  <c r="A862"/>
  <c r="F861"/>
  <c r="A861"/>
  <c r="F860"/>
  <c r="A860"/>
  <c r="F859"/>
  <c r="A859"/>
  <c r="F858"/>
  <c r="A858"/>
  <c r="F857"/>
  <c r="A857"/>
  <c r="F856"/>
  <c r="A856"/>
  <c r="F855"/>
  <c r="A855"/>
  <c r="F854"/>
  <c r="A854"/>
  <c r="F853"/>
  <c r="A853"/>
  <c r="F852"/>
  <c r="A852"/>
  <c r="F851"/>
  <c r="A851"/>
  <c r="F850"/>
  <c r="A850"/>
  <c r="F849"/>
  <c r="A849"/>
  <c r="F848"/>
  <c r="A848"/>
  <c r="F847"/>
  <c r="A847"/>
  <c r="F846"/>
  <c r="A846"/>
  <c r="F845"/>
  <c r="A845"/>
  <c r="F844"/>
  <c r="A844"/>
  <c r="F843"/>
  <c r="A843"/>
  <c r="F842"/>
  <c r="A842"/>
  <c r="F841"/>
  <c r="A841"/>
  <c r="F840"/>
  <c r="A840"/>
  <c r="F839"/>
  <c r="A839"/>
  <c r="F838"/>
  <c r="A838"/>
  <c r="F837"/>
  <c r="A837"/>
  <c r="F836"/>
  <c r="A836"/>
  <c r="F835"/>
  <c r="A835"/>
  <c r="F834"/>
  <c r="A834"/>
  <c r="F833"/>
  <c r="A833"/>
  <c r="F832"/>
  <c r="A832"/>
  <c r="F831"/>
  <c r="A831"/>
  <c r="F830"/>
  <c r="A830"/>
  <c r="F829"/>
  <c r="A829"/>
  <c r="F828"/>
  <c r="A828"/>
  <c r="F827"/>
  <c r="A827"/>
  <c r="F826"/>
  <c r="A826"/>
  <c r="F825"/>
  <c r="A825"/>
  <c r="F824"/>
  <c r="A824"/>
  <c r="F823"/>
  <c r="A823"/>
  <c r="F822"/>
  <c r="A822"/>
  <c r="F821"/>
  <c r="A821"/>
  <c r="F820"/>
  <c r="A820"/>
  <c r="F819"/>
  <c r="A819"/>
  <c r="F818"/>
  <c r="A818"/>
  <c r="F817"/>
  <c r="A817"/>
  <c r="F816"/>
  <c r="A816"/>
  <c r="F815"/>
  <c r="A815"/>
  <c r="F814"/>
  <c r="A814"/>
  <c r="F813"/>
  <c r="A813"/>
  <c r="F812"/>
  <c r="A812"/>
  <c r="F811"/>
  <c r="A811"/>
  <c r="F810"/>
  <c r="A810"/>
  <c r="F809"/>
  <c r="A809"/>
  <c r="F808"/>
  <c r="A808"/>
  <c r="F807"/>
  <c r="A807"/>
  <c r="F806"/>
  <c r="A806"/>
  <c r="F805"/>
  <c r="A805"/>
  <c r="F804"/>
  <c r="A804"/>
  <c r="F803"/>
  <c r="A803"/>
  <c r="F802"/>
  <c r="A802"/>
  <c r="F801"/>
  <c r="A801"/>
  <c r="F800"/>
  <c r="A800"/>
  <c r="F799"/>
  <c r="A799"/>
  <c r="F798"/>
  <c r="A798"/>
  <c r="F797"/>
  <c r="A797"/>
  <c r="F796"/>
  <c r="A796"/>
  <c r="F795"/>
  <c r="A795"/>
  <c r="F794"/>
  <c r="A794"/>
  <c r="F793"/>
  <c r="A793"/>
  <c r="F792"/>
  <c r="A792"/>
  <c r="F791"/>
  <c r="A791"/>
  <c r="F790"/>
  <c r="A790"/>
  <c r="F789"/>
  <c r="A789"/>
  <c r="F788"/>
  <c r="A788"/>
  <c r="F787"/>
  <c r="A787"/>
  <c r="F786"/>
  <c r="A786"/>
  <c r="F785"/>
  <c r="A785"/>
  <c r="F784"/>
  <c r="A784"/>
  <c r="F783"/>
  <c r="A783"/>
  <c r="F782"/>
  <c r="A782"/>
  <c r="F781"/>
  <c r="A781"/>
  <c r="F780"/>
  <c r="A780"/>
  <c r="F779"/>
  <c r="A779"/>
  <c r="F778"/>
  <c r="A778"/>
  <c r="F777"/>
  <c r="A777"/>
  <c r="F776"/>
  <c r="A776"/>
  <c r="F775"/>
  <c r="A775"/>
  <c r="F774"/>
  <c r="A774"/>
  <c r="F773"/>
  <c r="A773"/>
  <c r="F772"/>
  <c r="A772"/>
  <c r="F771"/>
  <c r="A771"/>
  <c r="F770"/>
  <c r="A770"/>
  <c r="F769"/>
  <c r="A769"/>
  <c r="F768"/>
  <c r="A768"/>
  <c r="F767"/>
  <c r="A767"/>
  <c r="F766"/>
  <c r="A766"/>
  <c r="F765"/>
  <c r="A765"/>
  <c r="F764"/>
  <c r="A764"/>
  <c r="F763"/>
  <c r="A763"/>
  <c r="F762"/>
  <c r="A762"/>
  <c r="F761"/>
  <c r="A761"/>
  <c r="F760"/>
  <c r="A760"/>
  <c r="F759"/>
  <c r="A759"/>
  <c r="F758"/>
  <c r="A758"/>
  <c r="F757"/>
  <c r="A757"/>
  <c r="F756"/>
  <c r="A756"/>
  <c r="F755"/>
  <c r="A755"/>
  <c r="F754"/>
  <c r="A754"/>
  <c r="F753"/>
  <c r="A753"/>
  <c r="F752"/>
  <c r="A752"/>
  <c r="F751"/>
  <c r="A751"/>
  <c r="F750"/>
  <c r="A750"/>
  <c r="F749"/>
  <c r="A749"/>
  <c r="F748"/>
  <c r="A748"/>
  <c r="F747"/>
  <c r="A747"/>
  <c r="F746"/>
  <c r="A746"/>
  <c r="F745"/>
  <c r="A745"/>
  <c r="F744"/>
  <c r="A744"/>
  <c r="F743"/>
  <c r="A743"/>
  <c r="F742"/>
  <c r="A742"/>
  <c r="F741"/>
  <c r="A741"/>
  <c r="F740"/>
  <c r="A740"/>
  <c r="F739"/>
  <c r="A739"/>
  <c r="F738"/>
  <c r="A738"/>
  <c r="F737"/>
  <c r="A737"/>
  <c r="F736"/>
  <c r="A736"/>
  <c r="F735"/>
  <c r="A735"/>
  <c r="F734"/>
  <c r="A734"/>
  <c r="F733"/>
  <c r="A733"/>
  <c r="F732"/>
  <c r="A732"/>
  <c r="F731"/>
  <c r="A731"/>
  <c r="F730"/>
  <c r="A730"/>
  <c r="F729"/>
  <c r="A729"/>
  <c r="F728"/>
  <c r="A728"/>
  <c r="F727"/>
  <c r="A727"/>
  <c r="F726"/>
  <c r="A726"/>
  <c r="F725"/>
  <c r="A725"/>
  <c r="F724"/>
  <c r="A724"/>
  <c r="F723"/>
  <c r="A723"/>
  <c r="F722"/>
  <c r="A722"/>
  <c r="F721"/>
  <c r="A721"/>
  <c r="F720"/>
  <c r="A720"/>
  <c r="F719"/>
  <c r="A719"/>
  <c r="F718"/>
  <c r="A718"/>
  <c r="F717"/>
  <c r="A717"/>
  <c r="F716"/>
  <c r="A716"/>
  <c r="F715"/>
  <c r="A715"/>
  <c r="F714"/>
  <c r="A714"/>
  <c r="F713"/>
  <c r="A713"/>
  <c r="F712"/>
  <c r="A712"/>
  <c r="F711"/>
  <c r="A711"/>
  <c r="F710"/>
  <c r="A710"/>
  <c r="F709"/>
  <c r="A709"/>
  <c r="F708"/>
  <c r="A708"/>
  <c r="F707"/>
  <c r="A707"/>
  <c r="F706"/>
  <c r="A706"/>
  <c r="F705"/>
  <c r="A705"/>
  <c r="F704"/>
  <c r="A704"/>
  <c r="F703"/>
  <c r="A703"/>
  <c r="F702"/>
  <c r="A702"/>
  <c r="F701"/>
  <c r="A701"/>
  <c r="F700"/>
  <c r="A700"/>
  <c r="F699"/>
  <c r="A699"/>
  <c r="F698"/>
  <c r="A698"/>
  <c r="F697"/>
  <c r="A697"/>
  <c r="F696"/>
  <c r="A696"/>
  <c r="F695"/>
  <c r="A695"/>
  <c r="F694"/>
  <c r="A694"/>
  <c r="F693"/>
  <c r="A693"/>
  <c r="F692"/>
  <c r="A692"/>
  <c r="F691"/>
  <c r="A691"/>
  <c r="F690"/>
  <c r="A690"/>
  <c r="F689"/>
  <c r="A689"/>
  <c r="F688"/>
  <c r="A688"/>
  <c r="F687"/>
  <c r="A687"/>
  <c r="F686"/>
  <c r="A686"/>
  <c r="F685"/>
  <c r="A685"/>
  <c r="F684"/>
  <c r="A684"/>
  <c r="F683"/>
  <c r="A683"/>
  <c r="F682"/>
  <c r="A682"/>
  <c r="F681"/>
  <c r="A681"/>
  <c r="F680"/>
  <c r="A680"/>
  <c r="F679"/>
  <c r="A679"/>
  <c r="F678"/>
  <c r="A678"/>
  <c r="F677"/>
  <c r="A677"/>
  <c r="F676"/>
  <c r="A676"/>
  <c r="F675"/>
  <c r="A675"/>
  <c r="F674"/>
  <c r="A674"/>
  <c r="F673"/>
  <c r="A673"/>
  <c r="F672"/>
  <c r="A672"/>
  <c r="F671"/>
  <c r="A671"/>
  <c r="F670"/>
  <c r="A670"/>
  <c r="F669"/>
  <c r="A669"/>
  <c r="F668"/>
  <c r="A668"/>
  <c r="F667"/>
  <c r="A667"/>
  <c r="F666"/>
  <c r="A666"/>
  <c r="F665"/>
  <c r="A665"/>
  <c r="F664"/>
  <c r="A664"/>
  <c r="F663"/>
  <c r="A663"/>
  <c r="F662"/>
  <c r="A662"/>
  <c r="F661"/>
  <c r="A661"/>
  <c r="F660"/>
  <c r="A660"/>
  <c r="F659"/>
  <c r="A659"/>
  <c r="F658"/>
  <c r="A658"/>
  <c r="F657"/>
  <c r="A657"/>
  <c r="F656"/>
  <c r="A656"/>
  <c r="F655"/>
  <c r="A655"/>
  <c r="F654"/>
  <c r="A654"/>
  <c r="F653"/>
  <c r="A653"/>
  <c r="F652"/>
  <c r="A652"/>
  <c r="F651"/>
  <c r="A651"/>
  <c r="F650"/>
  <c r="A650"/>
  <c r="F649"/>
  <c r="A649"/>
  <c r="F648"/>
  <c r="A648"/>
  <c r="F647"/>
  <c r="A647"/>
  <c r="F646"/>
  <c r="A646"/>
  <c r="F645"/>
  <c r="A645"/>
  <c r="F644"/>
  <c r="A644"/>
  <c r="F643"/>
  <c r="A643"/>
  <c r="F642"/>
  <c r="A642"/>
  <c r="F641"/>
  <c r="A641"/>
  <c r="F640"/>
  <c r="A640"/>
  <c r="F639"/>
  <c r="A639"/>
  <c r="F638"/>
  <c r="A638"/>
  <c r="F637"/>
  <c r="A637"/>
  <c r="F636"/>
  <c r="A636"/>
  <c r="F635"/>
  <c r="A635"/>
  <c r="F634"/>
  <c r="A634"/>
  <c r="F633"/>
  <c r="A633"/>
  <c r="F632"/>
  <c r="A632"/>
  <c r="F631"/>
  <c r="A631"/>
  <c r="F630"/>
  <c r="A630"/>
  <c r="F629"/>
  <c r="A629"/>
  <c r="F628"/>
  <c r="A628"/>
  <c r="F627"/>
  <c r="A627"/>
  <c r="F626"/>
  <c r="A626"/>
  <c r="F625"/>
  <c r="A625"/>
  <c r="F624"/>
  <c r="A624"/>
  <c r="F623"/>
  <c r="A623"/>
  <c r="F622"/>
  <c r="A622"/>
  <c r="F621"/>
  <c r="A621"/>
  <c r="F620"/>
  <c r="A620"/>
  <c r="F619"/>
  <c r="A619"/>
  <c r="F618"/>
  <c r="A618"/>
  <c r="F617"/>
  <c r="A617"/>
  <c r="F616"/>
  <c r="A616"/>
  <c r="F615"/>
  <c r="A615"/>
  <c r="F614"/>
  <c r="A614"/>
  <c r="F613"/>
  <c r="A613"/>
  <c r="F612"/>
  <c r="A612"/>
  <c r="F611"/>
  <c r="A611"/>
  <c r="F610"/>
  <c r="A610"/>
  <c r="F609"/>
  <c r="A609"/>
  <c r="F608"/>
  <c r="A608"/>
  <c r="F607"/>
  <c r="A607"/>
  <c r="F606"/>
  <c r="A606"/>
  <c r="F605"/>
  <c r="A605"/>
  <c r="F604"/>
  <c r="A604"/>
  <c r="F603"/>
  <c r="A603"/>
  <c r="F602"/>
  <c r="A602"/>
  <c r="F601"/>
  <c r="A601"/>
  <c r="F600"/>
  <c r="A600"/>
  <c r="F599"/>
  <c r="A599"/>
  <c r="F598"/>
  <c r="A598"/>
  <c r="F597"/>
  <c r="A597"/>
  <c r="F596"/>
  <c r="A596"/>
  <c r="F595"/>
  <c r="A595"/>
  <c r="F594"/>
  <c r="A594"/>
  <c r="F593"/>
  <c r="A593"/>
  <c r="F592"/>
  <c r="A592"/>
  <c r="F591"/>
  <c r="A591"/>
  <c r="F590"/>
  <c r="A590"/>
  <c r="F589"/>
  <c r="A589"/>
  <c r="F588"/>
  <c r="A588"/>
  <c r="F587"/>
  <c r="A587"/>
  <c r="F586"/>
  <c r="A586"/>
  <c r="F585"/>
  <c r="A585"/>
  <c r="F584"/>
  <c r="A584"/>
  <c r="F583"/>
  <c r="A583"/>
  <c r="F582"/>
  <c r="A582"/>
  <c r="F581"/>
  <c r="A581"/>
  <c r="F580"/>
  <c r="A580"/>
  <c r="F579"/>
  <c r="A579"/>
  <c r="F578"/>
  <c r="A578"/>
  <c r="F577"/>
  <c r="A577"/>
  <c r="F576"/>
  <c r="A576"/>
  <c r="F575"/>
  <c r="A575"/>
  <c r="F574"/>
  <c r="A574"/>
  <c r="F573"/>
  <c r="A573"/>
  <c r="F572"/>
  <c r="A572"/>
  <c r="F571"/>
  <c r="A571"/>
  <c r="F570"/>
  <c r="A570"/>
  <c r="F569"/>
  <c r="A569"/>
  <c r="F568"/>
  <c r="A568"/>
  <c r="F567"/>
  <c r="A567"/>
  <c r="F566"/>
  <c r="A566"/>
  <c r="F565"/>
  <c r="A565"/>
  <c r="F564"/>
  <c r="A564"/>
  <c r="F563"/>
  <c r="A563"/>
  <c r="F562"/>
  <c r="A562"/>
  <c r="F561"/>
  <c r="A561"/>
  <c r="F560"/>
  <c r="A560"/>
  <c r="F559"/>
  <c r="A559"/>
  <c r="F558"/>
  <c r="A558"/>
  <c r="F557"/>
  <c r="A557"/>
  <c r="F556"/>
  <c r="A556"/>
  <c r="F555"/>
  <c r="A555"/>
  <c r="F554"/>
  <c r="A554"/>
  <c r="F553"/>
  <c r="A553"/>
  <c r="F552"/>
  <c r="A552"/>
  <c r="F551"/>
  <c r="A551"/>
  <c r="F550"/>
  <c r="A550"/>
  <c r="F549"/>
  <c r="A549"/>
  <c r="F548"/>
  <c r="A548"/>
  <c r="F547"/>
  <c r="A547"/>
  <c r="F546"/>
  <c r="A546"/>
  <c r="F545"/>
  <c r="A545"/>
  <c r="F544"/>
  <c r="A544"/>
  <c r="F543"/>
  <c r="A543"/>
  <c r="F542"/>
  <c r="A542"/>
  <c r="F541"/>
  <c r="A541"/>
  <c r="F540"/>
  <c r="A540"/>
  <c r="F539"/>
  <c r="A539"/>
  <c r="F538"/>
  <c r="A538"/>
  <c r="F537"/>
  <c r="A537"/>
  <c r="F536"/>
  <c r="A536"/>
  <c r="F535"/>
  <c r="A535"/>
  <c r="F534"/>
  <c r="A534"/>
  <c r="F533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F513"/>
  <c r="A513"/>
  <c r="F512"/>
  <c r="A512"/>
  <c r="F511"/>
  <c r="A511"/>
  <c r="F510"/>
  <c r="A510"/>
  <c r="F509"/>
  <c r="A509"/>
  <c r="F508"/>
  <c r="A508"/>
  <c r="F507"/>
  <c r="A507"/>
  <c r="F506"/>
  <c r="A506"/>
  <c r="F505"/>
  <c r="A505"/>
  <c r="F504"/>
  <c r="A504"/>
  <c r="F503"/>
  <c r="A503"/>
  <c r="F502"/>
  <c r="A502"/>
  <c r="F501"/>
  <c r="A501"/>
  <c r="F500"/>
  <c r="A500"/>
  <c r="F499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F482"/>
  <c r="A482"/>
  <c r="F481"/>
  <c r="A481"/>
  <c r="F480"/>
  <c r="A480"/>
  <c r="F479"/>
  <c r="A479"/>
  <c r="F478"/>
  <c r="A478"/>
  <c r="F477"/>
  <c r="A477"/>
  <c r="F476"/>
  <c r="A476"/>
  <c r="F475"/>
  <c r="A475"/>
  <c r="F474"/>
  <c r="A474"/>
  <c r="F473"/>
  <c r="A473"/>
  <c r="F472"/>
  <c r="A472"/>
  <c r="F471"/>
  <c r="A471"/>
  <c r="F470"/>
  <c r="A470"/>
  <c r="F469"/>
  <c r="A469"/>
  <c r="F468"/>
  <c r="A468"/>
  <c r="F467"/>
  <c r="A467"/>
  <c r="F466"/>
  <c r="A466"/>
  <c r="F465"/>
  <c r="A465"/>
  <c r="F464"/>
  <c r="A464"/>
  <c r="F463"/>
  <c r="A463"/>
  <c r="F462"/>
  <c r="A462"/>
  <c r="F461"/>
  <c r="A461"/>
  <c r="F460"/>
  <c r="A460"/>
  <c r="F459"/>
  <c r="A459"/>
  <c r="F458"/>
  <c r="A458"/>
  <c r="F457"/>
  <c r="A457"/>
  <c r="F456"/>
  <c r="A456"/>
  <c r="F455"/>
  <c r="A455"/>
  <c r="F454"/>
  <c r="A454"/>
  <c r="F453"/>
  <c r="A453"/>
  <c r="F452"/>
  <c r="A452"/>
  <c r="F451"/>
  <c r="A451"/>
  <c r="F450"/>
  <c r="A450"/>
  <c r="F449"/>
  <c r="A449"/>
  <c r="F448"/>
  <c r="A448"/>
  <c r="F447"/>
  <c r="A447"/>
  <c r="F446"/>
  <c r="A446"/>
  <c r="F445"/>
  <c r="A445"/>
  <c r="F444"/>
  <c r="A444"/>
  <c r="F443"/>
  <c r="A443"/>
  <c r="F442"/>
  <c r="A442"/>
  <c r="F441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F425"/>
  <c r="A425"/>
  <c r="F424"/>
  <c r="A424"/>
  <c r="F423"/>
  <c r="A423"/>
  <c r="F422"/>
  <c r="A422"/>
  <c r="F421"/>
  <c r="A421"/>
  <c r="F420"/>
  <c r="A420"/>
  <c r="F419"/>
  <c r="A419"/>
  <c r="F418"/>
  <c r="A418"/>
  <c r="F417"/>
  <c r="A417"/>
  <c r="F416"/>
  <c r="A416"/>
  <c r="F415"/>
  <c r="A415"/>
  <c r="F414"/>
  <c r="A414"/>
  <c r="F413"/>
  <c r="A413"/>
  <c r="F412"/>
  <c r="A412"/>
  <c r="F411"/>
  <c r="A411"/>
  <c r="F410"/>
  <c r="A410"/>
  <c r="F409"/>
  <c r="A409"/>
  <c r="F408"/>
  <c r="A408"/>
  <c r="F407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F398"/>
  <c r="A398"/>
  <c r="F397"/>
  <c r="A397"/>
  <c r="F396"/>
  <c r="A396"/>
  <c r="F395"/>
  <c r="A395"/>
  <c r="F394"/>
  <c r="A394"/>
  <c r="F393"/>
  <c r="A393"/>
  <c r="F392"/>
  <c r="A392"/>
  <c r="F391"/>
  <c r="A391"/>
  <c r="F390"/>
  <c r="A390"/>
  <c r="F389"/>
  <c r="A389"/>
  <c r="F388"/>
  <c r="A388"/>
  <c r="F387"/>
  <c r="A387"/>
  <c r="F386"/>
  <c r="A386"/>
  <c r="F385"/>
  <c r="A385"/>
  <c r="F384"/>
  <c r="A384"/>
  <c r="F383"/>
  <c r="A383"/>
  <c r="F382"/>
  <c r="A382"/>
  <c r="F381"/>
  <c r="A381"/>
  <c r="F380"/>
  <c r="A380"/>
  <c r="F379"/>
  <c r="A379"/>
  <c r="F378"/>
  <c r="A378"/>
  <c r="F377"/>
  <c r="A377"/>
  <c r="F376"/>
  <c r="A376"/>
  <c r="F375"/>
  <c r="A375"/>
  <c r="F374"/>
  <c r="A374"/>
  <c r="F373"/>
  <c r="A373"/>
  <c r="F372"/>
  <c r="A372"/>
  <c r="F371"/>
  <c r="A371"/>
  <c r="F370"/>
  <c r="A370"/>
  <c r="F369"/>
  <c r="A369"/>
  <c r="F368"/>
  <c r="A368"/>
  <c r="F367"/>
  <c r="A367"/>
  <c r="F366"/>
  <c r="A366"/>
  <c r="F365"/>
  <c r="A365"/>
  <c r="F364"/>
  <c r="A364"/>
  <c r="F363"/>
  <c r="A363"/>
  <c r="F362"/>
  <c r="A362"/>
  <c r="F361"/>
  <c r="A361"/>
  <c r="F360"/>
  <c r="A360"/>
  <c r="F359"/>
  <c r="A359"/>
  <c r="F358"/>
  <c r="A358"/>
  <c r="F357"/>
  <c r="A357"/>
  <c r="F356"/>
  <c r="A356"/>
  <c r="F355"/>
  <c r="A355"/>
  <c r="F354"/>
  <c r="A354"/>
  <c r="F353"/>
  <c r="A353"/>
  <c r="F352"/>
  <c r="A352"/>
  <c r="F351"/>
  <c r="A351"/>
  <c r="F350"/>
  <c r="A350"/>
  <c r="F349"/>
  <c r="A349"/>
  <c r="F348"/>
  <c r="A348"/>
  <c r="F347"/>
  <c r="A347"/>
  <c r="F346"/>
  <c r="A346"/>
  <c r="F345"/>
  <c r="A345"/>
  <c r="F344"/>
  <c r="A344"/>
  <c r="F343"/>
  <c r="A343"/>
  <c r="F342"/>
  <c r="A342"/>
  <c r="F341"/>
  <c r="A341"/>
  <c r="F340"/>
  <c r="A340"/>
  <c r="F339"/>
  <c r="A339"/>
  <c r="F338"/>
  <c r="A338"/>
  <c r="F337"/>
  <c r="A337"/>
  <c r="F336"/>
  <c r="A336"/>
  <c r="F335"/>
  <c r="A335"/>
  <c r="F334"/>
  <c r="A334"/>
  <c r="F333"/>
  <c r="A333"/>
  <c r="F332"/>
  <c r="A332"/>
  <c r="F331"/>
  <c r="A331"/>
  <c r="F330"/>
  <c r="A330"/>
  <c r="F329"/>
  <c r="A329"/>
  <c r="F328"/>
  <c r="A328"/>
  <c r="F327"/>
  <c r="A327"/>
  <c r="F326"/>
  <c r="A326"/>
  <c r="F325"/>
  <c r="A325"/>
  <c r="F324"/>
  <c r="A324"/>
  <c r="F323"/>
  <c r="A323"/>
  <c r="F322"/>
  <c r="A322"/>
  <c r="F321"/>
  <c r="A321"/>
  <c r="F320"/>
  <c r="A320"/>
  <c r="F319"/>
  <c r="A319"/>
  <c r="F318"/>
  <c r="A318"/>
  <c r="F317"/>
  <c r="A317"/>
  <c r="F316"/>
  <c r="A316"/>
  <c r="F315"/>
  <c r="A315"/>
  <c r="F314"/>
  <c r="A314"/>
  <c r="F313"/>
  <c r="A313"/>
  <c r="F312"/>
  <c r="A312"/>
  <c r="F311"/>
  <c r="A311"/>
  <c r="F310"/>
  <c r="A310"/>
  <c r="F309"/>
  <c r="A309"/>
  <c r="F308"/>
  <c r="A308"/>
  <c r="F307"/>
  <c r="A307"/>
  <c r="F306"/>
  <c r="A306"/>
  <c r="F305"/>
  <c r="A305"/>
  <c r="F304"/>
  <c r="A304"/>
  <c r="F303"/>
  <c r="A303"/>
  <c r="F302"/>
  <c r="A302"/>
  <c r="F301"/>
  <c r="A301"/>
  <c r="F300"/>
  <c r="A300"/>
  <c r="F299"/>
  <c r="A299"/>
  <c r="F298"/>
  <c r="A298"/>
  <c r="F297"/>
  <c r="A297"/>
  <c r="F296"/>
  <c r="A296"/>
  <c r="F295"/>
  <c r="A295"/>
  <c r="F294"/>
  <c r="A294"/>
  <c r="F293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F283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F259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F249"/>
  <c r="A249"/>
  <c r="F248"/>
  <c r="A248"/>
  <c r="F247"/>
  <c r="A247"/>
  <c r="F246"/>
  <c r="A246"/>
  <c r="F245"/>
  <c r="A245"/>
  <c r="F244"/>
  <c r="A244"/>
  <c r="F243"/>
  <c r="A243"/>
  <c r="F242"/>
  <c r="A242"/>
  <c r="F241"/>
  <c r="A241"/>
  <c r="F240"/>
  <c r="A240"/>
  <c r="F239"/>
  <c r="A239"/>
  <c r="F238"/>
  <c r="A238"/>
  <c r="F237"/>
  <c r="A237"/>
  <c r="F236"/>
  <c r="A236"/>
  <c r="F235"/>
  <c r="A235"/>
  <c r="F234"/>
  <c r="A234"/>
  <c r="F233"/>
  <c r="A233"/>
  <c r="F232"/>
  <c r="A232"/>
  <c r="F231"/>
  <c r="A231"/>
  <c r="F230"/>
  <c r="A230"/>
  <c r="F229"/>
  <c r="A229"/>
  <c r="F228"/>
  <c r="A228"/>
  <c r="F227"/>
  <c r="A227"/>
  <c r="F226"/>
  <c r="A226"/>
  <c r="F225"/>
  <c r="A225"/>
  <c r="F224"/>
  <c r="A224"/>
  <c r="F223"/>
  <c r="A223"/>
  <c r="F222"/>
  <c r="A222"/>
  <c r="F221"/>
  <c r="A221"/>
  <c r="F220"/>
  <c r="A220"/>
  <c r="F219"/>
  <c r="A219"/>
  <c r="F218"/>
  <c r="A218"/>
  <c r="F217"/>
  <c r="A217"/>
  <c r="F216"/>
  <c r="A216"/>
  <c r="F215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F206"/>
  <c r="A206"/>
  <c r="F205"/>
  <c r="A205"/>
  <c r="F204"/>
  <c r="A204"/>
  <c r="F203"/>
  <c r="A203"/>
  <c r="F202"/>
  <c r="A202"/>
  <c r="F201"/>
  <c r="A201"/>
  <c r="F200"/>
  <c r="A200"/>
  <c r="F199"/>
  <c r="A199"/>
  <c r="F198"/>
  <c r="A198"/>
  <c r="F197"/>
  <c r="A197"/>
  <c r="F196"/>
  <c r="A196"/>
  <c r="F195"/>
  <c r="A195"/>
  <c r="F194"/>
  <c r="A194"/>
  <c r="F193"/>
  <c r="A193"/>
  <c r="F192"/>
  <c r="A192"/>
  <c r="F191"/>
  <c r="A191"/>
  <c r="F190"/>
  <c r="A190"/>
  <c r="F189"/>
  <c r="A189"/>
  <c r="F188"/>
  <c r="A188"/>
  <c r="F187"/>
  <c r="A187"/>
  <c r="F186"/>
  <c r="A186"/>
  <c r="F185"/>
  <c r="A185"/>
  <c r="F184"/>
  <c r="A184"/>
  <c r="F183"/>
  <c r="A183"/>
  <c r="F182"/>
  <c r="A182"/>
  <c r="F181"/>
  <c r="A181"/>
  <c r="F180"/>
  <c r="A180"/>
  <c r="F179"/>
  <c r="A179"/>
  <c r="F178"/>
  <c r="A178"/>
  <c r="F177"/>
  <c r="A177"/>
  <c r="F176"/>
  <c r="A176"/>
  <c r="F175"/>
  <c r="A175"/>
  <c r="F174"/>
  <c r="A174"/>
  <c r="F173"/>
  <c r="A173"/>
  <c r="F172"/>
  <c r="A172"/>
  <c r="F171"/>
  <c r="A171"/>
  <c r="F170"/>
  <c r="A170"/>
  <c r="F169"/>
  <c r="A169"/>
  <c r="F168"/>
  <c r="A168"/>
  <c r="F167"/>
  <c r="A167"/>
  <c r="F166"/>
  <c r="A166"/>
  <c r="F165"/>
  <c r="A165"/>
  <c r="F164"/>
  <c r="A164"/>
  <c r="F163"/>
  <c r="A163"/>
  <c r="F162"/>
  <c r="A162"/>
  <c r="F161"/>
  <c r="A161"/>
  <c r="F160"/>
  <c r="A160"/>
  <c r="F159"/>
  <c r="A159"/>
  <c r="F158"/>
  <c r="A158"/>
  <c r="F157"/>
  <c r="A157"/>
  <c r="F156"/>
  <c r="A156"/>
  <c r="F155"/>
  <c r="A155"/>
  <c r="F154"/>
  <c r="A154"/>
  <c r="F153"/>
  <c r="A153"/>
  <c r="F152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F130"/>
  <c r="A130"/>
  <c r="F129"/>
  <c r="A129"/>
  <c r="F128"/>
  <c r="A128"/>
  <c r="F127"/>
  <c r="A127"/>
  <c r="F126"/>
  <c r="A126"/>
  <c r="F125"/>
  <c r="A125"/>
  <c r="F124"/>
  <c r="A124"/>
  <c r="F123"/>
  <c r="A123"/>
  <c r="F122"/>
  <c r="A122"/>
  <c r="F121"/>
  <c r="A121"/>
  <c r="F120"/>
  <c r="A120"/>
  <c r="F119"/>
  <c r="A119"/>
  <c r="F118"/>
  <c r="A118"/>
  <c r="F117"/>
  <c r="A117"/>
  <c r="F116"/>
  <c r="A116"/>
  <c r="F115"/>
  <c r="A115"/>
  <c r="F114"/>
  <c r="A114"/>
  <c r="F113"/>
  <c r="A113"/>
  <c r="F112"/>
  <c r="A112"/>
  <c r="F111"/>
  <c r="A111"/>
  <c r="F110"/>
  <c r="A110"/>
  <c r="F109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F99"/>
  <c r="A99"/>
  <c r="F98"/>
  <c r="A98"/>
  <c r="F97"/>
  <c r="A97"/>
  <c r="F96"/>
  <c r="A96"/>
  <c r="F95"/>
  <c r="A95"/>
  <c r="F94"/>
  <c r="A94"/>
  <c r="F93"/>
  <c r="A93"/>
  <c r="F92"/>
  <c r="A92"/>
  <c r="F91"/>
  <c r="A91"/>
  <c r="F90"/>
  <c r="A90"/>
  <c r="F89"/>
  <c r="A89"/>
  <c r="F88"/>
  <c r="A88"/>
  <c r="F87"/>
  <c r="A87"/>
  <c r="F86"/>
  <c r="A86"/>
  <c r="F85"/>
  <c r="A85"/>
  <c r="F84"/>
  <c r="A84"/>
  <c r="F83"/>
  <c r="A83"/>
  <c r="F82"/>
  <c r="A82"/>
  <c r="F81"/>
  <c r="A81"/>
  <c r="F80"/>
  <c r="A80"/>
  <c r="F79"/>
  <c r="A79"/>
  <c r="F78"/>
  <c r="A78"/>
  <c r="F77"/>
  <c r="A77"/>
  <c r="F76"/>
  <c r="A76"/>
  <c r="F75"/>
  <c r="A75"/>
  <c r="F74"/>
  <c r="A74"/>
  <c r="F73"/>
  <c r="A73"/>
  <c r="F72"/>
  <c r="A72"/>
  <c r="F71"/>
  <c r="A71"/>
  <c r="F70"/>
  <c r="A70"/>
  <c r="F69"/>
  <c r="A69"/>
  <c r="F68"/>
  <c r="A68"/>
  <c r="F67"/>
  <c r="A67"/>
  <c r="F66"/>
  <c r="A66"/>
  <c r="F65"/>
  <c r="A65"/>
  <c r="F64"/>
  <c r="A64"/>
  <c r="F63"/>
  <c r="A63"/>
  <c r="F62"/>
  <c r="A62"/>
  <c r="F61"/>
  <c r="A61"/>
  <c r="F60"/>
  <c r="A60"/>
  <c r="F59"/>
  <c r="A59"/>
  <c r="F58"/>
  <c r="A58"/>
  <c r="F57"/>
  <c r="A57"/>
  <c r="F56"/>
  <c r="A56"/>
  <c r="F55"/>
  <c r="A55"/>
  <c r="F54"/>
  <c r="A54"/>
  <c r="F53"/>
  <c r="A53"/>
  <c r="F52"/>
  <c r="A52"/>
  <c r="F51"/>
  <c r="A51"/>
  <c r="F50"/>
  <c r="A50"/>
  <c r="F49"/>
  <c r="A49"/>
  <c r="F48"/>
  <c r="A48"/>
  <c r="F47"/>
  <c r="A47"/>
  <c r="F46"/>
  <c r="A46"/>
  <c r="F45"/>
  <c r="A45"/>
  <c r="F44"/>
  <c r="A44"/>
  <c r="F43"/>
  <c r="A43"/>
  <c r="F42"/>
  <c r="A42"/>
  <c r="F41"/>
  <c r="A41"/>
  <c r="F40"/>
  <c r="A40"/>
  <c r="F39"/>
  <c r="A39"/>
  <c r="F38"/>
  <c r="A38"/>
  <c r="F37"/>
  <c r="A37"/>
  <c r="F36"/>
  <c r="A36"/>
  <c r="F35"/>
  <c r="A35"/>
  <c r="F34"/>
  <c r="A34"/>
  <c r="F33"/>
  <c r="A33"/>
  <c r="F32"/>
  <c r="A32"/>
  <c r="F31"/>
  <c r="A31"/>
  <c r="F30"/>
  <c r="A30"/>
  <c r="F29"/>
  <c r="A29"/>
  <c r="F28"/>
  <c r="A28"/>
  <c r="F27"/>
  <c r="A27"/>
  <c r="F26"/>
  <c r="A26"/>
  <c r="F25"/>
  <c r="A25"/>
  <c r="F24"/>
  <c r="A24"/>
  <c r="F23"/>
  <c r="A23"/>
  <c r="F22"/>
  <c r="A22"/>
  <c r="F21"/>
  <c r="A21"/>
  <c r="F20"/>
  <c r="A20"/>
  <c r="F19"/>
  <c r="A19"/>
  <c r="F18"/>
  <c r="A18"/>
  <c r="F17"/>
  <c r="A17"/>
  <c r="F16"/>
  <c r="A16"/>
  <c r="F15"/>
  <c r="A15"/>
  <c r="F14"/>
  <c r="A14"/>
  <c r="F13"/>
  <c r="A13"/>
  <c r="F12"/>
  <c r="A12"/>
  <c r="F11"/>
  <c r="A11"/>
  <c r="F10"/>
  <c r="A10"/>
  <c r="F9"/>
  <c r="A9"/>
  <c r="F8"/>
  <c r="A8"/>
  <c r="F7"/>
  <c r="A7"/>
  <c r="F6"/>
  <c r="A6"/>
  <c r="F5"/>
  <c r="A5"/>
  <c r="F4"/>
  <c r="A4"/>
  <c r="F3"/>
  <c r="A3"/>
  <c r="F2"/>
  <c r="A2"/>
  <c r="AQ441" i="3"/>
  <c r="AQ442" s="1"/>
  <c r="AQ443" s="1"/>
  <c r="AQ444" s="1"/>
  <c r="AQ445" s="1"/>
  <c r="AQ446" s="1"/>
  <c r="AQ447" s="1"/>
  <c r="AQ448" s="1"/>
  <c r="AQ449" s="1"/>
  <c r="AQ450" s="1"/>
  <c r="AQ451" s="1"/>
  <c r="AQ452" s="1"/>
  <c r="AQ453" s="1"/>
  <c r="AQ454" s="1"/>
  <c r="AQ455" s="1"/>
  <c r="AQ456" s="1"/>
  <c r="AQ457" s="1"/>
  <c r="AQ458" s="1"/>
  <c r="AQ459" s="1"/>
  <c r="AQ460" s="1"/>
  <c r="AQ461" s="1"/>
  <c r="AQ462" s="1"/>
  <c r="AQ463" s="1"/>
  <c r="AQ464" s="1"/>
  <c r="AQ465" s="1"/>
  <c r="AQ466" s="1"/>
  <c r="AQ467" s="1"/>
  <c r="AQ468" s="1"/>
  <c r="AQ469" s="1"/>
  <c r="AQ470" s="1"/>
  <c r="AQ471" s="1"/>
  <c r="AQ472" s="1"/>
  <c r="AQ473" s="1"/>
  <c r="AQ474" s="1"/>
  <c r="AQ475" s="1"/>
  <c r="AQ476" s="1"/>
  <c r="AQ477" s="1"/>
  <c r="AQ478" s="1"/>
  <c r="AQ479" s="1"/>
  <c r="AQ480" s="1"/>
  <c r="AQ481" s="1"/>
  <c r="AQ482" s="1"/>
  <c r="AQ483" s="1"/>
  <c r="AQ484" s="1"/>
  <c r="AQ485" s="1"/>
  <c r="AQ486" s="1"/>
  <c r="AQ487" s="1"/>
  <c r="AQ488" s="1"/>
  <c r="AQ489" s="1"/>
  <c r="AQ490" s="1"/>
  <c r="AQ491" s="1"/>
  <c r="AQ492" s="1"/>
  <c r="AQ493" s="1"/>
  <c r="AQ494" s="1"/>
  <c r="AQ495" s="1"/>
  <c r="AQ496" s="1"/>
  <c r="AQ497" s="1"/>
  <c r="AQ498" s="1"/>
  <c r="AQ499" s="1"/>
  <c r="AQ500" s="1"/>
  <c r="AQ501" s="1"/>
  <c r="AQ502" s="1"/>
  <c r="AQ503" s="1"/>
  <c r="AQ504" s="1"/>
  <c r="AQ505" s="1"/>
  <c r="AQ506" s="1"/>
  <c r="AQ507" s="1"/>
  <c r="AQ508" s="1"/>
  <c r="AQ509" s="1"/>
  <c r="AQ510" s="1"/>
  <c r="AQ511" s="1"/>
  <c r="AQ512" s="1"/>
  <c r="AQ513" s="1"/>
  <c r="AQ514" s="1"/>
  <c r="AQ515" s="1"/>
  <c r="AQ516" s="1"/>
  <c r="AQ517" s="1"/>
  <c r="AQ518" s="1"/>
  <c r="AQ519" s="1"/>
  <c r="AQ520" s="1"/>
  <c r="AQ521" s="1"/>
  <c r="AQ522" s="1"/>
  <c r="AQ523" s="1"/>
  <c r="AQ524" s="1"/>
  <c r="AQ525" s="1"/>
  <c r="AQ526" s="1"/>
  <c r="AQ527" s="1"/>
  <c r="AQ528" s="1"/>
  <c r="AQ529" s="1"/>
  <c r="AQ530" s="1"/>
  <c r="AQ531" s="1"/>
  <c r="AQ532" s="1"/>
  <c r="AQ533" s="1"/>
  <c r="AQ534" s="1"/>
  <c r="AQ535" s="1"/>
  <c r="AQ536" s="1"/>
  <c r="AQ537" s="1"/>
  <c r="AQ538" s="1"/>
  <c r="AQ539" s="1"/>
  <c r="AQ540" s="1"/>
  <c r="AQ541" s="1"/>
  <c r="AQ542" s="1"/>
  <c r="AQ543" s="1"/>
  <c r="AQ544" s="1"/>
  <c r="AQ545" s="1"/>
  <c r="AQ546" s="1"/>
  <c r="AQ547" s="1"/>
  <c r="AQ548" s="1"/>
  <c r="AQ549" s="1"/>
  <c r="AQ550" s="1"/>
  <c r="AQ551" s="1"/>
  <c r="AQ552" s="1"/>
  <c r="AQ553" s="1"/>
  <c r="AQ554" s="1"/>
  <c r="AQ555" s="1"/>
  <c r="AQ556" s="1"/>
  <c r="AQ557" s="1"/>
  <c r="AQ558" s="1"/>
  <c r="AQ559" s="1"/>
  <c r="AQ560" s="1"/>
  <c r="AQ561" s="1"/>
  <c r="AQ562" s="1"/>
  <c r="AQ563" s="1"/>
  <c r="AQ564" s="1"/>
  <c r="AQ565" s="1"/>
  <c r="AQ566" s="1"/>
  <c r="AQ567" s="1"/>
  <c r="AQ568" s="1"/>
  <c r="AQ569" s="1"/>
  <c r="AQ570" s="1"/>
  <c r="AQ571" s="1"/>
  <c r="AQ572" s="1"/>
  <c r="AQ573" s="1"/>
  <c r="AQ574" s="1"/>
  <c r="AQ575" s="1"/>
  <c r="AQ576" s="1"/>
  <c r="AQ577" s="1"/>
  <c r="AQ578" s="1"/>
  <c r="AQ579" s="1"/>
  <c r="AQ580" s="1"/>
  <c r="AQ581" s="1"/>
  <c r="A3" i="4"/>
  <c r="O10" i="2" l="1"/>
  <c r="X10" s="1"/>
  <c r="O12"/>
  <c r="X12" s="1"/>
  <c r="O18"/>
  <c r="X18" s="1"/>
  <c r="O24"/>
  <c r="X24" s="1"/>
  <c r="O7"/>
  <c r="X7" s="1"/>
  <c r="O13"/>
  <c r="X13" s="1"/>
  <c r="O17"/>
  <c r="X17" s="1"/>
  <c r="O21"/>
  <c r="X21" s="1"/>
  <c r="O25"/>
  <c r="X25" s="1"/>
  <c r="O33"/>
  <c r="X33" s="1"/>
  <c r="O35"/>
  <c r="X35" s="1"/>
  <c r="O45"/>
  <c r="X45" s="1"/>
  <c r="D103" i="8"/>
  <c r="D200" s="1"/>
  <c r="H103"/>
  <c r="H200" s="1"/>
  <c r="L103"/>
  <c r="L200" s="1"/>
  <c r="P103"/>
  <c r="P200" s="1"/>
  <c r="T103"/>
  <c r="T200" s="1"/>
  <c r="A105"/>
  <c r="S104"/>
  <c r="Q104"/>
  <c r="O104"/>
  <c r="M104"/>
  <c r="K104"/>
  <c r="I104"/>
  <c r="G104"/>
  <c r="E104"/>
  <c r="C104"/>
  <c r="T104"/>
  <c r="R104"/>
  <c r="P104"/>
  <c r="N104"/>
  <c r="L104"/>
  <c r="J104"/>
  <c r="H104"/>
  <c r="F104"/>
  <c r="D104"/>
  <c r="B104"/>
  <c r="T201"/>
  <c r="V3"/>
  <c r="U4"/>
  <c r="C5"/>
  <c r="C201" s="1"/>
  <c r="E5"/>
  <c r="E201" s="1"/>
  <c r="G5"/>
  <c r="G201" s="1"/>
  <c r="I5"/>
  <c r="I201" s="1"/>
  <c r="K5"/>
  <c r="K201" s="1"/>
  <c r="M5"/>
  <c r="M201" s="1"/>
  <c r="O5"/>
  <c r="O201" s="1"/>
  <c r="Q5"/>
  <c r="Q201" s="1"/>
  <c r="S5"/>
  <c r="S201" s="1"/>
  <c r="A6"/>
  <c r="U3"/>
  <c r="V4"/>
  <c r="B5"/>
  <c r="D5"/>
  <c r="D201" s="1"/>
  <c r="F5"/>
  <c r="F201" s="1"/>
  <c r="H5"/>
  <c r="H201" s="1"/>
  <c r="J5"/>
  <c r="J201" s="1"/>
  <c r="L5"/>
  <c r="L201" s="1"/>
  <c r="N5"/>
  <c r="N201" s="1"/>
  <c r="P5"/>
  <c r="P201" s="1"/>
  <c r="R5"/>
  <c r="R201" s="1"/>
  <c r="C103"/>
  <c r="C200" s="1"/>
  <c r="E103"/>
  <c r="E200" s="1"/>
  <c r="G103"/>
  <c r="G200" s="1"/>
  <c r="I103"/>
  <c r="I200" s="1"/>
  <c r="K103"/>
  <c r="K200" s="1"/>
  <c r="M103"/>
  <c r="M200" s="1"/>
  <c r="O103"/>
  <c r="O200" s="1"/>
  <c r="Q103"/>
  <c r="Q200" s="1"/>
  <c r="S103"/>
  <c r="S200" s="1"/>
  <c r="B103" i="7"/>
  <c r="B200" s="1"/>
  <c r="F103"/>
  <c r="F200" s="1"/>
  <c r="J103"/>
  <c r="J200" s="1"/>
  <c r="N103"/>
  <c r="N200" s="1"/>
  <c r="R103"/>
  <c r="R200" s="1"/>
  <c r="V103"/>
  <c r="V200" s="1"/>
  <c r="A104"/>
  <c r="A105" s="1"/>
  <c r="D103"/>
  <c r="D200" s="1"/>
  <c r="H103"/>
  <c r="H200" s="1"/>
  <c r="L103"/>
  <c r="L200" s="1"/>
  <c r="P103"/>
  <c r="P200" s="1"/>
  <c r="T103"/>
  <c r="T200" s="1"/>
  <c r="X103"/>
  <c r="X200" s="1"/>
  <c r="Y6"/>
  <c r="W6"/>
  <c r="U6"/>
  <c r="S6"/>
  <c r="Q6"/>
  <c r="O6"/>
  <c r="M6"/>
  <c r="K6"/>
  <c r="I6"/>
  <c r="G6"/>
  <c r="E6"/>
  <c r="C6"/>
  <c r="A7"/>
  <c r="X6"/>
  <c r="V6"/>
  <c r="T6"/>
  <c r="R6"/>
  <c r="P6"/>
  <c r="N6"/>
  <c r="L6"/>
  <c r="J6"/>
  <c r="H6"/>
  <c r="F6"/>
  <c r="D6"/>
  <c r="B6"/>
  <c r="Y105"/>
  <c r="W105"/>
  <c r="U105"/>
  <c r="S105"/>
  <c r="Q105"/>
  <c r="O105"/>
  <c r="M105"/>
  <c r="K105"/>
  <c r="I105"/>
  <c r="G105"/>
  <c r="E105"/>
  <c r="C105"/>
  <c r="A106"/>
  <c r="X105"/>
  <c r="V105"/>
  <c r="T105"/>
  <c r="R105"/>
  <c r="P105"/>
  <c r="N105"/>
  <c r="L105"/>
  <c r="J105"/>
  <c r="H105"/>
  <c r="F105"/>
  <c r="D105"/>
  <c r="B105"/>
  <c r="Z3"/>
  <c r="Z4"/>
  <c r="C5"/>
  <c r="E5"/>
  <c r="G5"/>
  <c r="I5"/>
  <c r="K5"/>
  <c r="M5"/>
  <c r="O5"/>
  <c r="Q5"/>
  <c r="S5"/>
  <c r="U5"/>
  <c r="W5"/>
  <c r="Y5"/>
  <c r="C199"/>
  <c r="E199"/>
  <c r="G199"/>
  <c r="I199"/>
  <c r="K199"/>
  <c r="M199"/>
  <c r="O199"/>
  <c r="Q199"/>
  <c r="S199"/>
  <c r="U199"/>
  <c r="W199"/>
  <c r="Y199"/>
  <c r="AA3"/>
  <c r="AA4"/>
  <c r="B5"/>
  <c r="D5"/>
  <c r="F5"/>
  <c r="H5"/>
  <c r="J5"/>
  <c r="L5"/>
  <c r="N5"/>
  <c r="P5"/>
  <c r="R5"/>
  <c r="T5"/>
  <c r="V5"/>
  <c r="X5"/>
  <c r="C104"/>
  <c r="E104"/>
  <c r="G104"/>
  <c r="I104"/>
  <c r="K104"/>
  <c r="M104"/>
  <c r="O104"/>
  <c r="Q104"/>
  <c r="S104"/>
  <c r="U104"/>
  <c r="W104"/>
  <c r="Y104"/>
  <c r="C103"/>
  <c r="C200" s="1"/>
  <c r="E103"/>
  <c r="G103"/>
  <c r="G200" s="1"/>
  <c r="I103"/>
  <c r="K103"/>
  <c r="K200" s="1"/>
  <c r="M103"/>
  <c r="O103"/>
  <c r="O200" s="1"/>
  <c r="Q103"/>
  <c r="S103"/>
  <c r="S200" s="1"/>
  <c r="U103"/>
  <c r="W103"/>
  <c r="W200" s="1"/>
  <c r="B104"/>
  <c r="D104"/>
  <c r="F104"/>
  <c r="H104"/>
  <c r="J104"/>
  <c r="L104"/>
  <c r="N104"/>
  <c r="P104"/>
  <c r="R104"/>
  <c r="T104"/>
  <c r="V104"/>
  <c r="X104"/>
  <c r="P35" i="2" l="1"/>
  <c r="P24"/>
  <c r="P12"/>
  <c r="P33"/>
  <c r="P25"/>
  <c r="P21"/>
  <c r="P17"/>
  <c r="P13"/>
  <c r="P18"/>
  <c r="P10"/>
  <c r="T6" i="8"/>
  <c r="R6"/>
  <c r="P6"/>
  <c r="N6"/>
  <c r="L6"/>
  <c r="J6"/>
  <c r="H6"/>
  <c r="F6"/>
  <c r="D6"/>
  <c r="B6"/>
  <c r="A7"/>
  <c r="S6"/>
  <c r="Q6"/>
  <c r="O6"/>
  <c r="M6"/>
  <c r="K6"/>
  <c r="I6"/>
  <c r="G6"/>
  <c r="E6"/>
  <c r="C6"/>
  <c r="A106"/>
  <c r="S105"/>
  <c r="Q105"/>
  <c r="O105"/>
  <c r="M105"/>
  <c r="K105"/>
  <c r="I105"/>
  <c r="G105"/>
  <c r="E105"/>
  <c r="C105"/>
  <c r="T105"/>
  <c r="R105"/>
  <c r="P105"/>
  <c r="N105"/>
  <c r="L105"/>
  <c r="J105"/>
  <c r="H105"/>
  <c r="F105"/>
  <c r="D105"/>
  <c r="B105"/>
  <c r="B201"/>
  <c r="V5"/>
  <c r="U5"/>
  <c r="B202" i="7"/>
  <c r="AA6"/>
  <c r="Z6"/>
  <c r="A8"/>
  <c r="X7"/>
  <c r="V7"/>
  <c r="T7"/>
  <c r="R7"/>
  <c r="P7"/>
  <c r="N7"/>
  <c r="L7"/>
  <c r="J7"/>
  <c r="H7"/>
  <c r="F7"/>
  <c r="D7"/>
  <c r="B7"/>
  <c r="Y7"/>
  <c r="W7"/>
  <c r="U7"/>
  <c r="S7"/>
  <c r="Q7"/>
  <c r="O7"/>
  <c r="M7"/>
  <c r="K7"/>
  <c r="I7"/>
  <c r="G7"/>
  <c r="E7"/>
  <c r="C7"/>
  <c r="X201"/>
  <c r="T201"/>
  <c r="P201"/>
  <c r="L201"/>
  <c r="H201"/>
  <c r="D201"/>
  <c r="U200"/>
  <c r="Q200"/>
  <c r="M200"/>
  <c r="I200"/>
  <c r="E200"/>
  <c r="W201"/>
  <c r="S201"/>
  <c r="O201"/>
  <c r="K201"/>
  <c r="G201"/>
  <c r="C201"/>
  <c r="F202"/>
  <c r="J202"/>
  <c r="N202"/>
  <c r="R202"/>
  <c r="V202"/>
  <c r="E202"/>
  <c r="I202"/>
  <c r="M202"/>
  <c r="Q202"/>
  <c r="U202"/>
  <c r="Y202"/>
  <c r="B201"/>
  <c r="Z5"/>
  <c r="AA5"/>
  <c r="A107"/>
  <c r="X106"/>
  <c r="V106"/>
  <c r="T106"/>
  <c r="R106"/>
  <c r="P106"/>
  <c r="N106"/>
  <c r="L106"/>
  <c r="J106"/>
  <c r="H106"/>
  <c r="F106"/>
  <c r="D106"/>
  <c r="B106"/>
  <c r="Y106"/>
  <c r="W106"/>
  <c r="U106"/>
  <c r="S106"/>
  <c r="Q106"/>
  <c r="O106"/>
  <c r="M106"/>
  <c r="K106"/>
  <c r="I106"/>
  <c r="G106"/>
  <c r="E106"/>
  <c r="C106"/>
  <c r="V201"/>
  <c r="R201"/>
  <c r="N201"/>
  <c r="J201"/>
  <c r="F201"/>
  <c r="Y201"/>
  <c r="U201"/>
  <c r="Q201"/>
  <c r="M201"/>
  <c r="I201"/>
  <c r="E201"/>
  <c r="D202"/>
  <c r="H202"/>
  <c r="L202"/>
  <c r="P202"/>
  <c r="T202"/>
  <c r="X202"/>
  <c r="C202"/>
  <c r="G202"/>
  <c r="K202"/>
  <c r="O202"/>
  <c r="S202"/>
  <c r="W202"/>
  <c r="S18" i="2" l="1"/>
  <c r="Y18"/>
  <c r="S17"/>
  <c r="Y17"/>
  <c r="S25"/>
  <c r="Y25"/>
  <c r="S12"/>
  <c r="Y12"/>
  <c r="S35"/>
  <c r="Y35"/>
  <c r="S10"/>
  <c r="Y10"/>
  <c r="S13"/>
  <c r="Y13"/>
  <c r="S21"/>
  <c r="Y21"/>
  <c r="S33"/>
  <c r="Y33"/>
  <c r="S24"/>
  <c r="Y24"/>
  <c r="C202" i="8"/>
  <c r="G202"/>
  <c r="K202"/>
  <c r="O202"/>
  <c r="S202"/>
  <c r="B202"/>
  <c r="V6"/>
  <c r="U6"/>
  <c r="F202"/>
  <c r="J202"/>
  <c r="N202"/>
  <c r="R202"/>
  <c r="A107"/>
  <c r="S106"/>
  <c r="Q106"/>
  <c r="O106"/>
  <c r="M106"/>
  <c r="K106"/>
  <c r="I106"/>
  <c r="G106"/>
  <c r="E106"/>
  <c r="C106"/>
  <c r="T106"/>
  <c r="R106"/>
  <c r="P106"/>
  <c r="N106"/>
  <c r="L106"/>
  <c r="J106"/>
  <c r="H106"/>
  <c r="F106"/>
  <c r="D106"/>
  <c r="B106"/>
  <c r="E202"/>
  <c r="I202"/>
  <c r="M202"/>
  <c r="Q202"/>
  <c r="T7"/>
  <c r="T203" s="1"/>
  <c r="R7"/>
  <c r="P7"/>
  <c r="N7"/>
  <c r="L7"/>
  <c r="J7"/>
  <c r="H7"/>
  <c r="F7"/>
  <c r="D7"/>
  <c r="B7"/>
  <c r="A8"/>
  <c r="S7"/>
  <c r="S203" s="1"/>
  <c r="Q7"/>
  <c r="Q203" s="1"/>
  <c r="O7"/>
  <c r="O203" s="1"/>
  <c r="M7"/>
  <c r="M203" s="1"/>
  <c r="K7"/>
  <c r="K203" s="1"/>
  <c r="I7"/>
  <c r="I203" s="1"/>
  <c r="G7"/>
  <c r="G203" s="1"/>
  <c r="E7"/>
  <c r="E203" s="1"/>
  <c r="C7"/>
  <c r="C203" s="1"/>
  <c r="T202"/>
  <c r="D202"/>
  <c r="H202"/>
  <c r="L202"/>
  <c r="P202"/>
  <c r="Y107" i="7"/>
  <c r="W107"/>
  <c r="U107"/>
  <c r="S107"/>
  <c r="Q107"/>
  <c r="O107"/>
  <c r="M107"/>
  <c r="K107"/>
  <c r="I107"/>
  <c r="G107"/>
  <c r="E107"/>
  <c r="C107"/>
  <c r="A108"/>
  <c r="X107"/>
  <c r="V107"/>
  <c r="T107"/>
  <c r="R107"/>
  <c r="P107"/>
  <c r="N107"/>
  <c r="L107"/>
  <c r="J107"/>
  <c r="H107"/>
  <c r="F107"/>
  <c r="D107"/>
  <c r="B107"/>
  <c r="C203"/>
  <c r="G203"/>
  <c r="K203"/>
  <c r="O203"/>
  <c r="S203"/>
  <c r="W203"/>
  <c r="B203"/>
  <c r="Z7"/>
  <c r="AA7"/>
  <c r="F203"/>
  <c r="J203"/>
  <c r="N203"/>
  <c r="R203"/>
  <c r="V203"/>
  <c r="Y8"/>
  <c r="Y204" s="1"/>
  <c r="W8"/>
  <c r="W204" s="1"/>
  <c r="U8"/>
  <c r="U204" s="1"/>
  <c r="S8"/>
  <c r="S204" s="1"/>
  <c r="Q8"/>
  <c r="Q204" s="1"/>
  <c r="O8"/>
  <c r="O204" s="1"/>
  <c r="M8"/>
  <c r="M204" s="1"/>
  <c r="K8"/>
  <c r="K204" s="1"/>
  <c r="I8"/>
  <c r="I204" s="1"/>
  <c r="G8"/>
  <c r="G204" s="1"/>
  <c r="E8"/>
  <c r="E204" s="1"/>
  <c r="C8"/>
  <c r="C204" s="1"/>
  <c r="A9"/>
  <c r="X8"/>
  <c r="V8"/>
  <c r="V204" s="1"/>
  <c r="T8"/>
  <c r="R8"/>
  <c r="R204" s="1"/>
  <c r="P8"/>
  <c r="N8"/>
  <c r="N204" s="1"/>
  <c r="L8"/>
  <c r="J8"/>
  <c r="J204" s="1"/>
  <c r="H8"/>
  <c r="H204" s="1"/>
  <c r="F8"/>
  <c r="F204" s="1"/>
  <c r="D8"/>
  <c r="B8"/>
  <c r="E203"/>
  <c r="H203"/>
  <c r="I203"/>
  <c r="M203"/>
  <c r="Q203"/>
  <c r="U203"/>
  <c r="Y203"/>
  <c r="D203"/>
  <c r="L203"/>
  <c r="P203"/>
  <c r="T203"/>
  <c r="X203"/>
  <c r="T24" i="2" l="1"/>
  <c r="AB24"/>
  <c r="T33"/>
  <c r="AB33"/>
  <c r="T21"/>
  <c r="AB21"/>
  <c r="T13"/>
  <c r="AB13"/>
  <c r="T10"/>
  <c r="AB10"/>
  <c r="T12"/>
  <c r="AB12"/>
  <c r="T25"/>
  <c r="AB25"/>
  <c r="T17"/>
  <c r="AB17"/>
  <c r="T18"/>
  <c r="AB18"/>
  <c r="T35"/>
  <c r="AB35"/>
  <c r="B203" i="8"/>
  <c r="V7"/>
  <c r="U7"/>
  <c r="F203"/>
  <c r="J203"/>
  <c r="N203"/>
  <c r="R203"/>
  <c r="T8"/>
  <c r="R8"/>
  <c r="P8"/>
  <c r="N8"/>
  <c r="L8"/>
  <c r="J8"/>
  <c r="H8"/>
  <c r="F8"/>
  <c r="D8"/>
  <c r="B8"/>
  <c r="A9"/>
  <c r="S8"/>
  <c r="Q8"/>
  <c r="O8"/>
  <c r="M8"/>
  <c r="K8"/>
  <c r="I8"/>
  <c r="G8"/>
  <c r="E8"/>
  <c r="C8"/>
  <c r="D203"/>
  <c r="H203"/>
  <c r="L203"/>
  <c r="P203"/>
  <c r="A108"/>
  <c r="S107"/>
  <c r="Q107"/>
  <c r="O107"/>
  <c r="M107"/>
  <c r="K107"/>
  <c r="I107"/>
  <c r="G107"/>
  <c r="E107"/>
  <c r="C107"/>
  <c r="T107"/>
  <c r="R107"/>
  <c r="P107"/>
  <c r="N107"/>
  <c r="L107"/>
  <c r="J107"/>
  <c r="H107"/>
  <c r="F107"/>
  <c r="D107"/>
  <c r="B107"/>
  <c r="D204" i="7"/>
  <c r="L204"/>
  <c r="P204"/>
  <c r="T204"/>
  <c r="X204"/>
  <c r="A109"/>
  <c r="X108"/>
  <c r="V108"/>
  <c r="T108"/>
  <c r="R108"/>
  <c r="P108"/>
  <c r="N108"/>
  <c r="L108"/>
  <c r="J108"/>
  <c r="H108"/>
  <c r="F108"/>
  <c r="D108"/>
  <c r="B108"/>
  <c r="Y108"/>
  <c r="W108"/>
  <c r="U108"/>
  <c r="S108"/>
  <c r="Q108"/>
  <c r="O108"/>
  <c r="M108"/>
  <c r="K108"/>
  <c r="I108"/>
  <c r="G108"/>
  <c r="E108"/>
  <c r="C108"/>
  <c r="B204"/>
  <c r="AA8"/>
  <c r="Z8"/>
  <c r="A10"/>
  <c r="X9"/>
  <c r="X205" s="1"/>
  <c r="V9"/>
  <c r="V205" s="1"/>
  <c r="T9"/>
  <c r="T205" s="1"/>
  <c r="R9"/>
  <c r="R205" s="1"/>
  <c r="P9"/>
  <c r="P205" s="1"/>
  <c r="N9"/>
  <c r="N205" s="1"/>
  <c r="L9"/>
  <c r="L205" s="1"/>
  <c r="J9"/>
  <c r="J205" s="1"/>
  <c r="H9"/>
  <c r="F9"/>
  <c r="F205" s="1"/>
  <c r="D9"/>
  <c r="D205" s="1"/>
  <c r="B9"/>
  <c r="Y9"/>
  <c r="Y205" s="1"/>
  <c r="W9"/>
  <c r="W205" s="1"/>
  <c r="U9"/>
  <c r="S9"/>
  <c r="S205" s="1"/>
  <c r="Q9"/>
  <c r="Q205" s="1"/>
  <c r="O9"/>
  <c r="O205" s="1"/>
  <c r="M9"/>
  <c r="K9"/>
  <c r="K205" s="1"/>
  <c r="I9"/>
  <c r="I205" s="1"/>
  <c r="G9"/>
  <c r="G205" s="1"/>
  <c r="E9"/>
  <c r="C9"/>
  <c r="C205" s="1"/>
  <c r="B204" i="8" l="1"/>
  <c r="V8"/>
  <c r="U8"/>
  <c r="C204"/>
  <c r="G204"/>
  <c r="K204"/>
  <c r="O204"/>
  <c r="S204"/>
  <c r="F204"/>
  <c r="J204"/>
  <c r="N204"/>
  <c r="R204"/>
  <c r="A109"/>
  <c r="S108"/>
  <c r="Q108"/>
  <c r="O108"/>
  <c r="M108"/>
  <c r="K108"/>
  <c r="I108"/>
  <c r="G108"/>
  <c r="E108"/>
  <c r="C108"/>
  <c r="T108"/>
  <c r="R108"/>
  <c r="P108"/>
  <c r="N108"/>
  <c r="L108"/>
  <c r="J108"/>
  <c r="H108"/>
  <c r="F108"/>
  <c r="D108"/>
  <c r="B108"/>
  <c r="T9"/>
  <c r="T205" s="1"/>
  <c r="R9"/>
  <c r="R205" s="1"/>
  <c r="P9"/>
  <c r="N9"/>
  <c r="N205" s="1"/>
  <c r="L9"/>
  <c r="J9"/>
  <c r="J205" s="1"/>
  <c r="H9"/>
  <c r="F9"/>
  <c r="F205" s="1"/>
  <c r="D9"/>
  <c r="B9"/>
  <c r="A10"/>
  <c r="S9"/>
  <c r="Q9"/>
  <c r="Q205" s="1"/>
  <c r="O9"/>
  <c r="M9"/>
  <c r="M205" s="1"/>
  <c r="K9"/>
  <c r="I9"/>
  <c r="I205" s="1"/>
  <c r="G9"/>
  <c r="E9"/>
  <c r="E205" s="1"/>
  <c r="C9"/>
  <c r="T204"/>
  <c r="E204"/>
  <c r="I204"/>
  <c r="M204"/>
  <c r="Q204"/>
  <c r="D204"/>
  <c r="H204"/>
  <c r="L204"/>
  <c r="P204"/>
  <c r="E205" i="7"/>
  <c r="M205"/>
  <c r="U205"/>
  <c r="H205"/>
  <c r="B205"/>
  <c r="Z9"/>
  <c r="AA9"/>
  <c r="Y10"/>
  <c r="W10"/>
  <c r="U10"/>
  <c r="S10"/>
  <c r="Q10"/>
  <c r="O10"/>
  <c r="M10"/>
  <c r="K10"/>
  <c r="I10"/>
  <c r="G10"/>
  <c r="E10"/>
  <c r="C10"/>
  <c r="A11"/>
  <c r="X10"/>
  <c r="V10"/>
  <c r="T10"/>
  <c r="R10"/>
  <c r="P10"/>
  <c r="N10"/>
  <c r="L10"/>
  <c r="J10"/>
  <c r="H10"/>
  <c r="F10"/>
  <c r="D10"/>
  <c r="B10"/>
  <c r="Y109"/>
  <c r="W109"/>
  <c r="U109"/>
  <c r="S109"/>
  <c r="Q109"/>
  <c r="O109"/>
  <c r="M109"/>
  <c r="K109"/>
  <c r="I109"/>
  <c r="G109"/>
  <c r="E109"/>
  <c r="C109"/>
  <c r="A110"/>
  <c r="X109"/>
  <c r="V109"/>
  <c r="T109"/>
  <c r="R109"/>
  <c r="P109"/>
  <c r="N109"/>
  <c r="L109"/>
  <c r="J109"/>
  <c r="H109"/>
  <c r="F109"/>
  <c r="D109"/>
  <c r="B109"/>
  <c r="C205" i="8" l="1"/>
  <c r="G205"/>
  <c r="K205"/>
  <c r="O205"/>
  <c r="S205"/>
  <c r="B205"/>
  <c r="V9"/>
  <c r="U9"/>
  <c r="T10"/>
  <c r="R10"/>
  <c r="P10"/>
  <c r="N10"/>
  <c r="L10"/>
  <c r="J10"/>
  <c r="H10"/>
  <c r="F10"/>
  <c r="D10"/>
  <c r="B10"/>
  <c r="A11"/>
  <c r="S10"/>
  <c r="Q10"/>
  <c r="O10"/>
  <c r="M10"/>
  <c r="K10"/>
  <c r="I10"/>
  <c r="G10"/>
  <c r="E10"/>
  <c r="C10"/>
  <c r="D205"/>
  <c r="H205"/>
  <c r="L205"/>
  <c r="P205"/>
  <c r="A110"/>
  <c r="S109"/>
  <c r="Q109"/>
  <c r="O109"/>
  <c r="M109"/>
  <c r="K109"/>
  <c r="I109"/>
  <c r="G109"/>
  <c r="E109"/>
  <c r="C109"/>
  <c r="T109"/>
  <c r="R109"/>
  <c r="P109"/>
  <c r="N109"/>
  <c r="L109"/>
  <c r="J109"/>
  <c r="H109"/>
  <c r="F109"/>
  <c r="D109"/>
  <c r="B109"/>
  <c r="A111" i="7"/>
  <c r="X110"/>
  <c r="V110"/>
  <c r="T110"/>
  <c r="R110"/>
  <c r="P110"/>
  <c r="N110"/>
  <c r="L110"/>
  <c r="J110"/>
  <c r="H110"/>
  <c r="F110"/>
  <c r="D110"/>
  <c r="B110"/>
  <c r="Y110"/>
  <c r="W110"/>
  <c r="U110"/>
  <c r="S110"/>
  <c r="Q110"/>
  <c r="O110"/>
  <c r="M110"/>
  <c r="K110"/>
  <c r="I110"/>
  <c r="G110"/>
  <c r="E110"/>
  <c r="C110"/>
  <c r="D206"/>
  <c r="H206"/>
  <c r="L206"/>
  <c r="P206"/>
  <c r="T206"/>
  <c r="X206"/>
  <c r="C206"/>
  <c r="G206"/>
  <c r="K206"/>
  <c r="O206"/>
  <c r="S206"/>
  <c r="W206"/>
  <c r="B206"/>
  <c r="AA10"/>
  <c r="Z10"/>
  <c r="A12"/>
  <c r="X11"/>
  <c r="X207" s="1"/>
  <c r="V11"/>
  <c r="V207" s="1"/>
  <c r="T11"/>
  <c r="T207" s="1"/>
  <c r="R11"/>
  <c r="P11"/>
  <c r="P207" s="1"/>
  <c r="N11"/>
  <c r="N207" s="1"/>
  <c r="L11"/>
  <c r="L207" s="1"/>
  <c r="J11"/>
  <c r="H11"/>
  <c r="H207" s="1"/>
  <c r="F11"/>
  <c r="F207" s="1"/>
  <c r="D11"/>
  <c r="D207" s="1"/>
  <c r="B11"/>
  <c r="Y11"/>
  <c r="Y207" s="1"/>
  <c r="W11"/>
  <c r="W207" s="1"/>
  <c r="U11"/>
  <c r="U207" s="1"/>
  <c r="S11"/>
  <c r="Q11"/>
  <c r="Q207" s="1"/>
  <c r="O11"/>
  <c r="O207" s="1"/>
  <c r="M11"/>
  <c r="M207" s="1"/>
  <c r="K11"/>
  <c r="I11"/>
  <c r="I207" s="1"/>
  <c r="G11"/>
  <c r="G207" s="1"/>
  <c r="E11"/>
  <c r="E207" s="1"/>
  <c r="C11"/>
  <c r="F206"/>
  <c r="J206"/>
  <c r="N206"/>
  <c r="R206"/>
  <c r="V206"/>
  <c r="E206"/>
  <c r="I206"/>
  <c r="M206"/>
  <c r="Q206"/>
  <c r="U206"/>
  <c r="Y206"/>
  <c r="A111" i="8" l="1"/>
  <c r="S110"/>
  <c r="Q110"/>
  <c r="O110"/>
  <c r="M110"/>
  <c r="K110"/>
  <c r="I110"/>
  <c r="G110"/>
  <c r="E110"/>
  <c r="C110"/>
  <c r="T110"/>
  <c r="R110"/>
  <c r="P110"/>
  <c r="N110"/>
  <c r="L110"/>
  <c r="J110"/>
  <c r="H110"/>
  <c r="F110"/>
  <c r="D110"/>
  <c r="B110"/>
  <c r="I206"/>
  <c r="Q206"/>
  <c r="T11"/>
  <c r="T207" s="1"/>
  <c r="R11"/>
  <c r="R207" s="1"/>
  <c r="P11"/>
  <c r="N11"/>
  <c r="N207" s="1"/>
  <c r="L11"/>
  <c r="J11"/>
  <c r="J207" s="1"/>
  <c r="H11"/>
  <c r="F11"/>
  <c r="F207" s="1"/>
  <c r="D11"/>
  <c r="B11"/>
  <c r="A12"/>
  <c r="S11"/>
  <c r="S207" s="1"/>
  <c r="Q11"/>
  <c r="Q207" s="1"/>
  <c r="O11"/>
  <c r="O207" s="1"/>
  <c r="M11"/>
  <c r="M207" s="1"/>
  <c r="K11"/>
  <c r="K207" s="1"/>
  <c r="I11"/>
  <c r="I207" s="1"/>
  <c r="G11"/>
  <c r="G207" s="1"/>
  <c r="E11"/>
  <c r="E207" s="1"/>
  <c r="C11"/>
  <c r="C207" s="1"/>
  <c r="T206"/>
  <c r="E206"/>
  <c r="M206"/>
  <c r="D206"/>
  <c r="H206"/>
  <c r="L206"/>
  <c r="P206"/>
  <c r="B206"/>
  <c r="V10"/>
  <c r="U10"/>
  <c r="F206"/>
  <c r="J206"/>
  <c r="N206"/>
  <c r="R206"/>
  <c r="C206"/>
  <c r="G206"/>
  <c r="K206"/>
  <c r="O206"/>
  <c r="S206"/>
  <c r="Y111" i="7"/>
  <c r="W111"/>
  <c r="U111"/>
  <c r="S111"/>
  <c r="Q111"/>
  <c r="O111"/>
  <c r="M111"/>
  <c r="K111"/>
  <c r="I111"/>
  <c r="G111"/>
  <c r="E111"/>
  <c r="C111"/>
  <c r="A112"/>
  <c r="X111"/>
  <c r="V111"/>
  <c r="T111"/>
  <c r="R111"/>
  <c r="P111"/>
  <c r="N111"/>
  <c r="L111"/>
  <c r="J111"/>
  <c r="H111"/>
  <c r="F111"/>
  <c r="D111"/>
  <c r="B111"/>
  <c r="C207"/>
  <c r="K207"/>
  <c r="S207"/>
  <c r="B207"/>
  <c r="Z11"/>
  <c r="AA11"/>
  <c r="J207"/>
  <c r="R207"/>
  <c r="Y12"/>
  <c r="Y208" s="1"/>
  <c r="W12"/>
  <c r="W208" s="1"/>
  <c r="U12"/>
  <c r="U208" s="1"/>
  <c r="S12"/>
  <c r="S208" s="1"/>
  <c r="Q12"/>
  <c r="Q208" s="1"/>
  <c r="O12"/>
  <c r="O208" s="1"/>
  <c r="M12"/>
  <c r="M208" s="1"/>
  <c r="K12"/>
  <c r="K208" s="1"/>
  <c r="I12"/>
  <c r="I208" s="1"/>
  <c r="G12"/>
  <c r="G208" s="1"/>
  <c r="E12"/>
  <c r="C12"/>
  <c r="C208" s="1"/>
  <c r="A13"/>
  <c r="X12"/>
  <c r="X208" s="1"/>
  <c r="V12"/>
  <c r="V208" s="1"/>
  <c r="T12"/>
  <c r="T208" s="1"/>
  <c r="R12"/>
  <c r="R208" s="1"/>
  <c r="P12"/>
  <c r="P208" s="1"/>
  <c r="N12"/>
  <c r="N208" s="1"/>
  <c r="L12"/>
  <c r="L208" s="1"/>
  <c r="J12"/>
  <c r="J208" s="1"/>
  <c r="H12"/>
  <c r="F12"/>
  <c r="F208" s="1"/>
  <c r="D12"/>
  <c r="D208" s="1"/>
  <c r="B12"/>
  <c r="T12" i="8" l="1"/>
  <c r="R12"/>
  <c r="P12"/>
  <c r="N12"/>
  <c r="L12"/>
  <c r="J12"/>
  <c r="H12"/>
  <c r="F12"/>
  <c r="D12"/>
  <c r="B12"/>
  <c r="A13"/>
  <c r="S12"/>
  <c r="Q12"/>
  <c r="O12"/>
  <c r="M12"/>
  <c r="K12"/>
  <c r="I12"/>
  <c r="G12"/>
  <c r="E12"/>
  <c r="C12"/>
  <c r="D207"/>
  <c r="H207"/>
  <c r="L207"/>
  <c r="P207"/>
  <c r="A112"/>
  <c r="S111"/>
  <c r="Q111"/>
  <c r="O111"/>
  <c r="M111"/>
  <c r="K111"/>
  <c r="I111"/>
  <c r="G111"/>
  <c r="E111"/>
  <c r="C111"/>
  <c r="T111"/>
  <c r="R111"/>
  <c r="P111"/>
  <c r="N111"/>
  <c r="L111"/>
  <c r="J111"/>
  <c r="H111"/>
  <c r="F111"/>
  <c r="D111"/>
  <c r="B111"/>
  <c r="B207"/>
  <c r="V11"/>
  <c r="U11"/>
  <c r="B208" i="7"/>
  <c r="AA12"/>
  <c r="Z12"/>
  <c r="A14"/>
  <c r="X13"/>
  <c r="V13"/>
  <c r="T13"/>
  <c r="R13"/>
  <c r="P13"/>
  <c r="N13"/>
  <c r="L13"/>
  <c r="J13"/>
  <c r="H13"/>
  <c r="F13"/>
  <c r="D13"/>
  <c r="B13"/>
  <c r="Y13"/>
  <c r="W13"/>
  <c r="U13"/>
  <c r="S13"/>
  <c r="Q13"/>
  <c r="O13"/>
  <c r="M13"/>
  <c r="K13"/>
  <c r="I13"/>
  <c r="G13"/>
  <c r="E13"/>
  <c r="C13"/>
  <c r="E208"/>
  <c r="A113"/>
  <c r="X112"/>
  <c r="V112"/>
  <c r="T112"/>
  <c r="R112"/>
  <c r="P112"/>
  <c r="N112"/>
  <c r="L112"/>
  <c r="J112"/>
  <c r="H112"/>
  <c r="F112"/>
  <c r="D112"/>
  <c r="B112"/>
  <c r="Y112"/>
  <c r="W112"/>
  <c r="U112"/>
  <c r="S112"/>
  <c r="Q112"/>
  <c r="O112"/>
  <c r="M112"/>
  <c r="K112"/>
  <c r="I112"/>
  <c r="G112"/>
  <c r="E112"/>
  <c r="C112"/>
  <c r="H208"/>
  <c r="A113" i="8" l="1"/>
  <c r="S112"/>
  <c r="Q112"/>
  <c r="O112"/>
  <c r="M112"/>
  <c r="K112"/>
  <c r="I112"/>
  <c r="G112"/>
  <c r="E112"/>
  <c r="C112"/>
  <c r="T112"/>
  <c r="R112"/>
  <c r="P112"/>
  <c r="N112"/>
  <c r="L112"/>
  <c r="J112"/>
  <c r="H112"/>
  <c r="F112"/>
  <c r="D112"/>
  <c r="B112"/>
  <c r="T13"/>
  <c r="T209" s="1"/>
  <c r="R13"/>
  <c r="R209" s="1"/>
  <c r="P13"/>
  <c r="P209" s="1"/>
  <c r="N13"/>
  <c r="N209" s="1"/>
  <c r="L13"/>
  <c r="L209" s="1"/>
  <c r="J13"/>
  <c r="J209" s="1"/>
  <c r="H13"/>
  <c r="H209" s="1"/>
  <c r="F13"/>
  <c r="F209" s="1"/>
  <c r="D13"/>
  <c r="D209" s="1"/>
  <c r="B13"/>
  <c r="A14"/>
  <c r="S13"/>
  <c r="S209" s="1"/>
  <c r="Q13"/>
  <c r="Q209" s="1"/>
  <c r="O13"/>
  <c r="O209" s="1"/>
  <c r="M13"/>
  <c r="M209" s="1"/>
  <c r="K13"/>
  <c r="K209" s="1"/>
  <c r="I13"/>
  <c r="I209" s="1"/>
  <c r="G13"/>
  <c r="G209" s="1"/>
  <c r="E13"/>
  <c r="E209" s="1"/>
  <c r="C13"/>
  <c r="C209" s="1"/>
  <c r="T208"/>
  <c r="E208"/>
  <c r="I208"/>
  <c r="M208"/>
  <c r="Q208"/>
  <c r="D208"/>
  <c r="H208"/>
  <c r="L208"/>
  <c r="P208"/>
  <c r="B208"/>
  <c r="V12"/>
  <c r="U12"/>
  <c r="C208"/>
  <c r="G208"/>
  <c r="K208"/>
  <c r="O208"/>
  <c r="S208"/>
  <c r="F208"/>
  <c r="J208"/>
  <c r="N208"/>
  <c r="R208"/>
  <c r="Y113" i="7"/>
  <c r="W113"/>
  <c r="U113"/>
  <c r="S113"/>
  <c r="Q113"/>
  <c r="O113"/>
  <c r="M113"/>
  <c r="K113"/>
  <c r="I113"/>
  <c r="G113"/>
  <c r="E113"/>
  <c r="C113"/>
  <c r="A114"/>
  <c r="X113"/>
  <c r="V113"/>
  <c r="T113"/>
  <c r="R113"/>
  <c r="P113"/>
  <c r="N113"/>
  <c r="L113"/>
  <c r="J113"/>
  <c r="H113"/>
  <c r="F113"/>
  <c r="D113"/>
  <c r="B113"/>
  <c r="E209"/>
  <c r="I209"/>
  <c r="M209"/>
  <c r="Q209"/>
  <c r="U209"/>
  <c r="Y209"/>
  <c r="D209"/>
  <c r="H209"/>
  <c r="L209"/>
  <c r="P209"/>
  <c r="T209"/>
  <c r="X209"/>
  <c r="B209"/>
  <c r="Z13"/>
  <c r="AA13"/>
  <c r="Y14"/>
  <c r="Y210" s="1"/>
  <c r="W14"/>
  <c r="W210" s="1"/>
  <c r="U14"/>
  <c r="U210" s="1"/>
  <c r="S14"/>
  <c r="S210" s="1"/>
  <c r="Q14"/>
  <c r="Q210" s="1"/>
  <c r="O14"/>
  <c r="O210" s="1"/>
  <c r="M14"/>
  <c r="M210" s="1"/>
  <c r="K14"/>
  <c r="K210" s="1"/>
  <c r="I14"/>
  <c r="I210" s="1"/>
  <c r="G14"/>
  <c r="G210" s="1"/>
  <c r="E14"/>
  <c r="E210" s="1"/>
  <c r="C14"/>
  <c r="C210" s="1"/>
  <c r="A15"/>
  <c r="X14"/>
  <c r="X210" s="1"/>
  <c r="V14"/>
  <c r="V210" s="1"/>
  <c r="T14"/>
  <c r="T210" s="1"/>
  <c r="R14"/>
  <c r="R210" s="1"/>
  <c r="P14"/>
  <c r="P210" s="1"/>
  <c r="N14"/>
  <c r="N210" s="1"/>
  <c r="L14"/>
  <c r="L210" s="1"/>
  <c r="J14"/>
  <c r="J210" s="1"/>
  <c r="H14"/>
  <c r="H210" s="1"/>
  <c r="F14"/>
  <c r="F210" s="1"/>
  <c r="D14"/>
  <c r="D210" s="1"/>
  <c r="B14"/>
  <c r="C209"/>
  <c r="G209"/>
  <c r="K209"/>
  <c r="O209"/>
  <c r="S209"/>
  <c r="W209"/>
  <c r="F209"/>
  <c r="J209"/>
  <c r="N209"/>
  <c r="R209"/>
  <c r="V209"/>
  <c r="T14" i="8" l="1"/>
  <c r="R14"/>
  <c r="P14"/>
  <c r="N14"/>
  <c r="L14"/>
  <c r="J14"/>
  <c r="H14"/>
  <c r="F14"/>
  <c r="D14"/>
  <c r="B14"/>
  <c r="A15"/>
  <c r="S14"/>
  <c r="Q14"/>
  <c r="O14"/>
  <c r="M14"/>
  <c r="K14"/>
  <c r="I14"/>
  <c r="G14"/>
  <c r="E14"/>
  <c r="C14"/>
  <c r="A114"/>
  <c r="S113"/>
  <c r="Q113"/>
  <c r="O113"/>
  <c r="M113"/>
  <c r="K113"/>
  <c r="I113"/>
  <c r="G113"/>
  <c r="E113"/>
  <c r="C113"/>
  <c r="T113"/>
  <c r="R113"/>
  <c r="P113"/>
  <c r="N113"/>
  <c r="L113"/>
  <c r="J113"/>
  <c r="H113"/>
  <c r="F113"/>
  <c r="D113"/>
  <c r="B113"/>
  <c r="B209"/>
  <c r="V13"/>
  <c r="U13"/>
  <c r="B210" i="7"/>
  <c r="AA14"/>
  <c r="Z14"/>
  <c r="A16"/>
  <c r="X15"/>
  <c r="V15"/>
  <c r="T15"/>
  <c r="R15"/>
  <c r="P15"/>
  <c r="N15"/>
  <c r="L15"/>
  <c r="J15"/>
  <c r="H15"/>
  <c r="F15"/>
  <c r="D15"/>
  <c r="B15"/>
  <c r="Y15"/>
  <c r="W15"/>
  <c r="U15"/>
  <c r="S15"/>
  <c r="Q15"/>
  <c r="O15"/>
  <c r="M15"/>
  <c r="K15"/>
  <c r="I15"/>
  <c r="G15"/>
  <c r="E15"/>
  <c r="C15"/>
  <c r="A115"/>
  <c r="X114"/>
  <c r="V114"/>
  <c r="T114"/>
  <c r="R114"/>
  <c r="P114"/>
  <c r="N114"/>
  <c r="L114"/>
  <c r="J114"/>
  <c r="H114"/>
  <c r="F114"/>
  <c r="D114"/>
  <c r="B114"/>
  <c r="Y114"/>
  <c r="W114"/>
  <c r="U114"/>
  <c r="S114"/>
  <c r="Q114"/>
  <c r="O114"/>
  <c r="M114"/>
  <c r="K114"/>
  <c r="I114"/>
  <c r="G114"/>
  <c r="E114"/>
  <c r="C114"/>
  <c r="A115" i="8" l="1"/>
  <c r="S114"/>
  <c r="Q114"/>
  <c r="O114"/>
  <c r="M114"/>
  <c r="K114"/>
  <c r="I114"/>
  <c r="G114"/>
  <c r="E114"/>
  <c r="C114"/>
  <c r="T114"/>
  <c r="R114"/>
  <c r="P114"/>
  <c r="N114"/>
  <c r="L114"/>
  <c r="J114"/>
  <c r="H114"/>
  <c r="F114"/>
  <c r="D114"/>
  <c r="B114"/>
  <c r="T15"/>
  <c r="T211" s="1"/>
  <c r="R15"/>
  <c r="R211" s="1"/>
  <c r="P15"/>
  <c r="P211" s="1"/>
  <c r="N15"/>
  <c r="N211" s="1"/>
  <c r="L15"/>
  <c r="L211" s="1"/>
  <c r="J15"/>
  <c r="J211" s="1"/>
  <c r="H15"/>
  <c r="H211" s="1"/>
  <c r="F15"/>
  <c r="F211" s="1"/>
  <c r="D15"/>
  <c r="D211" s="1"/>
  <c r="B15"/>
  <c r="A16"/>
  <c r="S15"/>
  <c r="S211" s="1"/>
  <c r="Q15"/>
  <c r="Q211" s="1"/>
  <c r="O15"/>
  <c r="O211" s="1"/>
  <c r="M15"/>
  <c r="M211" s="1"/>
  <c r="K15"/>
  <c r="K211" s="1"/>
  <c r="I15"/>
  <c r="I211" s="1"/>
  <c r="G15"/>
  <c r="G211" s="1"/>
  <c r="E15"/>
  <c r="E211" s="1"/>
  <c r="C15"/>
  <c r="C211" s="1"/>
  <c r="E210"/>
  <c r="I210"/>
  <c r="M210"/>
  <c r="Q210"/>
  <c r="D210"/>
  <c r="H210"/>
  <c r="L210"/>
  <c r="P210"/>
  <c r="T210"/>
  <c r="B210"/>
  <c r="V14"/>
  <c r="U14"/>
  <c r="C210"/>
  <c r="G210"/>
  <c r="K210"/>
  <c r="O210"/>
  <c r="S210"/>
  <c r="F210"/>
  <c r="J210"/>
  <c r="N210"/>
  <c r="R210"/>
  <c r="Y115" i="7"/>
  <c r="W115"/>
  <c r="U115"/>
  <c r="S115"/>
  <c r="Q115"/>
  <c r="O115"/>
  <c r="M115"/>
  <c r="K115"/>
  <c r="I115"/>
  <c r="G115"/>
  <c r="E115"/>
  <c r="C115"/>
  <c r="A116"/>
  <c r="X115"/>
  <c r="V115"/>
  <c r="T115"/>
  <c r="R115"/>
  <c r="P115"/>
  <c r="N115"/>
  <c r="L115"/>
  <c r="J115"/>
  <c r="H115"/>
  <c r="F115"/>
  <c r="D115"/>
  <c r="B115"/>
  <c r="E211"/>
  <c r="I211"/>
  <c r="M211"/>
  <c r="Q211"/>
  <c r="U211"/>
  <c r="Y211"/>
  <c r="D211"/>
  <c r="H211"/>
  <c r="L211"/>
  <c r="P211"/>
  <c r="T211"/>
  <c r="X211"/>
  <c r="B211"/>
  <c r="Z15"/>
  <c r="AA15"/>
  <c r="Y16"/>
  <c r="Y212" s="1"/>
  <c r="W16"/>
  <c r="W212" s="1"/>
  <c r="U16"/>
  <c r="U212" s="1"/>
  <c r="S16"/>
  <c r="S212" s="1"/>
  <c r="Q16"/>
  <c r="Q212" s="1"/>
  <c r="O16"/>
  <c r="O212" s="1"/>
  <c r="M16"/>
  <c r="M212" s="1"/>
  <c r="K16"/>
  <c r="K212" s="1"/>
  <c r="I16"/>
  <c r="I212" s="1"/>
  <c r="G16"/>
  <c r="G212" s="1"/>
  <c r="E16"/>
  <c r="E212" s="1"/>
  <c r="C16"/>
  <c r="C212" s="1"/>
  <c r="A17"/>
  <c r="X16"/>
  <c r="X212" s="1"/>
  <c r="V16"/>
  <c r="V212" s="1"/>
  <c r="T16"/>
  <c r="T212" s="1"/>
  <c r="R16"/>
  <c r="R212" s="1"/>
  <c r="P16"/>
  <c r="P212" s="1"/>
  <c r="N16"/>
  <c r="N212" s="1"/>
  <c r="L16"/>
  <c r="L212" s="1"/>
  <c r="J16"/>
  <c r="J212" s="1"/>
  <c r="H16"/>
  <c r="H212" s="1"/>
  <c r="F16"/>
  <c r="F212" s="1"/>
  <c r="D16"/>
  <c r="D212" s="1"/>
  <c r="B16"/>
  <c r="C211"/>
  <c r="G211"/>
  <c r="K211"/>
  <c r="O211"/>
  <c r="S211"/>
  <c r="W211"/>
  <c r="F211"/>
  <c r="J211"/>
  <c r="N211"/>
  <c r="R211"/>
  <c r="V211"/>
  <c r="T16" i="8" l="1"/>
  <c r="R16"/>
  <c r="P16"/>
  <c r="N16"/>
  <c r="L16"/>
  <c r="J16"/>
  <c r="H16"/>
  <c r="F16"/>
  <c r="D16"/>
  <c r="B16"/>
  <c r="A17"/>
  <c r="S16"/>
  <c r="Q16"/>
  <c r="O16"/>
  <c r="M16"/>
  <c r="K16"/>
  <c r="I16"/>
  <c r="G16"/>
  <c r="E16"/>
  <c r="C16"/>
  <c r="A116"/>
  <c r="S115"/>
  <c r="Q115"/>
  <c r="O115"/>
  <c r="M115"/>
  <c r="K115"/>
  <c r="I115"/>
  <c r="G115"/>
  <c r="E115"/>
  <c r="C115"/>
  <c r="T115"/>
  <c r="R115"/>
  <c r="P115"/>
  <c r="N115"/>
  <c r="L115"/>
  <c r="J115"/>
  <c r="H115"/>
  <c r="F115"/>
  <c r="D115"/>
  <c r="B115"/>
  <c r="B211"/>
  <c r="V15"/>
  <c r="U15"/>
  <c r="B212" i="7"/>
  <c r="AA16"/>
  <c r="Z16"/>
  <c r="A18"/>
  <c r="X17"/>
  <c r="V17"/>
  <c r="T17"/>
  <c r="R17"/>
  <c r="P17"/>
  <c r="N17"/>
  <c r="L17"/>
  <c r="J17"/>
  <c r="H17"/>
  <c r="F17"/>
  <c r="D17"/>
  <c r="B17"/>
  <c r="Y17"/>
  <c r="W17"/>
  <c r="U17"/>
  <c r="S17"/>
  <c r="Q17"/>
  <c r="O17"/>
  <c r="M17"/>
  <c r="K17"/>
  <c r="I17"/>
  <c r="G17"/>
  <c r="E17"/>
  <c r="C17"/>
  <c r="A117"/>
  <c r="X116"/>
  <c r="V116"/>
  <c r="T116"/>
  <c r="R116"/>
  <c r="P116"/>
  <c r="N116"/>
  <c r="L116"/>
  <c r="J116"/>
  <c r="H116"/>
  <c r="F116"/>
  <c r="D116"/>
  <c r="B116"/>
  <c r="Y116"/>
  <c r="W116"/>
  <c r="U116"/>
  <c r="S116"/>
  <c r="Q116"/>
  <c r="O116"/>
  <c r="M116"/>
  <c r="K116"/>
  <c r="I116"/>
  <c r="G116"/>
  <c r="E116"/>
  <c r="C116"/>
  <c r="A117" i="8" l="1"/>
  <c r="S116"/>
  <c r="Q116"/>
  <c r="O116"/>
  <c r="M116"/>
  <c r="K116"/>
  <c r="I116"/>
  <c r="G116"/>
  <c r="E116"/>
  <c r="C116"/>
  <c r="T116"/>
  <c r="R116"/>
  <c r="P116"/>
  <c r="N116"/>
  <c r="L116"/>
  <c r="J116"/>
  <c r="H116"/>
  <c r="F116"/>
  <c r="D116"/>
  <c r="B116"/>
  <c r="T17"/>
  <c r="T213" s="1"/>
  <c r="R17"/>
  <c r="R213" s="1"/>
  <c r="P17"/>
  <c r="P213" s="1"/>
  <c r="N17"/>
  <c r="N213" s="1"/>
  <c r="L17"/>
  <c r="L213" s="1"/>
  <c r="J17"/>
  <c r="J213" s="1"/>
  <c r="H17"/>
  <c r="H213" s="1"/>
  <c r="F17"/>
  <c r="F213" s="1"/>
  <c r="D17"/>
  <c r="D213" s="1"/>
  <c r="B17"/>
  <c r="A18"/>
  <c r="S17"/>
  <c r="S213" s="1"/>
  <c r="Q17"/>
  <c r="Q213" s="1"/>
  <c r="O17"/>
  <c r="O213" s="1"/>
  <c r="M17"/>
  <c r="M213" s="1"/>
  <c r="K17"/>
  <c r="K213" s="1"/>
  <c r="I17"/>
  <c r="I213" s="1"/>
  <c r="G17"/>
  <c r="G213" s="1"/>
  <c r="E17"/>
  <c r="E213" s="1"/>
  <c r="C17"/>
  <c r="C213" s="1"/>
  <c r="E212"/>
  <c r="I212"/>
  <c r="M212"/>
  <c r="Q212"/>
  <c r="D212"/>
  <c r="H212"/>
  <c r="L212"/>
  <c r="P212"/>
  <c r="T212"/>
  <c r="B212"/>
  <c r="V16"/>
  <c r="U16"/>
  <c r="C212"/>
  <c r="G212"/>
  <c r="K212"/>
  <c r="O212"/>
  <c r="S212"/>
  <c r="F212"/>
  <c r="J212"/>
  <c r="N212"/>
  <c r="R212"/>
  <c r="Y117" i="7"/>
  <c r="W117"/>
  <c r="U117"/>
  <c r="S117"/>
  <c r="Q117"/>
  <c r="O117"/>
  <c r="M117"/>
  <c r="K117"/>
  <c r="I117"/>
  <c r="G117"/>
  <c r="E117"/>
  <c r="C117"/>
  <c r="A118"/>
  <c r="X117"/>
  <c r="V117"/>
  <c r="T117"/>
  <c r="R117"/>
  <c r="P117"/>
  <c r="N117"/>
  <c r="L117"/>
  <c r="J117"/>
  <c r="H117"/>
  <c r="F117"/>
  <c r="D117"/>
  <c r="B117"/>
  <c r="E213"/>
  <c r="I213"/>
  <c r="M213"/>
  <c r="Q213"/>
  <c r="U213"/>
  <c r="Y213"/>
  <c r="D213"/>
  <c r="H213"/>
  <c r="L213"/>
  <c r="P213"/>
  <c r="T213"/>
  <c r="X213"/>
  <c r="B213"/>
  <c r="Z17"/>
  <c r="AA17"/>
  <c r="Y18"/>
  <c r="Y214" s="1"/>
  <c r="W18"/>
  <c r="W214" s="1"/>
  <c r="U18"/>
  <c r="U214" s="1"/>
  <c r="S18"/>
  <c r="S214" s="1"/>
  <c r="Q18"/>
  <c r="Q214" s="1"/>
  <c r="O18"/>
  <c r="O214" s="1"/>
  <c r="M18"/>
  <c r="M214" s="1"/>
  <c r="K18"/>
  <c r="K214" s="1"/>
  <c r="I18"/>
  <c r="I214" s="1"/>
  <c r="G18"/>
  <c r="G214" s="1"/>
  <c r="E18"/>
  <c r="E214" s="1"/>
  <c r="C18"/>
  <c r="C214" s="1"/>
  <c r="A19"/>
  <c r="X18"/>
  <c r="X214" s="1"/>
  <c r="V18"/>
  <c r="V214" s="1"/>
  <c r="T18"/>
  <c r="T214" s="1"/>
  <c r="R18"/>
  <c r="R214" s="1"/>
  <c r="P18"/>
  <c r="P214" s="1"/>
  <c r="N18"/>
  <c r="N214" s="1"/>
  <c r="L18"/>
  <c r="L214" s="1"/>
  <c r="J18"/>
  <c r="J214" s="1"/>
  <c r="H18"/>
  <c r="H214" s="1"/>
  <c r="F18"/>
  <c r="F214" s="1"/>
  <c r="D18"/>
  <c r="D214" s="1"/>
  <c r="B18"/>
  <c r="C213"/>
  <c r="G213"/>
  <c r="K213"/>
  <c r="O213"/>
  <c r="S213"/>
  <c r="W213"/>
  <c r="F213"/>
  <c r="J213"/>
  <c r="N213"/>
  <c r="R213"/>
  <c r="V213"/>
  <c r="T18" i="8" l="1"/>
  <c r="R18"/>
  <c r="P18"/>
  <c r="N18"/>
  <c r="L18"/>
  <c r="J18"/>
  <c r="H18"/>
  <c r="F18"/>
  <c r="D18"/>
  <c r="B18"/>
  <c r="A19"/>
  <c r="S18"/>
  <c r="Q18"/>
  <c r="O18"/>
  <c r="M18"/>
  <c r="K18"/>
  <c r="I18"/>
  <c r="G18"/>
  <c r="E18"/>
  <c r="C18"/>
  <c r="A118"/>
  <c r="S117"/>
  <c r="Q117"/>
  <c r="O117"/>
  <c r="M117"/>
  <c r="K117"/>
  <c r="I117"/>
  <c r="G117"/>
  <c r="E117"/>
  <c r="C117"/>
  <c r="T117"/>
  <c r="R117"/>
  <c r="P117"/>
  <c r="N117"/>
  <c r="L117"/>
  <c r="J117"/>
  <c r="H117"/>
  <c r="F117"/>
  <c r="D117"/>
  <c r="B117"/>
  <c r="B213"/>
  <c r="V17"/>
  <c r="U17"/>
  <c r="B214" i="7"/>
  <c r="AA18"/>
  <c r="Z18"/>
  <c r="A20"/>
  <c r="X19"/>
  <c r="V19"/>
  <c r="T19"/>
  <c r="R19"/>
  <c r="P19"/>
  <c r="N19"/>
  <c r="L19"/>
  <c r="J19"/>
  <c r="H19"/>
  <c r="F19"/>
  <c r="D19"/>
  <c r="B19"/>
  <c r="Y19"/>
  <c r="W19"/>
  <c r="U19"/>
  <c r="S19"/>
  <c r="Q19"/>
  <c r="O19"/>
  <c r="M19"/>
  <c r="K19"/>
  <c r="I19"/>
  <c r="G19"/>
  <c r="E19"/>
  <c r="C19"/>
  <c r="A119"/>
  <c r="X118"/>
  <c r="V118"/>
  <c r="T118"/>
  <c r="R118"/>
  <c r="P118"/>
  <c r="N118"/>
  <c r="L118"/>
  <c r="J118"/>
  <c r="H118"/>
  <c r="F118"/>
  <c r="D118"/>
  <c r="B118"/>
  <c r="Y118"/>
  <c r="W118"/>
  <c r="U118"/>
  <c r="S118"/>
  <c r="Q118"/>
  <c r="O118"/>
  <c r="M118"/>
  <c r="K118"/>
  <c r="I118"/>
  <c r="G118"/>
  <c r="E118"/>
  <c r="C118"/>
  <c r="A119" i="8" l="1"/>
  <c r="S118"/>
  <c r="Q118"/>
  <c r="O118"/>
  <c r="M118"/>
  <c r="K118"/>
  <c r="I118"/>
  <c r="G118"/>
  <c r="E118"/>
  <c r="C118"/>
  <c r="T118"/>
  <c r="R118"/>
  <c r="P118"/>
  <c r="N118"/>
  <c r="L118"/>
  <c r="J118"/>
  <c r="H118"/>
  <c r="F118"/>
  <c r="D118"/>
  <c r="B118"/>
  <c r="T19"/>
  <c r="T215" s="1"/>
  <c r="R19"/>
  <c r="R215" s="1"/>
  <c r="P19"/>
  <c r="P215" s="1"/>
  <c r="N19"/>
  <c r="N215" s="1"/>
  <c r="L19"/>
  <c r="L215" s="1"/>
  <c r="J19"/>
  <c r="J215" s="1"/>
  <c r="H19"/>
  <c r="H215" s="1"/>
  <c r="F19"/>
  <c r="F215" s="1"/>
  <c r="D19"/>
  <c r="D215" s="1"/>
  <c r="B19"/>
  <c r="A20"/>
  <c r="S19"/>
  <c r="S215" s="1"/>
  <c r="Q19"/>
  <c r="Q215" s="1"/>
  <c r="O19"/>
  <c r="O215" s="1"/>
  <c r="M19"/>
  <c r="M215" s="1"/>
  <c r="K19"/>
  <c r="K215" s="1"/>
  <c r="I19"/>
  <c r="I215" s="1"/>
  <c r="G19"/>
  <c r="G215" s="1"/>
  <c r="E19"/>
  <c r="E215" s="1"/>
  <c r="C19"/>
  <c r="C215" s="1"/>
  <c r="E214"/>
  <c r="I214"/>
  <c r="M214"/>
  <c r="Q214"/>
  <c r="D214"/>
  <c r="H214"/>
  <c r="L214"/>
  <c r="P214"/>
  <c r="T214"/>
  <c r="B214"/>
  <c r="V18"/>
  <c r="U18"/>
  <c r="C214"/>
  <c r="G214"/>
  <c r="K214"/>
  <c r="O214"/>
  <c r="S214"/>
  <c r="F214"/>
  <c r="J214"/>
  <c r="N214"/>
  <c r="R214"/>
  <c r="Y119" i="7"/>
  <c r="W119"/>
  <c r="U119"/>
  <c r="S119"/>
  <c r="Q119"/>
  <c r="O119"/>
  <c r="M119"/>
  <c r="K119"/>
  <c r="I119"/>
  <c r="G119"/>
  <c r="E119"/>
  <c r="C119"/>
  <c r="A120"/>
  <c r="X119"/>
  <c r="V119"/>
  <c r="T119"/>
  <c r="R119"/>
  <c r="P119"/>
  <c r="N119"/>
  <c r="L119"/>
  <c r="J119"/>
  <c r="H119"/>
  <c r="F119"/>
  <c r="D119"/>
  <c r="B119"/>
  <c r="E215"/>
  <c r="I215"/>
  <c r="M215"/>
  <c r="Q215"/>
  <c r="U215"/>
  <c r="Y215"/>
  <c r="D215"/>
  <c r="H215"/>
  <c r="L215"/>
  <c r="P215"/>
  <c r="T215"/>
  <c r="X215"/>
  <c r="B215"/>
  <c r="Z19"/>
  <c r="AA19"/>
  <c r="Y20"/>
  <c r="Y216" s="1"/>
  <c r="W20"/>
  <c r="W216" s="1"/>
  <c r="U20"/>
  <c r="U216" s="1"/>
  <c r="S20"/>
  <c r="S216" s="1"/>
  <c r="Q20"/>
  <c r="Q216" s="1"/>
  <c r="O20"/>
  <c r="O216" s="1"/>
  <c r="M20"/>
  <c r="M216" s="1"/>
  <c r="K20"/>
  <c r="K216" s="1"/>
  <c r="I20"/>
  <c r="I216" s="1"/>
  <c r="G20"/>
  <c r="G216" s="1"/>
  <c r="E20"/>
  <c r="E216" s="1"/>
  <c r="C20"/>
  <c r="C216" s="1"/>
  <c r="A21"/>
  <c r="X20"/>
  <c r="X216" s="1"/>
  <c r="V20"/>
  <c r="V216" s="1"/>
  <c r="T20"/>
  <c r="T216" s="1"/>
  <c r="R20"/>
  <c r="R216" s="1"/>
  <c r="P20"/>
  <c r="P216" s="1"/>
  <c r="N20"/>
  <c r="N216" s="1"/>
  <c r="L20"/>
  <c r="L216" s="1"/>
  <c r="J20"/>
  <c r="J216" s="1"/>
  <c r="H20"/>
  <c r="H216" s="1"/>
  <c r="F20"/>
  <c r="F216" s="1"/>
  <c r="D20"/>
  <c r="D216" s="1"/>
  <c r="B20"/>
  <c r="C215"/>
  <c r="G215"/>
  <c r="K215"/>
  <c r="O215"/>
  <c r="S215"/>
  <c r="W215"/>
  <c r="F215"/>
  <c r="J215"/>
  <c r="N215"/>
  <c r="R215"/>
  <c r="V215"/>
  <c r="T20" i="8" l="1"/>
  <c r="R20"/>
  <c r="P20"/>
  <c r="N20"/>
  <c r="L20"/>
  <c r="J20"/>
  <c r="H20"/>
  <c r="F20"/>
  <c r="D20"/>
  <c r="B20"/>
  <c r="A21"/>
  <c r="S20"/>
  <c r="Q20"/>
  <c r="O20"/>
  <c r="M20"/>
  <c r="K20"/>
  <c r="I20"/>
  <c r="G20"/>
  <c r="E20"/>
  <c r="C20"/>
  <c r="A120"/>
  <c r="S119"/>
  <c r="Q119"/>
  <c r="O119"/>
  <c r="M119"/>
  <c r="K119"/>
  <c r="I119"/>
  <c r="G119"/>
  <c r="E119"/>
  <c r="C119"/>
  <c r="T119"/>
  <c r="R119"/>
  <c r="P119"/>
  <c r="N119"/>
  <c r="L119"/>
  <c r="J119"/>
  <c r="H119"/>
  <c r="F119"/>
  <c r="D119"/>
  <c r="B119"/>
  <c r="B215"/>
  <c r="V19"/>
  <c r="U19"/>
  <c r="B216" i="7"/>
  <c r="AA20"/>
  <c r="Z20"/>
  <c r="A22"/>
  <c r="X21"/>
  <c r="V21"/>
  <c r="T21"/>
  <c r="R21"/>
  <c r="P21"/>
  <c r="N21"/>
  <c r="L21"/>
  <c r="J21"/>
  <c r="H21"/>
  <c r="F21"/>
  <c r="D21"/>
  <c r="B21"/>
  <c r="Y21"/>
  <c r="W21"/>
  <c r="U21"/>
  <c r="S21"/>
  <c r="Q21"/>
  <c r="O21"/>
  <c r="M21"/>
  <c r="K21"/>
  <c r="I21"/>
  <c r="G21"/>
  <c r="E21"/>
  <c r="C21"/>
  <c r="A121"/>
  <c r="X120"/>
  <c r="V120"/>
  <c r="T120"/>
  <c r="R120"/>
  <c r="P120"/>
  <c r="N120"/>
  <c r="L120"/>
  <c r="J120"/>
  <c r="H120"/>
  <c r="F120"/>
  <c r="D120"/>
  <c r="B120"/>
  <c r="Y120"/>
  <c r="W120"/>
  <c r="U120"/>
  <c r="S120"/>
  <c r="Q120"/>
  <c r="O120"/>
  <c r="M120"/>
  <c r="K120"/>
  <c r="I120"/>
  <c r="G120"/>
  <c r="E120"/>
  <c r="C120"/>
  <c r="A121" i="8" l="1"/>
  <c r="S120"/>
  <c r="Q120"/>
  <c r="O120"/>
  <c r="M120"/>
  <c r="R120"/>
  <c r="N120"/>
  <c r="K120"/>
  <c r="I120"/>
  <c r="G120"/>
  <c r="E120"/>
  <c r="C120"/>
  <c r="T120"/>
  <c r="P120"/>
  <c r="L120"/>
  <c r="J120"/>
  <c r="H120"/>
  <c r="F120"/>
  <c r="D120"/>
  <c r="B120"/>
  <c r="T21"/>
  <c r="T217" s="1"/>
  <c r="R21"/>
  <c r="R217" s="1"/>
  <c r="P21"/>
  <c r="P217" s="1"/>
  <c r="N21"/>
  <c r="N217" s="1"/>
  <c r="L21"/>
  <c r="L217" s="1"/>
  <c r="J21"/>
  <c r="J217" s="1"/>
  <c r="H21"/>
  <c r="H217" s="1"/>
  <c r="F21"/>
  <c r="F217" s="1"/>
  <c r="D21"/>
  <c r="D217" s="1"/>
  <c r="B21"/>
  <c r="A22"/>
  <c r="S21"/>
  <c r="S217" s="1"/>
  <c r="Q21"/>
  <c r="Q217" s="1"/>
  <c r="O21"/>
  <c r="O217" s="1"/>
  <c r="M21"/>
  <c r="M217" s="1"/>
  <c r="K21"/>
  <c r="K217" s="1"/>
  <c r="I21"/>
  <c r="I217" s="1"/>
  <c r="G21"/>
  <c r="G217" s="1"/>
  <c r="E21"/>
  <c r="E217" s="1"/>
  <c r="C21"/>
  <c r="C217" s="1"/>
  <c r="E216"/>
  <c r="I216"/>
  <c r="M216"/>
  <c r="Q216"/>
  <c r="D216"/>
  <c r="H216"/>
  <c r="L216"/>
  <c r="P216"/>
  <c r="T216"/>
  <c r="B216"/>
  <c r="V20"/>
  <c r="U20"/>
  <c r="C216"/>
  <c r="G216"/>
  <c r="K216"/>
  <c r="O216"/>
  <c r="S216"/>
  <c r="F216"/>
  <c r="J216"/>
  <c r="N216"/>
  <c r="R216"/>
  <c r="Y121" i="7"/>
  <c r="W121"/>
  <c r="U121"/>
  <c r="S121"/>
  <c r="Q121"/>
  <c r="O121"/>
  <c r="M121"/>
  <c r="K121"/>
  <c r="I121"/>
  <c r="G121"/>
  <c r="E121"/>
  <c r="C121"/>
  <c r="A122"/>
  <c r="X121"/>
  <c r="V121"/>
  <c r="T121"/>
  <c r="R121"/>
  <c r="P121"/>
  <c r="N121"/>
  <c r="L121"/>
  <c r="J121"/>
  <c r="H121"/>
  <c r="F121"/>
  <c r="D121"/>
  <c r="B121"/>
  <c r="E217"/>
  <c r="I217"/>
  <c r="M217"/>
  <c r="Q217"/>
  <c r="U217"/>
  <c r="Y217"/>
  <c r="D217"/>
  <c r="H217"/>
  <c r="L217"/>
  <c r="P217"/>
  <c r="T217"/>
  <c r="X217"/>
  <c r="B217"/>
  <c r="Z21"/>
  <c r="AA21"/>
  <c r="Y22"/>
  <c r="Y218" s="1"/>
  <c r="W22"/>
  <c r="W218" s="1"/>
  <c r="U22"/>
  <c r="U218" s="1"/>
  <c r="S22"/>
  <c r="S218" s="1"/>
  <c r="Q22"/>
  <c r="Q218" s="1"/>
  <c r="O22"/>
  <c r="O218" s="1"/>
  <c r="M22"/>
  <c r="M218" s="1"/>
  <c r="K22"/>
  <c r="K218" s="1"/>
  <c r="I22"/>
  <c r="I218" s="1"/>
  <c r="G22"/>
  <c r="G218" s="1"/>
  <c r="E22"/>
  <c r="E218" s="1"/>
  <c r="C22"/>
  <c r="C218" s="1"/>
  <c r="A23"/>
  <c r="X22"/>
  <c r="X218" s="1"/>
  <c r="V22"/>
  <c r="V218" s="1"/>
  <c r="T22"/>
  <c r="T218" s="1"/>
  <c r="R22"/>
  <c r="R218" s="1"/>
  <c r="P22"/>
  <c r="P218" s="1"/>
  <c r="N22"/>
  <c r="N218" s="1"/>
  <c r="L22"/>
  <c r="L218" s="1"/>
  <c r="J22"/>
  <c r="J218" s="1"/>
  <c r="H22"/>
  <c r="H218" s="1"/>
  <c r="F22"/>
  <c r="F218" s="1"/>
  <c r="D22"/>
  <c r="D218" s="1"/>
  <c r="B22"/>
  <c r="C217"/>
  <c r="G217"/>
  <c r="K217"/>
  <c r="O217"/>
  <c r="S217"/>
  <c r="W217"/>
  <c r="F217"/>
  <c r="J217"/>
  <c r="N217"/>
  <c r="R217"/>
  <c r="V217"/>
  <c r="T22" i="8" l="1"/>
  <c r="R22"/>
  <c r="P22"/>
  <c r="N22"/>
  <c r="L22"/>
  <c r="J22"/>
  <c r="H22"/>
  <c r="F22"/>
  <c r="D22"/>
  <c r="B22"/>
  <c r="A23"/>
  <c r="S22"/>
  <c r="Q22"/>
  <c r="O22"/>
  <c r="M22"/>
  <c r="K22"/>
  <c r="I22"/>
  <c r="G22"/>
  <c r="E22"/>
  <c r="C22"/>
  <c r="A122"/>
  <c r="S121"/>
  <c r="Q121"/>
  <c r="O121"/>
  <c r="M121"/>
  <c r="K121"/>
  <c r="I121"/>
  <c r="G121"/>
  <c r="E121"/>
  <c r="C121"/>
  <c r="R121"/>
  <c r="N121"/>
  <c r="J121"/>
  <c r="F121"/>
  <c r="B121"/>
  <c r="T121"/>
  <c r="P121"/>
  <c r="L121"/>
  <c r="H121"/>
  <c r="D121"/>
  <c r="B217"/>
  <c r="V21"/>
  <c r="U21"/>
  <c r="B218" i="7"/>
  <c r="AA22"/>
  <c r="Z22"/>
  <c r="A24"/>
  <c r="X23"/>
  <c r="V23"/>
  <c r="T23"/>
  <c r="R23"/>
  <c r="P23"/>
  <c r="N23"/>
  <c r="L23"/>
  <c r="J23"/>
  <c r="H23"/>
  <c r="F23"/>
  <c r="D23"/>
  <c r="B23"/>
  <c r="Y23"/>
  <c r="W23"/>
  <c r="U23"/>
  <c r="S23"/>
  <c r="Q23"/>
  <c r="O23"/>
  <c r="M23"/>
  <c r="K23"/>
  <c r="I23"/>
  <c r="G23"/>
  <c r="E23"/>
  <c r="C23"/>
  <c r="A123"/>
  <c r="X122"/>
  <c r="V122"/>
  <c r="T122"/>
  <c r="R122"/>
  <c r="P122"/>
  <c r="N122"/>
  <c r="L122"/>
  <c r="J122"/>
  <c r="H122"/>
  <c r="F122"/>
  <c r="D122"/>
  <c r="B122"/>
  <c r="Y122"/>
  <c r="W122"/>
  <c r="U122"/>
  <c r="S122"/>
  <c r="Q122"/>
  <c r="O122"/>
  <c r="M122"/>
  <c r="K122"/>
  <c r="I122"/>
  <c r="G122"/>
  <c r="E122"/>
  <c r="C122"/>
  <c r="A123" i="8" l="1"/>
  <c r="S122"/>
  <c r="Q122"/>
  <c r="O122"/>
  <c r="M122"/>
  <c r="K122"/>
  <c r="I122"/>
  <c r="G122"/>
  <c r="E122"/>
  <c r="C122"/>
  <c r="R122"/>
  <c r="N122"/>
  <c r="J122"/>
  <c r="F122"/>
  <c r="B122"/>
  <c r="T122"/>
  <c r="P122"/>
  <c r="L122"/>
  <c r="H122"/>
  <c r="D122"/>
  <c r="T23"/>
  <c r="T219" s="1"/>
  <c r="R23"/>
  <c r="R219" s="1"/>
  <c r="P23"/>
  <c r="P219" s="1"/>
  <c r="N23"/>
  <c r="N219" s="1"/>
  <c r="L23"/>
  <c r="L219" s="1"/>
  <c r="J23"/>
  <c r="J219" s="1"/>
  <c r="H23"/>
  <c r="H219" s="1"/>
  <c r="F23"/>
  <c r="F219" s="1"/>
  <c r="D23"/>
  <c r="D219" s="1"/>
  <c r="B23"/>
  <c r="A24"/>
  <c r="S23"/>
  <c r="S219" s="1"/>
  <c r="Q23"/>
  <c r="Q219" s="1"/>
  <c r="O23"/>
  <c r="O219" s="1"/>
  <c r="M23"/>
  <c r="M219" s="1"/>
  <c r="K23"/>
  <c r="K219" s="1"/>
  <c r="I23"/>
  <c r="I219" s="1"/>
  <c r="G23"/>
  <c r="G219" s="1"/>
  <c r="E23"/>
  <c r="E219" s="1"/>
  <c r="C23"/>
  <c r="C219" s="1"/>
  <c r="E218"/>
  <c r="I218"/>
  <c r="M218"/>
  <c r="Q218"/>
  <c r="D218"/>
  <c r="H218"/>
  <c r="L218"/>
  <c r="P218"/>
  <c r="T218"/>
  <c r="B218"/>
  <c r="V22"/>
  <c r="U22"/>
  <c r="C218"/>
  <c r="G218"/>
  <c r="K218"/>
  <c r="O218"/>
  <c r="S218"/>
  <c r="F218"/>
  <c r="J218"/>
  <c r="N218"/>
  <c r="R218"/>
  <c r="Y123" i="7"/>
  <c r="W123"/>
  <c r="U123"/>
  <c r="S123"/>
  <c r="Q123"/>
  <c r="O123"/>
  <c r="M123"/>
  <c r="K123"/>
  <c r="I123"/>
  <c r="G123"/>
  <c r="E123"/>
  <c r="C123"/>
  <c r="A124"/>
  <c r="X123"/>
  <c r="V123"/>
  <c r="T123"/>
  <c r="R123"/>
  <c r="P123"/>
  <c r="N123"/>
  <c r="L123"/>
  <c r="J123"/>
  <c r="H123"/>
  <c r="F123"/>
  <c r="D123"/>
  <c r="B123"/>
  <c r="E219"/>
  <c r="I219"/>
  <c r="M219"/>
  <c r="Q219"/>
  <c r="U219"/>
  <c r="Y219"/>
  <c r="D219"/>
  <c r="H219"/>
  <c r="L219"/>
  <c r="P219"/>
  <c r="T219"/>
  <c r="X219"/>
  <c r="B219"/>
  <c r="Z23"/>
  <c r="AA23"/>
  <c r="Y24"/>
  <c r="Y220" s="1"/>
  <c r="W24"/>
  <c r="W220" s="1"/>
  <c r="U24"/>
  <c r="U220" s="1"/>
  <c r="S24"/>
  <c r="S220" s="1"/>
  <c r="Q24"/>
  <c r="Q220" s="1"/>
  <c r="O24"/>
  <c r="O220" s="1"/>
  <c r="M24"/>
  <c r="M220" s="1"/>
  <c r="K24"/>
  <c r="K220" s="1"/>
  <c r="I24"/>
  <c r="I220" s="1"/>
  <c r="G24"/>
  <c r="G220" s="1"/>
  <c r="E24"/>
  <c r="E220" s="1"/>
  <c r="C24"/>
  <c r="C220" s="1"/>
  <c r="A25"/>
  <c r="X24"/>
  <c r="X220" s="1"/>
  <c r="V24"/>
  <c r="V220" s="1"/>
  <c r="T24"/>
  <c r="T220" s="1"/>
  <c r="R24"/>
  <c r="R220" s="1"/>
  <c r="P24"/>
  <c r="P220" s="1"/>
  <c r="N24"/>
  <c r="N220" s="1"/>
  <c r="L24"/>
  <c r="L220" s="1"/>
  <c r="J24"/>
  <c r="J220" s="1"/>
  <c r="H24"/>
  <c r="H220" s="1"/>
  <c r="F24"/>
  <c r="F220" s="1"/>
  <c r="D24"/>
  <c r="D220" s="1"/>
  <c r="B24"/>
  <c r="C219"/>
  <c r="G219"/>
  <c r="K219"/>
  <c r="O219"/>
  <c r="S219"/>
  <c r="W219"/>
  <c r="F219"/>
  <c r="J219"/>
  <c r="N219"/>
  <c r="R219"/>
  <c r="V219"/>
  <c r="T24" i="8" l="1"/>
  <c r="R24"/>
  <c r="P24"/>
  <c r="N24"/>
  <c r="L24"/>
  <c r="J24"/>
  <c r="H24"/>
  <c r="F24"/>
  <c r="D24"/>
  <c r="B24"/>
  <c r="A25"/>
  <c r="S24"/>
  <c r="Q24"/>
  <c r="O24"/>
  <c r="M24"/>
  <c r="K24"/>
  <c r="I24"/>
  <c r="G24"/>
  <c r="E24"/>
  <c r="C24"/>
  <c r="A124"/>
  <c r="S123"/>
  <c r="Q123"/>
  <c r="O123"/>
  <c r="M123"/>
  <c r="K123"/>
  <c r="I123"/>
  <c r="G123"/>
  <c r="E123"/>
  <c r="C123"/>
  <c r="R123"/>
  <c r="N123"/>
  <c r="J123"/>
  <c r="F123"/>
  <c r="B123"/>
  <c r="T123"/>
  <c r="P123"/>
  <c r="L123"/>
  <c r="H123"/>
  <c r="D123"/>
  <c r="B219"/>
  <c r="V23"/>
  <c r="U23"/>
  <c r="B220" i="7"/>
  <c r="AA24"/>
  <c r="Z24"/>
  <c r="A26"/>
  <c r="X25"/>
  <c r="V25"/>
  <c r="T25"/>
  <c r="R25"/>
  <c r="P25"/>
  <c r="N25"/>
  <c r="L25"/>
  <c r="J25"/>
  <c r="H25"/>
  <c r="F25"/>
  <c r="D25"/>
  <c r="B25"/>
  <c r="Y25"/>
  <c r="W25"/>
  <c r="U25"/>
  <c r="S25"/>
  <c r="Q25"/>
  <c r="O25"/>
  <c r="M25"/>
  <c r="K25"/>
  <c r="I25"/>
  <c r="G25"/>
  <c r="E25"/>
  <c r="C25"/>
  <c r="A125"/>
  <c r="X124"/>
  <c r="V124"/>
  <c r="T124"/>
  <c r="R124"/>
  <c r="P124"/>
  <c r="N124"/>
  <c r="L124"/>
  <c r="J124"/>
  <c r="H124"/>
  <c r="F124"/>
  <c r="D124"/>
  <c r="B124"/>
  <c r="Y124"/>
  <c r="W124"/>
  <c r="U124"/>
  <c r="S124"/>
  <c r="Q124"/>
  <c r="O124"/>
  <c r="M124"/>
  <c r="K124"/>
  <c r="I124"/>
  <c r="G124"/>
  <c r="E124"/>
  <c r="C124"/>
  <c r="A125" i="8" l="1"/>
  <c r="S124"/>
  <c r="Q124"/>
  <c r="O124"/>
  <c r="M124"/>
  <c r="K124"/>
  <c r="I124"/>
  <c r="G124"/>
  <c r="E124"/>
  <c r="C124"/>
  <c r="R124"/>
  <c r="N124"/>
  <c r="J124"/>
  <c r="F124"/>
  <c r="B124"/>
  <c r="T124"/>
  <c r="P124"/>
  <c r="L124"/>
  <c r="H124"/>
  <c r="D124"/>
  <c r="T25"/>
  <c r="T221" s="1"/>
  <c r="R25"/>
  <c r="R221" s="1"/>
  <c r="P25"/>
  <c r="P221" s="1"/>
  <c r="N25"/>
  <c r="N221" s="1"/>
  <c r="L25"/>
  <c r="L221" s="1"/>
  <c r="J25"/>
  <c r="J221" s="1"/>
  <c r="H25"/>
  <c r="H221" s="1"/>
  <c r="F25"/>
  <c r="F221" s="1"/>
  <c r="D25"/>
  <c r="D221" s="1"/>
  <c r="B25"/>
  <c r="A26"/>
  <c r="S25"/>
  <c r="S221" s="1"/>
  <c r="Q25"/>
  <c r="Q221" s="1"/>
  <c r="O25"/>
  <c r="O221" s="1"/>
  <c r="M25"/>
  <c r="M221" s="1"/>
  <c r="K25"/>
  <c r="K221" s="1"/>
  <c r="I25"/>
  <c r="I221" s="1"/>
  <c r="G25"/>
  <c r="G221" s="1"/>
  <c r="E25"/>
  <c r="E221" s="1"/>
  <c r="C25"/>
  <c r="C221" s="1"/>
  <c r="E220"/>
  <c r="I220"/>
  <c r="M220"/>
  <c r="Q220"/>
  <c r="D220"/>
  <c r="H220"/>
  <c r="L220"/>
  <c r="P220"/>
  <c r="T220"/>
  <c r="B220"/>
  <c r="V24"/>
  <c r="U24"/>
  <c r="C220"/>
  <c r="G220"/>
  <c r="K220"/>
  <c r="O220"/>
  <c r="S220"/>
  <c r="F220"/>
  <c r="J220"/>
  <c r="N220"/>
  <c r="R220"/>
  <c r="Y125" i="7"/>
  <c r="W125"/>
  <c r="U125"/>
  <c r="S125"/>
  <c r="Q125"/>
  <c r="O125"/>
  <c r="M125"/>
  <c r="K125"/>
  <c r="I125"/>
  <c r="G125"/>
  <c r="E125"/>
  <c r="C125"/>
  <c r="A126"/>
  <c r="X125"/>
  <c r="V125"/>
  <c r="T125"/>
  <c r="R125"/>
  <c r="P125"/>
  <c r="N125"/>
  <c r="L125"/>
  <c r="J125"/>
  <c r="H125"/>
  <c r="F125"/>
  <c r="D125"/>
  <c r="B125"/>
  <c r="E221"/>
  <c r="I221"/>
  <c r="M221"/>
  <c r="Q221"/>
  <c r="U221"/>
  <c r="Y221"/>
  <c r="D221"/>
  <c r="H221"/>
  <c r="L221"/>
  <c r="P221"/>
  <c r="T221"/>
  <c r="X221"/>
  <c r="B221"/>
  <c r="Z25"/>
  <c r="AA25"/>
  <c r="Y26"/>
  <c r="Y222" s="1"/>
  <c r="W26"/>
  <c r="W222" s="1"/>
  <c r="U26"/>
  <c r="U222" s="1"/>
  <c r="S26"/>
  <c r="S222" s="1"/>
  <c r="Q26"/>
  <c r="Q222" s="1"/>
  <c r="O26"/>
  <c r="O222" s="1"/>
  <c r="M26"/>
  <c r="M222" s="1"/>
  <c r="K26"/>
  <c r="K222" s="1"/>
  <c r="I26"/>
  <c r="I222" s="1"/>
  <c r="G26"/>
  <c r="G222" s="1"/>
  <c r="E26"/>
  <c r="E222" s="1"/>
  <c r="C26"/>
  <c r="C222" s="1"/>
  <c r="A27"/>
  <c r="X26"/>
  <c r="X222" s="1"/>
  <c r="V26"/>
  <c r="V222" s="1"/>
  <c r="T26"/>
  <c r="T222" s="1"/>
  <c r="R26"/>
  <c r="R222" s="1"/>
  <c r="P26"/>
  <c r="P222" s="1"/>
  <c r="N26"/>
  <c r="N222" s="1"/>
  <c r="L26"/>
  <c r="L222" s="1"/>
  <c r="J26"/>
  <c r="J222" s="1"/>
  <c r="H26"/>
  <c r="H222" s="1"/>
  <c r="F26"/>
  <c r="F222" s="1"/>
  <c r="D26"/>
  <c r="D222" s="1"/>
  <c r="B26"/>
  <c r="C221"/>
  <c r="G221"/>
  <c r="K221"/>
  <c r="O221"/>
  <c r="S221"/>
  <c r="W221"/>
  <c r="F221"/>
  <c r="J221"/>
  <c r="N221"/>
  <c r="R221"/>
  <c r="V221"/>
  <c r="T26" i="8" l="1"/>
  <c r="R26"/>
  <c r="P26"/>
  <c r="N26"/>
  <c r="L26"/>
  <c r="J26"/>
  <c r="H26"/>
  <c r="F26"/>
  <c r="D26"/>
  <c r="B26"/>
  <c r="A27"/>
  <c r="S26"/>
  <c r="Q26"/>
  <c r="O26"/>
  <c r="M26"/>
  <c r="K26"/>
  <c r="I26"/>
  <c r="G26"/>
  <c r="E26"/>
  <c r="C26"/>
  <c r="A126"/>
  <c r="S125"/>
  <c r="Q125"/>
  <c r="O125"/>
  <c r="M125"/>
  <c r="K125"/>
  <c r="I125"/>
  <c r="G125"/>
  <c r="E125"/>
  <c r="C125"/>
  <c r="R125"/>
  <c r="N125"/>
  <c r="J125"/>
  <c r="F125"/>
  <c r="B125"/>
  <c r="T125"/>
  <c r="P125"/>
  <c r="L125"/>
  <c r="H125"/>
  <c r="D125"/>
  <c r="B221"/>
  <c r="V25"/>
  <c r="U25"/>
  <c r="B222" i="7"/>
  <c r="AA26"/>
  <c r="Z26"/>
  <c r="A28"/>
  <c r="X27"/>
  <c r="V27"/>
  <c r="T27"/>
  <c r="R27"/>
  <c r="P27"/>
  <c r="N27"/>
  <c r="L27"/>
  <c r="J27"/>
  <c r="H27"/>
  <c r="F27"/>
  <c r="D27"/>
  <c r="B27"/>
  <c r="Y27"/>
  <c r="W27"/>
  <c r="U27"/>
  <c r="S27"/>
  <c r="Q27"/>
  <c r="O27"/>
  <c r="M27"/>
  <c r="K27"/>
  <c r="I27"/>
  <c r="G27"/>
  <c r="E27"/>
  <c r="C27"/>
  <c r="A127"/>
  <c r="X126"/>
  <c r="V126"/>
  <c r="T126"/>
  <c r="R126"/>
  <c r="P126"/>
  <c r="N126"/>
  <c r="L126"/>
  <c r="J126"/>
  <c r="H126"/>
  <c r="F126"/>
  <c r="D126"/>
  <c r="B126"/>
  <c r="Y126"/>
  <c r="W126"/>
  <c r="U126"/>
  <c r="S126"/>
  <c r="Q126"/>
  <c r="O126"/>
  <c r="M126"/>
  <c r="K126"/>
  <c r="I126"/>
  <c r="G126"/>
  <c r="E126"/>
  <c r="C126"/>
  <c r="A127" i="8" l="1"/>
  <c r="S126"/>
  <c r="Q126"/>
  <c r="O126"/>
  <c r="M126"/>
  <c r="K126"/>
  <c r="I126"/>
  <c r="G126"/>
  <c r="E126"/>
  <c r="C126"/>
  <c r="R126"/>
  <c r="N126"/>
  <c r="J126"/>
  <c r="F126"/>
  <c r="B126"/>
  <c r="T126"/>
  <c r="P126"/>
  <c r="L126"/>
  <c r="H126"/>
  <c r="D126"/>
  <c r="T27"/>
  <c r="T223" s="1"/>
  <c r="R27"/>
  <c r="R223" s="1"/>
  <c r="P27"/>
  <c r="P223" s="1"/>
  <c r="N27"/>
  <c r="N223" s="1"/>
  <c r="L27"/>
  <c r="L223" s="1"/>
  <c r="J27"/>
  <c r="J223" s="1"/>
  <c r="H27"/>
  <c r="H223" s="1"/>
  <c r="F27"/>
  <c r="F223" s="1"/>
  <c r="D27"/>
  <c r="D223" s="1"/>
  <c r="B27"/>
  <c r="A28"/>
  <c r="S27"/>
  <c r="S223" s="1"/>
  <c r="Q27"/>
  <c r="Q223" s="1"/>
  <c r="O27"/>
  <c r="O223" s="1"/>
  <c r="M27"/>
  <c r="M223" s="1"/>
  <c r="K27"/>
  <c r="K223" s="1"/>
  <c r="I27"/>
  <c r="I223" s="1"/>
  <c r="G27"/>
  <c r="G223" s="1"/>
  <c r="E27"/>
  <c r="E223" s="1"/>
  <c r="C27"/>
  <c r="C223" s="1"/>
  <c r="E222"/>
  <c r="I222"/>
  <c r="M222"/>
  <c r="Q222"/>
  <c r="D222"/>
  <c r="H222"/>
  <c r="L222"/>
  <c r="P222"/>
  <c r="T222"/>
  <c r="B222"/>
  <c r="V26"/>
  <c r="U26"/>
  <c r="C222"/>
  <c r="G222"/>
  <c r="K222"/>
  <c r="O222"/>
  <c r="S222"/>
  <c r="F222"/>
  <c r="J222"/>
  <c r="N222"/>
  <c r="R222"/>
  <c r="Y127" i="7"/>
  <c r="W127"/>
  <c r="U127"/>
  <c r="S127"/>
  <c r="Q127"/>
  <c r="O127"/>
  <c r="M127"/>
  <c r="K127"/>
  <c r="I127"/>
  <c r="G127"/>
  <c r="E127"/>
  <c r="C127"/>
  <c r="A128"/>
  <c r="X127"/>
  <c r="V127"/>
  <c r="T127"/>
  <c r="R127"/>
  <c r="P127"/>
  <c r="N127"/>
  <c r="L127"/>
  <c r="J127"/>
  <c r="H127"/>
  <c r="F127"/>
  <c r="D127"/>
  <c r="B127"/>
  <c r="E223"/>
  <c r="I223"/>
  <c r="M223"/>
  <c r="Q223"/>
  <c r="U223"/>
  <c r="Y223"/>
  <c r="D223"/>
  <c r="H223"/>
  <c r="L223"/>
  <c r="P223"/>
  <c r="T223"/>
  <c r="X223"/>
  <c r="B223"/>
  <c r="Z27"/>
  <c r="AA27"/>
  <c r="Y28"/>
  <c r="Y224" s="1"/>
  <c r="W28"/>
  <c r="W224" s="1"/>
  <c r="U28"/>
  <c r="U224" s="1"/>
  <c r="S28"/>
  <c r="S224" s="1"/>
  <c r="Q28"/>
  <c r="Q224" s="1"/>
  <c r="O28"/>
  <c r="O224" s="1"/>
  <c r="M28"/>
  <c r="M224" s="1"/>
  <c r="K28"/>
  <c r="K224" s="1"/>
  <c r="I28"/>
  <c r="I224" s="1"/>
  <c r="G28"/>
  <c r="G224" s="1"/>
  <c r="E28"/>
  <c r="E224" s="1"/>
  <c r="C28"/>
  <c r="C224" s="1"/>
  <c r="A29"/>
  <c r="X28"/>
  <c r="X224" s="1"/>
  <c r="V28"/>
  <c r="V224" s="1"/>
  <c r="T28"/>
  <c r="T224" s="1"/>
  <c r="R28"/>
  <c r="R224" s="1"/>
  <c r="P28"/>
  <c r="P224" s="1"/>
  <c r="N28"/>
  <c r="N224" s="1"/>
  <c r="L28"/>
  <c r="L224" s="1"/>
  <c r="J28"/>
  <c r="J224" s="1"/>
  <c r="H28"/>
  <c r="H224" s="1"/>
  <c r="F28"/>
  <c r="F224" s="1"/>
  <c r="D28"/>
  <c r="D224" s="1"/>
  <c r="B28"/>
  <c r="C223"/>
  <c r="G223"/>
  <c r="K223"/>
  <c r="O223"/>
  <c r="S223"/>
  <c r="W223"/>
  <c r="F223"/>
  <c r="J223"/>
  <c r="N223"/>
  <c r="R223"/>
  <c r="V223"/>
  <c r="T28" i="8" l="1"/>
  <c r="R28"/>
  <c r="P28"/>
  <c r="N28"/>
  <c r="L28"/>
  <c r="J28"/>
  <c r="H28"/>
  <c r="F28"/>
  <c r="D28"/>
  <c r="B28"/>
  <c r="A29"/>
  <c r="S28"/>
  <c r="Q28"/>
  <c r="O28"/>
  <c r="M28"/>
  <c r="K28"/>
  <c r="I28"/>
  <c r="G28"/>
  <c r="E28"/>
  <c r="C28"/>
  <c r="A128"/>
  <c r="S127"/>
  <c r="Q127"/>
  <c r="O127"/>
  <c r="M127"/>
  <c r="K127"/>
  <c r="I127"/>
  <c r="G127"/>
  <c r="E127"/>
  <c r="C127"/>
  <c r="R127"/>
  <c r="N127"/>
  <c r="J127"/>
  <c r="F127"/>
  <c r="B127"/>
  <c r="T127"/>
  <c r="P127"/>
  <c r="L127"/>
  <c r="H127"/>
  <c r="D127"/>
  <c r="B223"/>
  <c r="V27"/>
  <c r="U27"/>
  <c r="B224" i="7"/>
  <c r="AA28"/>
  <c r="Z28"/>
  <c r="A30"/>
  <c r="X29"/>
  <c r="V29"/>
  <c r="T29"/>
  <c r="R29"/>
  <c r="P29"/>
  <c r="N29"/>
  <c r="L29"/>
  <c r="J29"/>
  <c r="H29"/>
  <c r="F29"/>
  <c r="D29"/>
  <c r="B29"/>
  <c r="Y29"/>
  <c r="W29"/>
  <c r="U29"/>
  <c r="S29"/>
  <c r="Q29"/>
  <c r="O29"/>
  <c r="M29"/>
  <c r="K29"/>
  <c r="I29"/>
  <c r="G29"/>
  <c r="E29"/>
  <c r="C29"/>
  <c r="A129"/>
  <c r="X128"/>
  <c r="V128"/>
  <c r="T128"/>
  <c r="R128"/>
  <c r="P128"/>
  <c r="N128"/>
  <c r="L128"/>
  <c r="J128"/>
  <c r="H128"/>
  <c r="F128"/>
  <c r="D128"/>
  <c r="B128"/>
  <c r="Y128"/>
  <c r="W128"/>
  <c r="U128"/>
  <c r="S128"/>
  <c r="Q128"/>
  <c r="O128"/>
  <c r="M128"/>
  <c r="K128"/>
  <c r="I128"/>
  <c r="G128"/>
  <c r="E128"/>
  <c r="C128"/>
  <c r="A129" i="8" l="1"/>
  <c r="S128"/>
  <c r="Q128"/>
  <c r="O128"/>
  <c r="M128"/>
  <c r="K128"/>
  <c r="I128"/>
  <c r="G128"/>
  <c r="E128"/>
  <c r="C128"/>
  <c r="R128"/>
  <c r="N128"/>
  <c r="J128"/>
  <c r="F128"/>
  <c r="B128"/>
  <c r="T128"/>
  <c r="P128"/>
  <c r="L128"/>
  <c r="H128"/>
  <c r="D128"/>
  <c r="T29"/>
  <c r="T225" s="1"/>
  <c r="R29"/>
  <c r="R225" s="1"/>
  <c r="P29"/>
  <c r="P225" s="1"/>
  <c r="N29"/>
  <c r="N225" s="1"/>
  <c r="L29"/>
  <c r="L225" s="1"/>
  <c r="J29"/>
  <c r="J225" s="1"/>
  <c r="H29"/>
  <c r="H225" s="1"/>
  <c r="F29"/>
  <c r="F225" s="1"/>
  <c r="D29"/>
  <c r="D225" s="1"/>
  <c r="B29"/>
  <c r="A30"/>
  <c r="S29"/>
  <c r="S225" s="1"/>
  <c r="Q29"/>
  <c r="Q225" s="1"/>
  <c r="O29"/>
  <c r="O225" s="1"/>
  <c r="M29"/>
  <c r="M225" s="1"/>
  <c r="K29"/>
  <c r="K225" s="1"/>
  <c r="I29"/>
  <c r="I225" s="1"/>
  <c r="G29"/>
  <c r="G225" s="1"/>
  <c r="E29"/>
  <c r="E225" s="1"/>
  <c r="C29"/>
  <c r="C225" s="1"/>
  <c r="E224"/>
  <c r="I224"/>
  <c r="M224"/>
  <c r="Q224"/>
  <c r="D224"/>
  <c r="H224"/>
  <c r="L224"/>
  <c r="P224"/>
  <c r="T224"/>
  <c r="B224"/>
  <c r="V28"/>
  <c r="U28"/>
  <c r="C224"/>
  <c r="G224"/>
  <c r="K224"/>
  <c r="O224"/>
  <c r="S224"/>
  <c r="F224"/>
  <c r="J224"/>
  <c r="N224"/>
  <c r="R224"/>
  <c r="Y129" i="7"/>
  <c r="W129"/>
  <c r="U129"/>
  <c r="S129"/>
  <c r="Q129"/>
  <c r="O129"/>
  <c r="M129"/>
  <c r="K129"/>
  <c r="I129"/>
  <c r="G129"/>
  <c r="E129"/>
  <c r="C129"/>
  <c r="A130"/>
  <c r="X129"/>
  <c r="V129"/>
  <c r="T129"/>
  <c r="R129"/>
  <c r="P129"/>
  <c r="N129"/>
  <c r="L129"/>
  <c r="J129"/>
  <c r="H129"/>
  <c r="F129"/>
  <c r="D129"/>
  <c r="B129"/>
  <c r="E225"/>
  <c r="I225"/>
  <c r="M225"/>
  <c r="Q225"/>
  <c r="U225"/>
  <c r="Y225"/>
  <c r="D225"/>
  <c r="H225"/>
  <c r="L225"/>
  <c r="P225"/>
  <c r="T225"/>
  <c r="X225"/>
  <c r="B225"/>
  <c r="Z29"/>
  <c r="AA29"/>
  <c r="Y30"/>
  <c r="Y226" s="1"/>
  <c r="W30"/>
  <c r="W226" s="1"/>
  <c r="U30"/>
  <c r="U226" s="1"/>
  <c r="S30"/>
  <c r="S226" s="1"/>
  <c r="Q30"/>
  <c r="Q226" s="1"/>
  <c r="O30"/>
  <c r="O226" s="1"/>
  <c r="M30"/>
  <c r="M226" s="1"/>
  <c r="K30"/>
  <c r="K226" s="1"/>
  <c r="I30"/>
  <c r="I226" s="1"/>
  <c r="G30"/>
  <c r="G226" s="1"/>
  <c r="E30"/>
  <c r="E226" s="1"/>
  <c r="C30"/>
  <c r="C226" s="1"/>
  <c r="A31"/>
  <c r="X30"/>
  <c r="X226" s="1"/>
  <c r="V30"/>
  <c r="V226" s="1"/>
  <c r="T30"/>
  <c r="T226" s="1"/>
  <c r="R30"/>
  <c r="R226" s="1"/>
  <c r="P30"/>
  <c r="P226" s="1"/>
  <c r="N30"/>
  <c r="N226" s="1"/>
  <c r="L30"/>
  <c r="L226" s="1"/>
  <c r="J30"/>
  <c r="J226" s="1"/>
  <c r="H30"/>
  <c r="H226" s="1"/>
  <c r="F30"/>
  <c r="F226" s="1"/>
  <c r="D30"/>
  <c r="D226" s="1"/>
  <c r="B30"/>
  <c r="C225"/>
  <c r="G225"/>
  <c r="K225"/>
  <c r="O225"/>
  <c r="S225"/>
  <c r="W225"/>
  <c r="F225"/>
  <c r="J225"/>
  <c r="N225"/>
  <c r="R225"/>
  <c r="V225"/>
  <c r="T30" i="8" l="1"/>
  <c r="R30"/>
  <c r="P30"/>
  <c r="N30"/>
  <c r="L30"/>
  <c r="J30"/>
  <c r="H30"/>
  <c r="F30"/>
  <c r="D30"/>
  <c r="B30"/>
  <c r="A31"/>
  <c r="S30"/>
  <c r="Q30"/>
  <c r="O30"/>
  <c r="M30"/>
  <c r="K30"/>
  <c r="I30"/>
  <c r="G30"/>
  <c r="E30"/>
  <c r="C30"/>
  <c r="A130"/>
  <c r="S129"/>
  <c r="Q129"/>
  <c r="O129"/>
  <c r="M129"/>
  <c r="K129"/>
  <c r="I129"/>
  <c r="G129"/>
  <c r="E129"/>
  <c r="C129"/>
  <c r="R129"/>
  <c r="N129"/>
  <c r="J129"/>
  <c r="F129"/>
  <c r="B129"/>
  <c r="T129"/>
  <c r="P129"/>
  <c r="L129"/>
  <c r="H129"/>
  <c r="D129"/>
  <c r="B225"/>
  <c r="V29"/>
  <c r="U29"/>
  <c r="B226" i="7"/>
  <c r="AA30"/>
  <c r="Z30"/>
  <c r="A32"/>
  <c r="X31"/>
  <c r="V31"/>
  <c r="T31"/>
  <c r="R31"/>
  <c r="P31"/>
  <c r="N31"/>
  <c r="L31"/>
  <c r="J31"/>
  <c r="H31"/>
  <c r="F31"/>
  <c r="D31"/>
  <c r="B31"/>
  <c r="Y31"/>
  <c r="W31"/>
  <c r="U31"/>
  <c r="S31"/>
  <c r="Q31"/>
  <c r="O31"/>
  <c r="M31"/>
  <c r="K31"/>
  <c r="I31"/>
  <c r="G31"/>
  <c r="E31"/>
  <c r="C31"/>
  <c r="A131"/>
  <c r="X130"/>
  <c r="V130"/>
  <c r="T130"/>
  <c r="R130"/>
  <c r="P130"/>
  <c r="N130"/>
  <c r="L130"/>
  <c r="J130"/>
  <c r="H130"/>
  <c r="F130"/>
  <c r="D130"/>
  <c r="B130"/>
  <c r="Y130"/>
  <c r="W130"/>
  <c r="U130"/>
  <c r="S130"/>
  <c r="Q130"/>
  <c r="O130"/>
  <c r="M130"/>
  <c r="K130"/>
  <c r="I130"/>
  <c r="G130"/>
  <c r="E130"/>
  <c r="C130"/>
  <c r="A131" i="8" l="1"/>
  <c r="S130"/>
  <c r="Q130"/>
  <c r="O130"/>
  <c r="M130"/>
  <c r="K130"/>
  <c r="I130"/>
  <c r="G130"/>
  <c r="E130"/>
  <c r="C130"/>
  <c r="R130"/>
  <c r="N130"/>
  <c r="J130"/>
  <c r="F130"/>
  <c r="B130"/>
  <c r="T130"/>
  <c r="P130"/>
  <c r="L130"/>
  <c r="H130"/>
  <c r="D130"/>
  <c r="T31"/>
  <c r="T227" s="1"/>
  <c r="R31"/>
  <c r="R227" s="1"/>
  <c r="P31"/>
  <c r="P227" s="1"/>
  <c r="N31"/>
  <c r="N227" s="1"/>
  <c r="L31"/>
  <c r="L227" s="1"/>
  <c r="J31"/>
  <c r="J227" s="1"/>
  <c r="H31"/>
  <c r="H227" s="1"/>
  <c r="F31"/>
  <c r="F227" s="1"/>
  <c r="D31"/>
  <c r="D227" s="1"/>
  <c r="B31"/>
  <c r="A32"/>
  <c r="S31"/>
  <c r="S227" s="1"/>
  <c r="Q31"/>
  <c r="Q227" s="1"/>
  <c r="O31"/>
  <c r="O227" s="1"/>
  <c r="M31"/>
  <c r="M227" s="1"/>
  <c r="K31"/>
  <c r="K227" s="1"/>
  <c r="I31"/>
  <c r="I227" s="1"/>
  <c r="G31"/>
  <c r="G227" s="1"/>
  <c r="E31"/>
  <c r="E227" s="1"/>
  <c r="C31"/>
  <c r="C227" s="1"/>
  <c r="E226"/>
  <c r="I226"/>
  <c r="M226"/>
  <c r="Q226"/>
  <c r="D226"/>
  <c r="H226"/>
  <c r="L226"/>
  <c r="P226"/>
  <c r="T226"/>
  <c r="B226"/>
  <c r="V30"/>
  <c r="U30"/>
  <c r="C226"/>
  <c r="G226"/>
  <c r="K226"/>
  <c r="O226"/>
  <c r="S226"/>
  <c r="F226"/>
  <c r="J226"/>
  <c r="N226"/>
  <c r="R226"/>
  <c r="Y131" i="7"/>
  <c r="W131"/>
  <c r="U131"/>
  <c r="S131"/>
  <c r="Q131"/>
  <c r="O131"/>
  <c r="M131"/>
  <c r="K131"/>
  <c r="I131"/>
  <c r="G131"/>
  <c r="E131"/>
  <c r="C131"/>
  <c r="A132"/>
  <c r="X131"/>
  <c r="V131"/>
  <c r="T131"/>
  <c r="R131"/>
  <c r="P131"/>
  <c r="N131"/>
  <c r="L131"/>
  <c r="J131"/>
  <c r="H131"/>
  <c r="F131"/>
  <c r="D131"/>
  <c r="B131"/>
  <c r="E227"/>
  <c r="I227"/>
  <c r="M227"/>
  <c r="Q227"/>
  <c r="U227"/>
  <c r="Y227"/>
  <c r="D227"/>
  <c r="H227"/>
  <c r="L227"/>
  <c r="P227"/>
  <c r="T227"/>
  <c r="X227"/>
  <c r="B227"/>
  <c r="Z31"/>
  <c r="AA31"/>
  <c r="Y32"/>
  <c r="Y228" s="1"/>
  <c r="W32"/>
  <c r="W228" s="1"/>
  <c r="U32"/>
  <c r="U228" s="1"/>
  <c r="S32"/>
  <c r="S228" s="1"/>
  <c r="Q32"/>
  <c r="Q228" s="1"/>
  <c r="O32"/>
  <c r="O228" s="1"/>
  <c r="M32"/>
  <c r="M228" s="1"/>
  <c r="K32"/>
  <c r="K228" s="1"/>
  <c r="I32"/>
  <c r="I228" s="1"/>
  <c r="G32"/>
  <c r="G228" s="1"/>
  <c r="E32"/>
  <c r="E228" s="1"/>
  <c r="C32"/>
  <c r="C228" s="1"/>
  <c r="A33"/>
  <c r="X32"/>
  <c r="X228" s="1"/>
  <c r="V32"/>
  <c r="V228" s="1"/>
  <c r="T32"/>
  <c r="T228" s="1"/>
  <c r="R32"/>
  <c r="R228" s="1"/>
  <c r="P32"/>
  <c r="P228" s="1"/>
  <c r="N32"/>
  <c r="N228" s="1"/>
  <c r="L32"/>
  <c r="L228" s="1"/>
  <c r="J32"/>
  <c r="J228" s="1"/>
  <c r="H32"/>
  <c r="H228" s="1"/>
  <c r="F32"/>
  <c r="F228" s="1"/>
  <c r="D32"/>
  <c r="D228" s="1"/>
  <c r="B32"/>
  <c r="C227"/>
  <c r="G227"/>
  <c r="K227"/>
  <c r="O227"/>
  <c r="S227"/>
  <c r="W227"/>
  <c r="F227"/>
  <c r="J227"/>
  <c r="N227"/>
  <c r="R227"/>
  <c r="V227"/>
  <c r="T32" i="8" l="1"/>
  <c r="R32"/>
  <c r="P32"/>
  <c r="N32"/>
  <c r="L32"/>
  <c r="J32"/>
  <c r="H32"/>
  <c r="F32"/>
  <c r="D32"/>
  <c r="B32"/>
  <c r="A33"/>
  <c r="S32"/>
  <c r="Q32"/>
  <c r="O32"/>
  <c r="M32"/>
  <c r="K32"/>
  <c r="I32"/>
  <c r="G32"/>
  <c r="E32"/>
  <c r="C32"/>
  <c r="A132"/>
  <c r="S131"/>
  <c r="Q131"/>
  <c r="O131"/>
  <c r="M131"/>
  <c r="K131"/>
  <c r="I131"/>
  <c r="G131"/>
  <c r="E131"/>
  <c r="C131"/>
  <c r="R131"/>
  <c r="N131"/>
  <c r="J131"/>
  <c r="F131"/>
  <c r="B131"/>
  <c r="T131"/>
  <c r="P131"/>
  <c r="L131"/>
  <c r="H131"/>
  <c r="D131"/>
  <c r="B227"/>
  <c r="V31"/>
  <c r="U31"/>
  <c r="B228" i="7"/>
  <c r="AA32"/>
  <c r="Z32"/>
  <c r="A34"/>
  <c r="X33"/>
  <c r="V33"/>
  <c r="T33"/>
  <c r="R33"/>
  <c r="P33"/>
  <c r="N33"/>
  <c r="L33"/>
  <c r="J33"/>
  <c r="H33"/>
  <c r="F33"/>
  <c r="D33"/>
  <c r="B33"/>
  <c r="Y33"/>
  <c r="W33"/>
  <c r="U33"/>
  <c r="S33"/>
  <c r="Q33"/>
  <c r="O33"/>
  <c r="M33"/>
  <c r="K33"/>
  <c r="I33"/>
  <c r="G33"/>
  <c r="E33"/>
  <c r="C33"/>
  <c r="A133"/>
  <c r="X132"/>
  <c r="V132"/>
  <c r="T132"/>
  <c r="R132"/>
  <c r="P132"/>
  <c r="N132"/>
  <c r="L132"/>
  <c r="J132"/>
  <c r="H132"/>
  <c r="F132"/>
  <c r="D132"/>
  <c r="B132"/>
  <c r="Y132"/>
  <c r="W132"/>
  <c r="U132"/>
  <c r="S132"/>
  <c r="Q132"/>
  <c r="O132"/>
  <c r="M132"/>
  <c r="K132"/>
  <c r="I132"/>
  <c r="G132"/>
  <c r="E132"/>
  <c r="C132"/>
  <c r="A133" i="8" l="1"/>
  <c r="S132"/>
  <c r="Q132"/>
  <c r="O132"/>
  <c r="M132"/>
  <c r="K132"/>
  <c r="I132"/>
  <c r="G132"/>
  <c r="E132"/>
  <c r="C132"/>
  <c r="R132"/>
  <c r="N132"/>
  <c r="J132"/>
  <c r="F132"/>
  <c r="B132"/>
  <c r="T132"/>
  <c r="P132"/>
  <c r="L132"/>
  <c r="H132"/>
  <c r="D132"/>
  <c r="T33"/>
  <c r="T229" s="1"/>
  <c r="R33"/>
  <c r="R229" s="1"/>
  <c r="P33"/>
  <c r="P229" s="1"/>
  <c r="N33"/>
  <c r="N229" s="1"/>
  <c r="L33"/>
  <c r="L229" s="1"/>
  <c r="J33"/>
  <c r="J229" s="1"/>
  <c r="H33"/>
  <c r="H229" s="1"/>
  <c r="F33"/>
  <c r="F229" s="1"/>
  <c r="D33"/>
  <c r="D229" s="1"/>
  <c r="B33"/>
  <c r="A34"/>
  <c r="S33"/>
  <c r="S229" s="1"/>
  <c r="Q33"/>
  <c r="Q229" s="1"/>
  <c r="O33"/>
  <c r="O229" s="1"/>
  <c r="M33"/>
  <c r="M229" s="1"/>
  <c r="K33"/>
  <c r="K229" s="1"/>
  <c r="I33"/>
  <c r="I229" s="1"/>
  <c r="G33"/>
  <c r="G229" s="1"/>
  <c r="E33"/>
  <c r="E229" s="1"/>
  <c r="C33"/>
  <c r="C229" s="1"/>
  <c r="E228"/>
  <c r="I228"/>
  <c r="M228"/>
  <c r="Q228"/>
  <c r="D228"/>
  <c r="H228"/>
  <c r="L228"/>
  <c r="P228"/>
  <c r="T228"/>
  <c r="B228"/>
  <c r="V32"/>
  <c r="U32"/>
  <c r="C228"/>
  <c r="G228"/>
  <c r="K228"/>
  <c r="O228"/>
  <c r="S228"/>
  <c r="F228"/>
  <c r="J228"/>
  <c r="N228"/>
  <c r="R228"/>
  <c r="Y133" i="7"/>
  <c r="W133"/>
  <c r="U133"/>
  <c r="S133"/>
  <c r="Q133"/>
  <c r="O133"/>
  <c r="M133"/>
  <c r="K133"/>
  <c r="I133"/>
  <c r="G133"/>
  <c r="E133"/>
  <c r="C133"/>
  <c r="A134"/>
  <c r="X133"/>
  <c r="V133"/>
  <c r="T133"/>
  <c r="R133"/>
  <c r="P133"/>
  <c r="N133"/>
  <c r="L133"/>
  <c r="J133"/>
  <c r="H133"/>
  <c r="F133"/>
  <c r="D133"/>
  <c r="B133"/>
  <c r="E229"/>
  <c r="I229"/>
  <c r="M229"/>
  <c r="Q229"/>
  <c r="U229"/>
  <c r="Y229"/>
  <c r="D229"/>
  <c r="H229"/>
  <c r="L229"/>
  <c r="P229"/>
  <c r="T229"/>
  <c r="X229"/>
  <c r="B229"/>
  <c r="Z33"/>
  <c r="AA33"/>
  <c r="Y34"/>
  <c r="Y230" s="1"/>
  <c r="W34"/>
  <c r="W230" s="1"/>
  <c r="U34"/>
  <c r="U230" s="1"/>
  <c r="S34"/>
  <c r="S230" s="1"/>
  <c r="Q34"/>
  <c r="Q230" s="1"/>
  <c r="O34"/>
  <c r="O230" s="1"/>
  <c r="M34"/>
  <c r="M230" s="1"/>
  <c r="K34"/>
  <c r="K230" s="1"/>
  <c r="I34"/>
  <c r="I230" s="1"/>
  <c r="G34"/>
  <c r="G230" s="1"/>
  <c r="E34"/>
  <c r="E230" s="1"/>
  <c r="C34"/>
  <c r="C230" s="1"/>
  <c r="A35"/>
  <c r="X34"/>
  <c r="X230" s="1"/>
  <c r="V34"/>
  <c r="V230" s="1"/>
  <c r="T34"/>
  <c r="T230" s="1"/>
  <c r="R34"/>
  <c r="R230" s="1"/>
  <c r="P34"/>
  <c r="P230" s="1"/>
  <c r="N34"/>
  <c r="N230" s="1"/>
  <c r="L34"/>
  <c r="L230" s="1"/>
  <c r="J34"/>
  <c r="J230" s="1"/>
  <c r="H34"/>
  <c r="H230" s="1"/>
  <c r="F34"/>
  <c r="F230" s="1"/>
  <c r="D34"/>
  <c r="D230" s="1"/>
  <c r="B34"/>
  <c r="C229"/>
  <c r="G229"/>
  <c r="K229"/>
  <c r="O229"/>
  <c r="S229"/>
  <c r="W229"/>
  <c r="F229"/>
  <c r="J229"/>
  <c r="N229"/>
  <c r="R229"/>
  <c r="V229"/>
  <c r="T34" i="8" l="1"/>
  <c r="R34"/>
  <c r="P34"/>
  <c r="N34"/>
  <c r="L34"/>
  <c r="J34"/>
  <c r="H34"/>
  <c r="F34"/>
  <c r="D34"/>
  <c r="B34"/>
  <c r="A35"/>
  <c r="S34"/>
  <c r="Q34"/>
  <c r="O34"/>
  <c r="M34"/>
  <c r="K34"/>
  <c r="I34"/>
  <c r="G34"/>
  <c r="E34"/>
  <c r="C34"/>
  <c r="A134"/>
  <c r="S133"/>
  <c r="Q133"/>
  <c r="O133"/>
  <c r="M133"/>
  <c r="K133"/>
  <c r="I133"/>
  <c r="G133"/>
  <c r="E133"/>
  <c r="C133"/>
  <c r="R133"/>
  <c r="N133"/>
  <c r="J133"/>
  <c r="F133"/>
  <c r="B133"/>
  <c r="T133"/>
  <c r="P133"/>
  <c r="L133"/>
  <c r="H133"/>
  <c r="D133"/>
  <c r="B229"/>
  <c r="V33"/>
  <c r="U33"/>
  <c r="B230" i="7"/>
  <c r="AA34"/>
  <c r="Z34"/>
  <c r="A36"/>
  <c r="X35"/>
  <c r="V35"/>
  <c r="T35"/>
  <c r="R35"/>
  <c r="P35"/>
  <c r="N35"/>
  <c r="L35"/>
  <c r="J35"/>
  <c r="H35"/>
  <c r="F35"/>
  <c r="D35"/>
  <c r="B35"/>
  <c r="Y35"/>
  <c r="W35"/>
  <c r="U35"/>
  <c r="S35"/>
  <c r="Q35"/>
  <c r="O35"/>
  <c r="M35"/>
  <c r="K35"/>
  <c r="I35"/>
  <c r="G35"/>
  <c r="E35"/>
  <c r="C35"/>
  <c r="A135"/>
  <c r="X134"/>
  <c r="V134"/>
  <c r="T134"/>
  <c r="R134"/>
  <c r="P134"/>
  <c r="N134"/>
  <c r="L134"/>
  <c r="J134"/>
  <c r="H134"/>
  <c r="F134"/>
  <c r="D134"/>
  <c r="B134"/>
  <c r="Y134"/>
  <c r="W134"/>
  <c r="U134"/>
  <c r="S134"/>
  <c r="Q134"/>
  <c r="O134"/>
  <c r="M134"/>
  <c r="K134"/>
  <c r="I134"/>
  <c r="G134"/>
  <c r="E134"/>
  <c r="C134"/>
  <c r="A135" i="8" l="1"/>
  <c r="S134"/>
  <c r="Q134"/>
  <c r="O134"/>
  <c r="M134"/>
  <c r="K134"/>
  <c r="I134"/>
  <c r="G134"/>
  <c r="E134"/>
  <c r="C134"/>
  <c r="R134"/>
  <c r="N134"/>
  <c r="J134"/>
  <c r="F134"/>
  <c r="B134"/>
  <c r="T134"/>
  <c r="P134"/>
  <c r="L134"/>
  <c r="H134"/>
  <c r="D134"/>
  <c r="T35"/>
  <c r="T231" s="1"/>
  <c r="R35"/>
  <c r="R231" s="1"/>
  <c r="P35"/>
  <c r="P231" s="1"/>
  <c r="N35"/>
  <c r="N231" s="1"/>
  <c r="L35"/>
  <c r="L231" s="1"/>
  <c r="J35"/>
  <c r="J231" s="1"/>
  <c r="H35"/>
  <c r="H231" s="1"/>
  <c r="F35"/>
  <c r="F231" s="1"/>
  <c r="D35"/>
  <c r="D231" s="1"/>
  <c r="B35"/>
  <c r="A36"/>
  <c r="S35"/>
  <c r="S231" s="1"/>
  <c r="Q35"/>
  <c r="Q231" s="1"/>
  <c r="O35"/>
  <c r="O231" s="1"/>
  <c r="M35"/>
  <c r="M231" s="1"/>
  <c r="K35"/>
  <c r="K231" s="1"/>
  <c r="I35"/>
  <c r="I231" s="1"/>
  <c r="G35"/>
  <c r="G231" s="1"/>
  <c r="E35"/>
  <c r="E231" s="1"/>
  <c r="C35"/>
  <c r="C231" s="1"/>
  <c r="E230"/>
  <c r="I230"/>
  <c r="M230"/>
  <c r="Q230"/>
  <c r="D230"/>
  <c r="H230"/>
  <c r="L230"/>
  <c r="P230"/>
  <c r="T230"/>
  <c r="B230"/>
  <c r="V34"/>
  <c r="U34"/>
  <c r="C230"/>
  <c r="G230"/>
  <c r="K230"/>
  <c r="O230"/>
  <c r="S230"/>
  <c r="F230"/>
  <c r="J230"/>
  <c r="N230"/>
  <c r="R230"/>
  <c r="Y135" i="7"/>
  <c r="W135"/>
  <c r="U135"/>
  <c r="S135"/>
  <c r="Q135"/>
  <c r="O135"/>
  <c r="M135"/>
  <c r="K135"/>
  <c r="I135"/>
  <c r="G135"/>
  <c r="E135"/>
  <c r="C135"/>
  <c r="A136"/>
  <c r="X135"/>
  <c r="V135"/>
  <c r="T135"/>
  <c r="R135"/>
  <c r="P135"/>
  <c r="N135"/>
  <c r="L135"/>
  <c r="J135"/>
  <c r="H135"/>
  <c r="F135"/>
  <c r="D135"/>
  <c r="B135"/>
  <c r="E231"/>
  <c r="I231"/>
  <c r="M231"/>
  <c r="Q231"/>
  <c r="U231"/>
  <c r="Y231"/>
  <c r="D231"/>
  <c r="H231"/>
  <c r="L231"/>
  <c r="P231"/>
  <c r="T231"/>
  <c r="X231"/>
  <c r="B231"/>
  <c r="Z35"/>
  <c r="AA35"/>
  <c r="Y36"/>
  <c r="Y232" s="1"/>
  <c r="W36"/>
  <c r="W232" s="1"/>
  <c r="U36"/>
  <c r="U232" s="1"/>
  <c r="S36"/>
  <c r="S232" s="1"/>
  <c r="Q36"/>
  <c r="Q232" s="1"/>
  <c r="O36"/>
  <c r="O232" s="1"/>
  <c r="M36"/>
  <c r="M232" s="1"/>
  <c r="K36"/>
  <c r="K232" s="1"/>
  <c r="I36"/>
  <c r="I232" s="1"/>
  <c r="G36"/>
  <c r="G232" s="1"/>
  <c r="E36"/>
  <c r="E232" s="1"/>
  <c r="C36"/>
  <c r="C232" s="1"/>
  <c r="A37"/>
  <c r="X36"/>
  <c r="X232" s="1"/>
  <c r="V36"/>
  <c r="V232" s="1"/>
  <c r="T36"/>
  <c r="T232" s="1"/>
  <c r="R36"/>
  <c r="R232" s="1"/>
  <c r="P36"/>
  <c r="P232" s="1"/>
  <c r="N36"/>
  <c r="N232" s="1"/>
  <c r="L36"/>
  <c r="L232" s="1"/>
  <c r="J36"/>
  <c r="J232" s="1"/>
  <c r="H36"/>
  <c r="H232" s="1"/>
  <c r="F36"/>
  <c r="F232" s="1"/>
  <c r="D36"/>
  <c r="D232" s="1"/>
  <c r="B36"/>
  <c r="C231"/>
  <c r="G231"/>
  <c r="K231"/>
  <c r="O231"/>
  <c r="S231"/>
  <c r="W231"/>
  <c r="F231"/>
  <c r="J231"/>
  <c r="N231"/>
  <c r="R231"/>
  <c r="V231"/>
  <c r="T36" i="8" l="1"/>
  <c r="R36"/>
  <c r="P36"/>
  <c r="N36"/>
  <c r="L36"/>
  <c r="J36"/>
  <c r="H36"/>
  <c r="F36"/>
  <c r="D36"/>
  <c r="B36"/>
  <c r="A37"/>
  <c r="S36"/>
  <c r="Q36"/>
  <c r="O36"/>
  <c r="M36"/>
  <c r="K36"/>
  <c r="I36"/>
  <c r="G36"/>
  <c r="E36"/>
  <c r="C36"/>
  <c r="A136"/>
  <c r="S135"/>
  <c r="Q135"/>
  <c r="O135"/>
  <c r="M135"/>
  <c r="K135"/>
  <c r="I135"/>
  <c r="G135"/>
  <c r="E135"/>
  <c r="C135"/>
  <c r="R135"/>
  <c r="N135"/>
  <c r="J135"/>
  <c r="F135"/>
  <c r="B135"/>
  <c r="T135"/>
  <c r="P135"/>
  <c r="L135"/>
  <c r="H135"/>
  <c r="D135"/>
  <c r="B231"/>
  <c r="V35"/>
  <c r="U35"/>
  <c r="B232" i="7"/>
  <c r="AA36"/>
  <c r="Z36"/>
  <c r="A38"/>
  <c r="X37"/>
  <c r="V37"/>
  <c r="T37"/>
  <c r="R37"/>
  <c r="P37"/>
  <c r="N37"/>
  <c r="L37"/>
  <c r="J37"/>
  <c r="H37"/>
  <c r="F37"/>
  <c r="D37"/>
  <c r="B37"/>
  <c r="Y37"/>
  <c r="W37"/>
  <c r="U37"/>
  <c r="S37"/>
  <c r="Q37"/>
  <c r="O37"/>
  <c r="M37"/>
  <c r="K37"/>
  <c r="I37"/>
  <c r="G37"/>
  <c r="E37"/>
  <c r="C37"/>
  <c r="A137"/>
  <c r="X136"/>
  <c r="V136"/>
  <c r="T136"/>
  <c r="R136"/>
  <c r="P136"/>
  <c r="N136"/>
  <c r="L136"/>
  <c r="J136"/>
  <c r="H136"/>
  <c r="F136"/>
  <c r="D136"/>
  <c r="B136"/>
  <c r="Y136"/>
  <c r="W136"/>
  <c r="U136"/>
  <c r="S136"/>
  <c r="Q136"/>
  <c r="O136"/>
  <c r="M136"/>
  <c r="K136"/>
  <c r="I136"/>
  <c r="G136"/>
  <c r="E136"/>
  <c r="C136"/>
  <c r="A137" i="8" l="1"/>
  <c r="S136"/>
  <c r="Q136"/>
  <c r="O136"/>
  <c r="M136"/>
  <c r="K136"/>
  <c r="I136"/>
  <c r="G136"/>
  <c r="E136"/>
  <c r="C136"/>
  <c r="R136"/>
  <c r="N136"/>
  <c r="J136"/>
  <c r="F136"/>
  <c r="B136"/>
  <c r="T136"/>
  <c r="P136"/>
  <c r="L136"/>
  <c r="H136"/>
  <c r="D136"/>
  <c r="T37"/>
  <c r="T233" s="1"/>
  <c r="R37"/>
  <c r="R233" s="1"/>
  <c r="P37"/>
  <c r="P233" s="1"/>
  <c r="N37"/>
  <c r="N233" s="1"/>
  <c r="L37"/>
  <c r="L233" s="1"/>
  <c r="J37"/>
  <c r="J233" s="1"/>
  <c r="H37"/>
  <c r="H233" s="1"/>
  <c r="F37"/>
  <c r="F233" s="1"/>
  <c r="D37"/>
  <c r="D233" s="1"/>
  <c r="B37"/>
  <c r="A38"/>
  <c r="S37"/>
  <c r="S233" s="1"/>
  <c r="Q37"/>
  <c r="Q233" s="1"/>
  <c r="O37"/>
  <c r="O233" s="1"/>
  <c r="M37"/>
  <c r="M233" s="1"/>
  <c r="K37"/>
  <c r="K233" s="1"/>
  <c r="I37"/>
  <c r="I233" s="1"/>
  <c r="G37"/>
  <c r="G233" s="1"/>
  <c r="E37"/>
  <c r="E233" s="1"/>
  <c r="C37"/>
  <c r="C233" s="1"/>
  <c r="E232"/>
  <c r="I232"/>
  <c r="M232"/>
  <c r="Q232"/>
  <c r="D232"/>
  <c r="H232"/>
  <c r="L232"/>
  <c r="P232"/>
  <c r="T232"/>
  <c r="B232"/>
  <c r="V36"/>
  <c r="U36"/>
  <c r="C232"/>
  <c r="G232"/>
  <c r="K232"/>
  <c r="O232"/>
  <c r="S232"/>
  <c r="F232"/>
  <c r="J232"/>
  <c r="N232"/>
  <c r="R232"/>
  <c r="Y137" i="7"/>
  <c r="W137"/>
  <c r="U137"/>
  <c r="S137"/>
  <c r="Q137"/>
  <c r="O137"/>
  <c r="M137"/>
  <c r="K137"/>
  <c r="I137"/>
  <c r="G137"/>
  <c r="E137"/>
  <c r="C137"/>
  <c r="A138"/>
  <c r="X137"/>
  <c r="V137"/>
  <c r="T137"/>
  <c r="R137"/>
  <c r="P137"/>
  <c r="N137"/>
  <c r="L137"/>
  <c r="J137"/>
  <c r="H137"/>
  <c r="F137"/>
  <c r="D137"/>
  <c r="B137"/>
  <c r="E233"/>
  <c r="I233"/>
  <c r="M233"/>
  <c r="Q233"/>
  <c r="U233"/>
  <c r="Y233"/>
  <c r="D233"/>
  <c r="H233"/>
  <c r="L233"/>
  <c r="P233"/>
  <c r="T233"/>
  <c r="X233"/>
  <c r="B233"/>
  <c r="Z37"/>
  <c r="AA37"/>
  <c r="Y38"/>
  <c r="Y234" s="1"/>
  <c r="W38"/>
  <c r="W234" s="1"/>
  <c r="U38"/>
  <c r="U234" s="1"/>
  <c r="S38"/>
  <c r="S234" s="1"/>
  <c r="Q38"/>
  <c r="Q234" s="1"/>
  <c r="O38"/>
  <c r="O234" s="1"/>
  <c r="M38"/>
  <c r="M234" s="1"/>
  <c r="K38"/>
  <c r="K234" s="1"/>
  <c r="I38"/>
  <c r="I234" s="1"/>
  <c r="G38"/>
  <c r="G234" s="1"/>
  <c r="E38"/>
  <c r="E234" s="1"/>
  <c r="C38"/>
  <c r="C234" s="1"/>
  <c r="A39"/>
  <c r="X38"/>
  <c r="X234" s="1"/>
  <c r="V38"/>
  <c r="V234" s="1"/>
  <c r="T38"/>
  <c r="T234" s="1"/>
  <c r="R38"/>
  <c r="R234" s="1"/>
  <c r="P38"/>
  <c r="P234" s="1"/>
  <c r="N38"/>
  <c r="N234" s="1"/>
  <c r="L38"/>
  <c r="L234" s="1"/>
  <c r="J38"/>
  <c r="J234" s="1"/>
  <c r="H38"/>
  <c r="H234" s="1"/>
  <c r="F38"/>
  <c r="F234" s="1"/>
  <c r="D38"/>
  <c r="D234" s="1"/>
  <c r="B38"/>
  <c r="C233"/>
  <c r="G233"/>
  <c r="K233"/>
  <c r="O233"/>
  <c r="S233"/>
  <c r="W233"/>
  <c r="F233"/>
  <c r="J233"/>
  <c r="N233"/>
  <c r="R233"/>
  <c r="V233"/>
  <c r="T38" i="8" l="1"/>
  <c r="R38"/>
  <c r="P38"/>
  <c r="N38"/>
  <c r="L38"/>
  <c r="J38"/>
  <c r="H38"/>
  <c r="F38"/>
  <c r="D38"/>
  <c r="B38"/>
  <c r="A39"/>
  <c r="S38"/>
  <c r="Q38"/>
  <c r="O38"/>
  <c r="M38"/>
  <c r="K38"/>
  <c r="I38"/>
  <c r="G38"/>
  <c r="E38"/>
  <c r="C38"/>
  <c r="A138"/>
  <c r="S137"/>
  <c r="Q137"/>
  <c r="O137"/>
  <c r="M137"/>
  <c r="K137"/>
  <c r="I137"/>
  <c r="G137"/>
  <c r="E137"/>
  <c r="C137"/>
  <c r="R137"/>
  <c r="N137"/>
  <c r="J137"/>
  <c r="F137"/>
  <c r="B137"/>
  <c r="T137"/>
  <c r="P137"/>
  <c r="L137"/>
  <c r="H137"/>
  <c r="D137"/>
  <c r="B233"/>
  <c r="V37"/>
  <c r="U37"/>
  <c r="B234" i="7"/>
  <c r="AA38"/>
  <c r="Z38"/>
  <c r="A40"/>
  <c r="X39"/>
  <c r="V39"/>
  <c r="T39"/>
  <c r="R39"/>
  <c r="P39"/>
  <c r="N39"/>
  <c r="L39"/>
  <c r="J39"/>
  <c r="H39"/>
  <c r="F39"/>
  <c r="D39"/>
  <c r="B39"/>
  <c r="Y39"/>
  <c r="W39"/>
  <c r="U39"/>
  <c r="S39"/>
  <c r="Q39"/>
  <c r="O39"/>
  <c r="M39"/>
  <c r="K39"/>
  <c r="I39"/>
  <c r="G39"/>
  <c r="E39"/>
  <c r="C39"/>
  <c r="A139"/>
  <c r="X138"/>
  <c r="V138"/>
  <c r="T138"/>
  <c r="R138"/>
  <c r="P138"/>
  <c r="N138"/>
  <c r="L138"/>
  <c r="J138"/>
  <c r="H138"/>
  <c r="F138"/>
  <c r="D138"/>
  <c r="B138"/>
  <c r="Y138"/>
  <c r="W138"/>
  <c r="U138"/>
  <c r="S138"/>
  <c r="Q138"/>
  <c r="O138"/>
  <c r="M138"/>
  <c r="K138"/>
  <c r="I138"/>
  <c r="G138"/>
  <c r="E138"/>
  <c r="C138"/>
  <c r="A139" i="8" l="1"/>
  <c r="S138"/>
  <c r="Q138"/>
  <c r="O138"/>
  <c r="M138"/>
  <c r="K138"/>
  <c r="I138"/>
  <c r="G138"/>
  <c r="E138"/>
  <c r="C138"/>
  <c r="R138"/>
  <c r="N138"/>
  <c r="J138"/>
  <c r="F138"/>
  <c r="B138"/>
  <c r="T138"/>
  <c r="P138"/>
  <c r="L138"/>
  <c r="H138"/>
  <c r="D138"/>
  <c r="T39"/>
  <c r="T235" s="1"/>
  <c r="R39"/>
  <c r="R235" s="1"/>
  <c r="P39"/>
  <c r="P235" s="1"/>
  <c r="N39"/>
  <c r="N235" s="1"/>
  <c r="L39"/>
  <c r="L235" s="1"/>
  <c r="J39"/>
  <c r="J235" s="1"/>
  <c r="H39"/>
  <c r="H235" s="1"/>
  <c r="F39"/>
  <c r="F235" s="1"/>
  <c r="D39"/>
  <c r="D235" s="1"/>
  <c r="B39"/>
  <c r="A40"/>
  <c r="S39"/>
  <c r="S235" s="1"/>
  <c r="Q39"/>
  <c r="Q235" s="1"/>
  <c r="O39"/>
  <c r="O235" s="1"/>
  <c r="M39"/>
  <c r="M235" s="1"/>
  <c r="K39"/>
  <c r="K235" s="1"/>
  <c r="I39"/>
  <c r="I235" s="1"/>
  <c r="G39"/>
  <c r="G235" s="1"/>
  <c r="E39"/>
  <c r="E235" s="1"/>
  <c r="C39"/>
  <c r="C235" s="1"/>
  <c r="E234"/>
  <c r="I234"/>
  <c r="M234"/>
  <c r="Q234"/>
  <c r="D234"/>
  <c r="H234"/>
  <c r="L234"/>
  <c r="P234"/>
  <c r="T234"/>
  <c r="B234"/>
  <c r="V38"/>
  <c r="U38"/>
  <c r="C234"/>
  <c r="G234"/>
  <c r="K234"/>
  <c r="O234"/>
  <c r="S234"/>
  <c r="F234"/>
  <c r="J234"/>
  <c r="N234"/>
  <c r="R234"/>
  <c r="Y139" i="7"/>
  <c r="W139"/>
  <c r="U139"/>
  <c r="S139"/>
  <c r="Q139"/>
  <c r="O139"/>
  <c r="M139"/>
  <c r="K139"/>
  <c r="I139"/>
  <c r="G139"/>
  <c r="E139"/>
  <c r="C139"/>
  <c r="A140"/>
  <c r="X139"/>
  <c r="V139"/>
  <c r="T139"/>
  <c r="R139"/>
  <c r="P139"/>
  <c r="N139"/>
  <c r="L139"/>
  <c r="J139"/>
  <c r="H139"/>
  <c r="F139"/>
  <c r="D139"/>
  <c r="B139"/>
  <c r="E235"/>
  <c r="I235"/>
  <c r="M235"/>
  <c r="Q235"/>
  <c r="U235"/>
  <c r="Y235"/>
  <c r="D235"/>
  <c r="H235"/>
  <c r="L235"/>
  <c r="P235"/>
  <c r="T235"/>
  <c r="X235"/>
  <c r="B235"/>
  <c r="Z39"/>
  <c r="AA39"/>
  <c r="Y40"/>
  <c r="Y236" s="1"/>
  <c r="W40"/>
  <c r="W236" s="1"/>
  <c r="U40"/>
  <c r="U236" s="1"/>
  <c r="S40"/>
  <c r="S236" s="1"/>
  <c r="Q40"/>
  <c r="Q236" s="1"/>
  <c r="O40"/>
  <c r="O236" s="1"/>
  <c r="M40"/>
  <c r="M236" s="1"/>
  <c r="K40"/>
  <c r="K236" s="1"/>
  <c r="I40"/>
  <c r="I236" s="1"/>
  <c r="G40"/>
  <c r="G236" s="1"/>
  <c r="E40"/>
  <c r="E236" s="1"/>
  <c r="C40"/>
  <c r="C236" s="1"/>
  <c r="A41"/>
  <c r="X40"/>
  <c r="X236" s="1"/>
  <c r="V40"/>
  <c r="V236" s="1"/>
  <c r="T40"/>
  <c r="T236" s="1"/>
  <c r="R40"/>
  <c r="R236" s="1"/>
  <c r="P40"/>
  <c r="P236" s="1"/>
  <c r="N40"/>
  <c r="N236" s="1"/>
  <c r="L40"/>
  <c r="L236" s="1"/>
  <c r="J40"/>
  <c r="J236" s="1"/>
  <c r="H40"/>
  <c r="H236" s="1"/>
  <c r="F40"/>
  <c r="F236" s="1"/>
  <c r="D40"/>
  <c r="D236" s="1"/>
  <c r="B40"/>
  <c r="C235"/>
  <c r="G235"/>
  <c r="K235"/>
  <c r="O235"/>
  <c r="S235"/>
  <c r="W235"/>
  <c r="F235"/>
  <c r="J235"/>
  <c r="N235"/>
  <c r="R235"/>
  <c r="V235"/>
  <c r="T40" i="8" l="1"/>
  <c r="R40"/>
  <c r="P40"/>
  <c r="N40"/>
  <c r="L40"/>
  <c r="J40"/>
  <c r="H40"/>
  <c r="F40"/>
  <c r="D40"/>
  <c r="B40"/>
  <c r="A41"/>
  <c r="S40"/>
  <c r="Q40"/>
  <c r="O40"/>
  <c r="M40"/>
  <c r="K40"/>
  <c r="I40"/>
  <c r="G40"/>
  <c r="E40"/>
  <c r="C40"/>
  <c r="A140"/>
  <c r="S139"/>
  <c r="Q139"/>
  <c r="O139"/>
  <c r="M139"/>
  <c r="K139"/>
  <c r="I139"/>
  <c r="G139"/>
  <c r="E139"/>
  <c r="C139"/>
  <c r="R139"/>
  <c r="N139"/>
  <c r="J139"/>
  <c r="F139"/>
  <c r="B139"/>
  <c r="T139"/>
  <c r="P139"/>
  <c r="L139"/>
  <c r="H139"/>
  <c r="D139"/>
  <c r="B235"/>
  <c r="V39"/>
  <c r="U39"/>
  <c r="B236" i="7"/>
  <c r="AA40"/>
  <c r="Z40"/>
  <c r="A42"/>
  <c r="X41"/>
  <c r="V41"/>
  <c r="T41"/>
  <c r="R41"/>
  <c r="P41"/>
  <c r="N41"/>
  <c r="L41"/>
  <c r="J41"/>
  <c r="H41"/>
  <c r="F41"/>
  <c r="D41"/>
  <c r="B41"/>
  <c r="Y41"/>
  <c r="W41"/>
  <c r="U41"/>
  <c r="S41"/>
  <c r="Q41"/>
  <c r="O41"/>
  <c r="M41"/>
  <c r="K41"/>
  <c r="I41"/>
  <c r="G41"/>
  <c r="E41"/>
  <c r="C41"/>
  <c r="A141"/>
  <c r="X140"/>
  <c r="V140"/>
  <c r="T140"/>
  <c r="R140"/>
  <c r="P140"/>
  <c r="N140"/>
  <c r="L140"/>
  <c r="J140"/>
  <c r="H140"/>
  <c r="F140"/>
  <c r="D140"/>
  <c r="B140"/>
  <c r="Y140"/>
  <c r="W140"/>
  <c r="U140"/>
  <c r="S140"/>
  <c r="Q140"/>
  <c r="O140"/>
  <c r="M140"/>
  <c r="K140"/>
  <c r="I140"/>
  <c r="G140"/>
  <c r="E140"/>
  <c r="C140"/>
  <c r="A141" i="8" l="1"/>
  <c r="S140"/>
  <c r="Q140"/>
  <c r="O140"/>
  <c r="M140"/>
  <c r="K140"/>
  <c r="I140"/>
  <c r="G140"/>
  <c r="E140"/>
  <c r="C140"/>
  <c r="R140"/>
  <c r="N140"/>
  <c r="J140"/>
  <c r="F140"/>
  <c r="B140"/>
  <c r="T140"/>
  <c r="P140"/>
  <c r="L140"/>
  <c r="H140"/>
  <c r="D140"/>
  <c r="T41"/>
  <c r="R41"/>
  <c r="R237" s="1"/>
  <c r="P41"/>
  <c r="P237" s="1"/>
  <c r="N41"/>
  <c r="N237" s="1"/>
  <c r="L41"/>
  <c r="L237" s="1"/>
  <c r="J41"/>
  <c r="J237" s="1"/>
  <c r="H41"/>
  <c r="H237" s="1"/>
  <c r="F41"/>
  <c r="F237" s="1"/>
  <c r="D41"/>
  <c r="D237" s="1"/>
  <c r="B41"/>
  <c r="A42"/>
  <c r="S41"/>
  <c r="S237" s="1"/>
  <c r="Q41"/>
  <c r="Q237" s="1"/>
  <c r="O41"/>
  <c r="O237" s="1"/>
  <c r="M41"/>
  <c r="M237" s="1"/>
  <c r="K41"/>
  <c r="K237" s="1"/>
  <c r="I41"/>
  <c r="I237" s="1"/>
  <c r="G41"/>
  <c r="G237" s="1"/>
  <c r="E41"/>
  <c r="E237" s="1"/>
  <c r="C41"/>
  <c r="C237" s="1"/>
  <c r="E236"/>
  <c r="I236"/>
  <c r="M236"/>
  <c r="Q236"/>
  <c r="D236"/>
  <c r="H236"/>
  <c r="L236"/>
  <c r="P236"/>
  <c r="T236"/>
  <c r="B236"/>
  <c r="V40"/>
  <c r="U40"/>
  <c r="C236"/>
  <c r="G236"/>
  <c r="K236"/>
  <c r="O236"/>
  <c r="S236"/>
  <c r="F236"/>
  <c r="J236"/>
  <c r="N236"/>
  <c r="R236"/>
  <c r="Y141" i="7"/>
  <c r="W141"/>
  <c r="U141"/>
  <c r="S141"/>
  <c r="Q141"/>
  <c r="O141"/>
  <c r="M141"/>
  <c r="K141"/>
  <c r="I141"/>
  <c r="G141"/>
  <c r="E141"/>
  <c r="C141"/>
  <c r="A142"/>
  <c r="X141"/>
  <c r="V141"/>
  <c r="T141"/>
  <c r="R141"/>
  <c r="P141"/>
  <c r="N141"/>
  <c r="L141"/>
  <c r="J141"/>
  <c r="H141"/>
  <c r="F141"/>
  <c r="D141"/>
  <c r="B141"/>
  <c r="E237"/>
  <c r="I237"/>
  <c r="M237"/>
  <c r="Q237"/>
  <c r="U237"/>
  <c r="Y237"/>
  <c r="D237"/>
  <c r="H237"/>
  <c r="L237"/>
  <c r="P237"/>
  <c r="T237"/>
  <c r="X237"/>
  <c r="B237"/>
  <c r="Z41"/>
  <c r="AA41"/>
  <c r="Y42"/>
  <c r="Y238" s="1"/>
  <c r="W42"/>
  <c r="W238" s="1"/>
  <c r="U42"/>
  <c r="U238" s="1"/>
  <c r="S42"/>
  <c r="S238" s="1"/>
  <c r="Q42"/>
  <c r="Q238" s="1"/>
  <c r="O42"/>
  <c r="O238" s="1"/>
  <c r="M42"/>
  <c r="M238" s="1"/>
  <c r="K42"/>
  <c r="K238" s="1"/>
  <c r="I42"/>
  <c r="I238" s="1"/>
  <c r="G42"/>
  <c r="G238" s="1"/>
  <c r="E42"/>
  <c r="E238" s="1"/>
  <c r="C42"/>
  <c r="C238" s="1"/>
  <c r="A43"/>
  <c r="X42"/>
  <c r="X238" s="1"/>
  <c r="V42"/>
  <c r="V238" s="1"/>
  <c r="T42"/>
  <c r="T238" s="1"/>
  <c r="R42"/>
  <c r="R238" s="1"/>
  <c r="P42"/>
  <c r="P238" s="1"/>
  <c r="N42"/>
  <c r="N238" s="1"/>
  <c r="L42"/>
  <c r="L238" s="1"/>
  <c r="J42"/>
  <c r="J238" s="1"/>
  <c r="H42"/>
  <c r="H238" s="1"/>
  <c r="F42"/>
  <c r="F238" s="1"/>
  <c r="D42"/>
  <c r="D238" s="1"/>
  <c r="B42"/>
  <c r="C237"/>
  <c r="G237"/>
  <c r="K237"/>
  <c r="O237"/>
  <c r="S237"/>
  <c r="W237"/>
  <c r="F237"/>
  <c r="J237"/>
  <c r="N237"/>
  <c r="R237"/>
  <c r="V237"/>
  <c r="T237" i="8" l="1"/>
  <c r="T42"/>
  <c r="R42"/>
  <c r="P42"/>
  <c r="N42"/>
  <c r="L42"/>
  <c r="J42"/>
  <c r="H42"/>
  <c r="F42"/>
  <c r="D42"/>
  <c r="B42"/>
  <c r="A43"/>
  <c r="S42"/>
  <c r="Q42"/>
  <c r="O42"/>
  <c r="M42"/>
  <c r="K42"/>
  <c r="I42"/>
  <c r="G42"/>
  <c r="E42"/>
  <c r="C42"/>
  <c r="A142"/>
  <c r="S141"/>
  <c r="Q141"/>
  <c r="O141"/>
  <c r="M141"/>
  <c r="K141"/>
  <c r="I141"/>
  <c r="G141"/>
  <c r="E141"/>
  <c r="C141"/>
  <c r="R141"/>
  <c r="N141"/>
  <c r="J141"/>
  <c r="F141"/>
  <c r="B141"/>
  <c r="T141"/>
  <c r="P141"/>
  <c r="L141"/>
  <c r="H141"/>
  <c r="D141"/>
  <c r="B237"/>
  <c r="V41"/>
  <c r="U41"/>
  <c r="B238" i="7"/>
  <c r="AA42"/>
  <c r="Z42"/>
  <c r="A44"/>
  <c r="X43"/>
  <c r="V43"/>
  <c r="T43"/>
  <c r="R43"/>
  <c r="P43"/>
  <c r="N43"/>
  <c r="L43"/>
  <c r="J43"/>
  <c r="H43"/>
  <c r="F43"/>
  <c r="D43"/>
  <c r="B43"/>
  <c r="Y43"/>
  <c r="W43"/>
  <c r="U43"/>
  <c r="S43"/>
  <c r="Q43"/>
  <c r="O43"/>
  <c r="M43"/>
  <c r="K43"/>
  <c r="I43"/>
  <c r="G43"/>
  <c r="E43"/>
  <c r="C43"/>
  <c r="A143"/>
  <c r="X142"/>
  <c r="V142"/>
  <c r="T142"/>
  <c r="R142"/>
  <c r="P142"/>
  <c r="N142"/>
  <c r="L142"/>
  <c r="J142"/>
  <c r="H142"/>
  <c r="F142"/>
  <c r="D142"/>
  <c r="B142"/>
  <c r="Y142"/>
  <c r="W142"/>
  <c r="U142"/>
  <c r="S142"/>
  <c r="Q142"/>
  <c r="O142"/>
  <c r="M142"/>
  <c r="K142"/>
  <c r="I142"/>
  <c r="G142"/>
  <c r="E142"/>
  <c r="C142"/>
  <c r="A143" i="8" l="1"/>
  <c r="S142"/>
  <c r="Q142"/>
  <c r="O142"/>
  <c r="M142"/>
  <c r="K142"/>
  <c r="I142"/>
  <c r="G142"/>
  <c r="E142"/>
  <c r="C142"/>
  <c r="R142"/>
  <c r="N142"/>
  <c r="J142"/>
  <c r="F142"/>
  <c r="B142"/>
  <c r="T142"/>
  <c r="P142"/>
  <c r="L142"/>
  <c r="H142"/>
  <c r="D142"/>
  <c r="T43"/>
  <c r="T239" s="1"/>
  <c r="R43"/>
  <c r="R239" s="1"/>
  <c r="P43"/>
  <c r="P239" s="1"/>
  <c r="N43"/>
  <c r="N239" s="1"/>
  <c r="L43"/>
  <c r="L239" s="1"/>
  <c r="J43"/>
  <c r="J239" s="1"/>
  <c r="H43"/>
  <c r="H239" s="1"/>
  <c r="F43"/>
  <c r="F239" s="1"/>
  <c r="D43"/>
  <c r="D239" s="1"/>
  <c r="B43"/>
  <c r="A44"/>
  <c r="S43"/>
  <c r="S239" s="1"/>
  <c r="Q43"/>
  <c r="Q239" s="1"/>
  <c r="O43"/>
  <c r="O239" s="1"/>
  <c r="M43"/>
  <c r="M239" s="1"/>
  <c r="K43"/>
  <c r="K239" s="1"/>
  <c r="I43"/>
  <c r="I239" s="1"/>
  <c r="G43"/>
  <c r="G239" s="1"/>
  <c r="E43"/>
  <c r="E239" s="1"/>
  <c r="C43"/>
  <c r="C239" s="1"/>
  <c r="E238"/>
  <c r="I238"/>
  <c r="M238"/>
  <c r="Q238"/>
  <c r="D238"/>
  <c r="H238"/>
  <c r="L238"/>
  <c r="P238"/>
  <c r="T238"/>
  <c r="B238"/>
  <c r="V42"/>
  <c r="U42"/>
  <c r="C238"/>
  <c r="G238"/>
  <c r="K238"/>
  <c r="O238"/>
  <c r="S238"/>
  <c r="F238"/>
  <c r="J238"/>
  <c r="N238"/>
  <c r="R238"/>
  <c r="Y143" i="7"/>
  <c r="W143"/>
  <c r="U143"/>
  <c r="S143"/>
  <c r="Q143"/>
  <c r="O143"/>
  <c r="M143"/>
  <c r="K143"/>
  <c r="I143"/>
  <c r="G143"/>
  <c r="E143"/>
  <c r="C143"/>
  <c r="A144"/>
  <c r="X143"/>
  <c r="V143"/>
  <c r="T143"/>
  <c r="R143"/>
  <c r="P143"/>
  <c r="N143"/>
  <c r="L143"/>
  <c r="J143"/>
  <c r="H143"/>
  <c r="F143"/>
  <c r="D143"/>
  <c r="B143"/>
  <c r="E239"/>
  <c r="I239"/>
  <c r="M239"/>
  <c r="Q239"/>
  <c r="U239"/>
  <c r="Y239"/>
  <c r="D239"/>
  <c r="H239"/>
  <c r="L239"/>
  <c r="P239"/>
  <c r="T239"/>
  <c r="X239"/>
  <c r="B239"/>
  <c r="Z43"/>
  <c r="AA43"/>
  <c r="Y44"/>
  <c r="Y240" s="1"/>
  <c r="W44"/>
  <c r="W240" s="1"/>
  <c r="U44"/>
  <c r="U240" s="1"/>
  <c r="S44"/>
  <c r="S240" s="1"/>
  <c r="Q44"/>
  <c r="Q240" s="1"/>
  <c r="O44"/>
  <c r="O240" s="1"/>
  <c r="M44"/>
  <c r="M240" s="1"/>
  <c r="K44"/>
  <c r="K240" s="1"/>
  <c r="I44"/>
  <c r="I240" s="1"/>
  <c r="G44"/>
  <c r="G240" s="1"/>
  <c r="E44"/>
  <c r="E240" s="1"/>
  <c r="C44"/>
  <c r="C240" s="1"/>
  <c r="A45"/>
  <c r="X44"/>
  <c r="X240" s="1"/>
  <c r="V44"/>
  <c r="V240" s="1"/>
  <c r="T44"/>
  <c r="T240" s="1"/>
  <c r="R44"/>
  <c r="R240" s="1"/>
  <c r="P44"/>
  <c r="P240" s="1"/>
  <c r="N44"/>
  <c r="N240" s="1"/>
  <c r="L44"/>
  <c r="L240" s="1"/>
  <c r="J44"/>
  <c r="J240" s="1"/>
  <c r="H44"/>
  <c r="H240" s="1"/>
  <c r="F44"/>
  <c r="F240" s="1"/>
  <c r="D44"/>
  <c r="D240" s="1"/>
  <c r="B44"/>
  <c r="C239"/>
  <c r="G239"/>
  <c r="K239"/>
  <c r="O239"/>
  <c r="S239"/>
  <c r="W239"/>
  <c r="F239"/>
  <c r="J239"/>
  <c r="N239"/>
  <c r="R239"/>
  <c r="V239"/>
  <c r="T44" i="8" l="1"/>
  <c r="R44"/>
  <c r="P44"/>
  <c r="N44"/>
  <c r="L44"/>
  <c r="J44"/>
  <c r="H44"/>
  <c r="F44"/>
  <c r="D44"/>
  <c r="B44"/>
  <c r="A45"/>
  <c r="S44"/>
  <c r="Q44"/>
  <c r="O44"/>
  <c r="M44"/>
  <c r="K44"/>
  <c r="I44"/>
  <c r="G44"/>
  <c r="E44"/>
  <c r="C44"/>
  <c r="A144"/>
  <c r="S143"/>
  <c r="Q143"/>
  <c r="O143"/>
  <c r="M143"/>
  <c r="K143"/>
  <c r="I143"/>
  <c r="G143"/>
  <c r="E143"/>
  <c r="C143"/>
  <c r="R143"/>
  <c r="N143"/>
  <c r="J143"/>
  <c r="F143"/>
  <c r="B143"/>
  <c r="T143"/>
  <c r="P143"/>
  <c r="L143"/>
  <c r="H143"/>
  <c r="D143"/>
  <c r="B239"/>
  <c r="V43"/>
  <c r="U43"/>
  <c r="B240" i="7"/>
  <c r="AA44"/>
  <c r="Z44"/>
  <c r="A46"/>
  <c r="X45"/>
  <c r="V45"/>
  <c r="T45"/>
  <c r="R45"/>
  <c r="P45"/>
  <c r="N45"/>
  <c r="L45"/>
  <c r="J45"/>
  <c r="H45"/>
  <c r="F45"/>
  <c r="D45"/>
  <c r="B45"/>
  <c r="Y45"/>
  <c r="W45"/>
  <c r="U45"/>
  <c r="S45"/>
  <c r="Q45"/>
  <c r="O45"/>
  <c r="M45"/>
  <c r="K45"/>
  <c r="I45"/>
  <c r="G45"/>
  <c r="E45"/>
  <c r="C45"/>
  <c r="A145"/>
  <c r="X144"/>
  <c r="V144"/>
  <c r="T144"/>
  <c r="R144"/>
  <c r="P144"/>
  <c r="N144"/>
  <c r="L144"/>
  <c r="J144"/>
  <c r="H144"/>
  <c r="F144"/>
  <c r="D144"/>
  <c r="B144"/>
  <c r="Y144"/>
  <c r="W144"/>
  <c r="U144"/>
  <c r="S144"/>
  <c r="Q144"/>
  <c r="O144"/>
  <c r="M144"/>
  <c r="K144"/>
  <c r="I144"/>
  <c r="G144"/>
  <c r="E144"/>
  <c r="C144"/>
  <c r="T144" i="8" l="1"/>
  <c r="R144"/>
  <c r="P144"/>
  <c r="N144"/>
  <c r="L144"/>
  <c r="J144"/>
  <c r="H144"/>
  <c r="F144"/>
  <c r="D144"/>
  <c r="A145"/>
  <c r="S144"/>
  <c r="Q144"/>
  <c r="O144"/>
  <c r="M144"/>
  <c r="K144"/>
  <c r="I144"/>
  <c r="G144"/>
  <c r="E144"/>
  <c r="C144"/>
  <c r="B144"/>
  <c r="T45"/>
  <c r="T241" s="1"/>
  <c r="R45"/>
  <c r="R241" s="1"/>
  <c r="P45"/>
  <c r="P241" s="1"/>
  <c r="N45"/>
  <c r="N241" s="1"/>
  <c r="L45"/>
  <c r="L241" s="1"/>
  <c r="J45"/>
  <c r="J241" s="1"/>
  <c r="H45"/>
  <c r="H241" s="1"/>
  <c r="F45"/>
  <c r="F241" s="1"/>
  <c r="D45"/>
  <c r="D241" s="1"/>
  <c r="B45"/>
  <c r="A46"/>
  <c r="S45"/>
  <c r="S241" s="1"/>
  <c r="Q45"/>
  <c r="Q241" s="1"/>
  <c r="O45"/>
  <c r="O241" s="1"/>
  <c r="M45"/>
  <c r="M241" s="1"/>
  <c r="K45"/>
  <c r="K241" s="1"/>
  <c r="I45"/>
  <c r="I241" s="1"/>
  <c r="G45"/>
  <c r="G241" s="1"/>
  <c r="E45"/>
  <c r="E241" s="1"/>
  <c r="C45"/>
  <c r="C241" s="1"/>
  <c r="E240"/>
  <c r="I240"/>
  <c r="M240"/>
  <c r="Q240"/>
  <c r="D240"/>
  <c r="H240"/>
  <c r="L240"/>
  <c r="P240"/>
  <c r="T240"/>
  <c r="B240"/>
  <c r="V44"/>
  <c r="U44"/>
  <c r="C240"/>
  <c r="G240"/>
  <c r="K240"/>
  <c r="O240"/>
  <c r="S240"/>
  <c r="F240"/>
  <c r="J240"/>
  <c r="N240"/>
  <c r="R240"/>
  <c r="Y145" i="7"/>
  <c r="W145"/>
  <c r="U145"/>
  <c r="S145"/>
  <c r="Q145"/>
  <c r="O145"/>
  <c r="M145"/>
  <c r="K145"/>
  <c r="I145"/>
  <c r="G145"/>
  <c r="E145"/>
  <c r="C145"/>
  <c r="A146"/>
  <c r="X145"/>
  <c r="V145"/>
  <c r="T145"/>
  <c r="R145"/>
  <c r="P145"/>
  <c r="N145"/>
  <c r="L145"/>
  <c r="J145"/>
  <c r="H145"/>
  <c r="F145"/>
  <c r="D145"/>
  <c r="B145"/>
  <c r="E241"/>
  <c r="I241"/>
  <c r="M241"/>
  <c r="Q241"/>
  <c r="U241"/>
  <c r="Y241"/>
  <c r="D241"/>
  <c r="H241"/>
  <c r="L241"/>
  <c r="P241"/>
  <c r="T241"/>
  <c r="X241"/>
  <c r="B241"/>
  <c r="Z45"/>
  <c r="AA45"/>
  <c r="Y46"/>
  <c r="Y242" s="1"/>
  <c r="W46"/>
  <c r="W242" s="1"/>
  <c r="U46"/>
  <c r="U242" s="1"/>
  <c r="S46"/>
  <c r="S242" s="1"/>
  <c r="Q46"/>
  <c r="Q242" s="1"/>
  <c r="O46"/>
  <c r="O242" s="1"/>
  <c r="M46"/>
  <c r="M242" s="1"/>
  <c r="K46"/>
  <c r="K242" s="1"/>
  <c r="I46"/>
  <c r="I242" s="1"/>
  <c r="G46"/>
  <c r="G242" s="1"/>
  <c r="E46"/>
  <c r="E242" s="1"/>
  <c r="C46"/>
  <c r="C242" s="1"/>
  <c r="A47"/>
  <c r="X46"/>
  <c r="X242" s="1"/>
  <c r="V46"/>
  <c r="V242" s="1"/>
  <c r="T46"/>
  <c r="T242" s="1"/>
  <c r="R46"/>
  <c r="R242" s="1"/>
  <c r="P46"/>
  <c r="P242" s="1"/>
  <c r="N46"/>
  <c r="N242" s="1"/>
  <c r="L46"/>
  <c r="L242" s="1"/>
  <c r="J46"/>
  <c r="J242" s="1"/>
  <c r="H46"/>
  <c r="H242" s="1"/>
  <c r="F46"/>
  <c r="F242" s="1"/>
  <c r="D46"/>
  <c r="D242" s="1"/>
  <c r="B46"/>
  <c r="C241"/>
  <c r="G241"/>
  <c r="K241"/>
  <c r="O241"/>
  <c r="S241"/>
  <c r="W241"/>
  <c r="F241"/>
  <c r="J241"/>
  <c r="N241"/>
  <c r="R241"/>
  <c r="V241"/>
  <c r="T46" i="8" l="1"/>
  <c r="R46"/>
  <c r="P46"/>
  <c r="N46"/>
  <c r="L46"/>
  <c r="J46"/>
  <c r="H46"/>
  <c r="F46"/>
  <c r="D46"/>
  <c r="B46"/>
  <c r="A47"/>
  <c r="S46"/>
  <c r="Q46"/>
  <c r="O46"/>
  <c r="M46"/>
  <c r="K46"/>
  <c r="I46"/>
  <c r="G46"/>
  <c r="E46"/>
  <c r="C46"/>
  <c r="B241"/>
  <c r="V45"/>
  <c r="U45"/>
  <c r="T145"/>
  <c r="R145"/>
  <c r="P145"/>
  <c r="N145"/>
  <c r="L145"/>
  <c r="J145"/>
  <c r="H145"/>
  <c r="F145"/>
  <c r="D145"/>
  <c r="B145"/>
  <c r="A146"/>
  <c r="S145"/>
  <c r="Q145"/>
  <c r="O145"/>
  <c r="M145"/>
  <c r="K145"/>
  <c r="I145"/>
  <c r="G145"/>
  <c r="E145"/>
  <c r="C145"/>
  <c r="B242" i="7"/>
  <c r="AA46"/>
  <c r="Z46"/>
  <c r="A48"/>
  <c r="X47"/>
  <c r="V47"/>
  <c r="T47"/>
  <c r="R47"/>
  <c r="P47"/>
  <c r="N47"/>
  <c r="L47"/>
  <c r="J47"/>
  <c r="H47"/>
  <c r="F47"/>
  <c r="D47"/>
  <c r="B47"/>
  <c r="Y47"/>
  <c r="W47"/>
  <c r="U47"/>
  <c r="S47"/>
  <c r="Q47"/>
  <c r="O47"/>
  <c r="M47"/>
  <c r="K47"/>
  <c r="I47"/>
  <c r="G47"/>
  <c r="E47"/>
  <c r="C47"/>
  <c r="A147"/>
  <c r="X146"/>
  <c r="V146"/>
  <c r="T146"/>
  <c r="R146"/>
  <c r="P146"/>
  <c r="N146"/>
  <c r="L146"/>
  <c r="J146"/>
  <c r="H146"/>
  <c r="F146"/>
  <c r="D146"/>
  <c r="B146"/>
  <c r="Y146"/>
  <c r="W146"/>
  <c r="U146"/>
  <c r="S146"/>
  <c r="Q146"/>
  <c r="O146"/>
  <c r="M146"/>
  <c r="K146"/>
  <c r="I146"/>
  <c r="G146"/>
  <c r="E146"/>
  <c r="C146"/>
  <c r="T47" i="8" l="1"/>
  <c r="R47"/>
  <c r="P47"/>
  <c r="N47"/>
  <c r="L47"/>
  <c r="J47"/>
  <c r="H47"/>
  <c r="F47"/>
  <c r="D47"/>
  <c r="B47"/>
  <c r="A48"/>
  <c r="S47"/>
  <c r="Q47"/>
  <c r="O47"/>
  <c r="M47"/>
  <c r="K47"/>
  <c r="I47"/>
  <c r="G47"/>
  <c r="E47"/>
  <c r="C47"/>
  <c r="E242"/>
  <c r="I242"/>
  <c r="M242"/>
  <c r="Q242"/>
  <c r="D242"/>
  <c r="H242"/>
  <c r="L242"/>
  <c r="P242"/>
  <c r="T242"/>
  <c r="T146"/>
  <c r="R146"/>
  <c r="P146"/>
  <c r="N146"/>
  <c r="L146"/>
  <c r="J146"/>
  <c r="H146"/>
  <c r="F146"/>
  <c r="D146"/>
  <c r="B146"/>
  <c r="A147"/>
  <c r="S146"/>
  <c r="Q146"/>
  <c r="O146"/>
  <c r="M146"/>
  <c r="K146"/>
  <c r="I146"/>
  <c r="G146"/>
  <c r="E146"/>
  <c r="C146"/>
  <c r="B242"/>
  <c r="V46"/>
  <c r="U46"/>
  <c r="C242"/>
  <c r="G242"/>
  <c r="K242"/>
  <c r="O242"/>
  <c r="S242"/>
  <c r="F242"/>
  <c r="J242"/>
  <c r="N242"/>
  <c r="R242"/>
  <c r="Y147" i="7"/>
  <c r="W147"/>
  <c r="U147"/>
  <c r="S147"/>
  <c r="Q147"/>
  <c r="O147"/>
  <c r="M147"/>
  <c r="K147"/>
  <c r="I147"/>
  <c r="G147"/>
  <c r="E147"/>
  <c r="C147"/>
  <c r="A148"/>
  <c r="X147"/>
  <c r="V147"/>
  <c r="T147"/>
  <c r="R147"/>
  <c r="P147"/>
  <c r="N147"/>
  <c r="L147"/>
  <c r="J147"/>
  <c r="H147"/>
  <c r="F147"/>
  <c r="D147"/>
  <c r="B147"/>
  <c r="E243"/>
  <c r="I243"/>
  <c r="M243"/>
  <c r="Q243"/>
  <c r="U243"/>
  <c r="Y243"/>
  <c r="D243"/>
  <c r="H243"/>
  <c r="L243"/>
  <c r="P243"/>
  <c r="T243"/>
  <c r="X243"/>
  <c r="B243"/>
  <c r="Z47"/>
  <c r="AA47"/>
  <c r="Y48"/>
  <c r="Y244" s="1"/>
  <c r="W48"/>
  <c r="W244" s="1"/>
  <c r="U48"/>
  <c r="U244" s="1"/>
  <c r="S48"/>
  <c r="S244" s="1"/>
  <c r="Q48"/>
  <c r="Q244" s="1"/>
  <c r="O48"/>
  <c r="O244" s="1"/>
  <c r="M48"/>
  <c r="M244" s="1"/>
  <c r="K48"/>
  <c r="K244" s="1"/>
  <c r="I48"/>
  <c r="I244" s="1"/>
  <c r="G48"/>
  <c r="G244" s="1"/>
  <c r="E48"/>
  <c r="E244" s="1"/>
  <c r="C48"/>
  <c r="C244" s="1"/>
  <c r="A49"/>
  <c r="X48"/>
  <c r="X244" s="1"/>
  <c r="V48"/>
  <c r="V244" s="1"/>
  <c r="T48"/>
  <c r="T244" s="1"/>
  <c r="R48"/>
  <c r="R244" s="1"/>
  <c r="P48"/>
  <c r="P244" s="1"/>
  <c r="N48"/>
  <c r="N244" s="1"/>
  <c r="L48"/>
  <c r="L244" s="1"/>
  <c r="J48"/>
  <c r="J244" s="1"/>
  <c r="H48"/>
  <c r="H244" s="1"/>
  <c r="F48"/>
  <c r="F244" s="1"/>
  <c r="D48"/>
  <c r="D244" s="1"/>
  <c r="B48"/>
  <c r="C243"/>
  <c r="G243"/>
  <c r="K243"/>
  <c r="O243"/>
  <c r="S243"/>
  <c r="W243"/>
  <c r="F243"/>
  <c r="J243"/>
  <c r="N243"/>
  <c r="R243"/>
  <c r="V243"/>
  <c r="T48" i="8" l="1"/>
  <c r="R48"/>
  <c r="P48"/>
  <c r="N48"/>
  <c r="L48"/>
  <c r="J48"/>
  <c r="H48"/>
  <c r="F48"/>
  <c r="D48"/>
  <c r="B48"/>
  <c r="A49"/>
  <c r="S48"/>
  <c r="Q48"/>
  <c r="O48"/>
  <c r="M48"/>
  <c r="K48"/>
  <c r="I48"/>
  <c r="G48"/>
  <c r="E48"/>
  <c r="C48"/>
  <c r="E243"/>
  <c r="I243"/>
  <c r="M243"/>
  <c r="Q243"/>
  <c r="D243"/>
  <c r="H243"/>
  <c r="L243"/>
  <c r="P243"/>
  <c r="T243"/>
  <c r="T147"/>
  <c r="R147"/>
  <c r="P147"/>
  <c r="N147"/>
  <c r="L147"/>
  <c r="J147"/>
  <c r="H147"/>
  <c r="F147"/>
  <c r="D147"/>
  <c r="B147"/>
  <c r="A148"/>
  <c r="S147"/>
  <c r="Q147"/>
  <c r="O147"/>
  <c r="M147"/>
  <c r="K147"/>
  <c r="I147"/>
  <c r="G147"/>
  <c r="E147"/>
  <c r="C147"/>
  <c r="B243"/>
  <c r="V47"/>
  <c r="U47"/>
  <c r="C243"/>
  <c r="G243"/>
  <c r="K243"/>
  <c r="O243"/>
  <c r="S243"/>
  <c r="F243"/>
  <c r="J243"/>
  <c r="N243"/>
  <c r="R243"/>
  <c r="B244" i="7"/>
  <c r="AA48"/>
  <c r="Z48"/>
  <c r="A50"/>
  <c r="X49"/>
  <c r="V49"/>
  <c r="T49"/>
  <c r="R49"/>
  <c r="P49"/>
  <c r="N49"/>
  <c r="L49"/>
  <c r="J49"/>
  <c r="H49"/>
  <c r="F49"/>
  <c r="D49"/>
  <c r="B49"/>
  <c r="Y49"/>
  <c r="W49"/>
  <c r="U49"/>
  <c r="S49"/>
  <c r="Q49"/>
  <c r="O49"/>
  <c r="M49"/>
  <c r="K49"/>
  <c r="I49"/>
  <c r="G49"/>
  <c r="E49"/>
  <c r="C49"/>
  <c r="A149"/>
  <c r="X148"/>
  <c r="V148"/>
  <c r="T148"/>
  <c r="R148"/>
  <c r="P148"/>
  <c r="N148"/>
  <c r="L148"/>
  <c r="J148"/>
  <c r="H148"/>
  <c r="F148"/>
  <c r="D148"/>
  <c r="B148"/>
  <c r="Y148"/>
  <c r="W148"/>
  <c r="U148"/>
  <c r="S148"/>
  <c r="Q148"/>
  <c r="O148"/>
  <c r="M148"/>
  <c r="K148"/>
  <c r="I148"/>
  <c r="G148"/>
  <c r="E148"/>
  <c r="C148"/>
  <c r="T49" i="8" l="1"/>
  <c r="R49"/>
  <c r="P49"/>
  <c r="N49"/>
  <c r="L49"/>
  <c r="J49"/>
  <c r="H49"/>
  <c r="F49"/>
  <c r="D49"/>
  <c r="B49"/>
  <c r="A50"/>
  <c r="S49"/>
  <c r="Q49"/>
  <c r="O49"/>
  <c r="M49"/>
  <c r="K49"/>
  <c r="I49"/>
  <c r="G49"/>
  <c r="E49"/>
  <c r="C49"/>
  <c r="E244"/>
  <c r="I244"/>
  <c r="M244"/>
  <c r="Q244"/>
  <c r="D244"/>
  <c r="H244"/>
  <c r="L244"/>
  <c r="P244"/>
  <c r="T244"/>
  <c r="T148"/>
  <c r="R148"/>
  <c r="P148"/>
  <c r="N148"/>
  <c r="L148"/>
  <c r="J148"/>
  <c r="H148"/>
  <c r="F148"/>
  <c r="D148"/>
  <c r="B148"/>
  <c r="A149"/>
  <c r="S148"/>
  <c r="Q148"/>
  <c r="O148"/>
  <c r="M148"/>
  <c r="K148"/>
  <c r="I148"/>
  <c r="G148"/>
  <c r="E148"/>
  <c r="C148"/>
  <c r="B244"/>
  <c r="V48"/>
  <c r="U48"/>
  <c r="C244"/>
  <c r="G244"/>
  <c r="K244"/>
  <c r="O244"/>
  <c r="S244"/>
  <c r="F244"/>
  <c r="J244"/>
  <c r="N244"/>
  <c r="R244"/>
  <c r="Y149" i="7"/>
  <c r="W149"/>
  <c r="U149"/>
  <c r="S149"/>
  <c r="Q149"/>
  <c r="O149"/>
  <c r="M149"/>
  <c r="K149"/>
  <c r="I149"/>
  <c r="G149"/>
  <c r="E149"/>
  <c r="C149"/>
  <c r="A150"/>
  <c r="X149"/>
  <c r="V149"/>
  <c r="T149"/>
  <c r="R149"/>
  <c r="P149"/>
  <c r="N149"/>
  <c r="L149"/>
  <c r="J149"/>
  <c r="H149"/>
  <c r="F149"/>
  <c r="D149"/>
  <c r="B149"/>
  <c r="E245"/>
  <c r="I245"/>
  <c r="M245"/>
  <c r="Q245"/>
  <c r="U245"/>
  <c r="Y245"/>
  <c r="D245"/>
  <c r="H245"/>
  <c r="L245"/>
  <c r="P245"/>
  <c r="T245"/>
  <c r="X245"/>
  <c r="B245"/>
  <c r="Z49"/>
  <c r="AA49"/>
  <c r="Y50"/>
  <c r="Y246" s="1"/>
  <c r="W50"/>
  <c r="W246" s="1"/>
  <c r="U50"/>
  <c r="U246" s="1"/>
  <c r="S50"/>
  <c r="S246" s="1"/>
  <c r="Q50"/>
  <c r="Q246" s="1"/>
  <c r="O50"/>
  <c r="O246" s="1"/>
  <c r="M50"/>
  <c r="M246" s="1"/>
  <c r="K50"/>
  <c r="K246" s="1"/>
  <c r="I50"/>
  <c r="I246" s="1"/>
  <c r="G50"/>
  <c r="G246" s="1"/>
  <c r="E50"/>
  <c r="E246" s="1"/>
  <c r="C50"/>
  <c r="C246" s="1"/>
  <c r="A51"/>
  <c r="X50"/>
  <c r="X246" s="1"/>
  <c r="V50"/>
  <c r="V246" s="1"/>
  <c r="T50"/>
  <c r="T246" s="1"/>
  <c r="R50"/>
  <c r="R246" s="1"/>
  <c r="P50"/>
  <c r="P246" s="1"/>
  <c r="N50"/>
  <c r="N246" s="1"/>
  <c r="L50"/>
  <c r="L246" s="1"/>
  <c r="J50"/>
  <c r="J246" s="1"/>
  <c r="H50"/>
  <c r="H246" s="1"/>
  <c r="F50"/>
  <c r="F246" s="1"/>
  <c r="D50"/>
  <c r="D246" s="1"/>
  <c r="B50"/>
  <c r="C245"/>
  <c r="G245"/>
  <c r="K245"/>
  <c r="O245"/>
  <c r="S245"/>
  <c r="W245"/>
  <c r="F245"/>
  <c r="J245"/>
  <c r="N245"/>
  <c r="R245"/>
  <c r="V245"/>
  <c r="T50" i="8" l="1"/>
  <c r="R50"/>
  <c r="P50"/>
  <c r="N50"/>
  <c r="L50"/>
  <c r="J50"/>
  <c r="H50"/>
  <c r="F50"/>
  <c r="D50"/>
  <c r="B50"/>
  <c r="A51"/>
  <c r="S50"/>
  <c r="Q50"/>
  <c r="O50"/>
  <c r="M50"/>
  <c r="K50"/>
  <c r="I50"/>
  <c r="G50"/>
  <c r="E50"/>
  <c r="C50"/>
  <c r="E245"/>
  <c r="I245"/>
  <c r="M245"/>
  <c r="Q245"/>
  <c r="D245"/>
  <c r="H245"/>
  <c r="L245"/>
  <c r="P245"/>
  <c r="T245"/>
  <c r="T149"/>
  <c r="R149"/>
  <c r="P149"/>
  <c r="N149"/>
  <c r="L149"/>
  <c r="J149"/>
  <c r="H149"/>
  <c r="F149"/>
  <c r="D149"/>
  <c r="B149"/>
  <c r="A150"/>
  <c r="S149"/>
  <c r="Q149"/>
  <c r="O149"/>
  <c r="M149"/>
  <c r="K149"/>
  <c r="I149"/>
  <c r="G149"/>
  <c r="E149"/>
  <c r="C149"/>
  <c r="B245"/>
  <c r="V49"/>
  <c r="U49"/>
  <c r="C245"/>
  <c r="G245"/>
  <c r="K245"/>
  <c r="O245"/>
  <c r="S245"/>
  <c r="F245"/>
  <c r="J245"/>
  <c r="N245"/>
  <c r="R245"/>
  <c r="B246" i="7"/>
  <c r="AA50"/>
  <c r="Z50"/>
  <c r="A52"/>
  <c r="X51"/>
  <c r="V51"/>
  <c r="T51"/>
  <c r="R51"/>
  <c r="P51"/>
  <c r="N51"/>
  <c r="L51"/>
  <c r="J51"/>
  <c r="H51"/>
  <c r="F51"/>
  <c r="D51"/>
  <c r="B51"/>
  <c r="Y51"/>
  <c r="W51"/>
  <c r="U51"/>
  <c r="S51"/>
  <c r="Q51"/>
  <c r="O51"/>
  <c r="M51"/>
  <c r="K51"/>
  <c r="I51"/>
  <c r="G51"/>
  <c r="E51"/>
  <c r="C51"/>
  <c r="A151"/>
  <c r="X150"/>
  <c r="V150"/>
  <c r="T150"/>
  <c r="R150"/>
  <c r="P150"/>
  <c r="N150"/>
  <c r="L150"/>
  <c r="J150"/>
  <c r="H150"/>
  <c r="F150"/>
  <c r="D150"/>
  <c r="B150"/>
  <c r="Y150"/>
  <c r="W150"/>
  <c r="U150"/>
  <c r="S150"/>
  <c r="Q150"/>
  <c r="O150"/>
  <c r="M150"/>
  <c r="K150"/>
  <c r="I150"/>
  <c r="G150"/>
  <c r="E150"/>
  <c r="C150"/>
  <c r="T51" i="8" l="1"/>
  <c r="R51"/>
  <c r="P51"/>
  <c r="N51"/>
  <c r="L51"/>
  <c r="J51"/>
  <c r="H51"/>
  <c r="F51"/>
  <c r="D51"/>
  <c r="B51"/>
  <c r="A52"/>
  <c r="S51"/>
  <c r="Q51"/>
  <c r="O51"/>
  <c r="M51"/>
  <c r="K51"/>
  <c r="I51"/>
  <c r="G51"/>
  <c r="E51"/>
  <c r="C51"/>
  <c r="E246"/>
  <c r="I246"/>
  <c r="M246"/>
  <c r="Q246"/>
  <c r="D246"/>
  <c r="H246"/>
  <c r="L246"/>
  <c r="P246"/>
  <c r="T246"/>
  <c r="T150"/>
  <c r="R150"/>
  <c r="P150"/>
  <c r="N150"/>
  <c r="L150"/>
  <c r="J150"/>
  <c r="H150"/>
  <c r="F150"/>
  <c r="D150"/>
  <c r="B150"/>
  <c r="A151"/>
  <c r="S150"/>
  <c r="Q150"/>
  <c r="O150"/>
  <c r="M150"/>
  <c r="K150"/>
  <c r="I150"/>
  <c r="G150"/>
  <c r="E150"/>
  <c r="C150"/>
  <c r="B246"/>
  <c r="V50"/>
  <c r="U50"/>
  <c r="C246"/>
  <c r="G246"/>
  <c r="K246"/>
  <c r="O246"/>
  <c r="S246"/>
  <c r="F246"/>
  <c r="J246"/>
  <c r="N246"/>
  <c r="R246"/>
  <c r="Y151" i="7"/>
  <c r="W151"/>
  <c r="U151"/>
  <c r="S151"/>
  <c r="Q151"/>
  <c r="O151"/>
  <c r="M151"/>
  <c r="K151"/>
  <c r="I151"/>
  <c r="G151"/>
  <c r="E151"/>
  <c r="C151"/>
  <c r="A152"/>
  <c r="X151"/>
  <c r="V151"/>
  <c r="T151"/>
  <c r="R151"/>
  <c r="P151"/>
  <c r="N151"/>
  <c r="L151"/>
  <c r="J151"/>
  <c r="H151"/>
  <c r="F151"/>
  <c r="D151"/>
  <c r="B151"/>
  <c r="E247"/>
  <c r="I247"/>
  <c r="M247"/>
  <c r="Q247"/>
  <c r="U247"/>
  <c r="Y247"/>
  <c r="D247"/>
  <c r="H247"/>
  <c r="L247"/>
  <c r="P247"/>
  <c r="T247"/>
  <c r="X247"/>
  <c r="B247"/>
  <c r="Z51"/>
  <c r="AA51"/>
  <c r="Y52"/>
  <c r="Y248" s="1"/>
  <c r="W52"/>
  <c r="W248" s="1"/>
  <c r="U52"/>
  <c r="U248" s="1"/>
  <c r="S52"/>
  <c r="S248" s="1"/>
  <c r="Q52"/>
  <c r="Q248" s="1"/>
  <c r="O52"/>
  <c r="O248" s="1"/>
  <c r="M52"/>
  <c r="M248" s="1"/>
  <c r="K52"/>
  <c r="K248" s="1"/>
  <c r="I52"/>
  <c r="I248" s="1"/>
  <c r="G52"/>
  <c r="G248" s="1"/>
  <c r="E52"/>
  <c r="E248" s="1"/>
  <c r="C52"/>
  <c r="C248" s="1"/>
  <c r="A53"/>
  <c r="X52"/>
  <c r="X248" s="1"/>
  <c r="V52"/>
  <c r="V248" s="1"/>
  <c r="T52"/>
  <c r="T248" s="1"/>
  <c r="R52"/>
  <c r="R248" s="1"/>
  <c r="P52"/>
  <c r="P248" s="1"/>
  <c r="N52"/>
  <c r="N248" s="1"/>
  <c r="L52"/>
  <c r="L248" s="1"/>
  <c r="J52"/>
  <c r="J248" s="1"/>
  <c r="H52"/>
  <c r="H248" s="1"/>
  <c r="F52"/>
  <c r="F248" s="1"/>
  <c r="D52"/>
  <c r="D248" s="1"/>
  <c r="B52"/>
  <c r="C247"/>
  <c r="G247"/>
  <c r="K247"/>
  <c r="O247"/>
  <c r="S247"/>
  <c r="W247"/>
  <c r="F247"/>
  <c r="J247"/>
  <c r="N247"/>
  <c r="R247"/>
  <c r="V247"/>
  <c r="T52" i="8" l="1"/>
  <c r="R52"/>
  <c r="P52"/>
  <c r="N52"/>
  <c r="L52"/>
  <c r="J52"/>
  <c r="H52"/>
  <c r="F52"/>
  <c r="D52"/>
  <c r="B52"/>
  <c r="A53"/>
  <c r="S52"/>
  <c r="Q52"/>
  <c r="O52"/>
  <c r="M52"/>
  <c r="K52"/>
  <c r="I52"/>
  <c r="G52"/>
  <c r="E52"/>
  <c r="C52"/>
  <c r="E247"/>
  <c r="I247"/>
  <c r="M247"/>
  <c r="Q247"/>
  <c r="D247"/>
  <c r="H247"/>
  <c r="L247"/>
  <c r="P247"/>
  <c r="T247"/>
  <c r="T151"/>
  <c r="R151"/>
  <c r="P151"/>
  <c r="N151"/>
  <c r="L151"/>
  <c r="J151"/>
  <c r="H151"/>
  <c r="F151"/>
  <c r="D151"/>
  <c r="B151"/>
  <c r="A152"/>
  <c r="S151"/>
  <c r="Q151"/>
  <c r="O151"/>
  <c r="M151"/>
  <c r="K151"/>
  <c r="I151"/>
  <c r="G151"/>
  <c r="E151"/>
  <c r="C151"/>
  <c r="B247"/>
  <c r="V51"/>
  <c r="U51"/>
  <c r="C247"/>
  <c r="G247"/>
  <c r="K247"/>
  <c r="O247"/>
  <c r="S247"/>
  <c r="F247"/>
  <c r="J247"/>
  <c r="N247"/>
  <c r="R247"/>
  <c r="B248" i="7"/>
  <c r="AA52"/>
  <c r="Z52"/>
  <c r="A54"/>
  <c r="X53"/>
  <c r="V53"/>
  <c r="T53"/>
  <c r="R53"/>
  <c r="P53"/>
  <c r="N53"/>
  <c r="L53"/>
  <c r="J53"/>
  <c r="H53"/>
  <c r="F53"/>
  <c r="D53"/>
  <c r="B53"/>
  <c r="Y53"/>
  <c r="W53"/>
  <c r="U53"/>
  <c r="S53"/>
  <c r="Q53"/>
  <c r="O53"/>
  <c r="M53"/>
  <c r="K53"/>
  <c r="I53"/>
  <c r="G53"/>
  <c r="E53"/>
  <c r="C53"/>
  <c r="A153"/>
  <c r="X152"/>
  <c r="V152"/>
  <c r="T152"/>
  <c r="R152"/>
  <c r="P152"/>
  <c r="N152"/>
  <c r="L152"/>
  <c r="J152"/>
  <c r="H152"/>
  <c r="F152"/>
  <c r="D152"/>
  <c r="B152"/>
  <c r="Y152"/>
  <c r="W152"/>
  <c r="U152"/>
  <c r="S152"/>
  <c r="Q152"/>
  <c r="O152"/>
  <c r="M152"/>
  <c r="K152"/>
  <c r="I152"/>
  <c r="G152"/>
  <c r="E152"/>
  <c r="C152"/>
  <c r="T53" i="8" l="1"/>
  <c r="R53"/>
  <c r="P53"/>
  <c r="N53"/>
  <c r="L53"/>
  <c r="J53"/>
  <c r="H53"/>
  <c r="F53"/>
  <c r="D53"/>
  <c r="B53"/>
  <c r="A54"/>
  <c r="S53"/>
  <c r="Q53"/>
  <c r="O53"/>
  <c r="M53"/>
  <c r="K53"/>
  <c r="I53"/>
  <c r="G53"/>
  <c r="E53"/>
  <c r="C53"/>
  <c r="E248"/>
  <c r="I248"/>
  <c r="M248"/>
  <c r="Q248"/>
  <c r="D248"/>
  <c r="H248"/>
  <c r="L248"/>
  <c r="P248"/>
  <c r="T248"/>
  <c r="T152"/>
  <c r="R152"/>
  <c r="P152"/>
  <c r="N152"/>
  <c r="L152"/>
  <c r="J152"/>
  <c r="H152"/>
  <c r="F152"/>
  <c r="D152"/>
  <c r="B152"/>
  <c r="A153"/>
  <c r="S152"/>
  <c r="Q152"/>
  <c r="O152"/>
  <c r="M152"/>
  <c r="K152"/>
  <c r="I152"/>
  <c r="G152"/>
  <c r="E152"/>
  <c r="C152"/>
  <c r="B248"/>
  <c r="V52"/>
  <c r="U52"/>
  <c r="C248"/>
  <c r="G248"/>
  <c r="K248"/>
  <c r="O248"/>
  <c r="S248"/>
  <c r="F248"/>
  <c r="J248"/>
  <c r="N248"/>
  <c r="R248"/>
  <c r="Y153" i="7"/>
  <c r="W153"/>
  <c r="U153"/>
  <c r="S153"/>
  <c r="Q153"/>
  <c r="O153"/>
  <c r="M153"/>
  <c r="K153"/>
  <c r="I153"/>
  <c r="G153"/>
  <c r="E153"/>
  <c r="C153"/>
  <c r="A154"/>
  <c r="X153"/>
  <c r="V153"/>
  <c r="T153"/>
  <c r="R153"/>
  <c r="P153"/>
  <c r="N153"/>
  <c r="L153"/>
  <c r="J153"/>
  <c r="H153"/>
  <c r="F153"/>
  <c r="D153"/>
  <c r="B153"/>
  <c r="E249"/>
  <c r="I249"/>
  <c r="M249"/>
  <c r="Q249"/>
  <c r="U249"/>
  <c r="Y249"/>
  <c r="D249"/>
  <c r="H249"/>
  <c r="L249"/>
  <c r="P249"/>
  <c r="T249"/>
  <c r="X249"/>
  <c r="B249"/>
  <c r="Z53"/>
  <c r="AA53"/>
  <c r="Y54"/>
  <c r="Y250" s="1"/>
  <c r="W54"/>
  <c r="W250" s="1"/>
  <c r="U54"/>
  <c r="U250" s="1"/>
  <c r="S54"/>
  <c r="S250" s="1"/>
  <c r="Q54"/>
  <c r="Q250" s="1"/>
  <c r="O54"/>
  <c r="O250" s="1"/>
  <c r="M54"/>
  <c r="M250" s="1"/>
  <c r="K54"/>
  <c r="K250" s="1"/>
  <c r="I54"/>
  <c r="I250" s="1"/>
  <c r="G54"/>
  <c r="G250" s="1"/>
  <c r="E54"/>
  <c r="E250" s="1"/>
  <c r="C54"/>
  <c r="C250" s="1"/>
  <c r="A55"/>
  <c r="X54"/>
  <c r="X250" s="1"/>
  <c r="V54"/>
  <c r="V250" s="1"/>
  <c r="T54"/>
  <c r="T250" s="1"/>
  <c r="R54"/>
  <c r="R250" s="1"/>
  <c r="P54"/>
  <c r="P250" s="1"/>
  <c r="N54"/>
  <c r="N250" s="1"/>
  <c r="L54"/>
  <c r="L250" s="1"/>
  <c r="J54"/>
  <c r="J250" s="1"/>
  <c r="H54"/>
  <c r="H250" s="1"/>
  <c r="F54"/>
  <c r="F250" s="1"/>
  <c r="D54"/>
  <c r="D250" s="1"/>
  <c r="B54"/>
  <c r="C249"/>
  <c r="G249"/>
  <c r="K249"/>
  <c r="O249"/>
  <c r="S249"/>
  <c r="W249"/>
  <c r="F249"/>
  <c r="J249"/>
  <c r="N249"/>
  <c r="R249"/>
  <c r="V249"/>
  <c r="T54" i="8" l="1"/>
  <c r="R54"/>
  <c r="P54"/>
  <c r="N54"/>
  <c r="L54"/>
  <c r="J54"/>
  <c r="H54"/>
  <c r="F54"/>
  <c r="D54"/>
  <c r="B54"/>
  <c r="A55"/>
  <c r="S54"/>
  <c r="Q54"/>
  <c r="O54"/>
  <c r="M54"/>
  <c r="K54"/>
  <c r="I54"/>
  <c r="G54"/>
  <c r="E54"/>
  <c r="C54"/>
  <c r="E249"/>
  <c r="I249"/>
  <c r="M249"/>
  <c r="Q249"/>
  <c r="D249"/>
  <c r="H249"/>
  <c r="L249"/>
  <c r="P249"/>
  <c r="T249"/>
  <c r="T153"/>
  <c r="R153"/>
  <c r="P153"/>
  <c r="N153"/>
  <c r="L153"/>
  <c r="J153"/>
  <c r="H153"/>
  <c r="F153"/>
  <c r="D153"/>
  <c r="B153"/>
  <c r="A154"/>
  <c r="S153"/>
  <c r="Q153"/>
  <c r="O153"/>
  <c r="M153"/>
  <c r="K153"/>
  <c r="I153"/>
  <c r="G153"/>
  <c r="E153"/>
  <c r="C153"/>
  <c r="B249"/>
  <c r="V53"/>
  <c r="U53"/>
  <c r="C249"/>
  <c r="G249"/>
  <c r="K249"/>
  <c r="O249"/>
  <c r="S249"/>
  <c r="F249"/>
  <c r="J249"/>
  <c r="N249"/>
  <c r="R249"/>
  <c r="B250" i="7"/>
  <c r="AA54"/>
  <c r="Z54"/>
  <c r="A56"/>
  <c r="X55"/>
  <c r="V55"/>
  <c r="T55"/>
  <c r="R55"/>
  <c r="P55"/>
  <c r="N55"/>
  <c r="L55"/>
  <c r="J55"/>
  <c r="H55"/>
  <c r="F55"/>
  <c r="W55"/>
  <c r="S55"/>
  <c r="O55"/>
  <c r="K55"/>
  <c r="G55"/>
  <c r="D55"/>
  <c r="B55"/>
  <c r="Y55"/>
  <c r="U55"/>
  <c r="Q55"/>
  <c r="M55"/>
  <c r="I55"/>
  <c r="E55"/>
  <c r="C55"/>
  <c r="A155"/>
  <c r="X154"/>
  <c r="V154"/>
  <c r="T154"/>
  <c r="R154"/>
  <c r="P154"/>
  <c r="N154"/>
  <c r="L154"/>
  <c r="J154"/>
  <c r="H154"/>
  <c r="F154"/>
  <c r="D154"/>
  <c r="B154"/>
  <c r="Y154"/>
  <c r="W154"/>
  <c r="U154"/>
  <c r="S154"/>
  <c r="Q154"/>
  <c r="O154"/>
  <c r="M154"/>
  <c r="K154"/>
  <c r="I154"/>
  <c r="G154"/>
  <c r="E154"/>
  <c r="C154"/>
  <c r="T55" i="8" l="1"/>
  <c r="R55"/>
  <c r="P55"/>
  <c r="N55"/>
  <c r="L55"/>
  <c r="J55"/>
  <c r="H55"/>
  <c r="F55"/>
  <c r="D55"/>
  <c r="B55"/>
  <c r="A56"/>
  <c r="S55"/>
  <c r="Q55"/>
  <c r="O55"/>
  <c r="M55"/>
  <c r="K55"/>
  <c r="I55"/>
  <c r="G55"/>
  <c r="E55"/>
  <c r="C55"/>
  <c r="E250"/>
  <c r="I250"/>
  <c r="M250"/>
  <c r="Q250"/>
  <c r="D250"/>
  <c r="H250"/>
  <c r="L250"/>
  <c r="P250"/>
  <c r="T250"/>
  <c r="T154"/>
  <c r="R154"/>
  <c r="P154"/>
  <c r="N154"/>
  <c r="L154"/>
  <c r="J154"/>
  <c r="H154"/>
  <c r="F154"/>
  <c r="D154"/>
  <c r="B154"/>
  <c r="A155"/>
  <c r="S154"/>
  <c r="Q154"/>
  <c r="O154"/>
  <c r="M154"/>
  <c r="K154"/>
  <c r="I154"/>
  <c r="G154"/>
  <c r="E154"/>
  <c r="C154"/>
  <c r="B250"/>
  <c r="V54"/>
  <c r="U54"/>
  <c r="C250"/>
  <c r="G250"/>
  <c r="K250"/>
  <c r="O250"/>
  <c r="S250"/>
  <c r="F250"/>
  <c r="J250"/>
  <c r="N250"/>
  <c r="R250"/>
  <c r="Y155" i="7"/>
  <c r="W155"/>
  <c r="U155"/>
  <c r="S155"/>
  <c r="Q155"/>
  <c r="O155"/>
  <c r="M155"/>
  <c r="K155"/>
  <c r="I155"/>
  <c r="G155"/>
  <c r="E155"/>
  <c r="C155"/>
  <c r="A156"/>
  <c r="X155"/>
  <c r="V155"/>
  <c r="T155"/>
  <c r="R155"/>
  <c r="P155"/>
  <c r="N155"/>
  <c r="L155"/>
  <c r="J155"/>
  <c r="H155"/>
  <c r="F155"/>
  <c r="D155"/>
  <c r="B155"/>
  <c r="B251"/>
  <c r="Z55"/>
  <c r="AA55"/>
  <c r="E251"/>
  <c r="M251"/>
  <c r="U251"/>
  <c r="G251"/>
  <c r="O251"/>
  <c r="W251"/>
  <c r="H251"/>
  <c r="L251"/>
  <c r="P251"/>
  <c r="T251"/>
  <c r="X251"/>
  <c r="Y56"/>
  <c r="Y252" s="1"/>
  <c r="W56"/>
  <c r="W252" s="1"/>
  <c r="U56"/>
  <c r="U252" s="1"/>
  <c r="S56"/>
  <c r="S252" s="1"/>
  <c r="Q56"/>
  <c r="Q252" s="1"/>
  <c r="O56"/>
  <c r="O252" s="1"/>
  <c r="M56"/>
  <c r="M252" s="1"/>
  <c r="K56"/>
  <c r="K252" s="1"/>
  <c r="I56"/>
  <c r="I252" s="1"/>
  <c r="G56"/>
  <c r="G252" s="1"/>
  <c r="E56"/>
  <c r="E252" s="1"/>
  <c r="C56"/>
  <c r="C252" s="1"/>
  <c r="A57"/>
  <c r="X56"/>
  <c r="X252" s="1"/>
  <c r="T56"/>
  <c r="T252" s="1"/>
  <c r="P56"/>
  <c r="P252" s="1"/>
  <c r="L56"/>
  <c r="L252" s="1"/>
  <c r="H56"/>
  <c r="H252" s="1"/>
  <c r="D56"/>
  <c r="D252" s="1"/>
  <c r="V56"/>
  <c r="V252" s="1"/>
  <c r="R56"/>
  <c r="R252" s="1"/>
  <c r="N56"/>
  <c r="N252" s="1"/>
  <c r="J56"/>
  <c r="J252" s="1"/>
  <c r="F56"/>
  <c r="F252" s="1"/>
  <c r="B56"/>
  <c r="C251"/>
  <c r="I251"/>
  <c r="Q251"/>
  <c r="Y251"/>
  <c r="D251"/>
  <c r="K251"/>
  <c r="S251"/>
  <c r="F251"/>
  <c r="J251"/>
  <c r="N251"/>
  <c r="R251"/>
  <c r="V251"/>
  <c r="T56" i="8" l="1"/>
  <c r="R56"/>
  <c r="P56"/>
  <c r="N56"/>
  <c r="L56"/>
  <c r="J56"/>
  <c r="H56"/>
  <c r="F56"/>
  <c r="D56"/>
  <c r="B56"/>
  <c r="A57"/>
  <c r="S56"/>
  <c r="Q56"/>
  <c r="O56"/>
  <c r="M56"/>
  <c r="K56"/>
  <c r="I56"/>
  <c r="G56"/>
  <c r="E56"/>
  <c r="C56"/>
  <c r="E251"/>
  <c r="I251"/>
  <c r="M251"/>
  <c r="Q251"/>
  <c r="D251"/>
  <c r="H251"/>
  <c r="L251"/>
  <c r="P251"/>
  <c r="T251"/>
  <c r="T155"/>
  <c r="R155"/>
  <c r="P155"/>
  <c r="N155"/>
  <c r="L155"/>
  <c r="J155"/>
  <c r="H155"/>
  <c r="F155"/>
  <c r="D155"/>
  <c r="B155"/>
  <c r="A156"/>
  <c r="S155"/>
  <c r="Q155"/>
  <c r="O155"/>
  <c r="M155"/>
  <c r="K155"/>
  <c r="I155"/>
  <c r="G155"/>
  <c r="E155"/>
  <c r="C155"/>
  <c r="B251"/>
  <c r="V55"/>
  <c r="U55"/>
  <c r="C251"/>
  <c r="G251"/>
  <c r="K251"/>
  <c r="O251"/>
  <c r="S251"/>
  <c r="F251"/>
  <c r="J251"/>
  <c r="N251"/>
  <c r="R251"/>
  <c r="A157" i="7"/>
  <c r="X156"/>
  <c r="V156"/>
  <c r="T156"/>
  <c r="R156"/>
  <c r="P156"/>
  <c r="N156"/>
  <c r="L156"/>
  <c r="J156"/>
  <c r="H156"/>
  <c r="F156"/>
  <c r="D156"/>
  <c r="B156"/>
  <c r="Y156"/>
  <c r="W156"/>
  <c r="U156"/>
  <c r="S156"/>
  <c r="Q156"/>
  <c r="O156"/>
  <c r="M156"/>
  <c r="K156"/>
  <c r="I156"/>
  <c r="G156"/>
  <c r="E156"/>
  <c r="C156"/>
  <c r="B252"/>
  <c r="AA56"/>
  <c r="Z56"/>
  <c r="A58"/>
  <c r="X57"/>
  <c r="X253" s="1"/>
  <c r="V57"/>
  <c r="V253" s="1"/>
  <c r="T57"/>
  <c r="T253" s="1"/>
  <c r="R57"/>
  <c r="R253" s="1"/>
  <c r="P57"/>
  <c r="P253" s="1"/>
  <c r="N57"/>
  <c r="N253" s="1"/>
  <c r="L57"/>
  <c r="L253" s="1"/>
  <c r="J57"/>
  <c r="J253" s="1"/>
  <c r="H57"/>
  <c r="H253" s="1"/>
  <c r="F57"/>
  <c r="F253" s="1"/>
  <c r="D57"/>
  <c r="D253" s="1"/>
  <c r="B57"/>
  <c r="Y57"/>
  <c r="Y253" s="1"/>
  <c r="U57"/>
  <c r="U253" s="1"/>
  <c r="Q57"/>
  <c r="Q253" s="1"/>
  <c r="M57"/>
  <c r="M253" s="1"/>
  <c r="I57"/>
  <c r="I253" s="1"/>
  <c r="E57"/>
  <c r="E253" s="1"/>
  <c r="W57"/>
  <c r="W253" s="1"/>
  <c r="S57"/>
  <c r="S253" s="1"/>
  <c r="O57"/>
  <c r="O253" s="1"/>
  <c r="K57"/>
  <c r="K253" s="1"/>
  <c r="G57"/>
  <c r="G253" s="1"/>
  <c r="C57"/>
  <c r="C253" s="1"/>
  <c r="T57" i="8" l="1"/>
  <c r="R57"/>
  <c r="P57"/>
  <c r="N57"/>
  <c r="L57"/>
  <c r="J57"/>
  <c r="H57"/>
  <c r="F57"/>
  <c r="D57"/>
  <c r="B57"/>
  <c r="A58"/>
  <c r="S57"/>
  <c r="Q57"/>
  <c r="O57"/>
  <c r="M57"/>
  <c r="K57"/>
  <c r="I57"/>
  <c r="G57"/>
  <c r="E57"/>
  <c r="C57"/>
  <c r="E252"/>
  <c r="I252"/>
  <c r="M252"/>
  <c r="Q252"/>
  <c r="D252"/>
  <c r="H252"/>
  <c r="L252"/>
  <c r="P252"/>
  <c r="T252"/>
  <c r="T156"/>
  <c r="R156"/>
  <c r="P156"/>
  <c r="N156"/>
  <c r="L156"/>
  <c r="J156"/>
  <c r="H156"/>
  <c r="F156"/>
  <c r="D156"/>
  <c r="B156"/>
  <c r="A157"/>
  <c r="S156"/>
  <c r="Q156"/>
  <c r="O156"/>
  <c r="M156"/>
  <c r="K156"/>
  <c r="I156"/>
  <c r="G156"/>
  <c r="E156"/>
  <c r="C156"/>
  <c r="B252"/>
  <c r="V56"/>
  <c r="U56"/>
  <c r="C252"/>
  <c r="G252"/>
  <c r="K252"/>
  <c r="O252"/>
  <c r="S252"/>
  <c r="F252"/>
  <c r="J252"/>
  <c r="N252"/>
  <c r="R252"/>
  <c r="B253" i="7"/>
  <c r="Z57"/>
  <c r="AA57"/>
  <c r="Y58"/>
  <c r="W58"/>
  <c r="U58"/>
  <c r="S58"/>
  <c r="Q58"/>
  <c r="O58"/>
  <c r="M58"/>
  <c r="K58"/>
  <c r="I58"/>
  <c r="G58"/>
  <c r="E58"/>
  <c r="C58"/>
  <c r="V58"/>
  <c r="R58"/>
  <c r="N58"/>
  <c r="J58"/>
  <c r="F58"/>
  <c r="B58"/>
  <c r="A59"/>
  <c r="X58"/>
  <c r="T58"/>
  <c r="P58"/>
  <c r="L58"/>
  <c r="H58"/>
  <c r="D58"/>
  <c r="Y157"/>
  <c r="W157"/>
  <c r="U157"/>
  <c r="S157"/>
  <c r="Q157"/>
  <c r="O157"/>
  <c r="M157"/>
  <c r="K157"/>
  <c r="I157"/>
  <c r="G157"/>
  <c r="E157"/>
  <c r="C157"/>
  <c r="A158"/>
  <c r="X157"/>
  <c r="V157"/>
  <c r="T157"/>
  <c r="R157"/>
  <c r="P157"/>
  <c r="N157"/>
  <c r="L157"/>
  <c r="J157"/>
  <c r="H157"/>
  <c r="F157"/>
  <c r="D157"/>
  <c r="B157"/>
  <c r="T58" i="8" l="1"/>
  <c r="R58"/>
  <c r="P58"/>
  <c r="N58"/>
  <c r="L58"/>
  <c r="J58"/>
  <c r="H58"/>
  <c r="F58"/>
  <c r="D58"/>
  <c r="B58"/>
  <c r="A59"/>
  <c r="S58"/>
  <c r="Q58"/>
  <c r="O58"/>
  <c r="M58"/>
  <c r="K58"/>
  <c r="I58"/>
  <c r="G58"/>
  <c r="E58"/>
  <c r="C58"/>
  <c r="E253"/>
  <c r="I253"/>
  <c r="M253"/>
  <c r="Q253"/>
  <c r="D253"/>
  <c r="H253"/>
  <c r="L253"/>
  <c r="P253"/>
  <c r="T253"/>
  <c r="T157"/>
  <c r="R157"/>
  <c r="P157"/>
  <c r="N157"/>
  <c r="L157"/>
  <c r="J157"/>
  <c r="H157"/>
  <c r="F157"/>
  <c r="D157"/>
  <c r="B157"/>
  <c r="A158"/>
  <c r="S157"/>
  <c r="Q157"/>
  <c r="O157"/>
  <c r="M157"/>
  <c r="K157"/>
  <c r="I157"/>
  <c r="G157"/>
  <c r="E157"/>
  <c r="C157"/>
  <c r="B253"/>
  <c r="V57"/>
  <c r="U57"/>
  <c r="C253"/>
  <c r="G253"/>
  <c r="K253"/>
  <c r="O253"/>
  <c r="S253"/>
  <c r="F253"/>
  <c r="J253"/>
  <c r="N253"/>
  <c r="R253"/>
  <c r="A159" i="7"/>
  <c r="X158"/>
  <c r="V158"/>
  <c r="T158"/>
  <c r="R158"/>
  <c r="P158"/>
  <c r="N158"/>
  <c r="L158"/>
  <c r="J158"/>
  <c r="H158"/>
  <c r="F158"/>
  <c r="D158"/>
  <c r="B158"/>
  <c r="Y158"/>
  <c r="W158"/>
  <c r="U158"/>
  <c r="S158"/>
  <c r="Q158"/>
  <c r="O158"/>
  <c r="M158"/>
  <c r="K158"/>
  <c r="I158"/>
  <c r="G158"/>
  <c r="E158"/>
  <c r="C158"/>
  <c r="B254"/>
  <c r="AA58"/>
  <c r="Z58"/>
  <c r="H254"/>
  <c r="P254"/>
  <c r="X254"/>
  <c r="J254"/>
  <c r="R254"/>
  <c r="C254"/>
  <c r="G254"/>
  <c r="K254"/>
  <c r="O254"/>
  <c r="S254"/>
  <c r="W254"/>
  <c r="A60"/>
  <c r="X59"/>
  <c r="X255" s="1"/>
  <c r="V59"/>
  <c r="V255" s="1"/>
  <c r="T59"/>
  <c r="T255" s="1"/>
  <c r="R59"/>
  <c r="R255" s="1"/>
  <c r="P59"/>
  <c r="P255" s="1"/>
  <c r="N59"/>
  <c r="N255" s="1"/>
  <c r="L59"/>
  <c r="L255" s="1"/>
  <c r="J59"/>
  <c r="J255" s="1"/>
  <c r="H59"/>
  <c r="H255" s="1"/>
  <c r="F59"/>
  <c r="F255" s="1"/>
  <c r="D59"/>
  <c r="D255" s="1"/>
  <c r="B59"/>
  <c r="W59"/>
  <c r="W255" s="1"/>
  <c r="S59"/>
  <c r="S255" s="1"/>
  <c r="O59"/>
  <c r="O255" s="1"/>
  <c r="K59"/>
  <c r="K255" s="1"/>
  <c r="G59"/>
  <c r="G255" s="1"/>
  <c r="C59"/>
  <c r="C255" s="1"/>
  <c r="Y59"/>
  <c r="Y255" s="1"/>
  <c r="U59"/>
  <c r="U255" s="1"/>
  <c r="Q59"/>
  <c r="Q255" s="1"/>
  <c r="M59"/>
  <c r="M255" s="1"/>
  <c r="I59"/>
  <c r="I255" s="1"/>
  <c r="E59"/>
  <c r="E255" s="1"/>
  <c r="D254"/>
  <c r="L254"/>
  <c r="T254"/>
  <c r="F254"/>
  <c r="N254"/>
  <c r="V254"/>
  <c r="E254"/>
  <c r="I254"/>
  <c r="M254"/>
  <c r="Q254"/>
  <c r="U254"/>
  <c r="Y254"/>
  <c r="T59" i="8" l="1"/>
  <c r="R59"/>
  <c r="P59"/>
  <c r="N59"/>
  <c r="L59"/>
  <c r="J59"/>
  <c r="H59"/>
  <c r="F59"/>
  <c r="D59"/>
  <c r="B59"/>
  <c r="A60"/>
  <c r="S59"/>
  <c r="Q59"/>
  <c r="O59"/>
  <c r="M59"/>
  <c r="K59"/>
  <c r="I59"/>
  <c r="G59"/>
  <c r="E59"/>
  <c r="C59"/>
  <c r="E254"/>
  <c r="I254"/>
  <c r="M254"/>
  <c r="Q254"/>
  <c r="D254"/>
  <c r="H254"/>
  <c r="L254"/>
  <c r="P254"/>
  <c r="T254"/>
  <c r="T158"/>
  <c r="R158"/>
  <c r="P158"/>
  <c r="N158"/>
  <c r="L158"/>
  <c r="J158"/>
  <c r="H158"/>
  <c r="F158"/>
  <c r="D158"/>
  <c r="B158"/>
  <c r="A159"/>
  <c r="S158"/>
  <c r="Q158"/>
  <c r="O158"/>
  <c r="M158"/>
  <c r="K158"/>
  <c r="I158"/>
  <c r="G158"/>
  <c r="E158"/>
  <c r="C158"/>
  <c r="B254"/>
  <c r="V58"/>
  <c r="U58"/>
  <c r="C254"/>
  <c r="G254"/>
  <c r="K254"/>
  <c r="O254"/>
  <c r="S254"/>
  <c r="F254"/>
  <c r="J254"/>
  <c r="N254"/>
  <c r="R254"/>
  <c r="Y159" i="7"/>
  <c r="W159"/>
  <c r="U159"/>
  <c r="S159"/>
  <c r="Q159"/>
  <c r="O159"/>
  <c r="M159"/>
  <c r="K159"/>
  <c r="I159"/>
  <c r="G159"/>
  <c r="E159"/>
  <c r="C159"/>
  <c r="A160"/>
  <c r="X159"/>
  <c r="V159"/>
  <c r="T159"/>
  <c r="R159"/>
  <c r="P159"/>
  <c r="N159"/>
  <c r="L159"/>
  <c r="J159"/>
  <c r="H159"/>
  <c r="F159"/>
  <c r="D159"/>
  <c r="B159"/>
  <c r="B255"/>
  <c r="Z59"/>
  <c r="AA59"/>
  <c r="Y60"/>
  <c r="Y256" s="1"/>
  <c r="W60"/>
  <c r="W256" s="1"/>
  <c r="U60"/>
  <c r="U256" s="1"/>
  <c r="S60"/>
  <c r="S256" s="1"/>
  <c r="Q60"/>
  <c r="Q256" s="1"/>
  <c r="O60"/>
  <c r="O256" s="1"/>
  <c r="M60"/>
  <c r="M256" s="1"/>
  <c r="K60"/>
  <c r="K256" s="1"/>
  <c r="I60"/>
  <c r="I256" s="1"/>
  <c r="G60"/>
  <c r="G256" s="1"/>
  <c r="E60"/>
  <c r="E256" s="1"/>
  <c r="C60"/>
  <c r="C256" s="1"/>
  <c r="A61"/>
  <c r="X60"/>
  <c r="X256" s="1"/>
  <c r="T60"/>
  <c r="T256" s="1"/>
  <c r="P60"/>
  <c r="P256" s="1"/>
  <c r="L60"/>
  <c r="L256" s="1"/>
  <c r="H60"/>
  <c r="H256" s="1"/>
  <c r="D60"/>
  <c r="D256" s="1"/>
  <c r="V60"/>
  <c r="V256" s="1"/>
  <c r="R60"/>
  <c r="R256" s="1"/>
  <c r="N60"/>
  <c r="N256" s="1"/>
  <c r="J60"/>
  <c r="J256" s="1"/>
  <c r="F60"/>
  <c r="F256" s="1"/>
  <c r="B60"/>
  <c r="T60" i="8" l="1"/>
  <c r="R60"/>
  <c r="P60"/>
  <c r="N60"/>
  <c r="L60"/>
  <c r="J60"/>
  <c r="H60"/>
  <c r="F60"/>
  <c r="D60"/>
  <c r="B60"/>
  <c r="A61"/>
  <c r="S60"/>
  <c r="Q60"/>
  <c r="O60"/>
  <c r="M60"/>
  <c r="K60"/>
  <c r="I60"/>
  <c r="G60"/>
  <c r="E60"/>
  <c r="C60"/>
  <c r="E255"/>
  <c r="I255"/>
  <c r="M255"/>
  <c r="Q255"/>
  <c r="D255"/>
  <c r="H255"/>
  <c r="L255"/>
  <c r="P255"/>
  <c r="T255"/>
  <c r="T159"/>
  <c r="R159"/>
  <c r="P159"/>
  <c r="N159"/>
  <c r="L159"/>
  <c r="J159"/>
  <c r="H159"/>
  <c r="F159"/>
  <c r="D159"/>
  <c r="B159"/>
  <c r="A160"/>
  <c r="S159"/>
  <c r="Q159"/>
  <c r="O159"/>
  <c r="M159"/>
  <c r="K159"/>
  <c r="I159"/>
  <c r="G159"/>
  <c r="E159"/>
  <c r="C159"/>
  <c r="B255"/>
  <c r="V59"/>
  <c r="U59"/>
  <c r="C255"/>
  <c r="G255"/>
  <c r="K255"/>
  <c r="O255"/>
  <c r="S255"/>
  <c r="F255"/>
  <c r="J255"/>
  <c r="N255"/>
  <c r="R255"/>
  <c r="B256" i="7"/>
  <c r="AA60"/>
  <c r="Z60"/>
  <c r="A62"/>
  <c r="X61"/>
  <c r="V61"/>
  <c r="T61"/>
  <c r="R61"/>
  <c r="P61"/>
  <c r="N61"/>
  <c r="L61"/>
  <c r="J61"/>
  <c r="H61"/>
  <c r="F61"/>
  <c r="D61"/>
  <c r="B61"/>
  <c r="Y61"/>
  <c r="U61"/>
  <c r="Q61"/>
  <c r="M61"/>
  <c r="I61"/>
  <c r="E61"/>
  <c r="W61"/>
  <c r="S61"/>
  <c r="O61"/>
  <c r="K61"/>
  <c r="G61"/>
  <c r="C61"/>
  <c r="A161"/>
  <c r="X160"/>
  <c r="V160"/>
  <c r="T160"/>
  <c r="R160"/>
  <c r="P160"/>
  <c r="N160"/>
  <c r="L160"/>
  <c r="J160"/>
  <c r="H160"/>
  <c r="F160"/>
  <c r="D160"/>
  <c r="B160"/>
  <c r="Y160"/>
  <c r="W160"/>
  <c r="U160"/>
  <c r="S160"/>
  <c r="Q160"/>
  <c r="O160"/>
  <c r="M160"/>
  <c r="K160"/>
  <c r="I160"/>
  <c r="G160"/>
  <c r="E160"/>
  <c r="C160"/>
  <c r="T61" i="8" l="1"/>
  <c r="R61"/>
  <c r="P61"/>
  <c r="N61"/>
  <c r="L61"/>
  <c r="J61"/>
  <c r="H61"/>
  <c r="F61"/>
  <c r="D61"/>
  <c r="B61"/>
  <c r="A62"/>
  <c r="S61"/>
  <c r="Q61"/>
  <c r="O61"/>
  <c r="M61"/>
  <c r="K61"/>
  <c r="I61"/>
  <c r="G61"/>
  <c r="E61"/>
  <c r="C61"/>
  <c r="E256"/>
  <c r="I256"/>
  <c r="M256"/>
  <c r="Q256"/>
  <c r="D256"/>
  <c r="H256"/>
  <c r="L256"/>
  <c r="P256"/>
  <c r="T256"/>
  <c r="T160"/>
  <c r="R160"/>
  <c r="P160"/>
  <c r="N160"/>
  <c r="L160"/>
  <c r="J160"/>
  <c r="H160"/>
  <c r="F160"/>
  <c r="D160"/>
  <c r="B160"/>
  <c r="A161"/>
  <c r="S160"/>
  <c r="Q160"/>
  <c r="O160"/>
  <c r="M160"/>
  <c r="K160"/>
  <c r="I160"/>
  <c r="G160"/>
  <c r="E160"/>
  <c r="C160"/>
  <c r="B256"/>
  <c r="V60"/>
  <c r="U60"/>
  <c r="C256"/>
  <c r="G256"/>
  <c r="K256"/>
  <c r="O256"/>
  <c r="S256"/>
  <c r="F256"/>
  <c r="J256"/>
  <c r="N256"/>
  <c r="R256"/>
  <c r="Y161" i="7"/>
  <c r="W161"/>
  <c r="U161"/>
  <c r="S161"/>
  <c r="Q161"/>
  <c r="O161"/>
  <c r="M161"/>
  <c r="K161"/>
  <c r="I161"/>
  <c r="G161"/>
  <c r="E161"/>
  <c r="C161"/>
  <c r="A162"/>
  <c r="X161"/>
  <c r="V161"/>
  <c r="T161"/>
  <c r="R161"/>
  <c r="P161"/>
  <c r="N161"/>
  <c r="L161"/>
  <c r="J161"/>
  <c r="H161"/>
  <c r="F161"/>
  <c r="D161"/>
  <c r="B161"/>
  <c r="G257"/>
  <c r="O257"/>
  <c r="W257"/>
  <c r="I257"/>
  <c r="Q257"/>
  <c r="Y257"/>
  <c r="D257"/>
  <c r="H257"/>
  <c r="L257"/>
  <c r="P257"/>
  <c r="T257"/>
  <c r="X257"/>
  <c r="B257"/>
  <c r="Z61"/>
  <c r="AA61"/>
  <c r="Y62"/>
  <c r="Y258" s="1"/>
  <c r="W62"/>
  <c r="W258" s="1"/>
  <c r="U62"/>
  <c r="U258" s="1"/>
  <c r="S62"/>
  <c r="S258" s="1"/>
  <c r="Q62"/>
  <c r="Q258" s="1"/>
  <c r="O62"/>
  <c r="O258" s="1"/>
  <c r="M62"/>
  <c r="M258" s="1"/>
  <c r="K62"/>
  <c r="K258" s="1"/>
  <c r="I62"/>
  <c r="I258" s="1"/>
  <c r="G62"/>
  <c r="G258" s="1"/>
  <c r="E62"/>
  <c r="E258" s="1"/>
  <c r="C62"/>
  <c r="C258" s="1"/>
  <c r="V62"/>
  <c r="V258" s="1"/>
  <c r="R62"/>
  <c r="R258" s="1"/>
  <c r="N62"/>
  <c r="N258" s="1"/>
  <c r="J62"/>
  <c r="J258" s="1"/>
  <c r="F62"/>
  <c r="F258" s="1"/>
  <c r="B62"/>
  <c r="A63"/>
  <c r="X62"/>
  <c r="X258" s="1"/>
  <c r="T62"/>
  <c r="T258" s="1"/>
  <c r="P62"/>
  <c r="P258" s="1"/>
  <c r="L62"/>
  <c r="L258" s="1"/>
  <c r="H62"/>
  <c r="H258" s="1"/>
  <c r="D62"/>
  <c r="D258" s="1"/>
  <c r="C257"/>
  <c r="K257"/>
  <c r="S257"/>
  <c r="E257"/>
  <c r="M257"/>
  <c r="U257"/>
  <c r="F257"/>
  <c r="J257"/>
  <c r="N257"/>
  <c r="R257"/>
  <c r="V257"/>
  <c r="T62" i="8" l="1"/>
  <c r="R62"/>
  <c r="P62"/>
  <c r="N62"/>
  <c r="L62"/>
  <c r="J62"/>
  <c r="H62"/>
  <c r="F62"/>
  <c r="D62"/>
  <c r="B62"/>
  <c r="A63"/>
  <c r="S62"/>
  <c r="Q62"/>
  <c r="O62"/>
  <c r="M62"/>
  <c r="K62"/>
  <c r="I62"/>
  <c r="G62"/>
  <c r="E62"/>
  <c r="C62"/>
  <c r="E257"/>
  <c r="I257"/>
  <c r="M257"/>
  <c r="Q257"/>
  <c r="D257"/>
  <c r="H257"/>
  <c r="L257"/>
  <c r="P257"/>
  <c r="T257"/>
  <c r="T161"/>
  <c r="R161"/>
  <c r="P161"/>
  <c r="N161"/>
  <c r="L161"/>
  <c r="J161"/>
  <c r="H161"/>
  <c r="F161"/>
  <c r="D161"/>
  <c r="B161"/>
  <c r="A162"/>
  <c r="S161"/>
  <c r="Q161"/>
  <c r="O161"/>
  <c r="M161"/>
  <c r="K161"/>
  <c r="I161"/>
  <c r="G161"/>
  <c r="E161"/>
  <c r="C161"/>
  <c r="B257"/>
  <c r="V61"/>
  <c r="U61"/>
  <c r="C257"/>
  <c r="G257"/>
  <c r="K257"/>
  <c r="O257"/>
  <c r="S257"/>
  <c r="F257"/>
  <c r="J257"/>
  <c r="N257"/>
  <c r="R257"/>
  <c r="A64" i="7"/>
  <c r="X63"/>
  <c r="V63"/>
  <c r="T63"/>
  <c r="R63"/>
  <c r="P63"/>
  <c r="N63"/>
  <c r="L63"/>
  <c r="J63"/>
  <c r="H63"/>
  <c r="F63"/>
  <c r="D63"/>
  <c r="B63"/>
  <c r="W63"/>
  <c r="S63"/>
  <c r="O63"/>
  <c r="K63"/>
  <c r="G63"/>
  <c r="C63"/>
  <c r="Y63"/>
  <c r="U63"/>
  <c r="Q63"/>
  <c r="M63"/>
  <c r="I63"/>
  <c r="E63"/>
  <c r="A163"/>
  <c r="X162"/>
  <c r="V162"/>
  <c r="T162"/>
  <c r="R162"/>
  <c r="P162"/>
  <c r="N162"/>
  <c r="L162"/>
  <c r="J162"/>
  <c r="H162"/>
  <c r="F162"/>
  <c r="D162"/>
  <c r="B162"/>
  <c r="Y162"/>
  <c r="W162"/>
  <c r="U162"/>
  <c r="S162"/>
  <c r="Q162"/>
  <c r="O162"/>
  <c r="M162"/>
  <c r="K162"/>
  <c r="I162"/>
  <c r="G162"/>
  <c r="E162"/>
  <c r="C162"/>
  <c r="B258"/>
  <c r="AA62"/>
  <c r="Z62"/>
  <c r="T63" i="8" l="1"/>
  <c r="R63"/>
  <c r="P63"/>
  <c r="N63"/>
  <c r="L63"/>
  <c r="J63"/>
  <c r="H63"/>
  <c r="F63"/>
  <c r="D63"/>
  <c r="B63"/>
  <c r="A64"/>
  <c r="S63"/>
  <c r="Q63"/>
  <c r="O63"/>
  <c r="M63"/>
  <c r="K63"/>
  <c r="I63"/>
  <c r="G63"/>
  <c r="E63"/>
  <c r="C63"/>
  <c r="E258"/>
  <c r="I258"/>
  <c r="M258"/>
  <c r="Q258"/>
  <c r="D258"/>
  <c r="H258"/>
  <c r="L258"/>
  <c r="P258"/>
  <c r="T258"/>
  <c r="T162"/>
  <c r="R162"/>
  <c r="P162"/>
  <c r="N162"/>
  <c r="L162"/>
  <c r="J162"/>
  <c r="H162"/>
  <c r="F162"/>
  <c r="D162"/>
  <c r="B162"/>
  <c r="A163"/>
  <c r="S162"/>
  <c r="Q162"/>
  <c r="O162"/>
  <c r="M162"/>
  <c r="K162"/>
  <c r="I162"/>
  <c r="G162"/>
  <c r="E162"/>
  <c r="C162"/>
  <c r="B258"/>
  <c r="V62"/>
  <c r="U62"/>
  <c r="C258"/>
  <c r="G258"/>
  <c r="K258"/>
  <c r="O258"/>
  <c r="S258"/>
  <c r="F258"/>
  <c r="J258"/>
  <c r="N258"/>
  <c r="R258"/>
  <c r="B259" i="7"/>
  <c r="Z63"/>
  <c r="AA63"/>
  <c r="Y64"/>
  <c r="W64"/>
  <c r="U64"/>
  <c r="S64"/>
  <c r="Q64"/>
  <c r="O64"/>
  <c r="M64"/>
  <c r="K64"/>
  <c r="I64"/>
  <c r="G64"/>
  <c r="E64"/>
  <c r="C64"/>
  <c r="A65"/>
  <c r="X64"/>
  <c r="T64"/>
  <c r="P64"/>
  <c r="L64"/>
  <c r="H64"/>
  <c r="D64"/>
  <c r="V64"/>
  <c r="R64"/>
  <c r="N64"/>
  <c r="J64"/>
  <c r="F64"/>
  <c r="B64"/>
  <c r="E259"/>
  <c r="M259"/>
  <c r="U259"/>
  <c r="C259"/>
  <c r="K259"/>
  <c r="S259"/>
  <c r="F259"/>
  <c r="J259"/>
  <c r="N259"/>
  <c r="R259"/>
  <c r="V259"/>
  <c r="Y163"/>
  <c r="W163"/>
  <c r="U163"/>
  <c r="S163"/>
  <c r="Q163"/>
  <c r="O163"/>
  <c r="M163"/>
  <c r="K163"/>
  <c r="I163"/>
  <c r="G163"/>
  <c r="E163"/>
  <c r="C163"/>
  <c r="A164"/>
  <c r="X163"/>
  <c r="V163"/>
  <c r="T163"/>
  <c r="R163"/>
  <c r="P163"/>
  <c r="N163"/>
  <c r="L163"/>
  <c r="J163"/>
  <c r="H163"/>
  <c r="F163"/>
  <c r="D163"/>
  <c r="B163"/>
  <c r="I259"/>
  <c r="Q259"/>
  <c r="Y259"/>
  <c r="G259"/>
  <c r="O259"/>
  <c r="W259"/>
  <c r="D259"/>
  <c r="H259"/>
  <c r="L259"/>
  <c r="P259"/>
  <c r="T259"/>
  <c r="X259"/>
  <c r="T64" i="8" l="1"/>
  <c r="R64"/>
  <c r="P64"/>
  <c r="N64"/>
  <c r="L64"/>
  <c r="J64"/>
  <c r="H64"/>
  <c r="F64"/>
  <c r="D64"/>
  <c r="B64"/>
  <c r="A65"/>
  <c r="S64"/>
  <c r="Q64"/>
  <c r="O64"/>
  <c r="M64"/>
  <c r="K64"/>
  <c r="I64"/>
  <c r="G64"/>
  <c r="E64"/>
  <c r="C64"/>
  <c r="E259"/>
  <c r="I259"/>
  <c r="M259"/>
  <c r="Q259"/>
  <c r="D259"/>
  <c r="H259"/>
  <c r="L259"/>
  <c r="P259"/>
  <c r="T259"/>
  <c r="T163"/>
  <c r="R163"/>
  <c r="P163"/>
  <c r="N163"/>
  <c r="L163"/>
  <c r="J163"/>
  <c r="H163"/>
  <c r="F163"/>
  <c r="D163"/>
  <c r="B163"/>
  <c r="A164"/>
  <c r="S163"/>
  <c r="Q163"/>
  <c r="O163"/>
  <c r="M163"/>
  <c r="K163"/>
  <c r="I163"/>
  <c r="G163"/>
  <c r="E163"/>
  <c r="C163"/>
  <c r="B259"/>
  <c r="V63"/>
  <c r="U63"/>
  <c r="C259"/>
  <c r="G259"/>
  <c r="K259"/>
  <c r="O259"/>
  <c r="S259"/>
  <c r="F259"/>
  <c r="J259"/>
  <c r="N259"/>
  <c r="R259"/>
  <c r="F260" i="7"/>
  <c r="N260"/>
  <c r="V260"/>
  <c r="H260"/>
  <c r="P260"/>
  <c r="X260"/>
  <c r="C260"/>
  <c r="G260"/>
  <c r="K260"/>
  <c r="O260"/>
  <c r="S260"/>
  <c r="W260"/>
  <c r="A165"/>
  <c r="X164"/>
  <c r="V164"/>
  <c r="T164"/>
  <c r="R164"/>
  <c r="P164"/>
  <c r="N164"/>
  <c r="L164"/>
  <c r="J164"/>
  <c r="H164"/>
  <c r="F164"/>
  <c r="D164"/>
  <c r="B164"/>
  <c r="Y164"/>
  <c r="W164"/>
  <c r="U164"/>
  <c r="S164"/>
  <c r="Q164"/>
  <c r="O164"/>
  <c r="M164"/>
  <c r="K164"/>
  <c r="I164"/>
  <c r="G164"/>
  <c r="E164"/>
  <c r="C164"/>
  <c r="B260"/>
  <c r="AA64"/>
  <c r="Z64"/>
  <c r="A66"/>
  <c r="X65"/>
  <c r="X261" s="1"/>
  <c r="V65"/>
  <c r="V261" s="1"/>
  <c r="T65"/>
  <c r="T261" s="1"/>
  <c r="R65"/>
  <c r="R261" s="1"/>
  <c r="P65"/>
  <c r="P261" s="1"/>
  <c r="N65"/>
  <c r="N261" s="1"/>
  <c r="L65"/>
  <c r="L261" s="1"/>
  <c r="J65"/>
  <c r="J261" s="1"/>
  <c r="H65"/>
  <c r="H261" s="1"/>
  <c r="F65"/>
  <c r="F261" s="1"/>
  <c r="D65"/>
  <c r="D261" s="1"/>
  <c r="B65"/>
  <c r="Y65"/>
  <c r="Y261" s="1"/>
  <c r="U65"/>
  <c r="U261" s="1"/>
  <c r="Q65"/>
  <c r="Q261" s="1"/>
  <c r="M65"/>
  <c r="M261" s="1"/>
  <c r="I65"/>
  <c r="I261" s="1"/>
  <c r="E65"/>
  <c r="E261" s="1"/>
  <c r="W65"/>
  <c r="W261" s="1"/>
  <c r="S65"/>
  <c r="S261" s="1"/>
  <c r="O65"/>
  <c r="O261" s="1"/>
  <c r="K65"/>
  <c r="K261" s="1"/>
  <c r="G65"/>
  <c r="G261" s="1"/>
  <c r="C65"/>
  <c r="C261" s="1"/>
  <c r="J260"/>
  <c r="R260"/>
  <c r="D260"/>
  <c r="L260"/>
  <c r="T260"/>
  <c r="E260"/>
  <c r="I260"/>
  <c r="M260"/>
  <c r="Q260"/>
  <c r="U260"/>
  <c r="Y260"/>
  <c r="T65" i="8" l="1"/>
  <c r="R65"/>
  <c r="P65"/>
  <c r="N65"/>
  <c r="L65"/>
  <c r="J65"/>
  <c r="H65"/>
  <c r="F65"/>
  <c r="D65"/>
  <c r="B65"/>
  <c r="A66"/>
  <c r="S65"/>
  <c r="Q65"/>
  <c r="O65"/>
  <c r="M65"/>
  <c r="K65"/>
  <c r="I65"/>
  <c r="G65"/>
  <c r="E65"/>
  <c r="C65"/>
  <c r="E260"/>
  <c r="I260"/>
  <c r="M260"/>
  <c r="Q260"/>
  <c r="D260"/>
  <c r="H260"/>
  <c r="L260"/>
  <c r="P260"/>
  <c r="T260"/>
  <c r="T164"/>
  <c r="R164"/>
  <c r="P164"/>
  <c r="N164"/>
  <c r="L164"/>
  <c r="J164"/>
  <c r="H164"/>
  <c r="F164"/>
  <c r="D164"/>
  <c r="B164"/>
  <c r="A165"/>
  <c r="S164"/>
  <c r="Q164"/>
  <c r="O164"/>
  <c r="M164"/>
  <c r="K164"/>
  <c r="I164"/>
  <c r="G164"/>
  <c r="E164"/>
  <c r="C164"/>
  <c r="B260"/>
  <c r="V64"/>
  <c r="U64"/>
  <c r="C260"/>
  <c r="G260"/>
  <c r="K260"/>
  <c r="O260"/>
  <c r="S260"/>
  <c r="F260"/>
  <c r="J260"/>
  <c r="N260"/>
  <c r="R260"/>
  <c r="B261" i="7"/>
  <c r="Z65"/>
  <c r="AA65"/>
  <c r="Y66"/>
  <c r="W66"/>
  <c r="U66"/>
  <c r="S66"/>
  <c r="Q66"/>
  <c r="O66"/>
  <c r="M66"/>
  <c r="K66"/>
  <c r="I66"/>
  <c r="G66"/>
  <c r="E66"/>
  <c r="C66"/>
  <c r="V66"/>
  <c r="R66"/>
  <c r="N66"/>
  <c r="J66"/>
  <c r="F66"/>
  <c r="B66"/>
  <c r="A67"/>
  <c r="X66"/>
  <c r="T66"/>
  <c r="P66"/>
  <c r="L66"/>
  <c r="H66"/>
  <c r="D66"/>
  <c r="Y165"/>
  <c r="W165"/>
  <c r="U165"/>
  <c r="S165"/>
  <c r="Q165"/>
  <c r="O165"/>
  <c r="M165"/>
  <c r="K165"/>
  <c r="I165"/>
  <c r="G165"/>
  <c r="E165"/>
  <c r="C165"/>
  <c r="A166"/>
  <c r="X165"/>
  <c r="V165"/>
  <c r="T165"/>
  <c r="R165"/>
  <c r="P165"/>
  <c r="N165"/>
  <c r="L165"/>
  <c r="J165"/>
  <c r="H165"/>
  <c r="F165"/>
  <c r="D165"/>
  <c r="B165"/>
  <c r="T66" i="8" l="1"/>
  <c r="R66"/>
  <c r="P66"/>
  <c r="N66"/>
  <c r="L66"/>
  <c r="J66"/>
  <c r="H66"/>
  <c r="F66"/>
  <c r="D66"/>
  <c r="B66"/>
  <c r="A67"/>
  <c r="S66"/>
  <c r="Q66"/>
  <c r="O66"/>
  <c r="M66"/>
  <c r="K66"/>
  <c r="I66"/>
  <c r="G66"/>
  <c r="E66"/>
  <c r="C66"/>
  <c r="E261"/>
  <c r="I261"/>
  <c r="M261"/>
  <c r="Q261"/>
  <c r="D261"/>
  <c r="H261"/>
  <c r="L261"/>
  <c r="P261"/>
  <c r="T261"/>
  <c r="T165"/>
  <c r="R165"/>
  <c r="P165"/>
  <c r="N165"/>
  <c r="L165"/>
  <c r="J165"/>
  <c r="H165"/>
  <c r="F165"/>
  <c r="D165"/>
  <c r="B165"/>
  <c r="A166"/>
  <c r="S165"/>
  <c r="Q165"/>
  <c r="O165"/>
  <c r="M165"/>
  <c r="K165"/>
  <c r="I165"/>
  <c r="G165"/>
  <c r="E165"/>
  <c r="C165"/>
  <c r="B261"/>
  <c r="V65"/>
  <c r="U65"/>
  <c r="C261"/>
  <c r="G261"/>
  <c r="K261"/>
  <c r="O261"/>
  <c r="S261"/>
  <c r="F261"/>
  <c r="J261"/>
  <c r="N261"/>
  <c r="R261"/>
  <c r="A167" i="7"/>
  <c r="X166"/>
  <c r="V166"/>
  <c r="T166"/>
  <c r="R166"/>
  <c r="P166"/>
  <c r="N166"/>
  <c r="L166"/>
  <c r="J166"/>
  <c r="H166"/>
  <c r="F166"/>
  <c r="D166"/>
  <c r="B166"/>
  <c r="Y166"/>
  <c r="W166"/>
  <c r="U166"/>
  <c r="S166"/>
  <c r="Q166"/>
  <c r="O166"/>
  <c r="M166"/>
  <c r="K166"/>
  <c r="I166"/>
  <c r="G166"/>
  <c r="E166"/>
  <c r="C166"/>
  <c r="B262"/>
  <c r="AA66"/>
  <c r="Z66"/>
  <c r="H262"/>
  <c r="P262"/>
  <c r="X262"/>
  <c r="J262"/>
  <c r="R262"/>
  <c r="C262"/>
  <c r="G262"/>
  <c r="K262"/>
  <c r="O262"/>
  <c r="S262"/>
  <c r="W262"/>
  <c r="A68"/>
  <c r="X67"/>
  <c r="X263" s="1"/>
  <c r="V67"/>
  <c r="V263" s="1"/>
  <c r="T67"/>
  <c r="T263" s="1"/>
  <c r="R67"/>
  <c r="R263" s="1"/>
  <c r="P67"/>
  <c r="P263" s="1"/>
  <c r="N67"/>
  <c r="N263" s="1"/>
  <c r="L67"/>
  <c r="L263" s="1"/>
  <c r="J67"/>
  <c r="J263" s="1"/>
  <c r="H67"/>
  <c r="H263" s="1"/>
  <c r="F67"/>
  <c r="F263" s="1"/>
  <c r="D67"/>
  <c r="D263" s="1"/>
  <c r="B67"/>
  <c r="W67"/>
  <c r="W263" s="1"/>
  <c r="S67"/>
  <c r="S263" s="1"/>
  <c r="O67"/>
  <c r="O263" s="1"/>
  <c r="K67"/>
  <c r="K263" s="1"/>
  <c r="G67"/>
  <c r="G263" s="1"/>
  <c r="C67"/>
  <c r="C263" s="1"/>
  <c r="Y67"/>
  <c r="Y263" s="1"/>
  <c r="U67"/>
  <c r="U263" s="1"/>
  <c r="Q67"/>
  <c r="Q263" s="1"/>
  <c r="M67"/>
  <c r="M263" s="1"/>
  <c r="I67"/>
  <c r="I263" s="1"/>
  <c r="E67"/>
  <c r="E263" s="1"/>
  <c r="D262"/>
  <c r="L262"/>
  <c r="T262"/>
  <c r="F262"/>
  <c r="N262"/>
  <c r="V262"/>
  <c r="E262"/>
  <c r="I262"/>
  <c r="M262"/>
  <c r="Q262"/>
  <c r="U262"/>
  <c r="Y262"/>
  <c r="T67" i="8" l="1"/>
  <c r="R67"/>
  <c r="P67"/>
  <c r="N67"/>
  <c r="L67"/>
  <c r="J67"/>
  <c r="H67"/>
  <c r="F67"/>
  <c r="D67"/>
  <c r="B67"/>
  <c r="A68"/>
  <c r="S67"/>
  <c r="Q67"/>
  <c r="O67"/>
  <c r="M67"/>
  <c r="K67"/>
  <c r="I67"/>
  <c r="G67"/>
  <c r="E67"/>
  <c r="C67"/>
  <c r="E262"/>
  <c r="I262"/>
  <c r="M262"/>
  <c r="Q262"/>
  <c r="D262"/>
  <c r="H262"/>
  <c r="L262"/>
  <c r="P262"/>
  <c r="T262"/>
  <c r="T166"/>
  <c r="R166"/>
  <c r="P166"/>
  <c r="N166"/>
  <c r="L166"/>
  <c r="J166"/>
  <c r="H166"/>
  <c r="F166"/>
  <c r="D166"/>
  <c r="B166"/>
  <c r="A167"/>
  <c r="S166"/>
  <c r="Q166"/>
  <c r="O166"/>
  <c r="M166"/>
  <c r="K166"/>
  <c r="I166"/>
  <c r="G166"/>
  <c r="E166"/>
  <c r="C166"/>
  <c r="B262"/>
  <c r="V66"/>
  <c r="U66"/>
  <c r="C262"/>
  <c r="G262"/>
  <c r="K262"/>
  <c r="O262"/>
  <c r="S262"/>
  <c r="F262"/>
  <c r="J262"/>
  <c r="N262"/>
  <c r="R262"/>
  <c r="Y167" i="7"/>
  <c r="W167"/>
  <c r="U167"/>
  <c r="S167"/>
  <c r="Q167"/>
  <c r="O167"/>
  <c r="M167"/>
  <c r="K167"/>
  <c r="I167"/>
  <c r="G167"/>
  <c r="E167"/>
  <c r="C167"/>
  <c r="A168"/>
  <c r="X167"/>
  <c r="V167"/>
  <c r="T167"/>
  <c r="R167"/>
  <c r="P167"/>
  <c r="N167"/>
  <c r="L167"/>
  <c r="J167"/>
  <c r="H167"/>
  <c r="F167"/>
  <c r="D167"/>
  <c r="B167"/>
  <c r="B263"/>
  <c r="Z67"/>
  <c r="AA67"/>
  <c r="Y68"/>
  <c r="Y264" s="1"/>
  <c r="W68"/>
  <c r="W264" s="1"/>
  <c r="U68"/>
  <c r="U264" s="1"/>
  <c r="S68"/>
  <c r="S264" s="1"/>
  <c r="Q68"/>
  <c r="Q264" s="1"/>
  <c r="O68"/>
  <c r="O264" s="1"/>
  <c r="M68"/>
  <c r="M264" s="1"/>
  <c r="K68"/>
  <c r="K264" s="1"/>
  <c r="I68"/>
  <c r="I264" s="1"/>
  <c r="G68"/>
  <c r="G264" s="1"/>
  <c r="E68"/>
  <c r="E264" s="1"/>
  <c r="C68"/>
  <c r="C264" s="1"/>
  <c r="A69"/>
  <c r="X68"/>
  <c r="X264" s="1"/>
  <c r="T68"/>
  <c r="T264" s="1"/>
  <c r="P68"/>
  <c r="P264" s="1"/>
  <c r="L68"/>
  <c r="L264" s="1"/>
  <c r="H68"/>
  <c r="H264" s="1"/>
  <c r="D68"/>
  <c r="D264" s="1"/>
  <c r="V68"/>
  <c r="V264" s="1"/>
  <c r="R68"/>
  <c r="R264" s="1"/>
  <c r="N68"/>
  <c r="N264" s="1"/>
  <c r="J68"/>
  <c r="J264" s="1"/>
  <c r="F68"/>
  <c r="F264" s="1"/>
  <c r="B68"/>
  <c r="T68" i="8" l="1"/>
  <c r="R68"/>
  <c r="P68"/>
  <c r="N68"/>
  <c r="L68"/>
  <c r="J68"/>
  <c r="H68"/>
  <c r="F68"/>
  <c r="D68"/>
  <c r="B68"/>
  <c r="A69"/>
  <c r="S68"/>
  <c r="Q68"/>
  <c r="O68"/>
  <c r="M68"/>
  <c r="K68"/>
  <c r="I68"/>
  <c r="G68"/>
  <c r="E68"/>
  <c r="C68"/>
  <c r="E263"/>
  <c r="I263"/>
  <c r="M263"/>
  <c r="Q263"/>
  <c r="D263"/>
  <c r="H263"/>
  <c r="L263"/>
  <c r="P263"/>
  <c r="T263"/>
  <c r="T167"/>
  <c r="R167"/>
  <c r="P167"/>
  <c r="N167"/>
  <c r="L167"/>
  <c r="J167"/>
  <c r="H167"/>
  <c r="F167"/>
  <c r="D167"/>
  <c r="B167"/>
  <c r="A168"/>
  <c r="S167"/>
  <c r="Q167"/>
  <c r="O167"/>
  <c r="M167"/>
  <c r="K167"/>
  <c r="I167"/>
  <c r="G167"/>
  <c r="E167"/>
  <c r="C167"/>
  <c r="B263"/>
  <c r="V67"/>
  <c r="U67"/>
  <c r="C263"/>
  <c r="G263"/>
  <c r="K263"/>
  <c r="O263"/>
  <c r="S263"/>
  <c r="F263"/>
  <c r="J263"/>
  <c r="N263"/>
  <c r="R263"/>
  <c r="B264" i="7"/>
  <c r="AA68"/>
  <c r="Z68"/>
  <c r="A70"/>
  <c r="X69"/>
  <c r="V69"/>
  <c r="T69"/>
  <c r="R69"/>
  <c r="P69"/>
  <c r="N69"/>
  <c r="L69"/>
  <c r="J69"/>
  <c r="H69"/>
  <c r="F69"/>
  <c r="D69"/>
  <c r="B69"/>
  <c r="Y69"/>
  <c r="U69"/>
  <c r="Q69"/>
  <c r="M69"/>
  <c r="I69"/>
  <c r="E69"/>
  <c r="W69"/>
  <c r="S69"/>
  <c r="O69"/>
  <c r="K69"/>
  <c r="G69"/>
  <c r="C69"/>
  <c r="A169"/>
  <c r="X168"/>
  <c r="V168"/>
  <c r="T168"/>
  <c r="R168"/>
  <c r="P168"/>
  <c r="N168"/>
  <c r="L168"/>
  <c r="J168"/>
  <c r="H168"/>
  <c r="F168"/>
  <c r="D168"/>
  <c r="B168"/>
  <c r="Y168"/>
  <c r="W168"/>
  <c r="U168"/>
  <c r="S168"/>
  <c r="Q168"/>
  <c r="O168"/>
  <c r="M168"/>
  <c r="K168"/>
  <c r="I168"/>
  <c r="G168"/>
  <c r="E168"/>
  <c r="C168"/>
  <c r="T69" i="8" l="1"/>
  <c r="R69"/>
  <c r="P69"/>
  <c r="N69"/>
  <c r="L69"/>
  <c r="J69"/>
  <c r="H69"/>
  <c r="F69"/>
  <c r="D69"/>
  <c r="B69"/>
  <c r="A70"/>
  <c r="S69"/>
  <c r="Q69"/>
  <c r="O69"/>
  <c r="M69"/>
  <c r="K69"/>
  <c r="I69"/>
  <c r="G69"/>
  <c r="E69"/>
  <c r="C69"/>
  <c r="E264"/>
  <c r="I264"/>
  <c r="M264"/>
  <c r="Q264"/>
  <c r="D264"/>
  <c r="H264"/>
  <c r="L264"/>
  <c r="P264"/>
  <c r="T264"/>
  <c r="T168"/>
  <c r="R168"/>
  <c r="P168"/>
  <c r="N168"/>
  <c r="L168"/>
  <c r="J168"/>
  <c r="H168"/>
  <c r="F168"/>
  <c r="D168"/>
  <c r="B168"/>
  <c r="A169"/>
  <c r="S168"/>
  <c r="Q168"/>
  <c r="O168"/>
  <c r="M168"/>
  <c r="K168"/>
  <c r="I168"/>
  <c r="G168"/>
  <c r="E168"/>
  <c r="C168"/>
  <c r="B264"/>
  <c r="V68"/>
  <c r="U68"/>
  <c r="C264"/>
  <c r="G264"/>
  <c r="K264"/>
  <c r="O264"/>
  <c r="S264"/>
  <c r="F264"/>
  <c r="J264"/>
  <c r="N264"/>
  <c r="R264"/>
  <c r="Y169" i="7"/>
  <c r="W169"/>
  <c r="U169"/>
  <c r="S169"/>
  <c r="Q169"/>
  <c r="O169"/>
  <c r="M169"/>
  <c r="K169"/>
  <c r="I169"/>
  <c r="G169"/>
  <c r="E169"/>
  <c r="C169"/>
  <c r="A170"/>
  <c r="X169"/>
  <c r="V169"/>
  <c r="T169"/>
  <c r="R169"/>
  <c r="P169"/>
  <c r="N169"/>
  <c r="L169"/>
  <c r="J169"/>
  <c r="H169"/>
  <c r="F169"/>
  <c r="D169"/>
  <c r="B169"/>
  <c r="G265"/>
  <c r="O265"/>
  <c r="W265"/>
  <c r="I265"/>
  <c r="Q265"/>
  <c r="Y265"/>
  <c r="D265"/>
  <c r="H265"/>
  <c r="L265"/>
  <c r="P265"/>
  <c r="T265"/>
  <c r="X265"/>
  <c r="B265"/>
  <c r="Z69"/>
  <c r="AA69"/>
  <c r="Y70"/>
  <c r="Y266" s="1"/>
  <c r="W70"/>
  <c r="W266" s="1"/>
  <c r="U70"/>
  <c r="U266" s="1"/>
  <c r="S70"/>
  <c r="S266" s="1"/>
  <c r="Q70"/>
  <c r="Q266" s="1"/>
  <c r="O70"/>
  <c r="O266" s="1"/>
  <c r="M70"/>
  <c r="M266" s="1"/>
  <c r="K70"/>
  <c r="K266" s="1"/>
  <c r="I70"/>
  <c r="I266" s="1"/>
  <c r="G70"/>
  <c r="G266" s="1"/>
  <c r="E70"/>
  <c r="E266" s="1"/>
  <c r="C70"/>
  <c r="C266" s="1"/>
  <c r="V70"/>
  <c r="V266" s="1"/>
  <c r="R70"/>
  <c r="R266" s="1"/>
  <c r="N70"/>
  <c r="N266" s="1"/>
  <c r="J70"/>
  <c r="J266" s="1"/>
  <c r="F70"/>
  <c r="F266" s="1"/>
  <c r="B70"/>
  <c r="A71"/>
  <c r="X70"/>
  <c r="X266" s="1"/>
  <c r="T70"/>
  <c r="T266" s="1"/>
  <c r="P70"/>
  <c r="P266" s="1"/>
  <c r="L70"/>
  <c r="L266" s="1"/>
  <c r="H70"/>
  <c r="H266" s="1"/>
  <c r="D70"/>
  <c r="D266" s="1"/>
  <c r="C265"/>
  <c r="K265"/>
  <c r="S265"/>
  <c r="E265"/>
  <c r="M265"/>
  <c r="U265"/>
  <c r="F265"/>
  <c r="J265"/>
  <c r="N265"/>
  <c r="R265"/>
  <c r="V265"/>
  <c r="T70" i="8" l="1"/>
  <c r="R70"/>
  <c r="P70"/>
  <c r="N70"/>
  <c r="L70"/>
  <c r="J70"/>
  <c r="H70"/>
  <c r="F70"/>
  <c r="D70"/>
  <c r="B70"/>
  <c r="A71"/>
  <c r="S70"/>
  <c r="Q70"/>
  <c r="O70"/>
  <c r="M70"/>
  <c r="K70"/>
  <c r="I70"/>
  <c r="G70"/>
  <c r="E70"/>
  <c r="C70"/>
  <c r="E265"/>
  <c r="I265"/>
  <c r="M265"/>
  <c r="Q265"/>
  <c r="D265"/>
  <c r="H265"/>
  <c r="L265"/>
  <c r="P265"/>
  <c r="T265"/>
  <c r="T169"/>
  <c r="R169"/>
  <c r="P169"/>
  <c r="N169"/>
  <c r="L169"/>
  <c r="J169"/>
  <c r="H169"/>
  <c r="F169"/>
  <c r="D169"/>
  <c r="B169"/>
  <c r="A170"/>
  <c r="S169"/>
  <c r="Q169"/>
  <c r="O169"/>
  <c r="M169"/>
  <c r="K169"/>
  <c r="I169"/>
  <c r="G169"/>
  <c r="E169"/>
  <c r="C169"/>
  <c r="B265"/>
  <c r="V69"/>
  <c r="U69"/>
  <c r="C265"/>
  <c r="G265"/>
  <c r="K265"/>
  <c r="O265"/>
  <c r="S265"/>
  <c r="F265"/>
  <c r="J265"/>
  <c r="N265"/>
  <c r="R265"/>
  <c r="A72" i="7"/>
  <c r="X71"/>
  <c r="V71"/>
  <c r="T71"/>
  <c r="R71"/>
  <c r="P71"/>
  <c r="N71"/>
  <c r="L71"/>
  <c r="J71"/>
  <c r="H71"/>
  <c r="F71"/>
  <c r="D71"/>
  <c r="B71"/>
  <c r="W71"/>
  <c r="S71"/>
  <c r="O71"/>
  <c r="K71"/>
  <c r="G71"/>
  <c r="C71"/>
  <c r="Y71"/>
  <c r="U71"/>
  <c r="Q71"/>
  <c r="M71"/>
  <c r="I71"/>
  <c r="E71"/>
  <c r="A171"/>
  <c r="X170"/>
  <c r="V170"/>
  <c r="T170"/>
  <c r="R170"/>
  <c r="P170"/>
  <c r="N170"/>
  <c r="L170"/>
  <c r="J170"/>
  <c r="H170"/>
  <c r="F170"/>
  <c r="D170"/>
  <c r="B170"/>
  <c r="Y170"/>
  <c r="W170"/>
  <c r="U170"/>
  <c r="S170"/>
  <c r="Q170"/>
  <c r="O170"/>
  <c r="M170"/>
  <c r="K170"/>
  <c r="I170"/>
  <c r="G170"/>
  <c r="E170"/>
  <c r="C170"/>
  <c r="B266"/>
  <c r="AA70"/>
  <c r="Z70"/>
  <c r="T71" i="8" l="1"/>
  <c r="R71"/>
  <c r="P71"/>
  <c r="N71"/>
  <c r="L71"/>
  <c r="J71"/>
  <c r="H71"/>
  <c r="F71"/>
  <c r="D71"/>
  <c r="B71"/>
  <c r="A72"/>
  <c r="S71"/>
  <c r="Q71"/>
  <c r="O71"/>
  <c r="M71"/>
  <c r="K71"/>
  <c r="I71"/>
  <c r="G71"/>
  <c r="E71"/>
  <c r="C71"/>
  <c r="E266"/>
  <c r="I266"/>
  <c r="M266"/>
  <c r="Q266"/>
  <c r="D266"/>
  <c r="H266"/>
  <c r="L266"/>
  <c r="P266"/>
  <c r="T266"/>
  <c r="T170"/>
  <c r="R170"/>
  <c r="P170"/>
  <c r="N170"/>
  <c r="L170"/>
  <c r="J170"/>
  <c r="H170"/>
  <c r="F170"/>
  <c r="D170"/>
  <c r="B170"/>
  <c r="A171"/>
  <c r="S170"/>
  <c r="Q170"/>
  <c r="O170"/>
  <c r="M170"/>
  <c r="K170"/>
  <c r="I170"/>
  <c r="G170"/>
  <c r="E170"/>
  <c r="C170"/>
  <c r="B266"/>
  <c r="V70"/>
  <c r="U70"/>
  <c r="C266"/>
  <c r="G266"/>
  <c r="K266"/>
  <c r="O266"/>
  <c r="S266"/>
  <c r="F266"/>
  <c r="J266"/>
  <c r="N266"/>
  <c r="R266"/>
  <c r="B267" i="7"/>
  <c r="Z71"/>
  <c r="AA71"/>
  <c r="Y72"/>
  <c r="W72"/>
  <c r="U72"/>
  <c r="S72"/>
  <c r="Q72"/>
  <c r="O72"/>
  <c r="M72"/>
  <c r="K72"/>
  <c r="I72"/>
  <c r="G72"/>
  <c r="E72"/>
  <c r="C72"/>
  <c r="A73"/>
  <c r="X72"/>
  <c r="T72"/>
  <c r="P72"/>
  <c r="L72"/>
  <c r="H72"/>
  <c r="D72"/>
  <c r="V72"/>
  <c r="R72"/>
  <c r="N72"/>
  <c r="J72"/>
  <c r="F72"/>
  <c r="B72"/>
  <c r="E267"/>
  <c r="M267"/>
  <c r="U267"/>
  <c r="C267"/>
  <c r="K267"/>
  <c r="S267"/>
  <c r="F267"/>
  <c r="J267"/>
  <c r="N267"/>
  <c r="R267"/>
  <c r="V267"/>
  <c r="Y171"/>
  <c r="W171"/>
  <c r="U171"/>
  <c r="S171"/>
  <c r="Q171"/>
  <c r="O171"/>
  <c r="M171"/>
  <c r="K171"/>
  <c r="I171"/>
  <c r="G171"/>
  <c r="E171"/>
  <c r="C171"/>
  <c r="A172"/>
  <c r="X171"/>
  <c r="V171"/>
  <c r="T171"/>
  <c r="R171"/>
  <c r="P171"/>
  <c r="N171"/>
  <c r="L171"/>
  <c r="J171"/>
  <c r="H171"/>
  <c r="F171"/>
  <c r="D171"/>
  <c r="B171"/>
  <c r="I267"/>
  <c r="Q267"/>
  <c r="Y267"/>
  <c r="G267"/>
  <c r="O267"/>
  <c r="W267"/>
  <c r="D267"/>
  <c r="H267"/>
  <c r="L267"/>
  <c r="P267"/>
  <c r="T267"/>
  <c r="X267"/>
  <c r="T72" i="8" l="1"/>
  <c r="R72"/>
  <c r="P72"/>
  <c r="N72"/>
  <c r="L72"/>
  <c r="J72"/>
  <c r="H72"/>
  <c r="F72"/>
  <c r="D72"/>
  <c r="B72"/>
  <c r="A73"/>
  <c r="S72"/>
  <c r="Q72"/>
  <c r="O72"/>
  <c r="M72"/>
  <c r="K72"/>
  <c r="I72"/>
  <c r="G72"/>
  <c r="E72"/>
  <c r="C72"/>
  <c r="E267"/>
  <c r="I267"/>
  <c r="M267"/>
  <c r="Q267"/>
  <c r="D267"/>
  <c r="H267"/>
  <c r="L267"/>
  <c r="P267"/>
  <c r="T267"/>
  <c r="T171"/>
  <c r="R171"/>
  <c r="P171"/>
  <c r="N171"/>
  <c r="L171"/>
  <c r="J171"/>
  <c r="H171"/>
  <c r="F171"/>
  <c r="D171"/>
  <c r="B171"/>
  <c r="A172"/>
  <c r="S171"/>
  <c r="Q171"/>
  <c r="O171"/>
  <c r="M171"/>
  <c r="K171"/>
  <c r="I171"/>
  <c r="G171"/>
  <c r="E171"/>
  <c r="C171"/>
  <c r="B267"/>
  <c r="V71"/>
  <c r="U71"/>
  <c r="C267"/>
  <c r="G267"/>
  <c r="K267"/>
  <c r="O267"/>
  <c r="S267"/>
  <c r="F267"/>
  <c r="J267"/>
  <c r="N267"/>
  <c r="R267"/>
  <c r="F268" i="7"/>
  <c r="N268"/>
  <c r="V268"/>
  <c r="H268"/>
  <c r="P268"/>
  <c r="X268"/>
  <c r="C268"/>
  <c r="G268"/>
  <c r="K268"/>
  <c r="O268"/>
  <c r="S268"/>
  <c r="W268"/>
  <c r="A173"/>
  <c r="X172"/>
  <c r="V172"/>
  <c r="T172"/>
  <c r="R172"/>
  <c r="P172"/>
  <c r="N172"/>
  <c r="L172"/>
  <c r="J172"/>
  <c r="H172"/>
  <c r="F172"/>
  <c r="D172"/>
  <c r="B172"/>
  <c r="Y172"/>
  <c r="W172"/>
  <c r="U172"/>
  <c r="S172"/>
  <c r="Q172"/>
  <c r="O172"/>
  <c r="M172"/>
  <c r="K172"/>
  <c r="I172"/>
  <c r="G172"/>
  <c r="E172"/>
  <c r="C172"/>
  <c r="B268"/>
  <c r="AA72"/>
  <c r="Z72"/>
  <c r="A74"/>
  <c r="X73"/>
  <c r="X269" s="1"/>
  <c r="V73"/>
  <c r="V269" s="1"/>
  <c r="T73"/>
  <c r="T269" s="1"/>
  <c r="R73"/>
  <c r="R269" s="1"/>
  <c r="P73"/>
  <c r="P269" s="1"/>
  <c r="N73"/>
  <c r="N269" s="1"/>
  <c r="L73"/>
  <c r="L269" s="1"/>
  <c r="J73"/>
  <c r="J269" s="1"/>
  <c r="H73"/>
  <c r="H269" s="1"/>
  <c r="F73"/>
  <c r="F269" s="1"/>
  <c r="D73"/>
  <c r="D269" s="1"/>
  <c r="B73"/>
  <c r="Y73"/>
  <c r="Y269" s="1"/>
  <c r="U73"/>
  <c r="U269" s="1"/>
  <c r="Q73"/>
  <c r="Q269" s="1"/>
  <c r="M73"/>
  <c r="M269" s="1"/>
  <c r="I73"/>
  <c r="I269" s="1"/>
  <c r="E73"/>
  <c r="E269" s="1"/>
  <c r="W73"/>
  <c r="W269" s="1"/>
  <c r="S73"/>
  <c r="S269" s="1"/>
  <c r="O73"/>
  <c r="O269" s="1"/>
  <c r="K73"/>
  <c r="K269" s="1"/>
  <c r="G73"/>
  <c r="G269" s="1"/>
  <c r="C73"/>
  <c r="C269" s="1"/>
  <c r="J268"/>
  <c r="R268"/>
  <c r="D268"/>
  <c r="L268"/>
  <c r="T268"/>
  <c r="E268"/>
  <c r="I268"/>
  <c r="M268"/>
  <c r="Q268"/>
  <c r="U268"/>
  <c r="Y268"/>
  <c r="T73" i="8" l="1"/>
  <c r="R73"/>
  <c r="P73"/>
  <c r="N73"/>
  <c r="L73"/>
  <c r="J73"/>
  <c r="H73"/>
  <c r="F73"/>
  <c r="D73"/>
  <c r="B73"/>
  <c r="A74"/>
  <c r="S73"/>
  <c r="Q73"/>
  <c r="O73"/>
  <c r="M73"/>
  <c r="K73"/>
  <c r="I73"/>
  <c r="G73"/>
  <c r="E73"/>
  <c r="C73"/>
  <c r="E268"/>
  <c r="I268"/>
  <c r="M268"/>
  <c r="Q268"/>
  <c r="D268"/>
  <c r="H268"/>
  <c r="L268"/>
  <c r="P268"/>
  <c r="T268"/>
  <c r="T172"/>
  <c r="R172"/>
  <c r="P172"/>
  <c r="N172"/>
  <c r="L172"/>
  <c r="J172"/>
  <c r="H172"/>
  <c r="F172"/>
  <c r="D172"/>
  <c r="B172"/>
  <c r="A173"/>
  <c r="S172"/>
  <c r="Q172"/>
  <c r="O172"/>
  <c r="M172"/>
  <c r="K172"/>
  <c r="I172"/>
  <c r="G172"/>
  <c r="E172"/>
  <c r="C172"/>
  <c r="B268"/>
  <c r="V72"/>
  <c r="U72"/>
  <c r="C268"/>
  <c r="G268"/>
  <c r="K268"/>
  <c r="O268"/>
  <c r="S268"/>
  <c r="F268"/>
  <c r="J268"/>
  <c r="N268"/>
  <c r="R268"/>
  <c r="B269" i="7"/>
  <c r="Z73"/>
  <c r="AA73"/>
  <c r="Y74"/>
  <c r="W74"/>
  <c r="U74"/>
  <c r="S74"/>
  <c r="Q74"/>
  <c r="O74"/>
  <c r="M74"/>
  <c r="K74"/>
  <c r="I74"/>
  <c r="G74"/>
  <c r="E74"/>
  <c r="C74"/>
  <c r="V74"/>
  <c r="R74"/>
  <c r="N74"/>
  <c r="J74"/>
  <c r="F74"/>
  <c r="B74"/>
  <c r="A75"/>
  <c r="X74"/>
  <c r="T74"/>
  <c r="P74"/>
  <c r="L74"/>
  <c r="H74"/>
  <c r="D74"/>
  <c r="Y173"/>
  <c r="W173"/>
  <c r="U173"/>
  <c r="S173"/>
  <c r="Q173"/>
  <c r="O173"/>
  <c r="M173"/>
  <c r="K173"/>
  <c r="I173"/>
  <c r="G173"/>
  <c r="E173"/>
  <c r="C173"/>
  <c r="A174"/>
  <c r="X173"/>
  <c r="V173"/>
  <c r="T173"/>
  <c r="R173"/>
  <c r="P173"/>
  <c r="N173"/>
  <c r="L173"/>
  <c r="J173"/>
  <c r="H173"/>
  <c r="F173"/>
  <c r="D173"/>
  <c r="B173"/>
  <c r="T74" i="8" l="1"/>
  <c r="R74"/>
  <c r="P74"/>
  <c r="N74"/>
  <c r="L74"/>
  <c r="J74"/>
  <c r="H74"/>
  <c r="F74"/>
  <c r="D74"/>
  <c r="B74"/>
  <c r="A75"/>
  <c r="S74"/>
  <c r="Q74"/>
  <c r="O74"/>
  <c r="M74"/>
  <c r="K74"/>
  <c r="I74"/>
  <c r="G74"/>
  <c r="E74"/>
  <c r="C74"/>
  <c r="E269"/>
  <c r="I269"/>
  <c r="M269"/>
  <c r="Q269"/>
  <c r="D269"/>
  <c r="H269"/>
  <c r="L269"/>
  <c r="P269"/>
  <c r="T269"/>
  <c r="T173"/>
  <c r="R173"/>
  <c r="P173"/>
  <c r="N173"/>
  <c r="L173"/>
  <c r="J173"/>
  <c r="H173"/>
  <c r="F173"/>
  <c r="D173"/>
  <c r="B173"/>
  <c r="A174"/>
  <c r="S173"/>
  <c r="Q173"/>
  <c r="O173"/>
  <c r="M173"/>
  <c r="K173"/>
  <c r="I173"/>
  <c r="G173"/>
  <c r="E173"/>
  <c r="C173"/>
  <c r="B269"/>
  <c r="V73"/>
  <c r="U73"/>
  <c r="C269"/>
  <c r="G269"/>
  <c r="K269"/>
  <c r="O269"/>
  <c r="S269"/>
  <c r="F269"/>
  <c r="J269"/>
  <c r="N269"/>
  <c r="R269"/>
  <c r="A175" i="7"/>
  <c r="X174"/>
  <c r="V174"/>
  <c r="T174"/>
  <c r="R174"/>
  <c r="P174"/>
  <c r="N174"/>
  <c r="L174"/>
  <c r="J174"/>
  <c r="H174"/>
  <c r="F174"/>
  <c r="D174"/>
  <c r="B174"/>
  <c r="Y174"/>
  <c r="W174"/>
  <c r="U174"/>
  <c r="S174"/>
  <c r="Q174"/>
  <c r="O174"/>
  <c r="M174"/>
  <c r="K174"/>
  <c r="I174"/>
  <c r="G174"/>
  <c r="E174"/>
  <c r="C174"/>
  <c r="B270"/>
  <c r="AA74"/>
  <c r="Z74"/>
  <c r="H270"/>
  <c r="P270"/>
  <c r="X270"/>
  <c r="J270"/>
  <c r="R270"/>
  <c r="C270"/>
  <c r="G270"/>
  <c r="K270"/>
  <c r="O270"/>
  <c r="S270"/>
  <c r="W270"/>
  <c r="A76"/>
  <c r="X75"/>
  <c r="X271" s="1"/>
  <c r="V75"/>
  <c r="V271" s="1"/>
  <c r="T75"/>
  <c r="T271" s="1"/>
  <c r="R75"/>
  <c r="R271" s="1"/>
  <c r="P75"/>
  <c r="P271" s="1"/>
  <c r="N75"/>
  <c r="N271" s="1"/>
  <c r="L75"/>
  <c r="L271" s="1"/>
  <c r="J75"/>
  <c r="J271" s="1"/>
  <c r="H75"/>
  <c r="H271" s="1"/>
  <c r="F75"/>
  <c r="F271" s="1"/>
  <c r="D75"/>
  <c r="D271" s="1"/>
  <c r="B75"/>
  <c r="W75"/>
  <c r="W271" s="1"/>
  <c r="S75"/>
  <c r="S271" s="1"/>
  <c r="O75"/>
  <c r="O271" s="1"/>
  <c r="K75"/>
  <c r="K271" s="1"/>
  <c r="G75"/>
  <c r="G271" s="1"/>
  <c r="C75"/>
  <c r="C271" s="1"/>
  <c r="Y75"/>
  <c r="Y271" s="1"/>
  <c r="U75"/>
  <c r="U271" s="1"/>
  <c r="Q75"/>
  <c r="Q271" s="1"/>
  <c r="M75"/>
  <c r="M271" s="1"/>
  <c r="I75"/>
  <c r="I271" s="1"/>
  <c r="E75"/>
  <c r="E271" s="1"/>
  <c r="D270"/>
  <c r="L270"/>
  <c r="T270"/>
  <c r="F270"/>
  <c r="N270"/>
  <c r="V270"/>
  <c r="E270"/>
  <c r="I270"/>
  <c r="M270"/>
  <c r="Q270"/>
  <c r="U270"/>
  <c r="Y270"/>
  <c r="T75" i="8" l="1"/>
  <c r="R75"/>
  <c r="P75"/>
  <c r="N75"/>
  <c r="L75"/>
  <c r="J75"/>
  <c r="H75"/>
  <c r="F75"/>
  <c r="D75"/>
  <c r="B75"/>
  <c r="A76"/>
  <c r="S75"/>
  <c r="Q75"/>
  <c r="O75"/>
  <c r="M75"/>
  <c r="K75"/>
  <c r="I75"/>
  <c r="G75"/>
  <c r="E75"/>
  <c r="C75"/>
  <c r="E270"/>
  <c r="I270"/>
  <c r="M270"/>
  <c r="Q270"/>
  <c r="D270"/>
  <c r="H270"/>
  <c r="L270"/>
  <c r="P270"/>
  <c r="T270"/>
  <c r="T174"/>
  <c r="R174"/>
  <c r="P174"/>
  <c r="N174"/>
  <c r="L174"/>
  <c r="J174"/>
  <c r="H174"/>
  <c r="F174"/>
  <c r="D174"/>
  <c r="B174"/>
  <c r="A175"/>
  <c r="S174"/>
  <c r="Q174"/>
  <c r="O174"/>
  <c r="M174"/>
  <c r="K174"/>
  <c r="I174"/>
  <c r="G174"/>
  <c r="E174"/>
  <c r="C174"/>
  <c r="B270"/>
  <c r="V74"/>
  <c r="U74"/>
  <c r="C270"/>
  <c r="G270"/>
  <c r="K270"/>
  <c r="O270"/>
  <c r="S270"/>
  <c r="F270"/>
  <c r="J270"/>
  <c r="N270"/>
  <c r="R270"/>
  <c r="Y175" i="7"/>
  <c r="W175"/>
  <c r="U175"/>
  <c r="S175"/>
  <c r="Q175"/>
  <c r="O175"/>
  <c r="M175"/>
  <c r="K175"/>
  <c r="I175"/>
  <c r="G175"/>
  <c r="E175"/>
  <c r="C175"/>
  <c r="A176"/>
  <c r="X175"/>
  <c r="V175"/>
  <c r="T175"/>
  <c r="R175"/>
  <c r="P175"/>
  <c r="N175"/>
  <c r="L175"/>
  <c r="J175"/>
  <c r="H175"/>
  <c r="F175"/>
  <c r="D175"/>
  <c r="B175"/>
  <c r="B271"/>
  <c r="Z75"/>
  <c r="AA75"/>
  <c r="Y76"/>
  <c r="Y272" s="1"/>
  <c r="W76"/>
  <c r="W272" s="1"/>
  <c r="U76"/>
  <c r="U272" s="1"/>
  <c r="S76"/>
  <c r="S272" s="1"/>
  <c r="Q76"/>
  <c r="Q272" s="1"/>
  <c r="O76"/>
  <c r="O272" s="1"/>
  <c r="M76"/>
  <c r="M272" s="1"/>
  <c r="K76"/>
  <c r="K272" s="1"/>
  <c r="I76"/>
  <c r="I272" s="1"/>
  <c r="G76"/>
  <c r="G272" s="1"/>
  <c r="E76"/>
  <c r="E272" s="1"/>
  <c r="C76"/>
  <c r="C272" s="1"/>
  <c r="A77"/>
  <c r="X76"/>
  <c r="X272" s="1"/>
  <c r="T76"/>
  <c r="T272" s="1"/>
  <c r="P76"/>
  <c r="P272" s="1"/>
  <c r="L76"/>
  <c r="L272" s="1"/>
  <c r="H76"/>
  <c r="H272" s="1"/>
  <c r="D76"/>
  <c r="D272" s="1"/>
  <c r="V76"/>
  <c r="V272" s="1"/>
  <c r="R76"/>
  <c r="R272" s="1"/>
  <c r="N76"/>
  <c r="N272" s="1"/>
  <c r="J76"/>
  <c r="J272" s="1"/>
  <c r="F76"/>
  <c r="F272" s="1"/>
  <c r="B76"/>
  <c r="T76" i="8" l="1"/>
  <c r="R76"/>
  <c r="P76"/>
  <c r="N76"/>
  <c r="L76"/>
  <c r="J76"/>
  <c r="H76"/>
  <c r="F76"/>
  <c r="D76"/>
  <c r="B76"/>
  <c r="A77"/>
  <c r="S76"/>
  <c r="Q76"/>
  <c r="O76"/>
  <c r="M76"/>
  <c r="K76"/>
  <c r="I76"/>
  <c r="G76"/>
  <c r="E76"/>
  <c r="C76"/>
  <c r="E271"/>
  <c r="I271"/>
  <c r="M271"/>
  <c r="Q271"/>
  <c r="D271"/>
  <c r="H271"/>
  <c r="L271"/>
  <c r="P271"/>
  <c r="T271"/>
  <c r="T175"/>
  <c r="R175"/>
  <c r="P175"/>
  <c r="N175"/>
  <c r="L175"/>
  <c r="J175"/>
  <c r="H175"/>
  <c r="F175"/>
  <c r="D175"/>
  <c r="B175"/>
  <c r="A176"/>
  <c r="S175"/>
  <c r="Q175"/>
  <c r="O175"/>
  <c r="M175"/>
  <c r="K175"/>
  <c r="I175"/>
  <c r="G175"/>
  <c r="E175"/>
  <c r="C175"/>
  <c r="B271"/>
  <c r="V75"/>
  <c r="U75"/>
  <c r="C271"/>
  <c r="G271"/>
  <c r="K271"/>
  <c r="O271"/>
  <c r="S271"/>
  <c r="F271"/>
  <c r="J271"/>
  <c r="N271"/>
  <c r="R271"/>
  <c r="B272" i="7"/>
  <c r="AA76"/>
  <c r="Z76"/>
  <c r="A78"/>
  <c r="X77"/>
  <c r="V77"/>
  <c r="T77"/>
  <c r="R77"/>
  <c r="P77"/>
  <c r="N77"/>
  <c r="L77"/>
  <c r="J77"/>
  <c r="H77"/>
  <c r="F77"/>
  <c r="D77"/>
  <c r="B77"/>
  <c r="Y77"/>
  <c r="U77"/>
  <c r="Q77"/>
  <c r="M77"/>
  <c r="I77"/>
  <c r="E77"/>
  <c r="W77"/>
  <c r="S77"/>
  <c r="O77"/>
  <c r="K77"/>
  <c r="G77"/>
  <c r="C77"/>
  <c r="A177"/>
  <c r="X176"/>
  <c r="V176"/>
  <c r="T176"/>
  <c r="R176"/>
  <c r="P176"/>
  <c r="N176"/>
  <c r="L176"/>
  <c r="J176"/>
  <c r="H176"/>
  <c r="F176"/>
  <c r="D176"/>
  <c r="B176"/>
  <c r="Y176"/>
  <c r="W176"/>
  <c r="U176"/>
  <c r="S176"/>
  <c r="Q176"/>
  <c r="O176"/>
  <c r="M176"/>
  <c r="K176"/>
  <c r="I176"/>
  <c r="G176"/>
  <c r="E176"/>
  <c r="C176"/>
  <c r="T77" i="8" l="1"/>
  <c r="R77"/>
  <c r="P77"/>
  <c r="N77"/>
  <c r="L77"/>
  <c r="J77"/>
  <c r="H77"/>
  <c r="F77"/>
  <c r="D77"/>
  <c r="B77"/>
  <c r="A78"/>
  <c r="S77"/>
  <c r="Q77"/>
  <c r="O77"/>
  <c r="M77"/>
  <c r="K77"/>
  <c r="I77"/>
  <c r="G77"/>
  <c r="E77"/>
  <c r="C77"/>
  <c r="E272"/>
  <c r="I272"/>
  <c r="M272"/>
  <c r="Q272"/>
  <c r="D272"/>
  <c r="H272"/>
  <c r="L272"/>
  <c r="P272"/>
  <c r="T272"/>
  <c r="T176"/>
  <c r="R176"/>
  <c r="P176"/>
  <c r="N176"/>
  <c r="L176"/>
  <c r="J176"/>
  <c r="H176"/>
  <c r="F176"/>
  <c r="D176"/>
  <c r="B176"/>
  <c r="A177"/>
  <c r="S176"/>
  <c r="Q176"/>
  <c r="O176"/>
  <c r="M176"/>
  <c r="K176"/>
  <c r="I176"/>
  <c r="G176"/>
  <c r="E176"/>
  <c r="C176"/>
  <c r="B272"/>
  <c r="V76"/>
  <c r="U76"/>
  <c r="C272"/>
  <c r="G272"/>
  <c r="K272"/>
  <c r="O272"/>
  <c r="S272"/>
  <c r="F272"/>
  <c r="J272"/>
  <c r="N272"/>
  <c r="R272"/>
  <c r="Y177" i="7"/>
  <c r="W177"/>
  <c r="U177"/>
  <c r="S177"/>
  <c r="Q177"/>
  <c r="O177"/>
  <c r="M177"/>
  <c r="K177"/>
  <c r="I177"/>
  <c r="G177"/>
  <c r="E177"/>
  <c r="C177"/>
  <c r="A178"/>
  <c r="X177"/>
  <c r="V177"/>
  <c r="T177"/>
  <c r="R177"/>
  <c r="P177"/>
  <c r="N177"/>
  <c r="L177"/>
  <c r="J177"/>
  <c r="H177"/>
  <c r="F177"/>
  <c r="D177"/>
  <c r="B177"/>
  <c r="G273"/>
  <c r="O273"/>
  <c r="W273"/>
  <c r="I273"/>
  <c r="Q273"/>
  <c r="Y273"/>
  <c r="D273"/>
  <c r="H273"/>
  <c r="L273"/>
  <c r="P273"/>
  <c r="T273"/>
  <c r="X273"/>
  <c r="B273"/>
  <c r="Z77"/>
  <c r="AA77"/>
  <c r="Y78"/>
  <c r="Y274" s="1"/>
  <c r="W78"/>
  <c r="W274" s="1"/>
  <c r="U78"/>
  <c r="U274" s="1"/>
  <c r="S78"/>
  <c r="S274" s="1"/>
  <c r="Q78"/>
  <c r="Q274" s="1"/>
  <c r="O78"/>
  <c r="O274" s="1"/>
  <c r="M78"/>
  <c r="M274" s="1"/>
  <c r="K78"/>
  <c r="K274" s="1"/>
  <c r="I78"/>
  <c r="I274" s="1"/>
  <c r="G78"/>
  <c r="G274" s="1"/>
  <c r="E78"/>
  <c r="E274" s="1"/>
  <c r="C78"/>
  <c r="C274" s="1"/>
  <c r="V78"/>
  <c r="V274" s="1"/>
  <c r="R78"/>
  <c r="R274" s="1"/>
  <c r="N78"/>
  <c r="N274" s="1"/>
  <c r="J78"/>
  <c r="J274" s="1"/>
  <c r="F78"/>
  <c r="F274" s="1"/>
  <c r="B78"/>
  <c r="A79"/>
  <c r="X78"/>
  <c r="X274" s="1"/>
  <c r="T78"/>
  <c r="T274" s="1"/>
  <c r="P78"/>
  <c r="P274" s="1"/>
  <c r="L78"/>
  <c r="L274" s="1"/>
  <c r="H78"/>
  <c r="H274" s="1"/>
  <c r="D78"/>
  <c r="D274" s="1"/>
  <c r="C273"/>
  <c r="K273"/>
  <c r="S273"/>
  <c r="E273"/>
  <c r="M273"/>
  <c r="U273"/>
  <c r="F273"/>
  <c r="J273"/>
  <c r="N273"/>
  <c r="R273"/>
  <c r="V273"/>
  <c r="T78" i="8" l="1"/>
  <c r="R78"/>
  <c r="P78"/>
  <c r="N78"/>
  <c r="L78"/>
  <c r="J78"/>
  <c r="H78"/>
  <c r="F78"/>
  <c r="D78"/>
  <c r="B78"/>
  <c r="A79"/>
  <c r="S78"/>
  <c r="Q78"/>
  <c r="O78"/>
  <c r="M78"/>
  <c r="K78"/>
  <c r="I78"/>
  <c r="G78"/>
  <c r="E78"/>
  <c r="C78"/>
  <c r="E273"/>
  <c r="I273"/>
  <c r="M273"/>
  <c r="Q273"/>
  <c r="D273"/>
  <c r="H273"/>
  <c r="L273"/>
  <c r="P273"/>
  <c r="T273"/>
  <c r="T177"/>
  <c r="R177"/>
  <c r="P177"/>
  <c r="N177"/>
  <c r="L177"/>
  <c r="J177"/>
  <c r="H177"/>
  <c r="F177"/>
  <c r="D177"/>
  <c r="B177"/>
  <c r="A178"/>
  <c r="S177"/>
  <c r="Q177"/>
  <c r="O177"/>
  <c r="M177"/>
  <c r="K177"/>
  <c r="I177"/>
  <c r="G177"/>
  <c r="E177"/>
  <c r="C177"/>
  <c r="B273"/>
  <c r="V77"/>
  <c r="U77"/>
  <c r="C273"/>
  <c r="G273"/>
  <c r="K273"/>
  <c r="O273"/>
  <c r="S273"/>
  <c r="F273"/>
  <c r="J273"/>
  <c r="N273"/>
  <c r="R273"/>
  <c r="A80" i="7"/>
  <c r="X79"/>
  <c r="V79"/>
  <c r="T79"/>
  <c r="R79"/>
  <c r="P79"/>
  <c r="N79"/>
  <c r="L79"/>
  <c r="J79"/>
  <c r="H79"/>
  <c r="F79"/>
  <c r="D79"/>
  <c r="B79"/>
  <c r="W79"/>
  <c r="S79"/>
  <c r="O79"/>
  <c r="K79"/>
  <c r="G79"/>
  <c r="C79"/>
  <c r="Y79"/>
  <c r="U79"/>
  <c r="Q79"/>
  <c r="M79"/>
  <c r="I79"/>
  <c r="E79"/>
  <c r="A179"/>
  <c r="X178"/>
  <c r="V178"/>
  <c r="T178"/>
  <c r="R178"/>
  <c r="P178"/>
  <c r="N178"/>
  <c r="L178"/>
  <c r="J178"/>
  <c r="H178"/>
  <c r="F178"/>
  <c r="D178"/>
  <c r="B178"/>
  <c r="Y178"/>
  <c r="W178"/>
  <c r="U178"/>
  <c r="S178"/>
  <c r="Q178"/>
  <c r="O178"/>
  <c r="M178"/>
  <c r="K178"/>
  <c r="I178"/>
  <c r="G178"/>
  <c r="E178"/>
  <c r="C178"/>
  <c r="B274"/>
  <c r="AA78"/>
  <c r="Z78"/>
  <c r="T79" i="8" l="1"/>
  <c r="R79"/>
  <c r="P79"/>
  <c r="N79"/>
  <c r="L79"/>
  <c r="J79"/>
  <c r="H79"/>
  <c r="F79"/>
  <c r="D79"/>
  <c r="B79"/>
  <c r="A80"/>
  <c r="S79"/>
  <c r="Q79"/>
  <c r="O79"/>
  <c r="M79"/>
  <c r="K79"/>
  <c r="I79"/>
  <c r="G79"/>
  <c r="E79"/>
  <c r="C79"/>
  <c r="E274"/>
  <c r="I274"/>
  <c r="M274"/>
  <c r="Q274"/>
  <c r="D274"/>
  <c r="H274"/>
  <c r="L274"/>
  <c r="P274"/>
  <c r="T274"/>
  <c r="T178"/>
  <c r="R178"/>
  <c r="P178"/>
  <c r="N178"/>
  <c r="L178"/>
  <c r="J178"/>
  <c r="H178"/>
  <c r="F178"/>
  <c r="D178"/>
  <c r="B178"/>
  <c r="A179"/>
  <c r="S178"/>
  <c r="Q178"/>
  <c r="O178"/>
  <c r="M178"/>
  <c r="K178"/>
  <c r="I178"/>
  <c r="G178"/>
  <c r="E178"/>
  <c r="C178"/>
  <c r="B274"/>
  <c r="V78"/>
  <c r="U78"/>
  <c r="C274"/>
  <c r="G274"/>
  <c r="K274"/>
  <c r="O274"/>
  <c r="S274"/>
  <c r="F274"/>
  <c r="J274"/>
  <c r="N274"/>
  <c r="R274"/>
  <c r="B275" i="7"/>
  <c r="Z79"/>
  <c r="AA79"/>
  <c r="Y80"/>
  <c r="W80"/>
  <c r="U80"/>
  <c r="S80"/>
  <c r="Q80"/>
  <c r="O80"/>
  <c r="M80"/>
  <c r="K80"/>
  <c r="I80"/>
  <c r="G80"/>
  <c r="E80"/>
  <c r="C80"/>
  <c r="A81"/>
  <c r="X80"/>
  <c r="T80"/>
  <c r="P80"/>
  <c r="L80"/>
  <c r="H80"/>
  <c r="D80"/>
  <c r="V80"/>
  <c r="R80"/>
  <c r="N80"/>
  <c r="J80"/>
  <c r="F80"/>
  <c r="B80"/>
  <c r="E275"/>
  <c r="M275"/>
  <c r="U275"/>
  <c r="C275"/>
  <c r="K275"/>
  <c r="S275"/>
  <c r="F275"/>
  <c r="J275"/>
  <c r="N275"/>
  <c r="R275"/>
  <c r="V275"/>
  <c r="Y179"/>
  <c r="W179"/>
  <c r="U179"/>
  <c r="S179"/>
  <c r="Q179"/>
  <c r="O179"/>
  <c r="M179"/>
  <c r="K179"/>
  <c r="I179"/>
  <c r="G179"/>
  <c r="E179"/>
  <c r="C179"/>
  <c r="A180"/>
  <c r="X179"/>
  <c r="V179"/>
  <c r="T179"/>
  <c r="R179"/>
  <c r="P179"/>
  <c r="N179"/>
  <c r="L179"/>
  <c r="J179"/>
  <c r="H179"/>
  <c r="F179"/>
  <c r="D179"/>
  <c r="B179"/>
  <c r="I275"/>
  <c r="Q275"/>
  <c r="Y275"/>
  <c r="G275"/>
  <c r="O275"/>
  <c r="W275"/>
  <c r="D275"/>
  <c r="H275"/>
  <c r="L275"/>
  <c r="P275"/>
  <c r="T275"/>
  <c r="X275"/>
  <c r="T80" i="8" l="1"/>
  <c r="R80"/>
  <c r="P80"/>
  <c r="N80"/>
  <c r="L80"/>
  <c r="J80"/>
  <c r="H80"/>
  <c r="F80"/>
  <c r="D80"/>
  <c r="B80"/>
  <c r="A81"/>
  <c r="S80"/>
  <c r="Q80"/>
  <c r="O80"/>
  <c r="M80"/>
  <c r="K80"/>
  <c r="I80"/>
  <c r="G80"/>
  <c r="E80"/>
  <c r="C80"/>
  <c r="E275"/>
  <c r="I275"/>
  <c r="M275"/>
  <c r="Q275"/>
  <c r="D275"/>
  <c r="H275"/>
  <c r="L275"/>
  <c r="P275"/>
  <c r="T275"/>
  <c r="T179"/>
  <c r="R179"/>
  <c r="P179"/>
  <c r="N179"/>
  <c r="L179"/>
  <c r="J179"/>
  <c r="H179"/>
  <c r="F179"/>
  <c r="D179"/>
  <c r="B179"/>
  <c r="A180"/>
  <c r="S179"/>
  <c r="Q179"/>
  <c r="O179"/>
  <c r="M179"/>
  <c r="K179"/>
  <c r="I179"/>
  <c r="G179"/>
  <c r="E179"/>
  <c r="C179"/>
  <c r="B275"/>
  <c r="V79"/>
  <c r="U79"/>
  <c r="C275"/>
  <c r="G275"/>
  <c r="K275"/>
  <c r="O275"/>
  <c r="S275"/>
  <c r="F275"/>
  <c r="J275"/>
  <c r="N275"/>
  <c r="R275"/>
  <c r="F276" i="7"/>
  <c r="N276"/>
  <c r="V276"/>
  <c r="H276"/>
  <c r="P276"/>
  <c r="X276"/>
  <c r="C276"/>
  <c r="G276"/>
  <c r="K276"/>
  <c r="O276"/>
  <c r="S276"/>
  <c r="W276"/>
  <c r="A181"/>
  <c r="X180"/>
  <c r="V180"/>
  <c r="T180"/>
  <c r="R180"/>
  <c r="P180"/>
  <c r="N180"/>
  <c r="L180"/>
  <c r="J180"/>
  <c r="H180"/>
  <c r="F180"/>
  <c r="D180"/>
  <c r="B180"/>
  <c r="Y180"/>
  <c r="W180"/>
  <c r="U180"/>
  <c r="S180"/>
  <c r="Q180"/>
  <c r="O180"/>
  <c r="M180"/>
  <c r="K180"/>
  <c r="I180"/>
  <c r="G180"/>
  <c r="E180"/>
  <c r="C180"/>
  <c r="B276"/>
  <c r="AA80"/>
  <c r="Z80"/>
  <c r="A82"/>
  <c r="X81"/>
  <c r="X277" s="1"/>
  <c r="V81"/>
  <c r="V277" s="1"/>
  <c r="T81"/>
  <c r="T277" s="1"/>
  <c r="R81"/>
  <c r="R277" s="1"/>
  <c r="P81"/>
  <c r="P277" s="1"/>
  <c r="N81"/>
  <c r="N277" s="1"/>
  <c r="L81"/>
  <c r="L277" s="1"/>
  <c r="J81"/>
  <c r="J277" s="1"/>
  <c r="H81"/>
  <c r="H277" s="1"/>
  <c r="F81"/>
  <c r="F277" s="1"/>
  <c r="D81"/>
  <c r="D277" s="1"/>
  <c r="B81"/>
  <c r="Y81"/>
  <c r="Y277" s="1"/>
  <c r="U81"/>
  <c r="U277" s="1"/>
  <c r="Q81"/>
  <c r="Q277" s="1"/>
  <c r="M81"/>
  <c r="M277" s="1"/>
  <c r="I81"/>
  <c r="I277" s="1"/>
  <c r="E81"/>
  <c r="E277" s="1"/>
  <c r="W81"/>
  <c r="W277" s="1"/>
  <c r="S81"/>
  <c r="S277" s="1"/>
  <c r="O81"/>
  <c r="O277" s="1"/>
  <c r="K81"/>
  <c r="K277" s="1"/>
  <c r="G81"/>
  <c r="G277" s="1"/>
  <c r="C81"/>
  <c r="C277" s="1"/>
  <c r="J276"/>
  <c r="R276"/>
  <c r="D276"/>
  <c r="L276"/>
  <c r="T276"/>
  <c r="E276"/>
  <c r="I276"/>
  <c r="M276"/>
  <c r="Q276"/>
  <c r="U276"/>
  <c r="Y276"/>
  <c r="T81" i="8" l="1"/>
  <c r="R81"/>
  <c r="P81"/>
  <c r="N81"/>
  <c r="L81"/>
  <c r="J81"/>
  <c r="H81"/>
  <c r="F81"/>
  <c r="D81"/>
  <c r="B81"/>
  <c r="A82"/>
  <c r="S81"/>
  <c r="Q81"/>
  <c r="O81"/>
  <c r="M81"/>
  <c r="K81"/>
  <c r="I81"/>
  <c r="G81"/>
  <c r="E81"/>
  <c r="C81"/>
  <c r="E276"/>
  <c r="I276"/>
  <c r="M276"/>
  <c r="Q276"/>
  <c r="D276"/>
  <c r="H276"/>
  <c r="L276"/>
  <c r="P276"/>
  <c r="T276"/>
  <c r="T180"/>
  <c r="R180"/>
  <c r="P180"/>
  <c r="N180"/>
  <c r="L180"/>
  <c r="J180"/>
  <c r="H180"/>
  <c r="F180"/>
  <c r="D180"/>
  <c r="B180"/>
  <c r="A181"/>
  <c r="S180"/>
  <c r="Q180"/>
  <c r="O180"/>
  <c r="M180"/>
  <c r="K180"/>
  <c r="I180"/>
  <c r="G180"/>
  <c r="E180"/>
  <c r="C180"/>
  <c r="B276"/>
  <c r="V80"/>
  <c r="U80"/>
  <c r="C276"/>
  <c r="G276"/>
  <c r="K276"/>
  <c r="O276"/>
  <c r="S276"/>
  <c r="F276"/>
  <c r="J276"/>
  <c r="N276"/>
  <c r="R276"/>
  <c r="B277" i="7"/>
  <c r="Z81"/>
  <c r="AA81"/>
  <c r="Y82"/>
  <c r="W82"/>
  <c r="U82"/>
  <c r="S82"/>
  <c r="Q82"/>
  <c r="O82"/>
  <c r="M82"/>
  <c r="K82"/>
  <c r="I82"/>
  <c r="G82"/>
  <c r="E82"/>
  <c r="C82"/>
  <c r="V82"/>
  <c r="R82"/>
  <c r="N82"/>
  <c r="J82"/>
  <c r="F82"/>
  <c r="B82"/>
  <c r="A83"/>
  <c r="X82"/>
  <c r="T82"/>
  <c r="P82"/>
  <c r="L82"/>
  <c r="H82"/>
  <c r="D82"/>
  <c r="Y181"/>
  <c r="W181"/>
  <c r="U181"/>
  <c r="S181"/>
  <c r="Q181"/>
  <c r="O181"/>
  <c r="M181"/>
  <c r="K181"/>
  <c r="I181"/>
  <c r="G181"/>
  <c r="E181"/>
  <c r="C181"/>
  <c r="A182"/>
  <c r="X181"/>
  <c r="V181"/>
  <c r="T181"/>
  <c r="R181"/>
  <c r="P181"/>
  <c r="N181"/>
  <c r="L181"/>
  <c r="J181"/>
  <c r="H181"/>
  <c r="F181"/>
  <c r="D181"/>
  <c r="B181"/>
  <c r="T82" i="8" l="1"/>
  <c r="R82"/>
  <c r="P82"/>
  <c r="N82"/>
  <c r="L82"/>
  <c r="J82"/>
  <c r="H82"/>
  <c r="F82"/>
  <c r="D82"/>
  <c r="B82"/>
  <c r="A83"/>
  <c r="S82"/>
  <c r="Q82"/>
  <c r="O82"/>
  <c r="M82"/>
  <c r="K82"/>
  <c r="I82"/>
  <c r="G82"/>
  <c r="E82"/>
  <c r="C82"/>
  <c r="E277"/>
  <c r="I277"/>
  <c r="M277"/>
  <c r="Q277"/>
  <c r="D277"/>
  <c r="H277"/>
  <c r="L277"/>
  <c r="P277"/>
  <c r="T277"/>
  <c r="T181"/>
  <c r="R181"/>
  <c r="P181"/>
  <c r="N181"/>
  <c r="L181"/>
  <c r="J181"/>
  <c r="H181"/>
  <c r="F181"/>
  <c r="D181"/>
  <c r="B181"/>
  <c r="A182"/>
  <c r="S181"/>
  <c r="Q181"/>
  <c r="O181"/>
  <c r="M181"/>
  <c r="K181"/>
  <c r="I181"/>
  <c r="G181"/>
  <c r="E181"/>
  <c r="C181"/>
  <c r="B277"/>
  <c r="V81"/>
  <c r="U81"/>
  <c r="C277"/>
  <c r="G277"/>
  <c r="K277"/>
  <c r="O277"/>
  <c r="S277"/>
  <c r="F277"/>
  <c r="J277"/>
  <c r="N277"/>
  <c r="R277"/>
  <c r="A183" i="7"/>
  <c r="X182"/>
  <c r="V182"/>
  <c r="T182"/>
  <c r="R182"/>
  <c r="P182"/>
  <c r="N182"/>
  <c r="L182"/>
  <c r="J182"/>
  <c r="H182"/>
  <c r="F182"/>
  <c r="D182"/>
  <c r="B182"/>
  <c r="Y182"/>
  <c r="W182"/>
  <c r="U182"/>
  <c r="S182"/>
  <c r="Q182"/>
  <c r="O182"/>
  <c r="M182"/>
  <c r="K182"/>
  <c r="I182"/>
  <c r="G182"/>
  <c r="E182"/>
  <c r="C182"/>
  <c r="B278"/>
  <c r="AA82"/>
  <c r="Z82"/>
  <c r="H278"/>
  <c r="P278"/>
  <c r="X278"/>
  <c r="J278"/>
  <c r="R278"/>
  <c r="C278"/>
  <c r="G278"/>
  <c r="K278"/>
  <c r="O278"/>
  <c r="S278"/>
  <c r="W278"/>
  <c r="A84"/>
  <c r="X83"/>
  <c r="X279" s="1"/>
  <c r="V83"/>
  <c r="V279" s="1"/>
  <c r="T83"/>
  <c r="T279" s="1"/>
  <c r="R83"/>
  <c r="R279" s="1"/>
  <c r="P83"/>
  <c r="P279" s="1"/>
  <c r="N83"/>
  <c r="N279" s="1"/>
  <c r="L83"/>
  <c r="L279" s="1"/>
  <c r="J83"/>
  <c r="J279" s="1"/>
  <c r="H83"/>
  <c r="H279" s="1"/>
  <c r="F83"/>
  <c r="F279" s="1"/>
  <c r="D83"/>
  <c r="D279" s="1"/>
  <c r="B83"/>
  <c r="W83"/>
  <c r="W279" s="1"/>
  <c r="S83"/>
  <c r="S279" s="1"/>
  <c r="O83"/>
  <c r="O279" s="1"/>
  <c r="K83"/>
  <c r="K279" s="1"/>
  <c r="G83"/>
  <c r="G279" s="1"/>
  <c r="C83"/>
  <c r="C279" s="1"/>
  <c r="Y83"/>
  <c r="Y279" s="1"/>
  <c r="U83"/>
  <c r="U279" s="1"/>
  <c r="Q83"/>
  <c r="Q279" s="1"/>
  <c r="M83"/>
  <c r="M279" s="1"/>
  <c r="I83"/>
  <c r="I279" s="1"/>
  <c r="E83"/>
  <c r="E279" s="1"/>
  <c r="D278"/>
  <c r="L278"/>
  <c r="T278"/>
  <c r="F278"/>
  <c r="N278"/>
  <c r="V278"/>
  <c r="E278"/>
  <c r="I278"/>
  <c r="M278"/>
  <c r="Q278"/>
  <c r="U278"/>
  <c r="Y278"/>
  <c r="T83" i="8" l="1"/>
  <c r="R83"/>
  <c r="P83"/>
  <c r="N83"/>
  <c r="L83"/>
  <c r="J83"/>
  <c r="H83"/>
  <c r="F83"/>
  <c r="D83"/>
  <c r="B83"/>
  <c r="A84"/>
  <c r="S83"/>
  <c r="Q83"/>
  <c r="O83"/>
  <c r="M83"/>
  <c r="K83"/>
  <c r="I83"/>
  <c r="G83"/>
  <c r="E83"/>
  <c r="C83"/>
  <c r="E278"/>
  <c r="I278"/>
  <c r="M278"/>
  <c r="Q278"/>
  <c r="D278"/>
  <c r="H278"/>
  <c r="L278"/>
  <c r="P278"/>
  <c r="T278"/>
  <c r="T182"/>
  <c r="R182"/>
  <c r="P182"/>
  <c r="N182"/>
  <c r="L182"/>
  <c r="J182"/>
  <c r="H182"/>
  <c r="F182"/>
  <c r="D182"/>
  <c r="B182"/>
  <c r="A183"/>
  <c r="S182"/>
  <c r="Q182"/>
  <c r="O182"/>
  <c r="M182"/>
  <c r="K182"/>
  <c r="I182"/>
  <c r="G182"/>
  <c r="E182"/>
  <c r="C182"/>
  <c r="B278"/>
  <c r="V82"/>
  <c r="U82"/>
  <c r="C278"/>
  <c r="G278"/>
  <c r="K278"/>
  <c r="O278"/>
  <c r="S278"/>
  <c r="F278"/>
  <c r="J278"/>
  <c r="N278"/>
  <c r="R278"/>
  <c r="Y183" i="7"/>
  <c r="W183"/>
  <c r="U183"/>
  <c r="S183"/>
  <c r="Q183"/>
  <c r="O183"/>
  <c r="M183"/>
  <c r="K183"/>
  <c r="I183"/>
  <c r="G183"/>
  <c r="E183"/>
  <c r="C183"/>
  <c r="A184"/>
  <c r="X183"/>
  <c r="V183"/>
  <c r="T183"/>
  <c r="R183"/>
  <c r="P183"/>
  <c r="N183"/>
  <c r="L183"/>
  <c r="J183"/>
  <c r="H183"/>
  <c r="F183"/>
  <c r="D183"/>
  <c r="B183"/>
  <c r="B279"/>
  <c r="Z83"/>
  <c r="AA83"/>
  <c r="Y84"/>
  <c r="Y280" s="1"/>
  <c r="W84"/>
  <c r="W280" s="1"/>
  <c r="U84"/>
  <c r="U280" s="1"/>
  <c r="S84"/>
  <c r="S280" s="1"/>
  <c r="Q84"/>
  <c r="Q280" s="1"/>
  <c r="O84"/>
  <c r="O280" s="1"/>
  <c r="M84"/>
  <c r="M280" s="1"/>
  <c r="K84"/>
  <c r="K280" s="1"/>
  <c r="I84"/>
  <c r="I280" s="1"/>
  <c r="G84"/>
  <c r="G280" s="1"/>
  <c r="E84"/>
  <c r="E280" s="1"/>
  <c r="C84"/>
  <c r="C280" s="1"/>
  <c r="A85"/>
  <c r="X84"/>
  <c r="X280" s="1"/>
  <c r="T84"/>
  <c r="T280" s="1"/>
  <c r="P84"/>
  <c r="P280" s="1"/>
  <c r="L84"/>
  <c r="L280" s="1"/>
  <c r="H84"/>
  <c r="H280" s="1"/>
  <c r="D84"/>
  <c r="D280" s="1"/>
  <c r="V84"/>
  <c r="V280" s="1"/>
  <c r="R84"/>
  <c r="R280" s="1"/>
  <c r="N84"/>
  <c r="N280" s="1"/>
  <c r="J84"/>
  <c r="J280" s="1"/>
  <c r="F84"/>
  <c r="F280" s="1"/>
  <c r="B84"/>
  <c r="T84" i="8" l="1"/>
  <c r="R84"/>
  <c r="P84"/>
  <c r="N84"/>
  <c r="L84"/>
  <c r="J84"/>
  <c r="H84"/>
  <c r="F84"/>
  <c r="D84"/>
  <c r="B84"/>
  <c r="A85"/>
  <c r="S84"/>
  <c r="Q84"/>
  <c r="O84"/>
  <c r="M84"/>
  <c r="K84"/>
  <c r="I84"/>
  <c r="G84"/>
  <c r="E84"/>
  <c r="C84"/>
  <c r="E279"/>
  <c r="I279"/>
  <c r="M279"/>
  <c r="Q279"/>
  <c r="D279"/>
  <c r="H279"/>
  <c r="L279"/>
  <c r="P279"/>
  <c r="T279"/>
  <c r="T183"/>
  <c r="R183"/>
  <c r="P183"/>
  <c r="N183"/>
  <c r="L183"/>
  <c r="J183"/>
  <c r="H183"/>
  <c r="F183"/>
  <c r="D183"/>
  <c r="B183"/>
  <c r="A184"/>
  <c r="S183"/>
  <c r="Q183"/>
  <c r="O183"/>
  <c r="M183"/>
  <c r="K183"/>
  <c r="I183"/>
  <c r="G183"/>
  <c r="E183"/>
  <c r="C183"/>
  <c r="B279"/>
  <c r="V83"/>
  <c r="U83"/>
  <c r="C279"/>
  <c r="G279"/>
  <c r="K279"/>
  <c r="O279"/>
  <c r="S279"/>
  <c r="F279"/>
  <c r="J279"/>
  <c r="N279"/>
  <c r="R279"/>
  <c r="A86" i="7"/>
  <c r="X85"/>
  <c r="V85"/>
  <c r="T85"/>
  <c r="R85"/>
  <c r="P85"/>
  <c r="N85"/>
  <c r="L85"/>
  <c r="J85"/>
  <c r="H85"/>
  <c r="F85"/>
  <c r="D85"/>
  <c r="B85"/>
  <c r="Y85"/>
  <c r="U85"/>
  <c r="Q85"/>
  <c r="M85"/>
  <c r="I85"/>
  <c r="E85"/>
  <c r="W85"/>
  <c r="S85"/>
  <c r="O85"/>
  <c r="K85"/>
  <c r="G85"/>
  <c r="C85"/>
  <c r="A185"/>
  <c r="X184"/>
  <c r="V184"/>
  <c r="T184"/>
  <c r="R184"/>
  <c r="P184"/>
  <c r="N184"/>
  <c r="L184"/>
  <c r="J184"/>
  <c r="H184"/>
  <c r="F184"/>
  <c r="D184"/>
  <c r="B184"/>
  <c r="Y184"/>
  <c r="W184"/>
  <c r="U184"/>
  <c r="S184"/>
  <c r="Q184"/>
  <c r="O184"/>
  <c r="M184"/>
  <c r="K184"/>
  <c r="I184"/>
  <c r="G184"/>
  <c r="E184"/>
  <c r="C184"/>
  <c r="B280"/>
  <c r="AA84"/>
  <c r="Z84"/>
  <c r="T85" i="8" l="1"/>
  <c r="R85"/>
  <c r="P85"/>
  <c r="N85"/>
  <c r="L85"/>
  <c r="J85"/>
  <c r="H85"/>
  <c r="F85"/>
  <c r="D85"/>
  <c r="B85"/>
  <c r="A86"/>
  <c r="S85"/>
  <c r="Q85"/>
  <c r="O85"/>
  <c r="M85"/>
  <c r="K85"/>
  <c r="I85"/>
  <c r="G85"/>
  <c r="E85"/>
  <c r="C85"/>
  <c r="E280"/>
  <c r="I280"/>
  <c r="M280"/>
  <c r="Q280"/>
  <c r="D280"/>
  <c r="H280"/>
  <c r="L280"/>
  <c r="P280"/>
  <c r="T280"/>
  <c r="T184"/>
  <c r="R184"/>
  <c r="P184"/>
  <c r="N184"/>
  <c r="L184"/>
  <c r="J184"/>
  <c r="H184"/>
  <c r="F184"/>
  <c r="D184"/>
  <c r="B184"/>
  <c r="A185"/>
  <c r="S184"/>
  <c r="Q184"/>
  <c r="O184"/>
  <c r="M184"/>
  <c r="K184"/>
  <c r="I184"/>
  <c r="G184"/>
  <c r="E184"/>
  <c r="C184"/>
  <c r="B280"/>
  <c r="V84"/>
  <c r="U84"/>
  <c r="C280"/>
  <c r="G280"/>
  <c r="K280"/>
  <c r="O280"/>
  <c r="S280"/>
  <c r="F280"/>
  <c r="J280"/>
  <c r="N280"/>
  <c r="R280"/>
  <c r="B281" i="7"/>
  <c r="Z85"/>
  <c r="AA85"/>
  <c r="Y86"/>
  <c r="W86"/>
  <c r="U86"/>
  <c r="S86"/>
  <c r="Q86"/>
  <c r="O86"/>
  <c r="M86"/>
  <c r="K86"/>
  <c r="I86"/>
  <c r="G86"/>
  <c r="E86"/>
  <c r="C86"/>
  <c r="V86"/>
  <c r="R86"/>
  <c r="N86"/>
  <c r="J86"/>
  <c r="F86"/>
  <c r="B86"/>
  <c r="A87"/>
  <c r="X86"/>
  <c r="T86"/>
  <c r="P86"/>
  <c r="L86"/>
  <c r="H86"/>
  <c r="D86"/>
  <c r="C281"/>
  <c r="K281"/>
  <c r="S281"/>
  <c r="E281"/>
  <c r="M281"/>
  <c r="U281"/>
  <c r="F281"/>
  <c r="J281"/>
  <c r="N281"/>
  <c r="R281"/>
  <c r="V281"/>
  <c r="Y185"/>
  <c r="W185"/>
  <c r="U185"/>
  <c r="S185"/>
  <c r="Q185"/>
  <c r="O185"/>
  <c r="M185"/>
  <c r="K185"/>
  <c r="I185"/>
  <c r="G185"/>
  <c r="E185"/>
  <c r="C185"/>
  <c r="A186"/>
  <c r="X185"/>
  <c r="V185"/>
  <c r="T185"/>
  <c r="R185"/>
  <c r="P185"/>
  <c r="N185"/>
  <c r="L185"/>
  <c r="J185"/>
  <c r="H185"/>
  <c r="F185"/>
  <c r="D185"/>
  <c r="B185"/>
  <c r="G281"/>
  <c r="O281"/>
  <c r="W281"/>
  <c r="I281"/>
  <c r="Q281"/>
  <c r="Y281"/>
  <c r="D281"/>
  <c r="H281"/>
  <c r="L281"/>
  <c r="P281"/>
  <c r="T281"/>
  <c r="X281"/>
  <c r="T86" i="8" l="1"/>
  <c r="R86"/>
  <c r="P86"/>
  <c r="N86"/>
  <c r="L86"/>
  <c r="J86"/>
  <c r="H86"/>
  <c r="F86"/>
  <c r="D86"/>
  <c r="B86"/>
  <c r="A87"/>
  <c r="S86"/>
  <c r="Q86"/>
  <c r="O86"/>
  <c r="M86"/>
  <c r="K86"/>
  <c r="I86"/>
  <c r="G86"/>
  <c r="E86"/>
  <c r="C86"/>
  <c r="E281"/>
  <c r="I281"/>
  <c r="M281"/>
  <c r="Q281"/>
  <c r="D281"/>
  <c r="H281"/>
  <c r="L281"/>
  <c r="P281"/>
  <c r="T281"/>
  <c r="T185"/>
  <c r="R185"/>
  <c r="P185"/>
  <c r="N185"/>
  <c r="L185"/>
  <c r="J185"/>
  <c r="H185"/>
  <c r="F185"/>
  <c r="D185"/>
  <c r="B185"/>
  <c r="A186"/>
  <c r="S185"/>
  <c r="Q185"/>
  <c r="O185"/>
  <c r="M185"/>
  <c r="K185"/>
  <c r="I185"/>
  <c r="G185"/>
  <c r="E185"/>
  <c r="C185"/>
  <c r="B281"/>
  <c r="V85"/>
  <c r="U85"/>
  <c r="C281"/>
  <c r="G281"/>
  <c r="K281"/>
  <c r="O281"/>
  <c r="S281"/>
  <c r="F281"/>
  <c r="J281"/>
  <c r="N281"/>
  <c r="R281"/>
  <c r="B282" i="7"/>
  <c r="AA86"/>
  <c r="Z86"/>
  <c r="H282"/>
  <c r="P282"/>
  <c r="X282"/>
  <c r="J282"/>
  <c r="R282"/>
  <c r="C282"/>
  <c r="G282"/>
  <c r="K282"/>
  <c r="O282"/>
  <c r="S282"/>
  <c r="W282"/>
  <c r="A187"/>
  <c r="X186"/>
  <c r="V186"/>
  <c r="T186"/>
  <c r="R186"/>
  <c r="P186"/>
  <c r="N186"/>
  <c r="L186"/>
  <c r="J186"/>
  <c r="H186"/>
  <c r="F186"/>
  <c r="D186"/>
  <c r="B186"/>
  <c r="Y186"/>
  <c r="W186"/>
  <c r="U186"/>
  <c r="S186"/>
  <c r="Q186"/>
  <c r="O186"/>
  <c r="M186"/>
  <c r="K186"/>
  <c r="I186"/>
  <c r="G186"/>
  <c r="E186"/>
  <c r="C186"/>
  <c r="A88"/>
  <c r="X87"/>
  <c r="X283" s="1"/>
  <c r="V87"/>
  <c r="V283" s="1"/>
  <c r="T87"/>
  <c r="T283" s="1"/>
  <c r="R87"/>
  <c r="R283" s="1"/>
  <c r="P87"/>
  <c r="P283" s="1"/>
  <c r="N87"/>
  <c r="N283" s="1"/>
  <c r="L87"/>
  <c r="L283" s="1"/>
  <c r="J87"/>
  <c r="J283" s="1"/>
  <c r="H87"/>
  <c r="H283" s="1"/>
  <c r="F87"/>
  <c r="F283" s="1"/>
  <c r="D87"/>
  <c r="D283" s="1"/>
  <c r="B87"/>
  <c r="W87"/>
  <c r="W283" s="1"/>
  <c r="S87"/>
  <c r="S283" s="1"/>
  <c r="O87"/>
  <c r="O283" s="1"/>
  <c r="K87"/>
  <c r="K283" s="1"/>
  <c r="G87"/>
  <c r="G283" s="1"/>
  <c r="C87"/>
  <c r="C283" s="1"/>
  <c r="Y87"/>
  <c r="Y283" s="1"/>
  <c r="U87"/>
  <c r="U283" s="1"/>
  <c r="Q87"/>
  <c r="Q283" s="1"/>
  <c r="M87"/>
  <c r="M283" s="1"/>
  <c r="I87"/>
  <c r="I283" s="1"/>
  <c r="E87"/>
  <c r="E283" s="1"/>
  <c r="D282"/>
  <c r="L282"/>
  <c r="T282"/>
  <c r="F282"/>
  <c r="N282"/>
  <c r="V282"/>
  <c r="E282"/>
  <c r="I282"/>
  <c r="M282"/>
  <c r="Q282"/>
  <c r="U282"/>
  <c r="Y282"/>
  <c r="T87" i="8" l="1"/>
  <c r="R87"/>
  <c r="P87"/>
  <c r="N87"/>
  <c r="L87"/>
  <c r="J87"/>
  <c r="H87"/>
  <c r="F87"/>
  <c r="D87"/>
  <c r="B87"/>
  <c r="A88"/>
  <c r="S87"/>
  <c r="Q87"/>
  <c r="O87"/>
  <c r="M87"/>
  <c r="K87"/>
  <c r="I87"/>
  <c r="G87"/>
  <c r="E87"/>
  <c r="C87"/>
  <c r="E282"/>
  <c r="I282"/>
  <c r="M282"/>
  <c r="Q282"/>
  <c r="D282"/>
  <c r="H282"/>
  <c r="L282"/>
  <c r="P282"/>
  <c r="T282"/>
  <c r="T186"/>
  <c r="R186"/>
  <c r="P186"/>
  <c r="N186"/>
  <c r="L186"/>
  <c r="J186"/>
  <c r="H186"/>
  <c r="F186"/>
  <c r="D186"/>
  <c r="B186"/>
  <c r="A187"/>
  <c r="S186"/>
  <c r="Q186"/>
  <c r="O186"/>
  <c r="M186"/>
  <c r="K186"/>
  <c r="I186"/>
  <c r="G186"/>
  <c r="E186"/>
  <c r="C186"/>
  <c r="B282"/>
  <c r="V86"/>
  <c r="U86"/>
  <c r="C282"/>
  <c r="G282"/>
  <c r="K282"/>
  <c r="O282"/>
  <c r="S282"/>
  <c r="F282"/>
  <c r="J282"/>
  <c r="N282"/>
  <c r="R282"/>
  <c r="Y187" i="7"/>
  <c r="W187"/>
  <c r="U187"/>
  <c r="S187"/>
  <c r="Q187"/>
  <c r="O187"/>
  <c r="M187"/>
  <c r="K187"/>
  <c r="I187"/>
  <c r="G187"/>
  <c r="E187"/>
  <c r="C187"/>
  <c r="A188"/>
  <c r="X187"/>
  <c r="V187"/>
  <c r="T187"/>
  <c r="R187"/>
  <c r="P187"/>
  <c r="N187"/>
  <c r="L187"/>
  <c r="J187"/>
  <c r="H187"/>
  <c r="F187"/>
  <c r="D187"/>
  <c r="B187"/>
  <c r="B283"/>
  <c r="Z87"/>
  <c r="AA87"/>
  <c r="Y88"/>
  <c r="Y284" s="1"/>
  <c r="W88"/>
  <c r="W284" s="1"/>
  <c r="U88"/>
  <c r="U284" s="1"/>
  <c r="S88"/>
  <c r="S284" s="1"/>
  <c r="Q88"/>
  <c r="Q284" s="1"/>
  <c r="O88"/>
  <c r="O284" s="1"/>
  <c r="M88"/>
  <c r="M284" s="1"/>
  <c r="K88"/>
  <c r="K284" s="1"/>
  <c r="I88"/>
  <c r="I284" s="1"/>
  <c r="G88"/>
  <c r="G284" s="1"/>
  <c r="E88"/>
  <c r="E284" s="1"/>
  <c r="C88"/>
  <c r="C284" s="1"/>
  <c r="A89"/>
  <c r="X88"/>
  <c r="X284" s="1"/>
  <c r="T88"/>
  <c r="T284" s="1"/>
  <c r="P88"/>
  <c r="P284" s="1"/>
  <c r="L88"/>
  <c r="L284" s="1"/>
  <c r="H88"/>
  <c r="H284" s="1"/>
  <c r="D88"/>
  <c r="D284" s="1"/>
  <c r="V88"/>
  <c r="V284" s="1"/>
  <c r="R88"/>
  <c r="R284" s="1"/>
  <c r="N88"/>
  <c r="N284" s="1"/>
  <c r="J88"/>
  <c r="J284" s="1"/>
  <c r="F88"/>
  <c r="F284" s="1"/>
  <c r="B88"/>
  <c r="T88" i="8" l="1"/>
  <c r="R88"/>
  <c r="P88"/>
  <c r="N88"/>
  <c r="L88"/>
  <c r="J88"/>
  <c r="H88"/>
  <c r="F88"/>
  <c r="D88"/>
  <c r="B88"/>
  <c r="A89"/>
  <c r="S88"/>
  <c r="Q88"/>
  <c r="O88"/>
  <c r="M88"/>
  <c r="K88"/>
  <c r="I88"/>
  <c r="G88"/>
  <c r="E88"/>
  <c r="C88"/>
  <c r="E283"/>
  <c r="I283"/>
  <c r="M283"/>
  <c r="Q283"/>
  <c r="D283"/>
  <c r="H283"/>
  <c r="L283"/>
  <c r="P283"/>
  <c r="T283"/>
  <c r="T187"/>
  <c r="R187"/>
  <c r="P187"/>
  <c r="N187"/>
  <c r="L187"/>
  <c r="J187"/>
  <c r="H187"/>
  <c r="F187"/>
  <c r="D187"/>
  <c r="B187"/>
  <c r="A188"/>
  <c r="S187"/>
  <c r="Q187"/>
  <c r="O187"/>
  <c r="M187"/>
  <c r="K187"/>
  <c r="I187"/>
  <c r="G187"/>
  <c r="E187"/>
  <c r="C187"/>
  <c r="B283"/>
  <c r="V87"/>
  <c r="U87"/>
  <c r="C283"/>
  <c r="G283"/>
  <c r="K283"/>
  <c r="O283"/>
  <c r="S283"/>
  <c r="F283"/>
  <c r="J283"/>
  <c r="N283"/>
  <c r="R283"/>
  <c r="B284" i="7"/>
  <c r="AA88"/>
  <c r="Z88"/>
  <c r="A90"/>
  <c r="X89"/>
  <c r="V89"/>
  <c r="T89"/>
  <c r="R89"/>
  <c r="P89"/>
  <c r="N89"/>
  <c r="L89"/>
  <c r="J89"/>
  <c r="H89"/>
  <c r="F89"/>
  <c r="D89"/>
  <c r="B89"/>
  <c r="Y89"/>
  <c r="U89"/>
  <c r="Q89"/>
  <c r="M89"/>
  <c r="I89"/>
  <c r="E89"/>
  <c r="W89"/>
  <c r="S89"/>
  <c r="O89"/>
  <c r="K89"/>
  <c r="G89"/>
  <c r="C89"/>
  <c r="A189"/>
  <c r="X188"/>
  <c r="V188"/>
  <c r="T188"/>
  <c r="R188"/>
  <c r="P188"/>
  <c r="N188"/>
  <c r="L188"/>
  <c r="J188"/>
  <c r="H188"/>
  <c r="F188"/>
  <c r="D188"/>
  <c r="B188"/>
  <c r="Y188"/>
  <c r="W188"/>
  <c r="U188"/>
  <c r="S188"/>
  <c r="Q188"/>
  <c r="O188"/>
  <c r="M188"/>
  <c r="K188"/>
  <c r="I188"/>
  <c r="G188"/>
  <c r="E188"/>
  <c r="C188"/>
  <c r="T89" i="8" l="1"/>
  <c r="R89"/>
  <c r="P89"/>
  <c r="N89"/>
  <c r="L89"/>
  <c r="J89"/>
  <c r="H89"/>
  <c r="F89"/>
  <c r="D89"/>
  <c r="B89"/>
  <c r="A90"/>
  <c r="S89"/>
  <c r="Q89"/>
  <c r="O89"/>
  <c r="M89"/>
  <c r="K89"/>
  <c r="I89"/>
  <c r="G89"/>
  <c r="E89"/>
  <c r="C89"/>
  <c r="E284"/>
  <c r="I284"/>
  <c r="M284"/>
  <c r="Q284"/>
  <c r="D284"/>
  <c r="H284"/>
  <c r="L284"/>
  <c r="P284"/>
  <c r="T284"/>
  <c r="T188"/>
  <c r="R188"/>
  <c r="P188"/>
  <c r="N188"/>
  <c r="L188"/>
  <c r="J188"/>
  <c r="H188"/>
  <c r="F188"/>
  <c r="D188"/>
  <c r="B188"/>
  <c r="A189"/>
  <c r="S188"/>
  <c r="Q188"/>
  <c r="O188"/>
  <c r="M188"/>
  <c r="K188"/>
  <c r="I188"/>
  <c r="G188"/>
  <c r="E188"/>
  <c r="C188"/>
  <c r="B284"/>
  <c r="V88"/>
  <c r="U88"/>
  <c r="C284"/>
  <c r="G284"/>
  <c r="K284"/>
  <c r="O284"/>
  <c r="S284"/>
  <c r="F284"/>
  <c r="J284"/>
  <c r="N284"/>
  <c r="R284"/>
  <c r="Y189" i="7"/>
  <c r="W189"/>
  <c r="U189"/>
  <c r="S189"/>
  <c r="Q189"/>
  <c r="O189"/>
  <c r="M189"/>
  <c r="K189"/>
  <c r="I189"/>
  <c r="G189"/>
  <c r="E189"/>
  <c r="C189"/>
  <c r="A190"/>
  <c r="X189"/>
  <c r="V189"/>
  <c r="T189"/>
  <c r="R189"/>
  <c r="P189"/>
  <c r="N189"/>
  <c r="L189"/>
  <c r="J189"/>
  <c r="H189"/>
  <c r="F189"/>
  <c r="D189"/>
  <c r="B189"/>
  <c r="G285"/>
  <c r="O285"/>
  <c r="W285"/>
  <c r="I285"/>
  <c r="Q285"/>
  <c r="Y285"/>
  <c r="D285"/>
  <c r="H285"/>
  <c r="L285"/>
  <c r="P285"/>
  <c r="T285"/>
  <c r="X285"/>
  <c r="B285"/>
  <c r="Z89"/>
  <c r="AA89"/>
  <c r="Y90"/>
  <c r="Y286" s="1"/>
  <c r="W90"/>
  <c r="W286" s="1"/>
  <c r="U90"/>
  <c r="U286" s="1"/>
  <c r="S90"/>
  <c r="S286" s="1"/>
  <c r="Q90"/>
  <c r="Q286" s="1"/>
  <c r="O90"/>
  <c r="O286" s="1"/>
  <c r="M90"/>
  <c r="M286" s="1"/>
  <c r="K90"/>
  <c r="K286" s="1"/>
  <c r="I90"/>
  <c r="I286" s="1"/>
  <c r="G90"/>
  <c r="G286" s="1"/>
  <c r="E90"/>
  <c r="E286" s="1"/>
  <c r="C90"/>
  <c r="C286" s="1"/>
  <c r="V90"/>
  <c r="V286" s="1"/>
  <c r="R90"/>
  <c r="R286" s="1"/>
  <c r="N90"/>
  <c r="N286" s="1"/>
  <c r="J90"/>
  <c r="J286" s="1"/>
  <c r="F90"/>
  <c r="F286" s="1"/>
  <c r="B90"/>
  <c r="A91"/>
  <c r="X90"/>
  <c r="X286" s="1"/>
  <c r="T90"/>
  <c r="T286" s="1"/>
  <c r="P90"/>
  <c r="P286" s="1"/>
  <c r="L90"/>
  <c r="L286" s="1"/>
  <c r="H90"/>
  <c r="H286" s="1"/>
  <c r="D90"/>
  <c r="D286" s="1"/>
  <c r="C285"/>
  <c r="K285"/>
  <c r="S285"/>
  <c r="E285"/>
  <c r="M285"/>
  <c r="U285"/>
  <c r="F285"/>
  <c r="J285"/>
  <c r="N285"/>
  <c r="R285"/>
  <c r="V285"/>
  <c r="T90" i="8" l="1"/>
  <c r="R90"/>
  <c r="P90"/>
  <c r="N90"/>
  <c r="L90"/>
  <c r="J90"/>
  <c r="H90"/>
  <c r="F90"/>
  <c r="D90"/>
  <c r="B90"/>
  <c r="A91"/>
  <c r="S90"/>
  <c r="Q90"/>
  <c r="O90"/>
  <c r="M90"/>
  <c r="K90"/>
  <c r="I90"/>
  <c r="G90"/>
  <c r="E90"/>
  <c r="C90"/>
  <c r="E285"/>
  <c r="I285"/>
  <c r="M285"/>
  <c r="Q285"/>
  <c r="D285"/>
  <c r="H285"/>
  <c r="L285"/>
  <c r="P285"/>
  <c r="T285"/>
  <c r="T189"/>
  <c r="R189"/>
  <c r="P189"/>
  <c r="N189"/>
  <c r="L189"/>
  <c r="J189"/>
  <c r="H189"/>
  <c r="F189"/>
  <c r="D189"/>
  <c r="B189"/>
  <c r="A190"/>
  <c r="S189"/>
  <c r="Q189"/>
  <c r="O189"/>
  <c r="M189"/>
  <c r="K189"/>
  <c r="I189"/>
  <c r="G189"/>
  <c r="E189"/>
  <c r="C189"/>
  <c r="B285"/>
  <c r="V89"/>
  <c r="U89"/>
  <c r="C285"/>
  <c r="G285"/>
  <c r="K285"/>
  <c r="O285"/>
  <c r="S285"/>
  <c r="F285"/>
  <c r="J285"/>
  <c r="N285"/>
  <c r="R285"/>
  <c r="A92" i="7"/>
  <c r="X91"/>
  <c r="V91"/>
  <c r="T91"/>
  <c r="R91"/>
  <c r="P91"/>
  <c r="N91"/>
  <c r="L91"/>
  <c r="J91"/>
  <c r="H91"/>
  <c r="F91"/>
  <c r="D91"/>
  <c r="B91"/>
  <c r="W91"/>
  <c r="S91"/>
  <c r="O91"/>
  <c r="K91"/>
  <c r="G91"/>
  <c r="C91"/>
  <c r="Y91"/>
  <c r="U91"/>
  <c r="Q91"/>
  <c r="M91"/>
  <c r="I91"/>
  <c r="E91"/>
  <c r="A191"/>
  <c r="X190"/>
  <c r="V190"/>
  <c r="T190"/>
  <c r="R190"/>
  <c r="P190"/>
  <c r="N190"/>
  <c r="L190"/>
  <c r="J190"/>
  <c r="H190"/>
  <c r="F190"/>
  <c r="D190"/>
  <c r="B190"/>
  <c r="Y190"/>
  <c r="W190"/>
  <c r="U190"/>
  <c r="S190"/>
  <c r="Q190"/>
  <c r="O190"/>
  <c r="M190"/>
  <c r="K190"/>
  <c r="I190"/>
  <c r="G190"/>
  <c r="E190"/>
  <c r="C190"/>
  <c r="B286"/>
  <c r="AA90"/>
  <c r="Z90"/>
  <c r="T91" i="8" l="1"/>
  <c r="R91"/>
  <c r="P91"/>
  <c r="N91"/>
  <c r="L91"/>
  <c r="J91"/>
  <c r="H91"/>
  <c r="F91"/>
  <c r="D91"/>
  <c r="B91"/>
  <c r="A92"/>
  <c r="S91"/>
  <c r="Q91"/>
  <c r="O91"/>
  <c r="M91"/>
  <c r="K91"/>
  <c r="I91"/>
  <c r="G91"/>
  <c r="E91"/>
  <c r="C91"/>
  <c r="E286"/>
  <c r="I286"/>
  <c r="M286"/>
  <c r="Q286"/>
  <c r="D286"/>
  <c r="H286"/>
  <c r="L286"/>
  <c r="P286"/>
  <c r="T286"/>
  <c r="T190"/>
  <c r="R190"/>
  <c r="P190"/>
  <c r="N190"/>
  <c r="L190"/>
  <c r="J190"/>
  <c r="H190"/>
  <c r="F190"/>
  <c r="D190"/>
  <c r="B190"/>
  <c r="A191"/>
  <c r="S190"/>
  <c r="Q190"/>
  <c r="O190"/>
  <c r="M190"/>
  <c r="K190"/>
  <c r="I190"/>
  <c r="G190"/>
  <c r="E190"/>
  <c r="C190"/>
  <c r="B286"/>
  <c r="V90"/>
  <c r="U90"/>
  <c r="C286"/>
  <c r="G286"/>
  <c r="K286"/>
  <c r="O286"/>
  <c r="S286"/>
  <c r="F286"/>
  <c r="J286"/>
  <c r="N286"/>
  <c r="R286"/>
  <c r="B287" i="7"/>
  <c r="Z91"/>
  <c r="AA91"/>
  <c r="Y92"/>
  <c r="W92"/>
  <c r="U92"/>
  <c r="S92"/>
  <c r="Q92"/>
  <c r="O92"/>
  <c r="M92"/>
  <c r="K92"/>
  <c r="I92"/>
  <c r="G92"/>
  <c r="E92"/>
  <c r="C92"/>
  <c r="A93"/>
  <c r="X92"/>
  <c r="T92"/>
  <c r="P92"/>
  <c r="L92"/>
  <c r="H92"/>
  <c r="D92"/>
  <c r="V92"/>
  <c r="R92"/>
  <c r="N92"/>
  <c r="J92"/>
  <c r="F92"/>
  <c r="B92"/>
  <c r="E287"/>
  <c r="M287"/>
  <c r="U287"/>
  <c r="C287"/>
  <c r="K287"/>
  <c r="S287"/>
  <c r="F287"/>
  <c r="J287"/>
  <c r="N287"/>
  <c r="R287"/>
  <c r="V287"/>
  <c r="Y191"/>
  <c r="W191"/>
  <c r="U191"/>
  <c r="S191"/>
  <c r="Q191"/>
  <c r="O191"/>
  <c r="M191"/>
  <c r="K191"/>
  <c r="I191"/>
  <c r="G191"/>
  <c r="E191"/>
  <c r="C191"/>
  <c r="A192"/>
  <c r="X191"/>
  <c r="V191"/>
  <c r="T191"/>
  <c r="R191"/>
  <c r="P191"/>
  <c r="N191"/>
  <c r="L191"/>
  <c r="J191"/>
  <c r="H191"/>
  <c r="F191"/>
  <c r="D191"/>
  <c r="B191"/>
  <c r="I287"/>
  <c r="Q287"/>
  <c r="Y287"/>
  <c r="G287"/>
  <c r="O287"/>
  <c r="W287"/>
  <c r="D287"/>
  <c r="H287"/>
  <c r="L287"/>
  <c r="P287"/>
  <c r="T287"/>
  <c r="X287"/>
  <c r="T92" i="8" l="1"/>
  <c r="R92"/>
  <c r="P92"/>
  <c r="N92"/>
  <c r="L92"/>
  <c r="J92"/>
  <c r="H92"/>
  <c r="F92"/>
  <c r="D92"/>
  <c r="B92"/>
  <c r="A93"/>
  <c r="S92"/>
  <c r="Q92"/>
  <c r="O92"/>
  <c r="M92"/>
  <c r="K92"/>
  <c r="I92"/>
  <c r="G92"/>
  <c r="E92"/>
  <c r="C92"/>
  <c r="E287"/>
  <c r="I287"/>
  <c r="M287"/>
  <c r="Q287"/>
  <c r="D287"/>
  <c r="H287"/>
  <c r="L287"/>
  <c r="P287"/>
  <c r="T287"/>
  <c r="T191"/>
  <c r="R191"/>
  <c r="P191"/>
  <c r="N191"/>
  <c r="L191"/>
  <c r="J191"/>
  <c r="H191"/>
  <c r="F191"/>
  <c r="D191"/>
  <c r="B191"/>
  <c r="A192"/>
  <c r="S191"/>
  <c r="Q191"/>
  <c r="O191"/>
  <c r="M191"/>
  <c r="K191"/>
  <c r="I191"/>
  <c r="G191"/>
  <c r="E191"/>
  <c r="C191"/>
  <c r="B287"/>
  <c r="V91"/>
  <c r="U91"/>
  <c r="C287"/>
  <c r="G287"/>
  <c r="K287"/>
  <c r="O287"/>
  <c r="S287"/>
  <c r="F287"/>
  <c r="J287"/>
  <c r="N287"/>
  <c r="R287"/>
  <c r="F288" i="7"/>
  <c r="N288"/>
  <c r="V288"/>
  <c r="H288"/>
  <c r="P288"/>
  <c r="X288"/>
  <c r="C288"/>
  <c r="G288"/>
  <c r="K288"/>
  <c r="O288"/>
  <c r="S288"/>
  <c r="W288"/>
  <c r="A193"/>
  <c r="X192"/>
  <c r="V192"/>
  <c r="T192"/>
  <c r="R192"/>
  <c r="P192"/>
  <c r="N192"/>
  <c r="L192"/>
  <c r="J192"/>
  <c r="H192"/>
  <c r="F192"/>
  <c r="D192"/>
  <c r="B192"/>
  <c r="Y192"/>
  <c r="W192"/>
  <c r="U192"/>
  <c r="S192"/>
  <c r="Q192"/>
  <c r="O192"/>
  <c r="M192"/>
  <c r="K192"/>
  <c r="I192"/>
  <c r="G192"/>
  <c r="E192"/>
  <c r="C192"/>
  <c r="B288"/>
  <c r="AA92"/>
  <c r="Z92"/>
  <c r="A94"/>
  <c r="X93"/>
  <c r="X289" s="1"/>
  <c r="V93"/>
  <c r="V289" s="1"/>
  <c r="T93"/>
  <c r="T289" s="1"/>
  <c r="R93"/>
  <c r="R289" s="1"/>
  <c r="P93"/>
  <c r="P289" s="1"/>
  <c r="N93"/>
  <c r="N289" s="1"/>
  <c r="L93"/>
  <c r="L289" s="1"/>
  <c r="J93"/>
  <c r="J289" s="1"/>
  <c r="H93"/>
  <c r="H289" s="1"/>
  <c r="F93"/>
  <c r="F289" s="1"/>
  <c r="D93"/>
  <c r="D289" s="1"/>
  <c r="B93"/>
  <c r="Y93"/>
  <c r="Y289" s="1"/>
  <c r="U93"/>
  <c r="U289" s="1"/>
  <c r="Q93"/>
  <c r="Q289" s="1"/>
  <c r="M93"/>
  <c r="M289" s="1"/>
  <c r="I93"/>
  <c r="I289" s="1"/>
  <c r="E93"/>
  <c r="E289" s="1"/>
  <c r="W93"/>
  <c r="W289" s="1"/>
  <c r="S93"/>
  <c r="S289" s="1"/>
  <c r="O93"/>
  <c r="O289" s="1"/>
  <c r="K93"/>
  <c r="K289" s="1"/>
  <c r="G93"/>
  <c r="G289" s="1"/>
  <c r="C93"/>
  <c r="C289" s="1"/>
  <c r="J288"/>
  <c r="R288"/>
  <c r="D288"/>
  <c r="L288"/>
  <c r="T288"/>
  <c r="E288"/>
  <c r="I288"/>
  <c r="M288"/>
  <c r="Q288"/>
  <c r="U288"/>
  <c r="Y288"/>
  <c r="T93" i="8" l="1"/>
  <c r="R93"/>
  <c r="P93"/>
  <c r="N93"/>
  <c r="L93"/>
  <c r="J93"/>
  <c r="H93"/>
  <c r="F93"/>
  <c r="D93"/>
  <c r="B93"/>
  <c r="A94"/>
  <c r="S93"/>
  <c r="Q93"/>
  <c r="O93"/>
  <c r="M93"/>
  <c r="K93"/>
  <c r="I93"/>
  <c r="G93"/>
  <c r="E93"/>
  <c r="C93"/>
  <c r="E288"/>
  <c r="I288"/>
  <c r="M288"/>
  <c r="Q288"/>
  <c r="D288"/>
  <c r="H288"/>
  <c r="L288"/>
  <c r="P288"/>
  <c r="T288"/>
  <c r="T192"/>
  <c r="R192"/>
  <c r="P192"/>
  <c r="N192"/>
  <c r="L192"/>
  <c r="J192"/>
  <c r="H192"/>
  <c r="F192"/>
  <c r="D192"/>
  <c r="B192"/>
  <c r="A193"/>
  <c r="S192"/>
  <c r="Q192"/>
  <c r="O192"/>
  <c r="M192"/>
  <c r="K192"/>
  <c r="I192"/>
  <c r="G192"/>
  <c r="E192"/>
  <c r="C192"/>
  <c r="B288"/>
  <c r="V92"/>
  <c r="U92"/>
  <c r="C288"/>
  <c r="G288"/>
  <c r="K288"/>
  <c r="O288"/>
  <c r="S288"/>
  <c r="F288"/>
  <c r="J288"/>
  <c r="N288"/>
  <c r="R288"/>
  <c r="B289" i="7"/>
  <c r="Z93"/>
  <c r="AA93"/>
  <c r="Y94"/>
  <c r="W94"/>
  <c r="U94"/>
  <c r="S94"/>
  <c r="Q94"/>
  <c r="O94"/>
  <c r="M94"/>
  <c r="K94"/>
  <c r="I94"/>
  <c r="G94"/>
  <c r="E94"/>
  <c r="C94"/>
  <c r="V94"/>
  <c r="R94"/>
  <c r="N94"/>
  <c r="J94"/>
  <c r="F94"/>
  <c r="B94"/>
  <c r="A95"/>
  <c r="X94"/>
  <c r="T94"/>
  <c r="P94"/>
  <c r="L94"/>
  <c r="H94"/>
  <c r="D94"/>
  <c r="Y193"/>
  <c r="W193"/>
  <c r="U193"/>
  <c r="S193"/>
  <c r="Q193"/>
  <c r="O193"/>
  <c r="M193"/>
  <c r="K193"/>
  <c r="I193"/>
  <c r="G193"/>
  <c r="E193"/>
  <c r="C193"/>
  <c r="A194"/>
  <c r="X193"/>
  <c r="V193"/>
  <c r="T193"/>
  <c r="R193"/>
  <c r="P193"/>
  <c r="N193"/>
  <c r="L193"/>
  <c r="J193"/>
  <c r="H193"/>
  <c r="F193"/>
  <c r="D193"/>
  <c r="B193"/>
  <c r="T94" i="8" l="1"/>
  <c r="R94"/>
  <c r="P94"/>
  <c r="N94"/>
  <c r="L94"/>
  <c r="J94"/>
  <c r="H94"/>
  <c r="F94"/>
  <c r="D94"/>
  <c r="B94"/>
  <c r="A95"/>
  <c r="S94"/>
  <c r="Q94"/>
  <c r="O94"/>
  <c r="M94"/>
  <c r="K94"/>
  <c r="I94"/>
  <c r="G94"/>
  <c r="E94"/>
  <c r="C94"/>
  <c r="E289"/>
  <c r="I289"/>
  <c r="M289"/>
  <c r="Q289"/>
  <c r="D289"/>
  <c r="H289"/>
  <c r="L289"/>
  <c r="P289"/>
  <c r="T289"/>
  <c r="T193"/>
  <c r="R193"/>
  <c r="P193"/>
  <c r="N193"/>
  <c r="L193"/>
  <c r="J193"/>
  <c r="H193"/>
  <c r="F193"/>
  <c r="D193"/>
  <c r="B193"/>
  <c r="A194"/>
  <c r="S193"/>
  <c r="Q193"/>
  <c r="O193"/>
  <c r="M193"/>
  <c r="K193"/>
  <c r="I193"/>
  <c r="G193"/>
  <c r="E193"/>
  <c r="C193"/>
  <c r="B289"/>
  <c r="V93"/>
  <c r="U93"/>
  <c r="C289"/>
  <c r="G289"/>
  <c r="K289"/>
  <c r="O289"/>
  <c r="S289"/>
  <c r="F289"/>
  <c r="J289"/>
  <c r="N289"/>
  <c r="R289"/>
  <c r="A195" i="7"/>
  <c r="X194"/>
  <c r="V194"/>
  <c r="T194"/>
  <c r="R194"/>
  <c r="P194"/>
  <c r="N194"/>
  <c r="L194"/>
  <c r="J194"/>
  <c r="H194"/>
  <c r="F194"/>
  <c r="D194"/>
  <c r="B194"/>
  <c r="Y194"/>
  <c r="W194"/>
  <c r="U194"/>
  <c r="S194"/>
  <c r="Q194"/>
  <c r="O194"/>
  <c r="M194"/>
  <c r="K194"/>
  <c r="I194"/>
  <c r="G194"/>
  <c r="E194"/>
  <c r="C194"/>
  <c r="B290"/>
  <c r="AA94"/>
  <c r="Z94"/>
  <c r="H290"/>
  <c r="P290"/>
  <c r="X290"/>
  <c r="J290"/>
  <c r="R290"/>
  <c r="C290"/>
  <c r="G290"/>
  <c r="K290"/>
  <c r="O290"/>
  <c r="S290"/>
  <c r="W290"/>
  <c r="A96"/>
  <c r="X95"/>
  <c r="X291" s="1"/>
  <c r="V95"/>
  <c r="V291" s="1"/>
  <c r="T95"/>
  <c r="T291" s="1"/>
  <c r="R95"/>
  <c r="R291" s="1"/>
  <c r="P95"/>
  <c r="P291" s="1"/>
  <c r="N95"/>
  <c r="N291" s="1"/>
  <c r="L95"/>
  <c r="L291" s="1"/>
  <c r="J95"/>
  <c r="J291" s="1"/>
  <c r="H95"/>
  <c r="H291" s="1"/>
  <c r="F95"/>
  <c r="F291" s="1"/>
  <c r="D95"/>
  <c r="D291" s="1"/>
  <c r="B95"/>
  <c r="W95"/>
  <c r="W291" s="1"/>
  <c r="S95"/>
  <c r="S291" s="1"/>
  <c r="O95"/>
  <c r="O291" s="1"/>
  <c r="K95"/>
  <c r="K291" s="1"/>
  <c r="G95"/>
  <c r="G291" s="1"/>
  <c r="C95"/>
  <c r="C291" s="1"/>
  <c r="Y95"/>
  <c r="Y291" s="1"/>
  <c r="U95"/>
  <c r="U291" s="1"/>
  <c r="Q95"/>
  <c r="Q291" s="1"/>
  <c r="M95"/>
  <c r="M291" s="1"/>
  <c r="I95"/>
  <c r="I291" s="1"/>
  <c r="E95"/>
  <c r="E291" s="1"/>
  <c r="D290"/>
  <c r="L290"/>
  <c r="T290"/>
  <c r="F290"/>
  <c r="N290"/>
  <c r="V290"/>
  <c r="E290"/>
  <c r="I290"/>
  <c r="M290"/>
  <c r="Q290"/>
  <c r="U290"/>
  <c r="Y290"/>
  <c r="T95" i="8" l="1"/>
  <c r="R95"/>
  <c r="P95"/>
  <c r="N95"/>
  <c r="L95"/>
  <c r="J95"/>
  <c r="H95"/>
  <c r="F95"/>
  <c r="D95"/>
  <c r="B95"/>
  <c r="A96"/>
  <c r="S95"/>
  <c r="Q95"/>
  <c r="O95"/>
  <c r="M95"/>
  <c r="K95"/>
  <c r="I95"/>
  <c r="G95"/>
  <c r="E95"/>
  <c r="C95"/>
  <c r="E290"/>
  <c r="I290"/>
  <c r="M290"/>
  <c r="Q290"/>
  <c r="D290"/>
  <c r="H290"/>
  <c r="L290"/>
  <c r="P290"/>
  <c r="T290"/>
  <c r="T194"/>
  <c r="R194"/>
  <c r="P194"/>
  <c r="N194"/>
  <c r="L194"/>
  <c r="J194"/>
  <c r="H194"/>
  <c r="F194"/>
  <c r="D194"/>
  <c r="B194"/>
  <c r="A195"/>
  <c r="S194"/>
  <c r="Q194"/>
  <c r="O194"/>
  <c r="M194"/>
  <c r="K194"/>
  <c r="I194"/>
  <c r="G194"/>
  <c r="E194"/>
  <c r="C194"/>
  <c r="B290"/>
  <c r="V94"/>
  <c r="U94"/>
  <c r="C290"/>
  <c r="G290"/>
  <c r="K290"/>
  <c r="O290"/>
  <c r="S290"/>
  <c r="F290"/>
  <c r="J290"/>
  <c r="N290"/>
  <c r="R290"/>
  <c r="Y195" i="7"/>
  <c r="Y196" s="1"/>
  <c r="W195"/>
  <c r="W196" s="1"/>
  <c r="U195"/>
  <c r="U196" s="1"/>
  <c r="S195"/>
  <c r="S196" s="1"/>
  <c r="Q195"/>
  <c r="Q196" s="1"/>
  <c r="O195"/>
  <c r="O196" s="1"/>
  <c r="M195"/>
  <c r="M196" s="1"/>
  <c r="K195"/>
  <c r="K196" s="1"/>
  <c r="I195"/>
  <c r="I196" s="1"/>
  <c r="G195"/>
  <c r="G196" s="1"/>
  <c r="E195"/>
  <c r="E196" s="1"/>
  <c r="C195"/>
  <c r="C196" s="1"/>
  <c r="X195"/>
  <c r="X196" s="1"/>
  <c r="V195"/>
  <c r="V196" s="1"/>
  <c r="T195"/>
  <c r="T196" s="1"/>
  <c r="R195"/>
  <c r="R196" s="1"/>
  <c r="P195"/>
  <c r="P196" s="1"/>
  <c r="N195"/>
  <c r="N196" s="1"/>
  <c r="L195"/>
  <c r="L196" s="1"/>
  <c r="J195"/>
  <c r="J196" s="1"/>
  <c r="H195"/>
  <c r="H196" s="1"/>
  <c r="F195"/>
  <c r="F196" s="1"/>
  <c r="D195"/>
  <c r="D196" s="1"/>
  <c r="B195"/>
  <c r="B196" s="1"/>
  <c r="B291"/>
  <c r="Z95"/>
  <c r="AA95"/>
  <c r="Y96"/>
  <c r="W96"/>
  <c r="U96"/>
  <c r="S96"/>
  <c r="Q96"/>
  <c r="O96"/>
  <c r="M96"/>
  <c r="K96"/>
  <c r="I96"/>
  <c r="G96"/>
  <c r="E96"/>
  <c r="C96"/>
  <c r="X96"/>
  <c r="T96"/>
  <c r="P96"/>
  <c r="L96"/>
  <c r="H96"/>
  <c r="D96"/>
  <c r="V96"/>
  <c r="R96"/>
  <c r="N96"/>
  <c r="J96"/>
  <c r="F96"/>
  <c r="B96"/>
  <c r="T96" i="8" l="1"/>
  <c r="R96"/>
  <c r="P96"/>
  <c r="N96"/>
  <c r="L96"/>
  <c r="J96"/>
  <c r="H96"/>
  <c r="F96"/>
  <c r="D96"/>
  <c r="B96"/>
  <c r="S96"/>
  <c r="Q96"/>
  <c r="O96"/>
  <c r="M96"/>
  <c r="K96"/>
  <c r="I96"/>
  <c r="G96"/>
  <c r="E96"/>
  <c r="C96"/>
  <c r="E291"/>
  <c r="I291"/>
  <c r="M291"/>
  <c r="Q291"/>
  <c r="D291"/>
  <c r="H291"/>
  <c r="L291"/>
  <c r="P291"/>
  <c r="T291"/>
  <c r="T195"/>
  <c r="T196" s="1"/>
  <c r="R195"/>
  <c r="R196" s="1"/>
  <c r="P195"/>
  <c r="P196" s="1"/>
  <c r="N195"/>
  <c r="N196" s="1"/>
  <c r="L195"/>
  <c r="L196" s="1"/>
  <c r="J195"/>
  <c r="J196" s="1"/>
  <c r="H195"/>
  <c r="H196" s="1"/>
  <c r="F195"/>
  <c r="F196" s="1"/>
  <c r="D195"/>
  <c r="D196" s="1"/>
  <c r="B195"/>
  <c r="B196" s="1"/>
  <c r="S195"/>
  <c r="S196" s="1"/>
  <c r="Q195"/>
  <c r="Q196" s="1"/>
  <c r="O195"/>
  <c r="O196" s="1"/>
  <c r="M195"/>
  <c r="M196" s="1"/>
  <c r="K195"/>
  <c r="K196" s="1"/>
  <c r="I195"/>
  <c r="I196" s="1"/>
  <c r="G195"/>
  <c r="G196" s="1"/>
  <c r="E195"/>
  <c r="E196" s="1"/>
  <c r="C195"/>
  <c r="C196" s="1"/>
  <c r="B291"/>
  <c r="V95"/>
  <c r="U95"/>
  <c r="C291"/>
  <c r="G291"/>
  <c r="K291"/>
  <c r="O291"/>
  <c r="S291"/>
  <c r="F291"/>
  <c r="J291"/>
  <c r="N291"/>
  <c r="R291"/>
  <c r="J292" i="7"/>
  <c r="J293" s="1"/>
  <c r="J97"/>
  <c r="J98" s="1"/>
  <c r="R292"/>
  <c r="R293" s="1"/>
  <c r="R97"/>
  <c r="R98" s="1"/>
  <c r="D292"/>
  <c r="D293" s="1"/>
  <c r="D97"/>
  <c r="D98" s="1"/>
  <c r="L292"/>
  <c r="L293" s="1"/>
  <c r="L97"/>
  <c r="L98" s="1"/>
  <c r="T292"/>
  <c r="T293" s="1"/>
  <c r="T97"/>
  <c r="T98" s="1"/>
  <c r="C292"/>
  <c r="C293" s="1"/>
  <c r="C97"/>
  <c r="C98" s="1"/>
  <c r="G292"/>
  <c r="G293" s="1"/>
  <c r="G97"/>
  <c r="G98" s="1"/>
  <c r="K292"/>
  <c r="K293" s="1"/>
  <c r="K97"/>
  <c r="K98" s="1"/>
  <c r="O292"/>
  <c r="O293" s="1"/>
  <c r="O97"/>
  <c r="O98" s="1"/>
  <c r="S292"/>
  <c r="S293" s="1"/>
  <c r="S97"/>
  <c r="S98" s="1"/>
  <c r="W292"/>
  <c r="W293" s="1"/>
  <c r="W97"/>
  <c r="W98" s="1"/>
  <c r="B292"/>
  <c r="B293" s="1"/>
  <c r="AA96"/>
  <c r="Z96"/>
  <c r="Z97" s="1"/>
  <c r="B97"/>
  <c r="B98" s="1"/>
  <c r="F292"/>
  <c r="F293" s="1"/>
  <c r="F97"/>
  <c r="F98" s="1"/>
  <c r="N292"/>
  <c r="N293" s="1"/>
  <c r="N97"/>
  <c r="N98" s="1"/>
  <c r="V292"/>
  <c r="V293" s="1"/>
  <c r="V97"/>
  <c r="V98" s="1"/>
  <c r="H292"/>
  <c r="H293" s="1"/>
  <c r="H97"/>
  <c r="H98" s="1"/>
  <c r="P292"/>
  <c r="P293" s="1"/>
  <c r="P97"/>
  <c r="P98" s="1"/>
  <c r="X292"/>
  <c r="X293" s="1"/>
  <c r="X97"/>
  <c r="X98" s="1"/>
  <c r="E292"/>
  <c r="E293" s="1"/>
  <c r="E97"/>
  <c r="E98" s="1"/>
  <c r="I292"/>
  <c r="I293" s="1"/>
  <c r="I97"/>
  <c r="I98" s="1"/>
  <c r="M292"/>
  <c r="M293" s="1"/>
  <c r="M97"/>
  <c r="M98" s="1"/>
  <c r="Q292"/>
  <c r="Q293" s="1"/>
  <c r="Q97"/>
  <c r="Q98" s="1"/>
  <c r="U292"/>
  <c r="U293" s="1"/>
  <c r="U97"/>
  <c r="U98" s="1"/>
  <c r="Y292"/>
  <c r="Y293" s="1"/>
  <c r="Y97"/>
  <c r="Y98" s="1"/>
  <c r="Z196"/>
  <c r="C292" i="8" l="1"/>
  <c r="C293" s="1"/>
  <c r="C97"/>
  <c r="C98" s="1"/>
  <c r="G292"/>
  <c r="G293" s="1"/>
  <c r="G97"/>
  <c r="G98" s="1"/>
  <c r="K292"/>
  <c r="K293" s="1"/>
  <c r="K97"/>
  <c r="K98" s="1"/>
  <c r="O292"/>
  <c r="O293" s="1"/>
  <c r="O97"/>
  <c r="O98" s="1"/>
  <c r="S292"/>
  <c r="S293" s="1"/>
  <c r="S97"/>
  <c r="S98" s="1"/>
  <c r="D292"/>
  <c r="D293" s="1"/>
  <c r="D97"/>
  <c r="D98" s="1"/>
  <c r="H292"/>
  <c r="H293" s="1"/>
  <c r="H97"/>
  <c r="H98" s="1"/>
  <c r="L292"/>
  <c r="L293" s="1"/>
  <c r="L97"/>
  <c r="L98" s="1"/>
  <c r="P292"/>
  <c r="P293" s="1"/>
  <c r="P97"/>
  <c r="P98" s="1"/>
  <c r="T292"/>
  <c r="T293" s="1"/>
  <c r="T97"/>
  <c r="T98" s="1"/>
  <c r="E292"/>
  <c r="E293" s="1"/>
  <c r="E97"/>
  <c r="E98" s="1"/>
  <c r="I292"/>
  <c r="I293" s="1"/>
  <c r="I97"/>
  <c r="I98" s="1"/>
  <c r="M292"/>
  <c r="M293" s="1"/>
  <c r="M97"/>
  <c r="M98" s="1"/>
  <c r="Q292"/>
  <c r="Q293" s="1"/>
  <c r="Q97"/>
  <c r="Q98" s="1"/>
  <c r="B292"/>
  <c r="B293" s="1"/>
  <c r="V96"/>
  <c r="U96"/>
  <c r="U97" s="1"/>
  <c r="B97"/>
  <c r="B98" s="1"/>
  <c r="F292"/>
  <c r="F293" s="1"/>
  <c r="F97"/>
  <c r="F98" s="1"/>
  <c r="J292"/>
  <c r="J293" s="1"/>
  <c r="J97"/>
  <c r="J98" s="1"/>
  <c r="N292"/>
  <c r="N293" s="1"/>
  <c r="N97"/>
  <c r="N98" s="1"/>
  <c r="R292"/>
  <c r="R293" s="1"/>
  <c r="R97"/>
  <c r="R98" s="1"/>
  <c r="U196"/>
  <c r="AA293" i="7"/>
  <c r="Z293"/>
  <c r="Y389"/>
  <c r="Y486" s="1"/>
  <c r="Y387"/>
  <c r="Y484" s="1"/>
  <c r="Y385"/>
  <c r="Y482" s="1"/>
  <c r="Y383"/>
  <c r="Y480" s="1"/>
  <c r="Y381"/>
  <c r="Y478" s="1"/>
  <c r="Y379"/>
  <c r="Y377"/>
  <c r="Y375"/>
  <c r="Y472" s="1"/>
  <c r="Y373"/>
  <c r="Y388"/>
  <c r="Y485" s="1"/>
  <c r="Y386"/>
  <c r="Y483" s="1"/>
  <c r="Y384"/>
  <c r="Y481" s="1"/>
  <c r="Y382"/>
  <c r="Y479" s="1"/>
  <c r="Y380"/>
  <c r="Y477" s="1"/>
  <c r="Y378"/>
  <c r="Y376"/>
  <c r="Y374"/>
  <c r="Y471" s="1"/>
  <c r="Y372"/>
  <c r="Y469" s="1"/>
  <c r="Y370"/>
  <c r="Y467" s="1"/>
  <c r="Y371"/>
  <c r="Y468" s="1"/>
  <c r="Y368"/>
  <c r="Y465" s="1"/>
  <c r="Y366"/>
  <c r="Y364"/>
  <c r="Y461" s="1"/>
  <c r="Y362"/>
  <c r="Y459" s="1"/>
  <c r="Y360"/>
  <c r="Y457" s="1"/>
  <c r="Y358"/>
  <c r="Y455" s="1"/>
  <c r="Y356"/>
  <c r="Y354"/>
  <c r="Y451" s="1"/>
  <c r="Y352"/>
  <c r="Y449" s="1"/>
  <c r="Y350"/>
  <c r="Y348"/>
  <c r="Y445" s="1"/>
  <c r="Y346"/>
  <c r="Y443" s="1"/>
  <c r="Y344"/>
  <c r="Y441" s="1"/>
  <c r="Y342"/>
  <c r="Y340"/>
  <c r="Y338"/>
  <c r="Y435" s="1"/>
  <c r="Y336"/>
  <c r="Y433" s="1"/>
  <c r="Y334"/>
  <c r="Y431" s="1"/>
  <c r="Y332"/>
  <c r="Y429" s="1"/>
  <c r="Y330"/>
  <c r="Y427" s="1"/>
  <c r="Y328"/>
  <c r="Y425" s="1"/>
  <c r="Y326"/>
  <c r="Y423" s="1"/>
  <c r="Y324"/>
  <c r="Y322"/>
  <c r="Y320"/>
  <c r="Y417" s="1"/>
  <c r="Y318"/>
  <c r="Y415" s="1"/>
  <c r="Y316"/>
  <c r="Y413" s="1"/>
  <c r="Y314"/>
  <c r="Y411" s="1"/>
  <c r="Y312"/>
  <c r="Y409" s="1"/>
  <c r="Y310"/>
  <c r="Y308"/>
  <c r="Y405" s="1"/>
  <c r="Y306"/>
  <c r="Y403" s="1"/>
  <c r="Y304"/>
  <c r="Y401" s="1"/>
  <c r="Y302"/>
  <c r="Y399" s="1"/>
  <c r="Y300"/>
  <c r="Y397" s="1"/>
  <c r="Y369"/>
  <c r="Y466" s="1"/>
  <c r="Y367"/>
  <c r="Y464" s="1"/>
  <c r="Y365"/>
  <c r="Y462" s="1"/>
  <c r="Y363"/>
  <c r="Y460" s="1"/>
  <c r="Y361"/>
  <c r="Y458" s="1"/>
  <c r="Y359"/>
  <c r="Y357"/>
  <c r="Y355"/>
  <c r="Y452" s="1"/>
  <c r="Y353"/>
  <c r="Y450" s="1"/>
  <c r="Y351"/>
  <c r="Y448" s="1"/>
  <c r="Y349"/>
  <c r="Y446" s="1"/>
  <c r="Y347"/>
  <c r="Y444" s="1"/>
  <c r="Y345"/>
  <c r="Y343"/>
  <c r="Y440" s="1"/>
  <c r="Y341"/>
  <c r="Y438" s="1"/>
  <c r="Y339"/>
  <c r="Y436" s="1"/>
  <c r="Y337"/>
  <c r="Y434" s="1"/>
  <c r="Y335"/>
  <c r="Y432" s="1"/>
  <c r="Y333"/>
  <c r="Y331"/>
  <c r="Y428" s="1"/>
  <c r="Y329"/>
  <c r="Y426" s="1"/>
  <c r="Y327"/>
  <c r="Y424" s="1"/>
  <c r="Y325"/>
  <c r="Y323"/>
  <c r="Y420" s="1"/>
  <c r="Y321"/>
  <c r="Y418" s="1"/>
  <c r="Y319"/>
  <c r="Y416" s="1"/>
  <c r="Y317"/>
  <c r="Y414" s="1"/>
  <c r="Y315"/>
  <c r="Y313"/>
  <c r="Y410" s="1"/>
  <c r="Y311"/>
  <c r="Y408" s="1"/>
  <c r="Y309"/>
  <c r="Y406" s="1"/>
  <c r="Y307"/>
  <c r="Y305"/>
  <c r="Y402" s="1"/>
  <c r="Y301"/>
  <c r="Y398" s="1"/>
  <c r="Y299"/>
  <c r="Y396" s="1"/>
  <c r="Y297"/>
  <c r="Y394" s="1"/>
  <c r="Y296"/>
  <c r="Y303"/>
  <c r="Y400" s="1"/>
  <c r="Y298"/>
  <c r="Y99"/>
  <c r="U389"/>
  <c r="U486" s="1"/>
  <c r="U387"/>
  <c r="U484" s="1"/>
  <c r="U385"/>
  <c r="U482" s="1"/>
  <c r="U383"/>
  <c r="U480" s="1"/>
  <c r="U381"/>
  <c r="U478" s="1"/>
  <c r="U379"/>
  <c r="U377"/>
  <c r="U375"/>
  <c r="U472" s="1"/>
  <c r="U373"/>
  <c r="U388"/>
  <c r="U485" s="1"/>
  <c r="U386"/>
  <c r="U483" s="1"/>
  <c r="U384"/>
  <c r="U481" s="1"/>
  <c r="U382"/>
  <c r="U479" s="1"/>
  <c r="U380"/>
  <c r="U477" s="1"/>
  <c r="U378"/>
  <c r="U376"/>
  <c r="U374"/>
  <c r="U471" s="1"/>
  <c r="U372"/>
  <c r="U469" s="1"/>
  <c r="U370"/>
  <c r="U467" s="1"/>
  <c r="U371"/>
  <c r="U468" s="1"/>
  <c r="U368"/>
  <c r="U465" s="1"/>
  <c r="U366"/>
  <c r="U364"/>
  <c r="U461" s="1"/>
  <c r="U362"/>
  <c r="U459" s="1"/>
  <c r="U360"/>
  <c r="U457" s="1"/>
  <c r="U358"/>
  <c r="U455" s="1"/>
  <c r="U356"/>
  <c r="U354"/>
  <c r="U451" s="1"/>
  <c r="U352"/>
  <c r="U449" s="1"/>
  <c r="U350"/>
  <c r="U348"/>
  <c r="U445" s="1"/>
  <c r="U346"/>
  <c r="U443" s="1"/>
  <c r="U344"/>
  <c r="U441" s="1"/>
  <c r="U342"/>
  <c r="U340"/>
  <c r="U338"/>
  <c r="U435" s="1"/>
  <c r="U336"/>
  <c r="U433" s="1"/>
  <c r="U334"/>
  <c r="U431" s="1"/>
  <c r="U332"/>
  <c r="U429" s="1"/>
  <c r="U330"/>
  <c r="U427" s="1"/>
  <c r="U328"/>
  <c r="U425" s="1"/>
  <c r="U326"/>
  <c r="U423" s="1"/>
  <c r="U324"/>
  <c r="U322"/>
  <c r="U320"/>
  <c r="U417" s="1"/>
  <c r="U318"/>
  <c r="U316"/>
  <c r="U413" s="1"/>
  <c r="U314"/>
  <c r="U411" s="1"/>
  <c r="U312"/>
  <c r="U409" s="1"/>
  <c r="U310"/>
  <c r="U308"/>
  <c r="U405" s="1"/>
  <c r="U306"/>
  <c r="U403" s="1"/>
  <c r="U304"/>
  <c r="U401" s="1"/>
  <c r="U302"/>
  <c r="U399" s="1"/>
  <c r="U300"/>
  <c r="U397" s="1"/>
  <c r="U369"/>
  <c r="U466" s="1"/>
  <c r="U367"/>
  <c r="U464" s="1"/>
  <c r="U365"/>
  <c r="U462" s="1"/>
  <c r="U363"/>
  <c r="U460" s="1"/>
  <c r="U361"/>
  <c r="U458" s="1"/>
  <c r="U359"/>
  <c r="U357"/>
  <c r="U355"/>
  <c r="U452" s="1"/>
  <c r="U353"/>
  <c r="U450" s="1"/>
  <c r="U351"/>
  <c r="U448" s="1"/>
  <c r="U349"/>
  <c r="U446" s="1"/>
  <c r="U347"/>
  <c r="U444" s="1"/>
  <c r="U345"/>
  <c r="U343"/>
  <c r="U440" s="1"/>
  <c r="U341"/>
  <c r="U438" s="1"/>
  <c r="U339"/>
  <c r="U436" s="1"/>
  <c r="U337"/>
  <c r="U434" s="1"/>
  <c r="U335"/>
  <c r="U432" s="1"/>
  <c r="U333"/>
  <c r="U331"/>
  <c r="U428" s="1"/>
  <c r="U329"/>
  <c r="U426" s="1"/>
  <c r="U327"/>
  <c r="U424" s="1"/>
  <c r="U325"/>
  <c r="U323"/>
  <c r="U420" s="1"/>
  <c r="U321"/>
  <c r="U418" s="1"/>
  <c r="U319"/>
  <c r="U416" s="1"/>
  <c r="U317"/>
  <c r="U414" s="1"/>
  <c r="U315"/>
  <c r="U313"/>
  <c r="U410" s="1"/>
  <c r="U311"/>
  <c r="U408" s="1"/>
  <c r="U309"/>
  <c r="U406" s="1"/>
  <c r="U307"/>
  <c r="U305"/>
  <c r="U402" s="1"/>
  <c r="U301"/>
  <c r="U398" s="1"/>
  <c r="U299"/>
  <c r="U396" s="1"/>
  <c r="U297"/>
  <c r="U394" s="1"/>
  <c r="U296"/>
  <c r="U303"/>
  <c r="U400" s="1"/>
  <c r="U298"/>
  <c r="U99"/>
  <c r="Q389"/>
  <c r="Q486" s="1"/>
  <c r="Q387"/>
  <c r="Q484" s="1"/>
  <c r="Q385"/>
  <c r="Q482" s="1"/>
  <c r="Q383"/>
  <c r="Q480" s="1"/>
  <c r="Q381"/>
  <c r="Q478" s="1"/>
  <c r="Q379"/>
  <c r="Q476" s="1"/>
  <c r="Q377"/>
  <c r="Q474" s="1"/>
  <c r="Q375"/>
  <c r="Q472" s="1"/>
  <c r="Q373"/>
  <c r="Q470" s="1"/>
  <c r="Q388"/>
  <c r="Q485" s="1"/>
  <c r="Q386"/>
  <c r="Q483" s="1"/>
  <c r="Q384"/>
  <c r="Q481" s="1"/>
  <c r="Q382"/>
  <c r="Q479" s="1"/>
  <c r="Q380"/>
  <c r="Q477" s="1"/>
  <c r="Q378"/>
  <c r="Q475" s="1"/>
  <c r="Q376"/>
  <c r="Q473" s="1"/>
  <c r="Q374"/>
  <c r="Q471" s="1"/>
  <c r="Q372"/>
  <c r="Q469" s="1"/>
  <c r="Q370"/>
  <c r="Q467" s="1"/>
  <c r="Q371"/>
  <c r="Q468" s="1"/>
  <c r="Q368"/>
  <c r="Q465" s="1"/>
  <c r="Q366"/>
  <c r="Q463" s="1"/>
  <c r="Q364"/>
  <c r="Q461" s="1"/>
  <c r="Q362"/>
  <c r="Q459" s="1"/>
  <c r="Q360"/>
  <c r="Q457" s="1"/>
  <c r="Q358"/>
  <c r="Q455" s="1"/>
  <c r="Q356"/>
  <c r="Q453" s="1"/>
  <c r="Q354"/>
  <c r="Q451" s="1"/>
  <c r="Q352"/>
  <c r="Q449" s="1"/>
  <c r="Q350"/>
  <c r="Q447" s="1"/>
  <c r="Q348"/>
  <c r="Q445" s="1"/>
  <c r="Q346"/>
  <c r="Q443" s="1"/>
  <c r="Q344"/>
  <c r="Q441" s="1"/>
  <c r="Q342"/>
  <c r="Q439" s="1"/>
  <c r="Q340"/>
  <c r="Q437" s="1"/>
  <c r="Q338"/>
  <c r="Q435" s="1"/>
  <c r="Q336"/>
  <c r="Q433" s="1"/>
  <c r="Q334"/>
  <c r="Q431" s="1"/>
  <c r="Q332"/>
  <c r="Q429" s="1"/>
  <c r="Q330"/>
  <c r="Q427" s="1"/>
  <c r="Q328"/>
  <c r="Q425" s="1"/>
  <c r="Q326"/>
  <c r="Q423" s="1"/>
  <c r="Q324"/>
  <c r="Q421" s="1"/>
  <c r="Q322"/>
  <c r="Q419" s="1"/>
  <c r="Q320"/>
  <c r="Q417" s="1"/>
  <c r="Q318"/>
  <c r="Q415" s="1"/>
  <c r="Q316"/>
  <c r="Q413" s="1"/>
  <c r="Q314"/>
  <c r="Q411" s="1"/>
  <c r="Q312"/>
  <c r="Q409" s="1"/>
  <c r="Q310"/>
  <c r="Q407" s="1"/>
  <c r="Q308"/>
  <c r="Q405" s="1"/>
  <c r="Q306"/>
  <c r="Q403" s="1"/>
  <c r="Q304"/>
  <c r="Q401" s="1"/>
  <c r="Q302"/>
  <c r="Q399" s="1"/>
  <c r="Q369"/>
  <c r="Q466" s="1"/>
  <c r="Q367"/>
  <c r="Q464" s="1"/>
  <c r="Q365"/>
  <c r="Q462" s="1"/>
  <c r="Q363"/>
  <c r="Q460" s="1"/>
  <c r="Q361"/>
  <c r="Q458" s="1"/>
  <c r="Q359"/>
  <c r="Q456" s="1"/>
  <c r="Q357"/>
  <c r="Q454" s="1"/>
  <c r="Q355"/>
  <c r="Q452" s="1"/>
  <c r="Q353"/>
  <c r="Q450" s="1"/>
  <c r="Q351"/>
  <c r="Q448" s="1"/>
  <c r="Q349"/>
  <c r="Q446" s="1"/>
  <c r="Q347"/>
  <c r="Q444" s="1"/>
  <c r="Q345"/>
  <c r="Q442" s="1"/>
  <c r="Q343"/>
  <c r="Q440" s="1"/>
  <c r="Q341"/>
  <c r="Q438" s="1"/>
  <c r="Q339"/>
  <c r="Q436" s="1"/>
  <c r="Q337"/>
  <c r="Q434" s="1"/>
  <c r="Q335"/>
  <c r="Q432" s="1"/>
  <c r="Q333"/>
  <c r="Q430" s="1"/>
  <c r="Q331"/>
  <c r="Q428" s="1"/>
  <c r="Q329"/>
  <c r="Q426" s="1"/>
  <c r="Q327"/>
  <c r="Q424" s="1"/>
  <c r="Q325"/>
  <c r="Q422" s="1"/>
  <c r="Q323"/>
  <c r="Q420" s="1"/>
  <c r="Q321"/>
  <c r="Q418" s="1"/>
  <c r="Q319"/>
  <c r="Q416" s="1"/>
  <c r="Q317"/>
  <c r="Q414" s="1"/>
  <c r="Q315"/>
  <c r="Q412" s="1"/>
  <c r="Q313"/>
  <c r="Q410" s="1"/>
  <c r="Q311"/>
  <c r="Q408" s="1"/>
  <c r="Q309"/>
  <c r="Q406" s="1"/>
  <c r="Q307"/>
  <c r="Q404" s="1"/>
  <c r="Q305"/>
  <c r="Q402" s="1"/>
  <c r="Q301"/>
  <c r="Q398" s="1"/>
  <c r="Q299"/>
  <c r="Q396" s="1"/>
  <c r="Q297"/>
  <c r="Q394" s="1"/>
  <c r="Q296"/>
  <c r="Q303"/>
  <c r="Q400" s="1"/>
  <c r="Q300"/>
  <c r="Q397" s="1"/>
  <c r="Q298"/>
  <c r="Q395" s="1"/>
  <c r="Q99"/>
  <c r="M389"/>
  <c r="M486" s="1"/>
  <c r="M387"/>
  <c r="M484" s="1"/>
  <c r="M385"/>
  <c r="M482" s="1"/>
  <c r="M383"/>
  <c r="M480" s="1"/>
  <c r="M381"/>
  <c r="M478" s="1"/>
  <c r="M379"/>
  <c r="M476" s="1"/>
  <c r="M377"/>
  <c r="M474" s="1"/>
  <c r="M375"/>
  <c r="M472" s="1"/>
  <c r="M373"/>
  <c r="M470" s="1"/>
  <c r="M388"/>
  <c r="M485" s="1"/>
  <c r="M386"/>
  <c r="M483" s="1"/>
  <c r="M384"/>
  <c r="M481" s="1"/>
  <c r="M382"/>
  <c r="M479" s="1"/>
  <c r="M380"/>
  <c r="M477" s="1"/>
  <c r="M378"/>
  <c r="M475" s="1"/>
  <c r="M376"/>
  <c r="M473" s="1"/>
  <c r="M374"/>
  <c r="M471" s="1"/>
  <c r="M372"/>
  <c r="M469" s="1"/>
  <c r="M371"/>
  <c r="M468" s="1"/>
  <c r="M370"/>
  <c r="M467" s="1"/>
  <c r="M368"/>
  <c r="M465" s="1"/>
  <c r="M366"/>
  <c r="M463" s="1"/>
  <c r="M364"/>
  <c r="M461" s="1"/>
  <c r="M362"/>
  <c r="M459" s="1"/>
  <c r="M360"/>
  <c r="M457" s="1"/>
  <c r="M358"/>
  <c r="M455" s="1"/>
  <c r="M356"/>
  <c r="M453" s="1"/>
  <c r="M354"/>
  <c r="M451" s="1"/>
  <c r="M352"/>
  <c r="M449" s="1"/>
  <c r="M350"/>
  <c r="M447" s="1"/>
  <c r="M348"/>
  <c r="M445" s="1"/>
  <c r="M346"/>
  <c r="M443" s="1"/>
  <c r="M344"/>
  <c r="M441" s="1"/>
  <c r="M342"/>
  <c r="M439" s="1"/>
  <c r="M340"/>
  <c r="M437" s="1"/>
  <c r="M338"/>
  <c r="M435" s="1"/>
  <c r="M336"/>
  <c r="M433" s="1"/>
  <c r="M334"/>
  <c r="M431" s="1"/>
  <c r="M332"/>
  <c r="M429" s="1"/>
  <c r="M330"/>
  <c r="M427" s="1"/>
  <c r="M328"/>
  <c r="M425" s="1"/>
  <c r="M326"/>
  <c r="M423" s="1"/>
  <c r="M324"/>
  <c r="M421" s="1"/>
  <c r="M322"/>
  <c r="M419" s="1"/>
  <c r="M320"/>
  <c r="M417" s="1"/>
  <c r="M318"/>
  <c r="M415" s="1"/>
  <c r="M316"/>
  <c r="M413" s="1"/>
  <c r="M314"/>
  <c r="M411" s="1"/>
  <c r="M312"/>
  <c r="M409" s="1"/>
  <c r="M310"/>
  <c r="M407" s="1"/>
  <c r="M308"/>
  <c r="M405" s="1"/>
  <c r="M306"/>
  <c r="M403" s="1"/>
  <c r="M304"/>
  <c r="M401" s="1"/>
  <c r="M302"/>
  <c r="M399" s="1"/>
  <c r="M369"/>
  <c r="M466" s="1"/>
  <c r="M367"/>
  <c r="M464" s="1"/>
  <c r="M365"/>
  <c r="M462" s="1"/>
  <c r="M363"/>
  <c r="M460" s="1"/>
  <c r="M361"/>
  <c r="M458" s="1"/>
  <c r="M359"/>
  <c r="M456" s="1"/>
  <c r="M357"/>
  <c r="M454" s="1"/>
  <c r="M355"/>
  <c r="M452" s="1"/>
  <c r="M353"/>
  <c r="M450" s="1"/>
  <c r="M351"/>
  <c r="M448" s="1"/>
  <c r="M349"/>
  <c r="M446" s="1"/>
  <c r="M347"/>
  <c r="M444" s="1"/>
  <c r="M345"/>
  <c r="M442" s="1"/>
  <c r="M343"/>
  <c r="M440" s="1"/>
  <c r="M341"/>
  <c r="M438" s="1"/>
  <c r="M339"/>
  <c r="M436" s="1"/>
  <c r="M337"/>
  <c r="M434" s="1"/>
  <c r="M335"/>
  <c r="M432" s="1"/>
  <c r="M333"/>
  <c r="M430" s="1"/>
  <c r="M331"/>
  <c r="M428" s="1"/>
  <c r="M329"/>
  <c r="M426" s="1"/>
  <c r="M327"/>
  <c r="M424" s="1"/>
  <c r="M325"/>
  <c r="M422" s="1"/>
  <c r="M323"/>
  <c r="M420" s="1"/>
  <c r="M321"/>
  <c r="M418" s="1"/>
  <c r="M319"/>
  <c r="M416" s="1"/>
  <c r="M317"/>
  <c r="M414" s="1"/>
  <c r="M315"/>
  <c r="M412" s="1"/>
  <c r="M313"/>
  <c r="M410" s="1"/>
  <c r="M311"/>
  <c r="M408" s="1"/>
  <c r="M309"/>
  <c r="M406" s="1"/>
  <c r="M307"/>
  <c r="M404" s="1"/>
  <c r="M305"/>
  <c r="M402" s="1"/>
  <c r="M301"/>
  <c r="M398" s="1"/>
  <c r="M299"/>
  <c r="M396" s="1"/>
  <c r="M297"/>
  <c r="M394" s="1"/>
  <c r="M296"/>
  <c r="M303"/>
  <c r="M400" s="1"/>
  <c r="M300"/>
  <c r="M397" s="1"/>
  <c r="M298"/>
  <c r="M395" s="1"/>
  <c r="M99"/>
  <c r="I389"/>
  <c r="I486" s="1"/>
  <c r="I387"/>
  <c r="I484" s="1"/>
  <c r="I385"/>
  <c r="I482" s="1"/>
  <c r="I383"/>
  <c r="I480" s="1"/>
  <c r="I381"/>
  <c r="I478" s="1"/>
  <c r="I379"/>
  <c r="I476" s="1"/>
  <c r="I377"/>
  <c r="I474" s="1"/>
  <c r="I375"/>
  <c r="I472" s="1"/>
  <c r="I373"/>
  <c r="I470" s="1"/>
  <c r="I388"/>
  <c r="I485" s="1"/>
  <c r="I386"/>
  <c r="I483" s="1"/>
  <c r="I384"/>
  <c r="I481" s="1"/>
  <c r="I382"/>
  <c r="I479" s="1"/>
  <c r="I380"/>
  <c r="I477" s="1"/>
  <c r="I378"/>
  <c r="I475" s="1"/>
  <c r="I376"/>
  <c r="I473" s="1"/>
  <c r="I374"/>
  <c r="I471" s="1"/>
  <c r="I372"/>
  <c r="I469" s="1"/>
  <c r="I371"/>
  <c r="I468" s="1"/>
  <c r="I370"/>
  <c r="I467" s="1"/>
  <c r="I368"/>
  <c r="I465" s="1"/>
  <c r="I366"/>
  <c r="I463" s="1"/>
  <c r="I364"/>
  <c r="I461" s="1"/>
  <c r="I362"/>
  <c r="I459" s="1"/>
  <c r="I360"/>
  <c r="I457" s="1"/>
  <c r="I358"/>
  <c r="I455" s="1"/>
  <c r="I356"/>
  <c r="I453" s="1"/>
  <c r="I354"/>
  <c r="I451" s="1"/>
  <c r="I352"/>
  <c r="I449" s="1"/>
  <c r="I350"/>
  <c r="I447" s="1"/>
  <c r="I348"/>
  <c r="I445" s="1"/>
  <c r="I346"/>
  <c r="I443" s="1"/>
  <c r="I344"/>
  <c r="I441" s="1"/>
  <c r="I342"/>
  <c r="I439" s="1"/>
  <c r="I340"/>
  <c r="I437" s="1"/>
  <c r="I338"/>
  <c r="I435" s="1"/>
  <c r="I336"/>
  <c r="I433" s="1"/>
  <c r="I334"/>
  <c r="I431" s="1"/>
  <c r="I332"/>
  <c r="I429" s="1"/>
  <c r="I330"/>
  <c r="I427" s="1"/>
  <c r="I328"/>
  <c r="I425" s="1"/>
  <c r="I326"/>
  <c r="I423" s="1"/>
  <c r="I324"/>
  <c r="I421" s="1"/>
  <c r="I322"/>
  <c r="I419" s="1"/>
  <c r="I320"/>
  <c r="I417" s="1"/>
  <c r="I318"/>
  <c r="I415" s="1"/>
  <c r="I316"/>
  <c r="I413" s="1"/>
  <c r="I314"/>
  <c r="I411" s="1"/>
  <c r="I312"/>
  <c r="I409" s="1"/>
  <c r="I310"/>
  <c r="I407" s="1"/>
  <c r="I308"/>
  <c r="I405" s="1"/>
  <c r="I306"/>
  <c r="I403" s="1"/>
  <c r="I304"/>
  <c r="I401" s="1"/>
  <c r="I302"/>
  <c r="I399" s="1"/>
  <c r="I369"/>
  <c r="I466" s="1"/>
  <c r="I367"/>
  <c r="I464" s="1"/>
  <c r="I365"/>
  <c r="I462" s="1"/>
  <c r="I363"/>
  <c r="I460" s="1"/>
  <c r="I361"/>
  <c r="I458" s="1"/>
  <c r="I359"/>
  <c r="I456" s="1"/>
  <c r="I357"/>
  <c r="I454" s="1"/>
  <c r="I355"/>
  <c r="I452" s="1"/>
  <c r="I353"/>
  <c r="I450" s="1"/>
  <c r="I351"/>
  <c r="I448" s="1"/>
  <c r="I349"/>
  <c r="I446" s="1"/>
  <c r="I347"/>
  <c r="I444" s="1"/>
  <c r="I345"/>
  <c r="I442" s="1"/>
  <c r="I343"/>
  <c r="I440" s="1"/>
  <c r="I341"/>
  <c r="I438" s="1"/>
  <c r="I339"/>
  <c r="I436" s="1"/>
  <c r="I337"/>
  <c r="I434" s="1"/>
  <c r="I335"/>
  <c r="I432" s="1"/>
  <c r="I333"/>
  <c r="I430" s="1"/>
  <c r="I331"/>
  <c r="I428" s="1"/>
  <c r="I329"/>
  <c r="I426" s="1"/>
  <c r="I327"/>
  <c r="I424" s="1"/>
  <c r="I325"/>
  <c r="I422" s="1"/>
  <c r="I323"/>
  <c r="I420" s="1"/>
  <c r="I321"/>
  <c r="I418" s="1"/>
  <c r="I319"/>
  <c r="I416" s="1"/>
  <c r="I317"/>
  <c r="I414" s="1"/>
  <c r="I315"/>
  <c r="I412" s="1"/>
  <c r="I313"/>
  <c r="I410" s="1"/>
  <c r="I311"/>
  <c r="I408" s="1"/>
  <c r="I309"/>
  <c r="I406" s="1"/>
  <c r="I307"/>
  <c r="I404" s="1"/>
  <c r="I305"/>
  <c r="I402" s="1"/>
  <c r="I301"/>
  <c r="I398" s="1"/>
  <c r="I299"/>
  <c r="I396" s="1"/>
  <c r="I297"/>
  <c r="I394" s="1"/>
  <c r="I296"/>
  <c r="I303"/>
  <c r="I400" s="1"/>
  <c r="I300"/>
  <c r="I397" s="1"/>
  <c r="I298"/>
  <c r="I395" s="1"/>
  <c r="I99"/>
  <c r="E389"/>
  <c r="E486" s="1"/>
  <c r="E387"/>
  <c r="E484" s="1"/>
  <c r="E385"/>
  <c r="E482" s="1"/>
  <c r="E383"/>
  <c r="E480" s="1"/>
  <c r="E381"/>
  <c r="E478" s="1"/>
  <c r="E379"/>
  <c r="E476" s="1"/>
  <c r="E377"/>
  <c r="E474" s="1"/>
  <c r="E375"/>
  <c r="E472" s="1"/>
  <c r="E373"/>
  <c r="E470" s="1"/>
  <c r="E388"/>
  <c r="E485" s="1"/>
  <c r="E386"/>
  <c r="E483" s="1"/>
  <c r="E384"/>
  <c r="E481" s="1"/>
  <c r="E382"/>
  <c r="E479" s="1"/>
  <c r="E380"/>
  <c r="E477" s="1"/>
  <c r="E378"/>
  <c r="E475" s="1"/>
  <c r="E376"/>
  <c r="E473" s="1"/>
  <c r="E374"/>
  <c r="E471" s="1"/>
  <c r="E372"/>
  <c r="E469" s="1"/>
  <c r="E371"/>
  <c r="E468" s="1"/>
  <c r="E370"/>
  <c r="E467" s="1"/>
  <c r="E368"/>
  <c r="E465" s="1"/>
  <c r="E366"/>
  <c r="E463" s="1"/>
  <c r="E364"/>
  <c r="E461" s="1"/>
  <c r="E362"/>
  <c r="E459" s="1"/>
  <c r="E360"/>
  <c r="E457" s="1"/>
  <c r="E358"/>
  <c r="E455" s="1"/>
  <c r="E356"/>
  <c r="E453" s="1"/>
  <c r="E354"/>
  <c r="E451" s="1"/>
  <c r="E352"/>
  <c r="E449" s="1"/>
  <c r="E350"/>
  <c r="E447" s="1"/>
  <c r="E348"/>
  <c r="E445" s="1"/>
  <c r="E346"/>
  <c r="E443" s="1"/>
  <c r="E344"/>
  <c r="E441" s="1"/>
  <c r="E342"/>
  <c r="E439" s="1"/>
  <c r="E340"/>
  <c r="E437" s="1"/>
  <c r="E338"/>
  <c r="E435" s="1"/>
  <c r="E336"/>
  <c r="E433" s="1"/>
  <c r="E334"/>
  <c r="E431" s="1"/>
  <c r="E332"/>
  <c r="E429" s="1"/>
  <c r="E330"/>
  <c r="E427" s="1"/>
  <c r="E328"/>
  <c r="E425" s="1"/>
  <c r="E326"/>
  <c r="E423" s="1"/>
  <c r="E324"/>
  <c r="E421" s="1"/>
  <c r="E322"/>
  <c r="E419" s="1"/>
  <c r="E320"/>
  <c r="E417" s="1"/>
  <c r="E318"/>
  <c r="E415" s="1"/>
  <c r="E316"/>
  <c r="E413" s="1"/>
  <c r="E314"/>
  <c r="E411" s="1"/>
  <c r="E312"/>
  <c r="E409" s="1"/>
  <c r="E310"/>
  <c r="E407" s="1"/>
  <c r="E308"/>
  <c r="E405" s="1"/>
  <c r="E306"/>
  <c r="E403" s="1"/>
  <c r="E304"/>
  <c r="E401" s="1"/>
  <c r="E302"/>
  <c r="E399" s="1"/>
  <c r="E369"/>
  <c r="E466" s="1"/>
  <c r="E367"/>
  <c r="E464" s="1"/>
  <c r="E365"/>
  <c r="E462" s="1"/>
  <c r="E363"/>
  <c r="E460" s="1"/>
  <c r="E361"/>
  <c r="E458" s="1"/>
  <c r="E359"/>
  <c r="E456" s="1"/>
  <c r="E357"/>
  <c r="E454" s="1"/>
  <c r="E355"/>
  <c r="E452" s="1"/>
  <c r="E353"/>
  <c r="E450" s="1"/>
  <c r="E351"/>
  <c r="E448" s="1"/>
  <c r="E349"/>
  <c r="E446" s="1"/>
  <c r="E347"/>
  <c r="E444" s="1"/>
  <c r="E345"/>
  <c r="E442" s="1"/>
  <c r="E343"/>
  <c r="E440" s="1"/>
  <c r="E341"/>
  <c r="E438" s="1"/>
  <c r="E339"/>
  <c r="E436" s="1"/>
  <c r="E337"/>
  <c r="E434" s="1"/>
  <c r="E335"/>
  <c r="E432" s="1"/>
  <c r="E333"/>
  <c r="E430" s="1"/>
  <c r="E331"/>
  <c r="E428" s="1"/>
  <c r="E329"/>
  <c r="E426" s="1"/>
  <c r="E327"/>
  <c r="E424" s="1"/>
  <c r="E325"/>
  <c r="E422" s="1"/>
  <c r="E323"/>
  <c r="E420" s="1"/>
  <c r="E321"/>
  <c r="E418" s="1"/>
  <c r="E319"/>
  <c r="E416" s="1"/>
  <c r="E317"/>
  <c r="E414" s="1"/>
  <c r="E315"/>
  <c r="E412" s="1"/>
  <c r="E313"/>
  <c r="E410" s="1"/>
  <c r="E311"/>
  <c r="E408" s="1"/>
  <c r="E309"/>
  <c r="E406" s="1"/>
  <c r="E307"/>
  <c r="E404" s="1"/>
  <c r="E305"/>
  <c r="E402" s="1"/>
  <c r="E301"/>
  <c r="E398" s="1"/>
  <c r="E299"/>
  <c r="E396" s="1"/>
  <c r="E297"/>
  <c r="E394" s="1"/>
  <c r="E296"/>
  <c r="E303"/>
  <c r="E400" s="1"/>
  <c r="E300"/>
  <c r="E397" s="1"/>
  <c r="E298"/>
  <c r="E395" s="1"/>
  <c r="E99"/>
  <c r="X388"/>
  <c r="X485" s="1"/>
  <c r="X386"/>
  <c r="X483" s="1"/>
  <c r="X384"/>
  <c r="X481" s="1"/>
  <c r="X382"/>
  <c r="X479" s="1"/>
  <c r="X380"/>
  <c r="X477" s="1"/>
  <c r="X378"/>
  <c r="X475" s="1"/>
  <c r="X376"/>
  <c r="X473" s="1"/>
  <c r="X374"/>
  <c r="X471" s="1"/>
  <c r="X372"/>
  <c r="X469" s="1"/>
  <c r="X389"/>
  <c r="X486" s="1"/>
  <c r="X387"/>
  <c r="X484" s="1"/>
  <c r="X385"/>
  <c r="X482" s="1"/>
  <c r="X383"/>
  <c r="X480" s="1"/>
  <c r="X381"/>
  <c r="X478" s="1"/>
  <c r="X379"/>
  <c r="X476" s="1"/>
  <c r="X377"/>
  <c r="X474" s="1"/>
  <c r="X375"/>
  <c r="X472" s="1"/>
  <c r="X373"/>
  <c r="X470" s="1"/>
  <c r="X371"/>
  <c r="X468" s="1"/>
  <c r="X369"/>
  <c r="X466" s="1"/>
  <c r="X367"/>
  <c r="X464" s="1"/>
  <c r="X365"/>
  <c r="X462" s="1"/>
  <c r="X363"/>
  <c r="X460" s="1"/>
  <c r="X361"/>
  <c r="X458" s="1"/>
  <c r="X359"/>
  <c r="X456" s="1"/>
  <c r="X357"/>
  <c r="X454" s="1"/>
  <c r="X355"/>
  <c r="X452" s="1"/>
  <c r="X353"/>
  <c r="X450" s="1"/>
  <c r="X351"/>
  <c r="X448" s="1"/>
  <c r="X349"/>
  <c r="X446" s="1"/>
  <c r="X347"/>
  <c r="X444" s="1"/>
  <c r="X345"/>
  <c r="X442" s="1"/>
  <c r="X343"/>
  <c r="X440" s="1"/>
  <c r="X341"/>
  <c r="X438" s="1"/>
  <c r="X339"/>
  <c r="X436" s="1"/>
  <c r="X337"/>
  <c r="X434" s="1"/>
  <c r="X335"/>
  <c r="X432" s="1"/>
  <c r="X333"/>
  <c r="X430" s="1"/>
  <c r="X331"/>
  <c r="X428" s="1"/>
  <c r="X329"/>
  <c r="X426" s="1"/>
  <c r="X327"/>
  <c r="X424" s="1"/>
  <c r="X325"/>
  <c r="X422" s="1"/>
  <c r="X323"/>
  <c r="X420" s="1"/>
  <c r="X321"/>
  <c r="X418" s="1"/>
  <c r="X319"/>
  <c r="X416" s="1"/>
  <c r="X317"/>
  <c r="X414" s="1"/>
  <c r="X315"/>
  <c r="X412" s="1"/>
  <c r="X313"/>
  <c r="X410" s="1"/>
  <c r="X311"/>
  <c r="X408" s="1"/>
  <c r="X309"/>
  <c r="X406" s="1"/>
  <c r="X307"/>
  <c r="X404" s="1"/>
  <c r="X305"/>
  <c r="X402" s="1"/>
  <c r="X303"/>
  <c r="X400" s="1"/>
  <c r="X301"/>
  <c r="X398" s="1"/>
  <c r="X370"/>
  <c r="X467" s="1"/>
  <c r="X368"/>
  <c r="X465" s="1"/>
  <c r="X366"/>
  <c r="X463" s="1"/>
  <c r="X364"/>
  <c r="X461" s="1"/>
  <c r="X362"/>
  <c r="X459" s="1"/>
  <c r="X360"/>
  <c r="X457" s="1"/>
  <c r="X358"/>
  <c r="X455" s="1"/>
  <c r="X356"/>
  <c r="X453" s="1"/>
  <c r="X354"/>
  <c r="X451" s="1"/>
  <c r="X352"/>
  <c r="X449" s="1"/>
  <c r="X350"/>
  <c r="X447" s="1"/>
  <c r="X348"/>
  <c r="X445" s="1"/>
  <c r="X346"/>
  <c r="X443" s="1"/>
  <c r="X344"/>
  <c r="X441" s="1"/>
  <c r="X342"/>
  <c r="X439" s="1"/>
  <c r="X340"/>
  <c r="X437" s="1"/>
  <c r="X338"/>
  <c r="X435" s="1"/>
  <c r="X336"/>
  <c r="X433" s="1"/>
  <c r="X334"/>
  <c r="X431" s="1"/>
  <c r="X332"/>
  <c r="X429" s="1"/>
  <c r="X330"/>
  <c r="X427" s="1"/>
  <c r="X328"/>
  <c r="X425" s="1"/>
  <c r="X326"/>
  <c r="X423" s="1"/>
  <c r="X324"/>
  <c r="X421" s="1"/>
  <c r="X322"/>
  <c r="X419" s="1"/>
  <c r="X320"/>
  <c r="X417" s="1"/>
  <c r="X318"/>
  <c r="X415" s="1"/>
  <c r="X316"/>
  <c r="X413" s="1"/>
  <c r="X314"/>
  <c r="X411" s="1"/>
  <c r="X312"/>
  <c r="X409" s="1"/>
  <c r="X310"/>
  <c r="X407" s="1"/>
  <c r="X308"/>
  <c r="X405" s="1"/>
  <c r="X306"/>
  <c r="X403" s="1"/>
  <c r="X302"/>
  <c r="X399" s="1"/>
  <c r="X298"/>
  <c r="X395" s="1"/>
  <c r="X304"/>
  <c r="X401" s="1"/>
  <c r="X300"/>
  <c r="X397" s="1"/>
  <c r="X299"/>
  <c r="X396" s="1"/>
  <c r="X297"/>
  <c r="X394" s="1"/>
  <c r="X296"/>
  <c r="X99"/>
  <c r="P388"/>
  <c r="P485" s="1"/>
  <c r="P386"/>
  <c r="P483" s="1"/>
  <c r="P384"/>
  <c r="P481" s="1"/>
  <c r="P382"/>
  <c r="P479" s="1"/>
  <c r="P380"/>
  <c r="P477" s="1"/>
  <c r="P378"/>
  <c r="P475" s="1"/>
  <c r="P376"/>
  <c r="P473" s="1"/>
  <c r="P374"/>
  <c r="P471" s="1"/>
  <c r="P372"/>
  <c r="P469" s="1"/>
  <c r="P389"/>
  <c r="P486" s="1"/>
  <c r="P387"/>
  <c r="P484" s="1"/>
  <c r="P385"/>
  <c r="P482" s="1"/>
  <c r="P383"/>
  <c r="P480" s="1"/>
  <c r="P381"/>
  <c r="P478" s="1"/>
  <c r="P379"/>
  <c r="P476" s="1"/>
  <c r="P377"/>
  <c r="P474" s="1"/>
  <c r="P375"/>
  <c r="P472" s="1"/>
  <c r="P373"/>
  <c r="P470" s="1"/>
  <c r="P371"/>
  <c r="P468" s="1"/>
  <c r="P369"/>
  <c r="P466" s="1"/>
  <c r="P367"/>
  <c r="P464" s="1"/>
  <c r="P365"/>
  <c r="P462" s="1"/>
  <c r="P363"/>
  <c r="P460" s="1"/>
  <c r="P361"/>
  <c r="P458" s="1"/>
  <c r="P359"/>
  <c r="P456" s="1"/>
  <c r="P357"/>
  <c r="P454" s="1"/>
  <c r="P355"/>
  <c r="P452" s="1"/>
  <c r="P353"/>
  <c r="P450" s="1"/>
  <c r="P351"/>
  <c r="P448" s="1"/>
  <c r="P349"/>
  <c r="P446" s="1"/>
  <c r="P347"/>
  <c r="P444" s="1"/>
  <c r="P345"/>
  <c r="P442" s="1"/>
  <c r="P343"/>
  <c r="P440" s="1"/>
  <c r="P341"/>
  <c r="P438" s="1"/>
  <c r="P339"/>
  <c r="P436" s="1"/>
  <c r="P337"/>
  <c r="P434" s="1"/>
  <c r="P335"/>
  <c r="P432" s="1"/>
  <c r="P333"/>
  <c r="P430" s="1"/>
  <c r="P331"/>
  <c r="P428" s="1"/>
  <c r="P329"/>
  <c r="P426" s="1"/>
  <c r="P327"/>
  <c r="P424" s="1"/>
  <c r="P325"/>
  <c r="P422" s="1"/>
  <c r="P323"/>
  <c r="P420" s="1"/>
  <c r="P321"/>
  <c r="P418" s="1"/>
  <c r="P319"/>
  <c r="P416" s="1"/>
  <c r="P317"/>
  <c r="P414" s="1"/>
  <c r="P315"/>
  <c r="P412" s="1"/>
  <c r="P313"/>
  <c r="P410" s="1"/>
  <c r="P311"/>
  <c r="P408" s="1"/>
  <c r="P309"/>
  <c r="P406" s="1"/>
  <c r="P307"/>
  <c r="P404" s="1"/>
  <c r="P305"/>
  <c r="P402" s="1"/>
  <c r="P303"/>
  <c r="P400" s="1"/>
  <c r="P301"/>
  <c r="P398" s="1"/>
  <c r="P370"/>
  <c r="P467" s="1"/>
  <c r="P368"/>
  <c r="P465" s="1"/>
  <c r="P366"/>
  <c r="P463" s="1"/>
  <c r="P364"/>
  <c r="P461" s="1"/>
  <c r="P362"/>
  <c r="P459" s="1"/>
  <c r="P360"/>
  <c r="P457" s="1"/>
  <c r="P358"/>
  <c r="P455" s="1"/>
  <c r="P356"/>
  <c r="P453" s="1"/>
  <c r="P354"/>
  <c r="P451" s="1"/>
  <c r="P352"/>
  <c r="P449" s="1"/>
  <c r="P350"/>
  <c r="P447" s="1"/>
  <c r="P348"/>
  <c r="P445" s="1"/>
  <c r="P346"/>
  <c r="P443" s="1"/>
  <c r="P344"/>
  <c r="P441" s="1"/>
  <c r="P342"/>
  <c r="P439" s="1"/>
  <c r="P340"/>
  <c r="P437" s="1"/>
  <c r="P338"/>
  <c r="P435" s="1"/>
  <c r="P336"/>
  <c r="P433" s="1"/>
  <c r="P334"/>
  <c r="P431" s="1"/>
  <c r="P332"/>
  <c r="P429" s="1"/>
  <c r="P330"/>
  <c r="P427" s="1"/>
  <c r="P328"/>
  <c r="P425" s="1"/>
  <c r="P326"/>
  <c r="P423" s="1"/>
  <c r="P324"/>
  <c r="P421" s="1"/>
  <c r="P322"/>
  <c r="P419" s="1"/>
  <c r="P320"/>
  <c r="P417" s="1"/>
  <c r="P318"/>
  <c r="P415" s="1"/>
  <c r="P316"/>
  <c r="P413" s="1"/>
  <c r="P314"/>
  <c r="P411" s="1"/>
  <c r="P312"/>
  <c r="P409" s="1"/>
  <c r="P310"/>
  <c r="P407" s="1"/>
  <c r="P308"/>
  <c r="P405" s="1"/>
  <c r="P306"/>
  <c r="P403" s="1"/>
  <c r="P302"/>
  <c r="P399" s="1"/>
  <c r="P300"/>
  <c r="P397" s="1"/>
  <c r="P298"/>
  <c r="P395" s="1"/>
  <c r="P304"/>
  <c r="P401" s="1"/>
  <c r="P299"/>
  <c r="P396" s="1"/>
  <c r="P297"/>
  <c r="P394" s="1"/>
  <c r="P296"/>
  <c r="P99"/>
  <c r="H388"/>
  <c r="H485" s="1"/>
  <c r="H386"/>
  <c r="H483" s="1"/>
  <c r="H384"/>
  <c r="H481" s="1"/>
  <c r="H382"/>
  <c r="H479" s="1"/>
  <c r="H380"/>
  <c r="H477" s="1"/>
  <c r="H378"/>
  <c r="H475" s="1"/>
  <c r="H376"/>
  <c r="H473" s="1"/>
  <c r="H374"/>
  <c r="H471" s="1"/>
  <c r="H372"/>
  <c r="H469" s="1"/>
  <c r="H389"/>
  <c r="H486" s="1"/>
  <c r="H387"/>
  <c r="H484" s="1"/>
  <c r="H385"/>
  <c r="H482" s="1"/>
  <c r="H383"/>
  <c r="H480" s="1"/>
  <c r="H381"/>
  <c r="H478" s="1"/>
  <c r="H379"/>
  <c r="H476" s="1"/>
  <c r="H377"/>
  <c r="H474" s="1"/>
  <c r="H375"/>
  <c r="H472" s="1"/>
  <c r="H373"/>
  <c r="H470" s="1"/>
  <c r="H371"/>
  <c r="H468" s="1"/>
  <c r="H369"/>
  <c r="H466" s="1"/>
  <c r="H367"/>
  <c r="H464" s="1"/>
  <c r="H365"/>
  <c r="H462" s="1"/>
  <c r="H363"/>
  <c r="H460" s="1"/>
  <c r="H361"/>
  <c r="H458" s="1"/>
  <c r="H359"/>
  <c r="H456" s="1"/>
  <c r="H357"/>
  <c r="H454" s="1"/>
  <c r="H355"/>
  <c r="H452" s="1"/>
  <c r="H353"/>
  <c r="H450" s="1"/>
  <c r="H351"/>
  <c r="H448" s="1"/>
  <c r="H349"/>
  <c r="H446" s="1"/>
  <c r="H347"/>
  <c r="H444" s="1"/>
  <c r="H345"/>
  <c r="H442" s="1"/>
  <c r="H343"/>
  <c r="H440" s="1"/>
  <c r="H341"/>
  <c r="H438" s="1"/>
  <c r="H339"/>
  <c r="H436" s="1"/>
  <c r="H337"/>
  <c r="H434" s="1"/>
  <c r="H335"/>
  <c r="H432" s="1"/>
  <c r="H333"/>
  <c r="H430" s="1"/>
  <c r="H331"/>
  <c r="H428" s="1"/>
  <c r="H329"/>
  <c r="H426" s="1"/>
  <c r="H327"/>
  <c r="H424" s="1"/>
  <c r="H325"/>
  <c r="H422" s="1"/>
  <c r="H323"/>
  <c r="H420" s="1"/>
  <c r="H321"/>
  <c r="H418" s="1"/>
  <c r="H319"/>
  <c r="H416" s="1"/>
  <c r="H317"/>
  <c r="H414" s="1"/>
  <c r="H315"/>
  <c r="H412" s="1"/>
  <c r="H313"/>
  <c r="H410" s="1"/>
  <c r="H311"/>
  <c r="H408" s="1"/>
  <c r="H309"/>
  <c r="H406" s="1"/>
  <c r="H307"/>
  <c r="H404" s="1"/>
  <c r="H305"/>
  <c r="H402" s="1"/>
  <c r="H303"/>
  <c r="H400" s="1"/>
  <c r="H301"/>
  <c r="H398" s="1"/>
  <c r="H370"/>
  <c r="H467" s="1"/>
  <c r="H368"/>
  <c r="H465" s="1"/>
  <c r="H366"/>
  <c r="H463" s="1"/>
  <c r="H364"/>
  <c r="H461" s="1"/>
  <c r="H362"/>
  <c r="H459" s="1"/>
  <c r="H360"/>
  <c r="H457" s="1"/>
  <c r="H358"/>
  <c r="H455" s="1"/>
  <c r="H356"/>
  <c r="H453" s="1"/>
  <c r="H354"/>
  <c r="H451" s="1"/>
  <c r="H352"/>
  <c r="H449" s="1"/>
  <c r="H350"/>
  <c r="H447" s="1"/>
  <c r="H348"/>
  <c r="H445" s="1"/>
  <c r="H346"/>
  <c r="H443" s="1"/>
  <c r="H344"/>
  <c r="H441" s="1"/>
  <c r="H342"/>
  <c r="H439" s="1"/>
  <c r="H340"/>
  <c r="H437" s="1"/>
  <c r="H338"/>
  <c r="H435" s="1"/>
  <c r="H336"/>
  <c r="H433" s="1"/>
  <c r="H334"/>
  <c r="H431" s="1"/>
  <c r="H332"/>
  <c r="H429" s="1"/>
  <c r="H330"/>
  <c r="H427" s="1"/>
  <c r="H328"/>
  <c r="H425" s="1"/>
  <c r="H326"/>
  <c r="H423" s="1"/>
  <c r="H324"/>
  <c r="H421" s="1"/>
  <c r="H322"/>
  <c r="H419" s="1"/>
  <c r="H320"/>
  <c r="H417" s="1"/>
  <c r="H318"/>
  <c r="H415" s="1"/>
  <c r="H316"/>
  <c r="H413" s="1"/>
  <c r="H314"/>
  <c r="H411" s="1"/>
  <c r="H312"/>
  <c r="H409" s="1"/>
  <c r="H310"/>
  <c r="H407" s="1"/>
  <c r="H308"/>
  <c r="H405" s="1"/>
  <c r="H306"/>
  <c r="H403" s="1"/>
  <c r="H302"/>
  <c r="H399" s="1"/>
  <c r="H300"/>
  <c r="H397" s="1"/>
  <c r="H298"/>
  <c r="H395" s="1"/>
  <c r="H304"/>
  <c r="H401" s="1"/>
  <c r="H299"/>
  <c r="H396" s="1"/>
  <c r="H297"/>
  <c r="H394" s="1"/>
  <c r="H296"/>
  <c r="H99"/>
  <c r="V388"/>
  <c r="V485" s="1"/>
  <c r="V386"/>
  <c r="V483" s="1"/>
  <c r="V384"/>
  <c r="V481" s="1"/>
  <c r="V382"/>
  <c r="V479" s="1"/>
  <c r="V380"/>
  <c r="V477" s="1"/>
  <c r="V378"/>
  <c r="V376"/>
  <c r="V374"/>
  <c r="V471" s="1"/>
  <c r="V372"/>
  <c r="V469" s="1"/>
  <c r="V389"/>
  <c r="V486" s="1"/>
  <c r="V387"/>
  <c r="V484" s="1"/>
  <c r="V385"/>
  <c r="V482" s="1"/>
  <c r="V383"/>
  <c r="V480" s="1"/>
  <c r="V381"/>
  <c r="V478" s="1"/>
  <c r="V379"/>
  <c r="V377"/>
  <c r="V375"/>
  <c r="V472" s="1"/>
  <c r="V373"/>
  <c r="V371"/>
  <c r="V468" s="1"/>
  <c r="V370"/>
  <c r="V467" s="1"/>
  <c r="V369"/>
  <c r="V466" s="1"/>
  <c r="V367"/>
  <c r="V464" s="1"/>
  <c r="V365"/>
  <c r="V462" s="1"/>
  <c r="V363"/>
  <c r="V460" s="1"/>
  <c r="V361"/>
  <c r="V458" s="1"/>
  <c r="V359"/>
  <c r="V357"/>
  <c r="V355"/>
  <c r="V452" s="1"/>
  <c r="V353"/>
  <c r="V450" s="1"/>
  <c r="V351"/>
  <c r="V448" s="1"/>
  <c r="V349"/>
  <c r="V446" s="1"/>
  <c r="V347"/>
  <c r="V444" s="1"/>
  <c r="V345"/>
  <c r="V343"/>
  <c r="V440" s="1"/>
  <c r="V341"/>
  <c r="V438" s="1"/>
  <c r="V339"/>
  <c r="V436" s="1"/>
  <c r="V337"/>
  <c r="V434" s="1"/>
  <c r="V335"/>
  <c r="V432" s="1"/>
  <c r="V333"/>
  <c r="V331"/>
  <c r="V428" s="1"/>
  <c r="V329"/>
  <c r="V426" s="1"/>
  <c r="V327"/>
  <c r="V424" s="1"/>
  <c r="V325"/>
  <c r="V323"/>
  <c r="V420" s="1"/>
  <c r="V321"/>
  <c r="V418" s="1"/>
  <c r="V319"/>
  <c r="V416" s="1"/>
  <c r="V317"/>
  <c r="V414" s="1"/>
  <c r="V315"/>
  <c r="V313"/>
  <c r="V410" s="1"/>
  <c r="V311"/>
  <c r="V408" s="1"/>
  <c r="V309"/>
  <c r="V406" s="1"/>
  <c r="V307"/>
  <c r="V305"/>
  <c r="V402" s="1"/>
  <c r="V303"/>
  <c r="V400" s="1"/>
  <c r="V301"/>
  <c r="V398" s="1"/>
  <c r="V368"/>
  <c r="V465" s="1"/>
  <c r="V366"/>
  <c r="V364"/>
  <c r="V461" s="1"/>
  <c r="V362"/>
  <c r="V459" s="1"/>
  <c r="V360"/>
  <c r="V457" s="1"/>
  <c r="V358"/>
  <c r="V455" s="1"/>
  <c r="V356"/>
  <c r="V354"/>
  <c r="V451" s="1"/>
  <c r="V352"/>
  <c r="V449" s="1"/>
  <c r="V350"/>
  <c r="V348"/>
  <c r="V445" s="1"/>
  <c r="V346"/>
  <c r="V443" s="1"/>
  <c r="V344"/>
  <c r="V441" s="1"/>
  <c r="V342"/>
  <c r="V340"/>
  <c r="V338"/>
  <c r="V435" s="1"/>
  <c r="V336"/>
  <c r="V433" s="1"/>
  <c r="V334"/>
  <c r="V431" s="1"/>
  <c r="V332"/>
  <c r="V429" s="1"/>
  <c r="V330"/>
  <c r="V427" s="1"/>
  <c r="V328"/>
  <c r="V425" s="1"/>
  <c r="V326"/>
  <c r="V423" s="1"/>
  <c r="V324"/>
  <c r="V322"/>
  <c r="V320"/>
  <c r="V417" s="1"/>
  <c r="V318"/>
  <c r="V316"/>
  <c r="V413" s="1"/>
  <c r="V314"/>
  <c r="V411" s="1"/>
  <c r="V312"/>
  <c r="V409" s="1"/>
  <c r="V310"/>
  <c r="V308"/>
  <c r="V405" s="1"/>
  <c r="V306"/>
  <c r="V403" s="1"/>
  <c r="V304"/>
  <c r="V401" s="1"/>
  <c r="V300"/>
  <c r="V397" s="1"/>
  <c r="V298"/>
  <c r="V302"/>
  <c r="V399" s="1"/>
  <c r="V299"/>
  <c r="V396" s="1"/>
  <c r="V297"/>
  <c r="V394" s="1"/>
  <c r="V296"/>
  <c r="V99"/>
  <c r="N388"/>
  <c r="N485" s="1"/>
  <c r="N386"/>
  <c r="N483" s="1"/>
  <c r="N384"/>
  <c r="N481" s="1"/>
  <c r="N382"/>
  <c r="N479" s="1"/>
  <c r="N380"/>
  <c r="N477" s="1"/>
  <c r="N378"/>
  <c r="N475" s="1"/>
  <c r="N376"/>
  <c r="N374"/>
  <c r="N471" s="1"/>
  <c r="N372"/>
  <c r="N469" s="1"/>
  <c r="N389"/>
  <c r="N486" s="1"/>
  <c r="N387"/>
  <c r="N484" s="1"/>
  <c r="N385"/>
  <c r="N482" s="1"/>
  <c r="N383"/>
  <c r="N480" s="1"/>
  <c r="N381"/>
  <c r="N478" s="1"/>
  <c r="N379"/>
  <c r="N476" s="1"/>
  <c r="N377"/>
  <c r="N474" s="1"/>
  <c r="N375"/>
  <c r="N472" s="1"/>
  <c r="N373"/>
  <c r="N470" s="1"/>
  <c r="N371"/>
  <c r="N468" s="1"/>
  <c r="N369"/>
  <c r="N466" s="1"/>
  <c r="N367"/>
  <c r="N464" s="1"/>
  <c r="N365"/>
  <c r="N462" s="1"/>
  <c r="N363"/>
  <c r="N460" s="1"/>
  <c r="N361"/>
  <c r="N458" s="1"/>
  <c r="N359"/>
  <c r="N357"/>
  <c r="N355"/>
  <c r="N452" s="1"/>
  <c r="N353"/>
  <c r="N450" s="1"/>
  <c r="N351"/>
  <c r="N448" s="1"/>
  <c r="N349"/>
  <c r="N446" s="1"/>
  <c r="N347"/>
  <c r="N444" s="1"/>
  <c r="N345"/>
  <c r="N343"/>
  <c r="N440" s="1"/>
  <c r="N341"/>
  <c r="N438" s="1"/>
  <c r="N339"/>
  <c r="N436" s="1"/>
  <c r="N337"/>
  <c r="N434" s="1"/>
  <c r="N335"/>
  <c r="N432" s="1"/>
  <c r="N333"/>
  <c r="N331"/>
  <c r="N428" s="1"/>
  <c r="N329"/>
  <c r="N426" s="1"/>
  <c r="N327"/>
  <c r="N424" s="1"/>
  <c r="N325"/>
  <c r="N323"/>
  <c r="N420" s="1"/>
  <c r="N321"/>
  <c r="N418" s="1"/>
  <c r="N319"/>
  <c r="N416" s="1"/>
  <c r="N317"/>
  <c r="N414" s="1"/>
  <c r="N315"/>
  <c r="N313"/>
  <c r="N410" s="1"/>
  <c r="N311"/>
  <c r="N408" s="1"/>
  <c r="N309"/>
  <c r="N406" s="1"/>
  <c r="N307"/>
  <c r="N305"/>
  <c r="N402" s="1"/>
  <c r="N303"/>
  <c r="N400" s="1"/>
  <c r="N301"/>
  <c r="N398" s="1"/>
  <c r="N370"/>
  <c r="N467" s="1"/>
  <c r="N368"/>
  <c r="N465" s="1"/>
  <c r="N366"/>
  <c r="N364"/>
  <c r="N461" s="1"/>
  <c r="N362"/>
  <c r="N459" s="1"/>
  <c r="N360"/>
  <c r="N457" s="1"/>
  <c r="N358"/>
  <c r="N455" s="1"/>
  <c r="N356"/>
  <c r="N354"/>
  <c r="N451" s="1"/>
  <c r="N352"/>
  <c r="N449" s="1"/>
  <c r="N350"/>
  <c r="N348"/>
  <c r="N445" s="1"/>
  <c r="N346"/>
  <c r="N443" s="1"/>
  <c r="N344"/>
  <c r="N441" s="1"/>
  <c r="N342"/>
  <c r="N340"/>
  <c r="N338"/>
  <c r="N435" s="1"/>
  <c r="N336"/>
  <c r="N433" s="1"/>
  <c r="N334"/>
  <c r="N431" s="1"/>
  <c r="N332"/>
  <c r="N429" s="1"/>
  <c r="N330"/>
  <c r="N427" s="1"/>
  <c r="N328"/>
  <c r="N425" s="1"/>
  <c r="N326"/>
  <c r="N423" s="1"/>
  <c r="N324"/>
  <c r="N322"/>
  <c r="N320"/>
  <c r="N417" s="1"/>
  <c r="N318"/>
  <c r="N316"/>
  <c r="N413" s="1"/>
  <c r="N314"/>
  <c r="N411" s="1"/>
  <c r="N312"/>
  <c r="N409" s="1"/>
  <c r="N310"/>
  <c r="N308"/>
  <c r="N405" s="1"/>
  <c r="N304"/>
  <c r="N401" s="1"/>
  <c r="N300"/>
  <c r="N397" s="1"/>
  <c r="N298"/>
  <c r="N306"/>
  <c r="N403" s="1"/>
  <c r="N302"/>
  <c r="N399" s="1"/>
  <c r="N299"/>
  <c r="N396" s="1"/>
  <c r="N297"/>
  <c r="N394" s="1"/>
  <c r="N296"/>
  <c r="N99"/>
  <c r="F388"/>
  <c r="F485" s="1"/>
  <c r="F386"/>
  <c r="F483" s="1"/>
  <c r="F384"/>
  <c r="F481" s="1"/>
  <c r="F382"/>
  <c r="F479" s="1"/>
  <c r="F380"/>
  <c r="F477" s="1"/>
  <c r="F378"/>
  <c r="F475" s="1"/>
  <c r="F376"/>
  <c r="F473" s="1"/>
  <c r="F374"/>
  <c r="F471" s="1"/>
  <c r="F372"/>
  <c r="F469" s="1"/>
  <c r="F389"/>
  <c r="F486" s="1"/>
  <c r="F387"/>
  <c r="F484" s="1"/>
  <c r="F385"/>
  <c r="F482" s="1"/>
  <c r="F383"/>
  <c r="F480" s="1"/>
  <c r="F381"/>
  <c r="F478" s="1"/>
  <c r="F379"/>
  <c r="F476" s="1"/>
  <c r="F377"/>
  <c r="F474" s="1"/>
  <c r="F375"/>
  <c r="F472" s="1"/>
  <c r="F373"/>
  <c r="F470" s="1"/>
  <c r="F371"/>
  <c r="F468" s="1"/>
  <c r="F369"/>
  <c r="F466" s="1"/>
  <c r="F367"/>
  <c r="F464" s="1"/>
  <c r="F365"/>
  <c r="F462" s="1"/>
  <c r="F363"/>
  <c r="F460" s="1"/>
  <c r="F361"/>
  <c r="F458" s="1"/>
  <c r="F359"/>
  <c r="F456" s="1"/>
  <c r="F357"/>
  <c r="F454" s="1"/>
  <c r="F355"/>
  <c r="F452" s="1"/>
  <c r="F353"/>
  <c r="F450" s="1"/>
  <c r="F351"/>
  <c r="F448" s="1"/>
  <c r="F349"/>
  <c r="F446" s="1"/>
  <c r="F347"/>
  <c r="F444" s="1"/>
  <c r="F345"/>
  <c r="F442" s="1"/>
  <c r="F343"/>
  <c r="F440" s="1"/>
  <c r="F341"/>
  <c r="F438" s="1"/>
  <c r="F339"/>
  <c r="F436" s="1"/>
  <c r="F337"/>
  <c r="F434" s="1"/>
  <c r="F335"/>
  <c r="F432" s="1"/>
  <c r="F333"/>
  <c r="F430" s="1"/>
  <c r="F331"/>
  <c r="F428" s="1"/>
  <c r="F329"/>
  <c r="F426" s="1"/>
  <c r="F327"/>
  <c r="F424" s="1"/>
  <c r="F325"/>
  <c r="F422" s="1"/>
  <c r="F323"/>
  <c r="F420" s="1"/>
  <c r="F321"/>
  <c r="F418" s="1"/>
  <c r="F319"/>
  <c r="F416" s="1"/>
  <c r="F317"/>
  <c r="F414" s="1"/>
  <c r="F315"/>
  <c r="F412" s="1"/>
  <c r="F313"/>
  <c r="F410" s="1"/>
  <c r="F311"/>
  <c r="F408" s="1"/>
  <c r="F309"/>
  <c r="F406" s="1"/>
  <c r="F307"/>
  <c r="F404" s="1"/>
  <c r="F305"/>
  <c r="F402" s="1"/>
  <c r="F303"/>
  <c r="F400" s="1"/>
  <c r="F301"/>
  <c r="F398" s="1"/>
  <c r="F370"/>
  <c r="F467" s="1"/>
  <c r="F368"/>
  <c r="F465" s="1"/>
  <c r="F366"/>
  <c r="F463" s="1"/>
  <c r="F364"/>
  <c r="F461" s="1"/>
  <c r="F362"/>
  <c r="F459" s="1"/>
  <c r="F360"/>
  <c r="F457" s="1"/>
  <c r="F358"/>
  <c r="F455" s="1"/>
  <c r="F356"/>
  <c r="F453" s="1"/>
  <c r="F354"/>
  <c r="F451" s="1"/>
  <c r="F352"/>
  <c r="F449" s="1"/>
  <c r="F350"/>
  <c r="F447" s="1"/>
  <c r="F348"/>
  <c r="F445" s="1"/>
  <c r="F346"/>
  <c r="F443" s="1"/>
  <c r="F344"/>
  <c r="F441" s="1"/>
  <c r="F342"/>
  <c r="F439" s="1"/>
  <c r="F340"/>
  <c r="F437" s="1"/>
  <c r="F338"/>
  <c r="F435" s="1"/>
  <c r="F336"/>
  <c r="F433" s="1"/>
  <c r="F334"/>
  <c r="F431" s="1"/>
  <c r="F332"/>
  <c r="F429" s="1"/>
  <c r="F330"/>
  <c r="F427" s="1"/>
  <c r="F328"/>
  <c r="F425" s="1"/>
  <c r="F326"/>
  <c r="F423" s="1"/>
  <c r="F324"/>
  <c r="F421" s="1"/>
  <c r="F322"/>
  <c r="F419" s="1"/>
  <c r="F320"/>
  <c r="F417" s="1"/>
  <c r="F318"/>
  <c r="F415" s="1"/>
  <c r="F316"/>
  <c r="F413" s="1"/>
  <c r="F314"/>
  <c r="F411" s="1"/>
  <c r="F312"/>
  <c r="F409" s="1"/>
  <c r="F310"/>
  <c r="F407" s="1"/>
  <c r="F308"/>
  <c r="F405" s="1"/>
  <c r="F304"/>
  <c r="F401" s="1"/>
  <c r="F300"/>
  <c r="F397" s="1"/>
  <c r="F298"/>
  <c r="F395" s="1"/>
  <c r="F306"/>
  <c r="F403" s="1"/>
  <c r="F302"/>
  <c r="F399" s="1"/>
  <c r="F299"/>
  <c r="F396" s="1"/>
  <c r="F297"/>
  <c r="F394" s="1"/>
  <c r="F296"/>
  <c r="F99"/>
  <c r="B388"/>
  <c r="B386"/>
  <c r="B384"/>
  <c r="B382"/>
  <c r="B380"/>
  <c r="B378"/>
  <c r="B376"/>
  <c r="B374"/>
  <c r="B372"/>
  <c r="B389"/>
  <c r="B387"/>
  <c r="B385"/>
  <c r="B383"/>
  <c r="B381"/>
  <c r="B379"/>
  <c r="B377"/>
  <c r="B375"/>
  <c r="B373"/>
  <c r="B371"/>
  <c r="B369"/>
  <c r="B367"/>
  <c r="B365"/>
  <c r="B363"/>
  <c r="B361"/>
  <c r="B359"/>
  <c r="B357"/>
  <c r="B355"/>
  <c r="B353"/>
  <c r="B351"/>
  <c r="B349"/>
  <c r="B347"/>
  <c r="B345"/>
  <c r="B343"/>
  <c r="B341"/>
  <c r="B339"/>
  <c r="B337"/>
  <c r="B335"/>
  <c r="B333"/>
  <c r="B331"/>
  <c r="B329"/>
  <c r="B327"/>
  <c r="B325"/>
  <c r="B323"/>
  <c r="B321"/>
  <c r="B319"/>
  <c r="B317"/>
  <c r="B315"/>
  <c r="B313"/>
  <c r="B311"/>
  <c r="B309"/>
  <c r="B307"/>
  <c r="B305"/>
  <c r="B303"/>
  <c r="B301"/>
  <c r="B370"/>
  <c r="B368"/>
  <c r="B366"/>
  <c r="B364"/>
  <c r="B362"/>
  <c r="B360"/>
  <c r="B358"/>
  <c r="B356"/>
  <c r="B354"/>
  <c r="B352"/>
  <c r="B350"/>
  <c r="B348"/>
  <c r="B346"/>
  <c r="B344"/>
  <c r="B342"/>
  <c r="B340"/>
  <c r="B338"/>
  <c r="B336"/>
  <c r="B334"/>
  <c r="B332"/>
  <c r="B330"/>
  <c r="B328"/>
  <c r="B326"/>
  <c r="B324"/>
  <c r="B322"/>
  <c r="B320"/>
  <c r="B318"/>
  <c r="B316"/>
  <c r="B314"/>
  <c r="B312"/>
  <c r="B310"/>
  <c r="B308"/>
  <c r="B304"/>
  <c r="B300"/>
  <c r="B298"/>
  <c r="B306"/>
  <c r="B302"/>
  <c r="B299"/>
  <c r="B297"/>
  <c r="B296"/>
  <c r="Z98"/>
  <c r="B99"/>
  <c r="W389"/>
  <c r="W486" s="1"/>
  <c r="W387"/>
  <c r="W484" s="1"/>
  <c r="W385"/>
  <c r="W482" s="1"/>
  <c r="W383"/>
  <c r="W480" s="1"/>
  <c r="W381"/>
  <c r="W478" s="1"/>
  <c r="W379"/>
  <c r="W377"/>
  <c r="W375"/>
  <c r="W472" s="1"/>
  <c r="W373"/>
  <c r="W388"/>
  <c r="W485" s="1"/>
  <c r="W386"/>
  <c r="W483" s="1"/>
  <c r="W384"/>
  <c r="W481" s="1"/>
  <c r="W382"/>
  <c r="W479" s="1"/>
  <c r="W380"/>
  <c r="W477" s="1"/>
  <c r="W378"/>
  <c r="W376"/>
  <c r="W473" s="1"/>
  <c r="W374"/>
  <c r="W471" s="1"/>
  <c r="W372"/>
  <c r="W469" s="1"/>
  <c r="W370"/>
  <c r="W467" s="1"/>
  <c r="W368"/>
  <c r="W465" s="1"/>
  <c r="W366"/>
  <c r="W364"/>
  <c r="W461" s="1"/>
  <c r="W362"/>
  <c r="W459" s="1"/>
  <c r="W360"/>
  <c r="W457" s="1"/>
  <c r="W358"/>
  <c r="W455" s="1"/>
  <c r="W356"/>
  <c r="W354"/>
  <c r="W451" s="1"/>
  <c r="W352"/>
  <c r="W449" s="1"/>
  <c r="W350"/>
  <c r="W348"/>
  <c r="W445" s="1"/>
  <c r="W346"/>
  <c r="W443" s="1"/>
  <c r="W344"/>
  <c r="W441" s="1"/>
  <c r="W342"/>
  <c r="W340"/>
  <c r="W338"/>
  <c r="W435" s="1"/>
  <c r="W336"/>
  <c r="W433" s="1"/>
  <c r="W334"/>
  <c r="W431" s="1"/>
  <c r="W332"/>
  <c r="W429" s="1"/>
  <c r="W330"/>
  <c r="W427" s="1"/>
  <c r="W328"/>
  <c r="W425" s="1"/>
  <c r="W326"/>
  <c r="W423" s="1"/>
  <c r="W324"/>
  <c r="W421" s="1"/>
  <c r="W322"/>
  <c r="W320"/>
  <c r="W417" s="1"/>
  <c r="W318"/>
  <c r="W316"/>
  <c r="W413" s="1"/>
  <c r="W314"/>
  <c r="W411" s="1"/>
  <c r="W312"/>
  <c r="W409" s="1"/>
  <c r="W310"/>
  <c r="W308"/>
  <c r="W405" s="1"/>
  <c r="W306"/>
  <c r="W403" s="1"/>
  <c r="W304"/>
  <c r="W401" s="1"/>
  <c r="W302"/>
  <c r="W399" s="1"/>
  <c r="W300"/>
  <c r="W397" s="1"/>
  <c r="W371"/>
  <c r="W468" s="1"/>
  <c r="W369"/>
  <c r="W466" s="1"/>
  <c r="W367"/>
  <c r="W464" s="1"/>
  <c r="W365"/>
  <c r="W462" s="1"/>
  <c r="W363"/>
  <c r="W460" s="1"/>
  <c r="W361"/>
  <c r="W458" s="1"/>
  <c r="W359"/>
  <c r="W456" s="1"/>
  <c r="W357"/>
  <c r="W355"/>
  <c r="W452" s="1"/>
  <c r="W353"/>
  <c r="W450" s="1"/>
  <c r="W351"/>
  <c r="W448" s="1"/>
  <c r="W349"/>
  <c r="W446" s="1"/>
  <c r="W347"/>
  <c r="W444" s="1"/>
  <c r="W345"/>
  <c r="W343"/>
  <c r="W440" s="1"/>
  <c r="W341"/>
  <c r="W438" s="1"/>
  <c r="W339"/>
  <c r="W436" s="1"/>
  <c r="W337"/>
  <c r="W434" s="1"/>
  <c r="W335"/>
  <c r="W432" s="1"/>
  <c r="W333"/>
  <c r="W331"/>
  <c r="W428" s="1"/>
  <c r="W329"/>
  <c r="W426" s="1"/>
  <c r="W327"/>
  <c r="W424" s="1"/>
  <c r="W325"/>
  <c r="W323"/>
  <c r="W420" s="1"/>
  <c r="W321"/>
  <c r="W418" s="1"/>
  <c r="W319"/>
  <c r="W416" s="1"/>
  <c r="W317"/>
  <c r="W414" s="1"/>
  <c r="W315"/>
  <c r="W313"/>
  <c r="W410" s="1"/>
  <c r="W311"/>
  <c r="W408" s="1"/>
  <c r="W309"/>
  <c r="W406" s="1"/>
  <c r="W307"/>
  <c r="W303"/>
  <c r="W400" s="1"/>
  <c r="W299"/>
  <c r="W396" s="1"/>
  <c r="W297"/>
  <c r="W394" s="1"/>
  <c r="W296"/>
  <c r="W305"/>
  <c r="W402" s="1"/>
  <c r="W301"/>
  <c r="W398" s="1"/>
  <c r="W298"/>
  <c r="W99"/>
  <c r="S389"/>
  <c r="S486" s="1"/>
  <c r="S387"/>
  <c r="S484" s="1"/>
  <c r="S385"/>
  <c r="S482" s="1"/>
  <c r="S383"/>
  <c r="S480" s="1"/>
  <c r="S381"/>
  <c r="S478" s="1"/>
  <c r="S379"/>
  <c r="S476" s="1"/>
  <c r="S377"/>
  <c r="S474" s="1"/>
  <c r="S375"/>
  <c r="S472" s="1"/>
  <c r="S373"/>
  <c r="S470" s="1"/>
  <c r="S388"/>
  <c r="S485" s="1"/>
  <c r="S386"/>
  <c r="S483" s="1"/>
  <c r="S384"/>
  <c r="S481" s="1"/>
  <c r="S382"/>
  <c r="S479" s="1"/>
  <c r="S380"/>
  <c r="S477" s="1"/>
  <c r="S378"/>
  <c r="S475" s="1"/>
  <c r="S376"/>
  <c r="S473" s="1"/>
  <c r="S374"/>
  <c r="S471" s="1"/>
  <c r="S372"/>
  <c r="S469" s="1"/>
  <c r="S370"/>
  <c r="S467" s="1"/>
  <c r="S368"/>
  <c r="S465" s="1"/>
  <c r="S366"/>
  <c r="S463" s="1"/>
  <c r="S364"/>
  <c r="S461" s="1"/>
  <c r="S362"/>
  <c r="S459" s="1"/>
  <c r="S360"/>
  <c r="S457" s="1"/>
  <c r="S358"/>
  <c r="S455" s="1"/>
  <c r="S356"/>
  <c r="S453" s="1"/>
  <c r="S354"/>
  <c r="S451" s="1"/>
  <c r="S352"/>
  <c r="S449" s="1"/>
  <c r="S350"/>
  <c r="S447" s="1"/>
  <c r="S348"/>
  <c r="S445" s="1"/>
  <c r="S346"/>
  <c r="S443" s="1"/>
  <c r="S344"/>
  <c r="S441" s="1"/>
  <c r="S342"/>
  <c r="S439" s="1"/>
  <c r="S340"/>
  <c r="S437" s="1"/>
  <c r="S338"/>
  <c r="S435" s="1"/>
  <c r="S336"/>
  <c r="S433" s="1"/>
  <c r="S334"/>
  <c r="S431" s="1"/>
  <c r="S332"/>
  <c r="S429" s="1"/>
  <c r="S330"/>
  <c r="S427" s="1"/>
  <c r="S328"/>
  <c r="S425" s="1"/>
  <c r="S326"/>
  <c r="S423" s="1"/>
  <c r="S324"/>
  <c r="S421" s="1"/>
  <c r="S322"/>
  <c r="S419" s="1"/>
  <c r="S320"/>
  <c r="S417" s="1"/>
  <c r="S318"/>
  <c r="S415" s="1"/>
  <c r="S316"/>
  <c r="S413" s="1"/>
  <c r="S314"/>
  <c r="S411" s="1"/>
  <c r="S312"/>
  <c r="S409" s="1"/>
  <c r="S310"/>
  <c r="S407" s="1"/>
  <c r="S308"/>
  <c r="S405" s="1"/>
  <c r="S306"/>
  <c r="S403" s="1"/>
  <c r="S304"/>
  <c r="S401" s="1"/>
  <c r="S302"/>
  <c r="S399" s="1"/>
  <c r="S300"/>
  <c r="S397" s="1"/>
  <c r="S371"/>
  <c r="S468" s="1"/>
  <c r="S369"/>
  <c r="S466" s="1"/>
  <c r="S367"/>
  <c r="S464" s="1"/>
  <c r="S365"/>
  <c r="S462" s="1"/>
  <c r="S363"/>
  <c r="S460" s="1"/>
  <c r="S361"/>
  <c r="S458" s="1"/>
  <c r="S359"/>
  <c r="S456" s="1"/>
  <c r="S357"/>
  <c r="S454" s="1"/>
  <c r="S355"/>
  <c r="S452" s="1"/>
  <c r="S353"/>
  <c r="S450" s="1"/>
  <c r="S351"/>
  <c r="S448" s="1"/>
  <c r="S349"/>
  <c r="S446" s="1"/>
  <c r="S347"/>
  <c r="S444" s="1"/>
  <c r="S345"/>
  <c r="S442" s="1"/>
  <c r="S343"/>
  <c r="S440" s="1"/>
  <c r="S341"/>
  <c r="S438" s="1"/>
  <c r="S339"/>
  <c r="S436" s="1"/>
  <c r="S337"/>
  <c r="S434" s="1"/>
  <c r="S335"/>
  <c r="S432" s="1"/>
  <c r="S333"/>
  <c r="S430" s="1"/>
  <c r="S331"/>
  <c r="S428" s="1"/>
  <c r="S329"/>
  <c r="S426" s="1"/>
  <c r="S327"/>
  <c r="S424" s="1"/>
  <c r="S325"/>
  <c r="S422" s="1"/>
  <c r="S323"/>
  <c r="S420" s="1"/>
  <c r="S321"/>
  <c r="S418" s="1"/>
  <c r="S319"/>
  <c r="S416" s="1"/>
  <c r="S317"/>
  <c r="S414" s="1"/>
  <c r="S315"/>
  <c r="S412" s="1"/>
  <c r="S313"/>
  <c r="S410" s="1"/>
  <c r="S311"/>
  <c r="S408" s="1"/>
  <c r="S309"/>
  <c r="S406" s="1"/>
  <c r="S307"/>
  <c r="S404" s="1"/>
  <c r="S303"/>
  <c r="S400" s="1"/>
  <c r="S299"/>
  <c r="S396" s="1"/>
  <c r="S297"/>
  <c r="S394" s="1"/>
  <c r="S296"/>
  <c r="S305"/>
  <c r="S402" s="1"/>
  <c r="S301"/>
  <c r="S398" s="1"/>
  <c r="S298"/>
  <c r="S395" s="1"/>
  <c r="S99"/>
  <c r="O389"/>
  <c r="O486" s="1"/>
  <c r="O387"/>
  <c r="O484" s="1"/>
  <c r="O385"/>
  <c r="O482" s="1"/>
  <c r="O383"/>
  <c r="O480" s="1"/>
  <c r="O381"/>
  <c r="O478" s="1"/>
  <c r="O379"/>
  <c r="O377"/>
  <c r="O474" s="1"/>
  <c r="O375"/>
  <c r="O472" s="1"/>
  <c r="O373"/>
  <c r="O388"/>
  <c r="O485" s="1"/>
  <c r="O386"/>
  <c r="O483" s="1"/>
  <c r="O384"/>
  <c r="O481" s="1"/>
  <c r="O382"/>
  <c r="O479" s="1"/>
  <c r="O380"/>
  <c r="O477" s="1"/>
  <c r="O378"/>
  <c r="O376"/>
  <c r="O473" s="1"/>
  <c r="O374"/>
  <c r="O471" s="1"/>
  <c r="O372"/>
  <c r="O469" s="1"/>
  <c r="O370"/>
  <c r="O467" s="1"/>
  <c r="O368"/>
  <c r="O465" s="1"/>
  <c r="O366"/>
  <c r="O364"/>
  <c r="O461" s="1"/>
  <c r="O362"/>
  <c r="O459" s="1"/>
  <c r="O360"/>
  <c r="O457" s="1"/>
  <c r="O358"/>
  <c r="O455" s="1"/>
  <c r="O356"/>
  <c r="O354"/>
  <c r="O451" s="1"/>
  <c r="O352"/>
  <c r="O449" s="1"/>
  <c r="O350"/>
  <c r="O348"/>
  <c r="O445" s="1"/>
  <c r="O346"/>
  <c r="O443" s="1"/>
  <c r="O344"/>
  <c r="O441" s="1"/>
  <c r="O342"/>
  <c r="O340"/>
  <c r="O338"/>
  <c r="O435" s="1"/>
  <c r="O336"/>
  <c r="O433" s="1"/>
  <c r="O334"/>
  <c r="O431" s="1"/>
  <c r="O332"/>
  <c r="O429" s="1"/>
  <c r="O330"/>
  <c r="O427" s="1"/>
  <c r="O328"/>
  <c r="O425" s="1"/>
  <c r="O326"/>
  <c r="O423" s="1"/>
  <c r="O324"/>
  <c r="O322"/>
  <c r="O320"/>
  <c r="O417" s="1"/>
  <c r="O318"/>
  <c r="O316"/>
  <c r="O413" s="1"/>
  <c r="O314"/>
  <c r="O411" s="1"/>
  <c r="O312"/>
  <c r="O409" s="1"/>
  <c r="O310"/>
  <c r="O308"/>
  <c r="O405" s="1"/>
  <c r="O306"/>
  <c r="O403" s="1"/>
  <c r="O304"/>
  <c r="O401" s="1"/>
  <c r="O302"/>
  <c r="O399" s="1"/>
  <c r="O371"/>
  <c r="O468" s="1"/>
  <c r="O369"/>
  <c r="O466" s="1"/>
  <c r="O367"/>
  <c r="O464" s="1"/>
  <c r="O365"/>
  <c r="O462" s="1"/>
  <c r="O363"/>
  <c r="O460" s="1"/>
  <c r="O361"/>
  <c r="O458" s="1"/>
  <c r="O359"/>
  <c r="O357"/>
  <c r="O355"/>
  <c r="O452" s="1"/>
  <c r="O353"/>
  <c r="O450" s="1"/>
  <c r="O351"/>
  <c r="O448" s="1"/>
  <c r="O349"/>
  <c r="O446" s="1"/>
  <c r="O347"/>
  <c r="O444" s="1"/>
  <c r="O345"/>
  <c r="O343"/>
  <c r="O440" s="1"/>
  <c r="O341"/>
  <c r="O438" s="1"/>
  <c r="O339"/>
  <c r="O436" s="1"/>
  <c r="O337"/>
  <c r="O434" s="1"/>
  <c r="O335"/>
  <c r="O432" s="1"/>
  <c r="O333"/>
  <c r="O331"/>
  <c r="O428" s="1"/>
  <c r="O329"/>
  <c r="O426" s="1"/>
  <c r="O327"/>
  <c r="O424" s="1"/>
  <c r="O325"/>
  <c r="O422" s="1"/>
  <c r="O323"/>
  <c r="O420" s="1"/>
  <c r="O321"/>
  <c r="O418" s="1"/>
  <c r="O319"/>
  <c r="O416" s="1"/>
  <c r="O317"/>
  <c r="O414" s="1"/>
  <c r="O315"/>
  <c r="O313"/>
  <c r="O410" s="1"/>
  <c r="O311"/>
  <c r="O408" s="1"/>
  <c r="O309"/>
  <c r="O406" s="1"/>
  <c r="O307"/>
  <c r="O303"/>
  <c r="O400" s="1"/>
  <c r="O299"/>
  <c r="O396" s="1"/>
  <c r="O297"/>
  <c r="O394" s="1"/>
  <c r="O296"/>
  <c r="O305"/>
  <c r="O402" s="1"/>
  <c r="O301"/>
  <c r="O398" s="1"/>
  <c r="O300"/>
  <c r="O397" s="1"/>
  <c r="O298"/>
  <c r="O395" s="1"/>
  <c r="O99"/>
  <c r="K389"/>
  <c r="K486" s="1"/>
  <c r="K387"/>
  <c r="K484" s="1"/>
  <c r="K385"/>
  <c r="K482" s="1"/>
  <c r="K383"/>
  <c r="K480" s="1"/>
  <c r="K381"/>
  <c r="K478" s="1"/>
  <c r="K379"/>
  <c r="K476" s="1"/>
  <c r="K377"/>
  <c r="K375"/>
  <c r="K472" s="1"/>
  <c r="K373"/>
  <c r="K388"/>
  <c r="K485" s="1"/>
  <c r="K386"/>
  <c r="K483" s="1"/>
  <c r="K384"/>
  <c r="K481" s="1"/>
  <c r="K382"/>
  <c r="K479" s="1"/>
  <c r="K380"/>
  <c r="K477" s="1"/>
  <c r="K378"/>
  <c r="K376"/>
  <c r="K473" s="1"/>
  <c r="K374"/>
  <c r="K471" s="1"/>
  <c r="K372"/>
  <c r="K469" s="1"/>
  <c r="K370"/>
  <c r="K467" s="1"/>
  <c r="K368"/>
  <c r="K465" s="1"/>
  <c r="K366"/>
  <c r="K364"/>
  <c r="K461" s="1"/>
  <c r="K362"/>
  <c r="K459" s="1"/>
  <c r="K360"/>
  <c r="K457" s="1"/>
  <c r="K358"/>
  <c r="K455" s="1"/>
  <c r="K356"/>
  <c r="K354"/>
  <c r="K451" s="1"/>
  <c r="K352"/>
  <c r="K449" s="1"/>
  <c r="K350"/>
  <c r="K348"/>
  <c r="K445" s="1"/>
  <c r="K346"/>
  <c r="K443" s="1"/>
  <c r="K344"/>
  <c r="K441" s="1"/>
  <c r="K342"/>
  <c r="K340"/>
  <c r="K338"/>
  <c r="K435" s="1"/>
  <c r="K336"/>
  <c r="K433" s="1"/>
  <c r="K334"/>
  <c r="K431" s="1"/>
  <c r="K332"/>
  <c r="K429" s="1"/>
  <c r="K330"/>
  <c r="K427" s="1"/>
  <c r="K328"/>
  <c r="K425" s="1"/>
  <c r="K326"/>
  <c r="K423" s="1"/>
  <c r="K324"/>
  <c r="K322"/>
  <c r="K320"/>
  <c r="K417" s="1"/>
  <c r="K318"/>
  <c r="K316"/>
  <c r="K413" s="1"/>
  <c r="K314"/>
  <c r="K411" s="1"/>
  <c r="K312"/>
  <c r="K409" s="1"/>
  <c r="K310"/>
  <c r="K308"/>
  <c r="K405" s="1"/>
  <c r="K306"/>
  <c r="K403" s="1"/>
  <c r="K304"/>
  <c r="K401" s="1"/>
  <c r="K302"/>
  <c r="K399" s="1"/>
  <c r="K371"/>
  <c r="K468" s="1"/>
  <c r="K369"/>
  <c r="K466" s="1"/>
  <c r="K367"/>
  <c r="K464" s="1"/>
  <c r="K365"/>
  <c r="K462" s="1"/>
  <c r="K363"/>
  <c r="K460" s="1"/>
  <c r="K361"/>
  <c r="K458" s="1"/>
  <c r="K359"/>
  <c r="K357"/>
  <c r="K355"/>
  <c r="K452" s="1"/>
  <c r="K353"/>
  <c r="K450" s="1"/>
  <c r="K351"/>
  <c r="K448" s="1"/>
  <c r="K349"/>
  <c r="K446" s="1"/>
  <c r="K347"/>
  <c r="K444" s="1"/>
  <c r="K345"/>
  <c r="K343"/>
  <c r="K440" s="1"/>
  <c r="K341"/>
  <c r="K438" s="1"/>
  <c r="K339"/>
  <c r="K436" s="1"/>
  <c r="K337"/>
  <c r="K434" s="1"/>
  <c r="K335"/>
  <c r="K432" s="1"/>
  <c r="K333"/>
  <c r="K331"/>
  <c r="K428" s="1"/>
  <c r="K329"/>
  <c r="K426" s="1"/>
  <c r="K327"/>
  <c r="K424" s="1"/>
  <c r="K325"/>
  <c r="K323"/>
  <c r="K420" s="1"/>
  <c r="K321"/>
  <c r="K418" s="1"/>
  <c r="K319"/>
  <c r="K416" s="1"/>
  <c r="K317"/>
  <c r="K414" s="1"/>
  <c r="K315"/>
  <c r="K313"/>
  <c r="K410" s="1"/>
  <c r="K311"/>
  <c r="K408" s="1"/>
  <c r="K309"/>
  <c r="K406" s="1"/>
  <c r="K307"/>
  <c r="K303"/>
  <c r="K400" s="1"/>
  <c r="K299"/>
  <c r="K396" s="1"/>
  <c r="K297"/>
  <c r="K394" s="1"/>
  <c r="K296"/>
  <c r="K305"/>
  <c r="K402" s="1"/>
  <c r="K301"/>
  <c r="K398" s="1"/>
  <c r="K300"/>
  <c r="K397" s="1"/>
  <c r="K298"/>
  <c r="K99"/>
  <c r="G389"/>
  <c r="G486" s="1"/>
  <c r="G387"/>
  <c r="G484" s="1"/>
  <c r="G385"/>
  <c r="G482" s="1"/>
  <c r="G383"/>
  <c r="G480" s="1"/>
  <c r="G381"/>
  <c r="G478" s="1"/>
  <c r="G379"/>
  <c r="G476" s="1"/>
  <c r="G377"/>
  <c r="G474" s="1"/>
  <c r="G375"/>
  <c r="G472" s="1"/>
  <c r="G373"/>
  <c r="G470" s="1"/>
  <c r="G388"/>
  <c r="G485" s="1"/>
  <c r="G386"/>
  <c r="G483" s="1"/>
  <c r="G384"/>
  <c r="G481" s="1"/>
  <c r="G382"/>
  <c r="G479" s="1"/>
  <c r="G380"/>
  <c r="G477" s="1"/>
  <c r="G378"/>
  <c r="G475" s="1"/>
  <c r="G376"/>
  <c r="G473" s="1"/>
  <c r="G374"/>
  <c r="G471" s="1"/>
  <c r="G372"/>
  <c r="G469" s="1"/>
  <c r="G370"/>
  <c r="G467" s="1"/>
  <c r="G368"/>
  <c r="G465" s="1"/>
  <c r="G366"/>
  <c r="G463" s="1"/>
  <c r="G364"/>
  <c r="G461" s="1"/>
  <c r="G362"/>
  <c r="G459" s="1"/>
  <c r="G360"/>
  <c r="G457" s="1"/>
  <c r="G358"/>
  <c r="G455" s="1"/>
  <c r="G356"/>
  <c r="G453" s="1"/>
  <c r="G354"/>
  <c r="G451" s="1"/>
  <c r="G352"/>
  <c r="G449" s="1"/>
  <c r="G350"/>
  <c r="G447" s="1"/>
  <c r="G348"/>
  <c r="G445" s="1"/>
  <c r="G346"/>
  <c r="G443" s="1"/>
  <c r="G344"/>
  <c r="G441" s="1"/>
  <c r="G342"/>
  <c r="G439" s="1"/>
  <c r="G340"/>
  <c r="G437" s="1"/>
  <c r="G338"/>
  <c r="G435" s="1"/>
  <c r="G336"/>
  <c r="G433" s="1"/>
  <c r="G334"/>
  <c r="G431" s="1"/>
  <c r="G332"/>
  <c r="G429" s="1"/>
  <c r="G330"/>
  <c r="G427" s="1"/>
  <c r="G328"/>
  <c r="G425" s="1"/>
  <c r="G326"/>
  <c r="G423" s="1"/>
  <c r="G324"/>
  <c r="G421" s="1"/>
  <c r="G322"/>
  <c r="G419" s="1"/>
  <c r="G320"/>
  <c r="G417" s="1"/>
  <c r="G318"/>
  <c r="G415" s="1"/>
  <c r="G316"/>
  <c r="G413" s="1"/>
  <c r="G314"/>
  <c r="G411" s="1"/>
  <c r="G312"/>
  <c r="G409" s="1"/>
  <c r="G310"/>
  <c r="G407" s="1"/>
  <c r="G308"/>
  <c r="G405" s="1"/>
  <c r="G306"/>
  <c r="G403" s="1"/>
  <c r="G304"/>
  <c r="G401" s="1"/>
  <c r="G302"/>
  <c r="G399" s="1"/>
  <c r="G371"/>
  <c r="G468" s="1"/>
  <c r="G369"/>
  <c r="G466" s="1"/>
  <c r="G367"/>
  <c r="G464" s="1"/>
  <c r="G365"/>
  <c r="G462" s="1"/>
  <c r="G363"/>
  <c r="G460" s="1"/>
  <c r="G361"/>
  <c r="G458" s="1"/>
  <c r="G359"/>
  <c r="G456" s="1"/>
  <c r="G357"/>
  <c r="G454" s="1"/>
  <c r="G355"/>
  <c r="G452" s="1"/>
  <c r="G353"/>
  <c r="G450" s="1"/>
  <c r="G351"/>
  <c r="G448" s="1"/>
  <c r="G349"/>
  <c r="G446" s="1"/>
  <c r="G347"/>
  <c r="G444" s="1"/>
  <c r="G345"/>
  <c r="G442" s="1"/>
  <c r="G343"/>
  <c r="G440" s="1"/>
  <c r="G341"/>
  <c r="G438" s="1"/>
  <c r="G339"/>
  <c r="G436" s="1"/>
  <c r="G337"/>
  <c r="G434" s="1"/>
  <c r="G335"/>
  <c r="G432" s="1"/>
  <c r="G333"/>
  <c r="G430" s="1"/>
  <c r="G331"/>
  <c r="G428" s="1"/>
  <c r="G329"/>
  <c r="G426" s="1"/>
  <c r="G327"/>
  <c r="G424" s="1"/>
  <c r="G325"/>
  <c r="G422" s="1"/>
  <c r="G323"/>
  <c r="G420" s="1"/>
  <c r="G321"/>
  <c r="G418" s="1"/>
  <c r="G319"/>
  <c r="G416" s="1"/>
  <c r="G317"/>
  <c r="G414" s="1"/>
  <c r="G315"/>
  <c r="G412" s="1"/>
  <c r="G313"/>
  <c r="G410" s="1"/>
  <c r="G311"/>
  <c r="G408" s="1"/>
  <c r="G309"/>
  <c r="G406" s="1"/>
  <c r="G307"/>
  <c r="G404" s="1"/>
  <c r="G303"/>
  <c r="G400" s="1"/>
  <c r="G299"/>
  <c r="G396" s="1"/>
  <c r="G297"/>
  <c r="G394" s="1"/>
  <c r="G296"/>
  <c r="G305"/>
  <c r="G402" s="1"/>
  <c r="G301"/>
  <c r="G398" s="1"/>
  <c r="G300"/>
  <c r="G397" s="1"/>
  <c r="G298"/>
  <c r="G395" s="1"/>
  <c r="G99"/>
  <c r="C389"/>
  <c r="C486" s="1"/>
  <c r="C387"/>
  <c r="C484" s="1"/>
  <c r="C385"/>
  <c r="C482" s="1"/>
  <c r="C383"/>
  <c r="C480" s="1"/>
  <c r="C381"/>
  <c r="C478" s="1"/>
  <c r="C379"/>
  <c r="C377"/>
  <c r="C375"/>
  <c r="C472" s="1"/>
  <c r="C373"/>
  <c r="C470" s="1"/>
  <c r="C388"/>
  <c r="C485" s="1"/>
  <c r="C386"/>
  <c r="C483" s="1"/>
  <c r="C384"/>
  <c r="C481" s="1"/>
  <c r="C382"/>
  <c r="C479" s="1"/>
  <c r="C380"/>
  <c r="C477" s="1"/>
  <c r="C378"/>
  <c r="C376"/>
  <c r="C374"/>
  <c r="C471" s="1"/>
  <c r="C372"/>
  <c r="C469" s="1"/>
  <c r="C370"/>
  <c r="C467" s="1"/>
  <c r="C368"/>
  <c r="C465" s="1"/>
  <c r="C366"/>
  <c r="C463" s="1"/>
  <c r="C364"/>
  <c r="C461" s="1"/>
  <c r="C362"/>
  <c r="C459" s="1"/>
  <c r="C360"/>
  <c r="C457" s="1"/>
  <c r="C358"/>
  <c r="C455" s="1"/>
  <c r="C356"/>
  <c r="C453" s="1"/>
  <c r="C354"/>
  <c r="C451" s="1"/>
  <c r="C352"/>
  <c r="C449" s="1"/>
  <c r="C350"/>
  <c r="C447" s="1"/>
  <c r="C348"/>
  <c r="C445" s="1"/>
  <c r="C346"/>
  <c r="C443" s="1"/>
  <c r="C344"/>
  <c r="C441" s="1"/>
  <c r="C342"/>
  <c r="C340"/>
  <c r="C338"/>
  <c r="C435" s="1"/>
  <c r="C336"/>
  <c r="C433" s="1"/>
  <c r="C334"/>
  <c r="C431" s="1"/>
  <c r="C332"/>
  <c r="C429" s="1"/>
  <c r="C330"/>
  <c r="C427" s="1"/>
  <c r="C328"/>
  <c r="C425" s="1"/>
  <c r="C326"/>
  <c r="C423" s="1"/>
  <c r="C324"/>
  <c r="C421" s="1"/>
  <c r="C322"/>
  <c r="C419" s="1"/>
  <c r="C320"/>
  <c r="C417" s="1"/>
  <c r="C318"/>
  <c r="C316"/>
  <c r="C413" s="1"/>
  <c r="C314"/>
  <c r="C411" s="1"/>
  <c r="C312"/>
  <c r="C409" s="1"/>
  <c r="C310"/>
  <c r="C407" s="1"/>
  <c r="C308"/>
  <c r="C405" s="1"/>
  <c r="C306"/>
  <c r="C403" s="1"/>
  <c r="C304"/>
  <c r="C401" s="1"/>
  <c r="C302"/>
  <c r="C399" s="1"/>
  <c r="C371"/>
  <c r="C468" s="1"/>
  <c r="C369"/>
  <c r="C466" s="1"/>
  <c r="C367"/>
  <c r="C464" s="1"/>
  <c r="C365"/>
  <c r="C462" s="1"/>
  <c r="C363"/>
  <c r="C460" s="1"/>
  <c r="C361"/>
  <c r="C458" s="1"/>
  <c r="C359"/>
  <c r="C456" s="1"/>
  <c r="C357"/>
  <c r="C454" s="1"/>
  <c r="C355"/>
  <c r="C452" s="1"/>
  <c r="C353"/>
  <c r="C450" s="1"/>
  <c r="C351"/>
  <c r="C448" s="1"/>
  <c r="C349"/>
  <c r="C446" s="1"/>
  <c r="C347"/>
  <c r="C444" s="1"/>
  <c r="C345"/>
  <c r="C343"/>
  <c r="C440" s="1"/>
  <c r="C341"/>
  <c r="C438" s="1"/>
  <c r="C339"/>
  <c r="C436" s="1"/>
  <c r="C337"/>
  <c r="C434" s="1"/>
  <c r="C335"/>
  <c r="C432" s="1"/>
  <c r="C333"/>
  <c r="C430" s="1"/>
  <c r="C331"/>
  <c r="C428" s="1"/>
  <c r="C329"/>
  <c r="C426" s="1"/>
  <c r="C327"/>
  <c r="C424" s="1"/>
  <c r="C325"/>
  <c r="C323"/>
  <c r="C420" s="1"/>
  <c r="C321"/>
  <c r="C418" s="1"/>
  <c r="C319"/>
  <c r="C416" s="1"/>
  <c r="C317"/>
  <c r="C414" s="1"/>
  <c r="C315"/>
  <c r="C412" s="1"/>
  <c r="C313"/>
  <c r="C410" s="1"/>
  <c r="C311"/>
  <c r="C408" s="1"/>
  <c r="C309"/>
  <c r="C406" s="1"/>
  <c r="C307"/>
  <c r="C303"/>
  <c r="C400" s="1"/>
  <c r="C299"/>
  <c r="C396" s="1"/>
  <c r="C297"/>
  <c r="C394" s="1"/>
  <c r="C296"/>
  <c r="C305"/>
  <c r="C402" s="1"/>
  <c r="C301"/>
  <c r="C398" s="1"/>
  <c r="C300"/>
  <c r="C397" s="1"/>
  <c r="C298"/>
  <c r="C99"/>
  <c r="T388"/>
  <c r="T485" s="1"/>
  <c r="T386"/>
  <c r="T483" s="1"/>
  <c r="T384"/>
  <c r="T481" s="1"/>
  <c r="T382"/>
  <c r="T479" s="1"/>
  <c r="T380"/>
  <c r="T477" s="1"/>
  <c r="T378"/>
  <c r="T376"/>
  <c r="T473" s="1"/>
  <c r="T374"/>
  <c r="T471" s="1"/>
  <c r="T372"/>
  <c r="T469" s="1"/>
  <c r="T389"/>
  <c r="T486" s="1"/>
  <c r="T387"/>
  <c r="T484" s="1"/>
  <c r="T385"/>
  <c r="T482" s="1"/>
  <c r="T383"/>
  <c r="T480" s="1"/>
  <c r="T381"/>
  <c r="T478" s="1"/>
  <c r="T379"/>
  <c r="T476" s="1"/>
  <c r="T377"/>
  <c r="T375"/>
  <c r="T472" s="1"/>
  <c r="T373"/>
  <c r="T371"/>
  <c r="T468" s="1"/>
  <c r="T369"/>
  <c r="T466" s="1"/>
  <c r="T367"/>
  <c r="T464" s="1"/>
  <c r="T365"/>
  <c r="T462" s="1"/>
  <c r="T363"/>
  <c r="T460" s="1"/>
  <c r="T361"/>
  <c r="T458" s="1"/>
  <c r="T359"/>
  <c r="T357"/>
  <c r="T355"/>
  <c r="T452" s="1"/>
  <c r="T353"/>
  <c r="T450" s="1"/>
  <c r="T351"/>
  <c r="T448" s="1"/>
  <c r="T349"/>
  <c r="T446" s="1"/>
  <c r="T347"/>
  <c r="T444" s="1"/>
  <c r="T345"/>
  <c r="T343"/>
  <c r="T440" s="1"/>
  <c r="T341"/>
  <c r="T438" s="1"/>
  <c r="T339"/>
  <c r="T436" s="1"/>
  <c r="T337"/>
  <c r="T434" s="1"/>
  <c r="T335"/>
  <c r="T432" s="1"/>
  <c r="T333"/>
  <c r="T331"/>
  <c r="T428" s="1"/>
  <c r="T329"/>
  <c r="T426" s="1"/>
  <c r="T327"/>
  <c r="T424" s="1"/>
  <c r="T325"/>
  <c r="T323"/>
  <c r="T420" s="1"/>
  <c r="T321"/>
  <c r="T418" s="1"/>
  <c r="T319"/>
  <c r="T416" s="1"/>
  <c r="T317"/>
  <c r="T414" s="1"/>
  <c r="T315"/>
  <c r="T313"/>
  <c r="T410" s="1"/>
  <c r="T311"/>
  <c r="T408" s="1"/>
  <c r="T309"/>
  <c r="T406" s="1"/>
  <c r="T307"/>
  <c r="T305"/>
  <c r="T402" s="1"/>
  <c r="T303"/>
  <c r="T400" s="1"/>
  <c r="T301"/>
  <c r="T398" s="1"/>
  <c r="T370"/>
  <c r="T467" s="1"/>
  <c r="T368"/>
  <c r="T465" s="1"/>
  <c r="T366"/>
  <c r="T364"/>
  <c r="T461" s="1"/>
  <c r="T362"/>
  <c r="T459" s="1"/>
  <c r="T360"/>
  <c r="T457" s="1"/>
  <c r="T358"/>
  <c r="T455" s="1"/>
  <c r="T356"/>
  <c r="T354"/>
  <c r="T451" s="1"/>
  <c r="T352"/>
  <c r="T449" s="1"/>
  <c r="T350"/>
  <c r="T348"/>
  <c r="T445" s="1"/>
  <c r="T346"/>
  <c r="T443" s="1"/>
  <c r="T344"/>
  <c r="T441" s="1"/>
  <c r="T342"/>
  <c r="T340"/>
  <c r="T437" s="1"/>
  <c r="T338"/>
  <c r="T435" s="1"/>
  <c r="T336"/>
  <c r="T433" s="1"/>
  <c r="T334"/>
  <c r="T431" s="1"/>
  <c r="T332"/>
  <c r="T429" s="1"/>
  <c r="T330"/>
  <c r="T427" s="1"/>
  <c r="T328"/>
  <c r="T425" s="1"/>
  <c r="T326"/>
  <c r="T423" s="1"/>
  <c r="T324"/>
  <c r="T421" s="1"/>
  <c r="T322"/>
  <c r="T320"/>
  <c r="T417" s="1"/>
  <c r="T318"/>
  <c r="T316"/>
  <c r="T413" s="1"/>
  <c r="T314"/>
  <c r="T411" s="1"/>
  <c r="T312"/>
  <c r="T409" s="1"/>
  <c r="T310"/>
  <c r="T308"/>
  <c r="T405" s="1"/>
  <c r="T306"/>
  <c r="T403" s="1"/>
  <c r="T302"/>
  <c r="T399" s="1"/>
  <c r="T298"/>
  <c r="T304"/>
  <c r="T401" s="1"/>
  <c r="T300"/>
  <c r="T397" s="1"/>
  <c r="T299"/>
  <c r="T396" s="1"/>
  <c r="T297"/>
  <c r="T394" s="1"/>
  <c r="T296"/>
  <c r="T99"/>
  <c r="L388"/>
  <c r="L485" s="1"/>
  <c r="L386"/>
  <c r="L483" s="1"/>
  <c r="L384"/>
  <c r="L481" s="1"/>
  <c r="L382"/>
  <c r="L479" s="1"/>
  <c r="L380"/>
  <c r="L477" s="1"/>
  <c r="L378"/>
  <c r="L475" s="1"/>
  <c r="L376"/>
  <c r="L473" s="1"/>
  <c r="L374"/>
  <c r="L471" s="1"/>
  <c r="L372"/>
  <c r="L469" s="1"/>
  <c r="L389"/>
  <c r="L486" s="1"/>
  <c r="L387"/>
  <c r="L484" s="1"/>
  <c r="L385"/>
  <c r="L482" s="1"/>
  <c r="L383"/>
  <c r="L480" s="1"/>
  <c r="L381"/>
  <c r="L478" s="1"/>
  <c r="L379"/>
  <c r="L476" s="1"/>
  <c r="L377"/>
  <c r="L474" s="1"/>
  <c r="L375"/>
  <c r="L472" s="1"/>
  <c r="L373"/>
  <c r="L470" s="1"/>
  <c r="L371"/>
  <c r="L468" s="1"/>
  <c r="L369"/>
  <c r="L466" s="1"/>
  <c r="L367"/>
  <c r="L464" s="1"/>
  <c r="L365"/>
  <c r="L462" s="1"/>
  <c r="L363"/>
  <c r="L460" s="1"/>
  <c r="L361"/>
  <c r="L458" s="1"/>
  <c r="L359"/>
  <c r="L456" s="1"/>
  <c r="L357"/>
  <c r="L454" s="1"/>
  <c r="L355"/>
  <c r="L452" s="1"/>
  <c r="L353"/>
  <c r="L450" s="1"/>
  <c r="L351"/>
  <c r="L448" s="1"/>
  <c r="L349"/>
  <c r="L446" s="1"/>
  <c r="L347"/>
  <c r="L444" s="1"/>
  <c r="L345"/>
  <c r="L442" s="1"/>
  <c r="L343"/>
  <c r="L440" s="1"/>
  <c r="L341"/>
  <c r="L438" s="1"/>
  <c r="L339"/>
  <c r="L436" s="1"/>
  <c r="L337"/>
  <c r="L434" s="1"/>
  <c r="L335"/>
  <c r="L432" s="1"/>
  <c r="L333"/>
  <c r="L430" s="1"/>
  <c r="L331"/>
  <c r="L428" s="1"/>
  <c r="L329"/>
  <c r="L426" s="1"/>
  <c r="L327"/>
  <c r="L424" s="1"/>
  <c r="L325"/>
  <c r="L422" s="1"/>
  <c r="L323"/>
  <c r="L420" s="1"/>
  <c r="L321"/>
  <c r="L418" s="1"/>
  <c r="L319"/>
  <c r="L416" s="1"/>
  <c r="L317"/>
  <c r="L414" s="1"/>
  <c r="L315"/>
  <c r="L412" s="1"/>
  <c r="L313"/>
  <c r="L410" s="1"/>
  <c r="L311"/>
  <c r="L408" s="1"/>
  <c r="L309"/>
  <c r="L406" s="1"/>
  <c r="L307"/>
  <c r="L404" s="1"/>
  <c r="L305"/>
  <c r="L402" s="1"/>
  <c r="L303"/>
  <c r="L400" s="1"/>
  <c r="L301"/>
  <c r="L398" s="1"/>
  <c r="L370"/>
  <c r="L467" s="1"/>
  <c r="L368"/>
  <c r="L465" s="1"/>
  <c r="L366"/>
  <c r="L463" s="1"/>
  <c r="L364"/>
  <c r="L461" s="1"/>
  <c r="L362"/>
  <c r="L459" s="1"/>
  <c r="L360"/>
  <c r="L457" s="1"/>
  <c r="L358"/>
  <c r="L455" s="1"/>
  <c r="L356"/>
  <c r="L453" s="1"/>
  <c r="L354"/>
  <c r="L451" s="1"/>
  <c r="L352"/>
  <c r="L449" s="1"/>
  <c r="L350"/>
  <c r="L447" s="1"/>
  <c r="L348"/>
  <c r="L445" s="1"/>
  <c r="L346"/>
  <c r="L443" s="1"/>
  <c r="L344"/>
  <c r="L441" s="1"/>
  <c r="L342"/>
  <c r="L439" s="1"/>
  <c r="L340"/>
  <c r="L437" s="1"/>
  <c r="L338"/>
  <c r="L435" s="1"/>
  <c r="L336"/>
  <c r="L433" s="1"/>
  <c r="L334"/>
  <c r="L431" s="1"/>
  <c r="L332"/>
  <c r="L429" s="1"/>
  <c r="L330"/>
  <c r="L427" s="1"/>
  <c r="L328"/>
  <c r="L425" s="1"/>
  <c r="L326"/>
  <c r="L423" s="1"/>
  <c r="L324"/>
  <c r="L421" s="1"/>
  <c r="L322"/>
  <c r="L419" s="1"/>
  <c r="L320"/>
  <c r="L417" s="1"/>
  <c r="L318"/>
  <c r="L415" s="1"/>
  <c r="L316"/>
  <c r="L413" s="1"/>
  <c r="L314"/>
  <c r="L411" s="1"/>
  <c r="L312"/>
  <c r="L409" s="1"/>
  <c r="L310"/>
  <c r="L407" s="1"/>
  <c r="L308"/>
  <c r="L405" s="1"/>
  <c r="L306"/>
  <c r="L403" s="1"/>
  <c r="L302"/>
  <c r="L399" s="1"/>
  <c r="L300"/>
  <c r="L397" s="1"/>
  <c r="L298"/>
  <c r="L395" s="1"/>
  <c r="L304"/>
  <c r="L401" s="1"/>
  <c r="L299"/>
  <c r="L396" s="1"/>
  <c r="L297"/>
  <c r="L394" s="1"/>
  <c r="L296"/>
  <c r="L99"/>
  <c r="D388"/>
  <c r="D485" s="1"/>
  <c r="D386"/>
  <c r="D483" s="1"/>
  <c r="D384"/>
  <c r="D481" s="1"/>
  <c r="D382"/>
  <c r="D479" s="1"/>
  <c r="D380"/>
  <c r="D477" s="1"/>
  <c r="D378"/>
  <c r="D475" s="1"/>
  <c r="D376"/>
  <c r="D473" s="1"/>
  <c r="D374"/>
  <c r="D471" s="1"/>
  <c r="D372"/>
  <c r="D469" s="1"/>
  <c r="D389"/>
  <c r="D486" s="1"/>
  <c r="D387"/>
  <c r="D484" s="1"/>
  <c r="D385"/>
  <c r="D482" s="1"/>
  <c r="D383"/>
  <c r="D480" s="1"/>
  <c r="D381"/>
  <c r="D478" s="1"/>
  <c r="D379"/>
  <c r="D476" s="1"/>
  <c r="D377"/>
  <c r="D474" s="1"/>
  <c r="D375"/>
  <c r="D472" s="1"/>
  <c r="D373"/>
  <c r="D470" s="1"/>
  <c r="D371"/>
  <c r="D468" s="1"/>
  <c r="D369"/>
  <c r="D466" s="1"/>
  <c r="D367"/>
  <c r="D464" s="1"/>
  <c r="D365"/>
  <c r="D462" s="1"/>
  <c r="D363"/>
  <c r="D460" s="1"/>
  <c r="D361"/>
  <c r="D458" s="1"/>
  <c r="D359"/>
  <c r="D456" s="1"/>
  <c r="D357"/>
  <c r="D454" s="1"/>
  <c r="D355"/>
  <c r="D452" s="1"/>
  <c r="D353"/>
  <c r="D450" s="1"/>
  <c r="D351"/>
  <c r="D448" s="1"/>
  <c r="D349"/>
  <c r="D446" s="1"/>
  <c r="D347"/>
  <c r="D444" s="1"/>
  <c r="D345"/>
  <c r="D442" s="1"/>
  <c r="D343"/>
  <c r="D440" s="1"/>
  <c r="D341"/>
  <c r="D438" s="1"/>
  <c r="D339"/>
  <c r="D436" s="1"/>
  <c r="D337"/>
  <c r="D434" s="1"/>
  <c r="D335"/>
  <c r="D432" s="1"/>
  <c r="D333"/>
  <c r="D430" s="1"/>
  <c r="D331"/>
  <c r="D428" s="1"/>
  <c r="D329"/>
  <c r="D426" s="1"/>
  <c r="D327"/>
  <c r="D424" s="1"/>
  <c r="D325"/>
  <c r="D422" s="1"/>
  <c r="D323"/>
  <c r="D420" s="1"/>
  <c r="D321"/>
  <c r="D418" s="1"/>
  <c r="D319"/>
  <c r="D416" s="1"/>
  <c r="D317"/>
  <c r="D414" s="1"/>
  <c r="D315"/>
  <c r="D412" s="1"/>
  <c r="D313"/>
  <c r="D410" s="1"/>
  <c r="D311"/>
  <c r="D408" s="1"/>
  <c r="D309"/>
  <c r="D406" s="1"/>
  <c r="D307"/>
  <c r="D404" s="1"/>
  <c r="D305"/>
  <c r="D402" s="1"/>
  <c r="D303"/>
  <c r="D400" s="1"/>
  <c r="D301"/>
  <c r="D398" s="1"/>
  <c r="D370"/>
  <c r="D467" s="1"/>
  <c r="D368"/>
  <c r="D465" s="1"/>
  <c r="D366"/>
  <c r="D463" s="1"/>
  <c r="D364"/>
  <c r="D461" s="1"/>
  <c r="D362"/>
  <c r="D459" s="1"/>
  <c r="D360"/>
  <c r="D457" s="1"/>
  <c r="D358"/>
  <c r="D455" s="1"/>
  <c r="D356"/>
  <c r="D453" s="1"/>
  <c r="D354"/>
  <c r="D451" s="1"/>
  <c r="D352"/>
  <c r="D449" s="1"/>
  <c r="D350"/>
  <c r="D447" s="1"/>
  <c r="D348"/>
  <c r="D445" s="1"/>
  <c r="D346"/>
  <c r="D443" s="1"/>
  <c r="D344"/>
  <c r="D441" s="1"/>
  <c r="D342"/>
  <c r="D439" s="1"/>
  <c r="D340"/>
  <c r="D437" s="1"/>
  <c r="D338"/>
  <c r="D435" s="1"/>
  <c r="D336"/>
  <c r="D433" s="1"/>
  <c r="D334"/>
  <c r="D431" s="1"/>
  <c r="D332"/>
  <c r="D429" s="1"/>
  <c r="D330"/>
  <c r="D427" s="1"/>
  <c r="D328"/>
  <c r="D425" s="1"/>
  <c r="D326"/>
  <c r="D423" s="1"/>
  <c r="D324"/>
  <c r="D421" s="1"/>
  <c r="D322"/>
  <c r="D419" s="1"/>
  <c r="D320"/>
  <c r="D417" s="1"/>
  <c r="D318"/>
  <c r="D415" s="1"/>
  <c r="D316"/>
  <c r="D413" s="1"/>
  <c r="D314"/>
  <c r="D411" s="1"/>
  <c r="D312"/>
  <c r="D409" s="1"/>
  <c r="D310"/>
  <c r="D407" s="1"/>
  <c r="D308"/>
  <c r="D405" s="1"/>
  <c r="D306"/>
  <c r="D403" s="1"/>
  <c r="D302"/>
  <c r="D399" s="1"/>
  <c r="D300"/>
  <c r="D397" s="1"/>
  <c r="D298"/>
  <c r="D395" s="1"/>
  <c r="D304"/>
  <c r="D401" s="1"/>
  <c r="D299"/>
  <c r="D396" s="1"/>
  <c r="D297"/>
  <c r="D394" s="1"/>
  <c r="D296"/>
  <c r="D99"/>
  <c r="R388"/>
  <c r="R485" s="1"/>
  <c r="R386"/>
  <c r="R483" s="1"/>
  <c r="R384"/>
  <c r="R481" s="1"/>
  <c r="R382"/>
  <c r="R479" s="1"/>
  <c r="R380"/>
  <c r="R477" s="1"/>
  <c r="R378"/>
  <c r="R475" s="1"/>
  <c r="R376"/>
  <c r="R374"/>
  <c r="R471" s="1"/>
  <c r="R372"/>
  <c r="R469" s="1"/>
  <c r="R389"/>
  <c r="R486" s="1"/>
  <c r="R387"/>
  <c r="R484" s="1"/>
  <c r="R385"/>
  <c r="R482" s="1"/>
  <c r="R383"/>
  <c r="R480" s="1"/>
  <c r="R381"/>
  <c r="R478" s="1"/>
  <c r="R379"/>
  <c r="R476" s="1"/>
  <c r="R377"/>
  <c r="R375"/>
  <c r="R472" s="1"/>
  <c r="R373"/>
  <c r="R470" s="1"/>
  <c r="R371"/>
  <c r="R468" s="1"/>
  <c r="R370"/>
  <c r="R467" s="1"/>
  <c r="R369"/>
  <c r="R466" s="1"/>
  <c r="R367"/>
  <c r="R464" s="1"/>
  <c r="R365"/>
  <c r="R462" s="1"/>
  <c r="R363"/>
  <c r="R460" s="1"/>
  <c r="R361"/>
  <c r="R458" s="1"/>
  <c r="R359"/>
  <c r="R357"/>
  <c r="R454" s="1"/>
  <c r="R355"/>
  <c r="R452" s="1"/>
  <c r="R353"/>
  <c r="R450" s="1"/>
  <c r="R351"/>
  <c r="R448" s="1"/>
  <c r="R349"/>
  <c r="R446" s="1"/>
  <c r="R347"/>
  <c r="R444" s="1"/>
  <c r="R345"/>
  <c r="R442" s="1"/>
  <c r="R343"/>
  <c r="R440" s="1"/>
  <c r="R341"/>
  <c r="R438" s="1"/>
  <c r="R339"/>
  <c r="R436" s="1"/>
  <c r="R337"/>
  <c r="R434" s="1"/>
  <c r="R335"/>
  <c r="R432" s="1"/>
  <c r="R333"/>
  <c r="R430" s="1"/>
  <c r="R331"/>
  <c r="R428" s="1"/>
  <c r="R329"/>
  <c r="R426" s="1"/>
  <c r="R327"/>
  <c r="R424" s="1"/>
  <c r="R325"/>
  <c r="R323"/>
  <c r="R420" s="1"/>
  <c r="R321"/>
  <c r="R418" s="1"/>
  <c r="R319"/>
  <c r="R416" s="1"/>
  <c r="R317"/>
  <c r="R414" s="1"/>
  <c r="R315"/>
  <c r="R313"/>
  <c r="R410" s="1"/>
  <c r="R311"/>
  <c r="R408" s="1"/>
  <c r="R309"/>
  <c r="R406" s="1"/>
  <c r="R307"/>
  <c r="R305"/>
  <c r="R402" s="1"/>
  <c r="R303"/>
  <c r="R400" s="1"/>
  <c r="R301"/>
  <c r="R398" s="1"/>
  <c r="R368"/>
  <c r="R465" s="1"/>
  <c r="R366"/>
  <c r="R364"/>
  <c r="R461" s="1"/>
  <c r="R362"/>
  <c r="R459" s="1"/>
  <c r="R360"/>
  <c r="R457" s="1"/>
  <c r="R358"/>
  <c r="R455" s="1"/>
  <c r="R356"/>
  <c r="R354"/>
  <c r="R451" s="1"/>
  <c r="R352"/>
  <c r="R449" s="1"/>
  <c r="R350"/>
  <c r="R348"/>
  <c r="R445" s="1"/>
  <c r="R346"/>
  <c r="R443" s="1"/>
  <c r="R344"/>
  <c r="R441" s="1"/>
  <c r="R342"/>
  <c r="R439" s="1"/>
  <c r="R340"/>
  <c r="R437" s="1"/>
  <c r="R338"/>
  <c r="R435" s="1"/>
  <c r="R336"/>
  <c r="R433" s="1"/>
  <c r="R334"/>
  <c r="R431" s="1"/>
  <c r="R332"/>
  <c r="R429" s="1"/>
  <c r="R330"/>
  <c r="R427" s="1"/>
  <c r="R328"/>
  <c r="R425" s="1"/>
  <c r="R326"/>
  <c r="R423" s="1"/>
  <c r="R324"/>
  <c r="R421" s="1"/>
  <c r="R322"/>
  <c r="R320"/>
  <c r="R417" s="1"/>
  <c r="R318"/>
  <c r="R316"/>
  <c r="R413" s="1"/>
  <c r="R314"/>
  <c r="R411" s="1"/>
  <c r="R312"/>
  <c r="R409" s="1"/>
  <c r="R310"/>
  <c r="R308"/>
  <c r="R405" s="1"/>
  <c r="R304"/>
  <c r="R401" s="1"/>
  <c r="R300"/>
  <c r="R397" s="1"/>
  <c r="R298"/>
  <c r="R306"/>
  <c r="R403" s="1"/>
  <c r="R302"/>
  <c r="R399" s="1"/>
  <c r="R299"/>
  <c r="R396" s="1"/>
  <c r="R297"/>
  <c r="R394" s="1"/>
  <c r="R296"/>
  <c r="R99"/>
  <c r="J388"/>
  <c r="J485" s="1"/>
  <c r="J386"/>
  <c r="J483" s="1"/>
  <c r="J384"/>
  <c r="J481" s="1"/>
  <c r="J382"/>
  <c r="J479" s="1"/>
  <c r="J380"/>
  <c r="J477" s="1"/>
  <c r="J378"/>
  <c r="J475" s="1"/>
  <c r="J376"/>
  <c r="J473" s="1"/>
  <c r="J374"/>
  <c r="J471" s="1"/>
  <c r="J372"/>
  <c r="J469" s="1"/>
  <c r="J389"/>
  <c r="J486" s="1"/>
  <c r="J387"/>
  <c r="J484" s="1"/>
  <c r="J385"/>
  <c r="J482" s="1"/>
  <c r="J383"/>
  <c r="J480" s="1"/>
  <c r="J381"/>
  <c r="J478" s="1"/>
  <c r="J379"/>
  <c r="J476" s="1"/>
  <c r="J377"/>
  <c r="J474" s="1"/>
  <c r="J375"/>
  <c r="J472" s="1"/>
  <c r="J373"/>
  <c r="J470" s="1"/>
  <c r="J371"/>
  <c r="J468" s="1"/>
  <c r="J369"/>
  <c r="J466" s="1"/>
  <c r="J367"/>
  <c r="J464" s="1"/>
  <c r="J365"/>
  <c r="J462" s="1"/>
  <c r="J363"/>
  <c r="J460" s="1"/>
  <c r="J361"/>
  <c r="J458" s="1"/>
  <c r="J359"/>
  <c r="J456" s="1"/>
  <c r="J357"/>
  <c r="J454" s="1"/>
  <c r="J355"/>
  <c r="J452" s="1"/>
  <c r="J353"/>
  <c r="J450" s="1"/>
  <c r="J351"/>
  <c r="J448" s="1"/>
  <c r="J349"/>
  <c r="J446" s="1"/>
  <c r="J347"/>
  <c r="J444" s="1"/>
  <c r="J345"/>
  <c r="J442" s="1"/>
  <c r="J343"/>
  <c r="J440" s="1"/>
  <c r="J341"/>
  <c r="J438" s="1"/>
  <c r="J339"/>
  <c r="J436" s="1"/>
  <c r="J337"/>
  <c r="J434" s="1"/>
  <c r="J335"/>
  <c r="J432" s="1"/>
  <c r="J333"/>
  <c r="J430" s="1"/>
  <c r="J331"/>
  <c r="J428" s="1"/>
  <c r="J329"/>
  <c r="J426" s="1"/>
  <c r="J327"/>
  <c r="J424" s="1"/>
  <c r="J325"/>
  <c r="J422" s="1"/>
  <c r="J323"/>
  <c r="J420" s="1"/>
  <c r="J321"/>
  <c r="J418" s="1"/>
  <c r="J319"/>
  <c r="J416" s="1"/>
  <c r="J317"/>
  <c r="J414" s="1"/>
  <c r="J315"/>
  <c r="J412" s="1"/>
  <c r="J313"/>
  <c r="J410" s="1"/>
  <c r="J311"/>
  <c r="J408" s="1"/>
  <c r="J309"/>
  <c r="J406" s="1"/>
  <c r="J307"/>
  <c r="J404" s="1"/>
  <c r="J305"/>
  <c r="J402" s="1"/>
  <c r="J303"/>
  <c r="J400" s="1"/>
  <c r="J301"/>
  <c r="J398" s="1"/>
  <c r="J370"/>
  <c r="J467" s="1"/>
  <c r="J368"/>
  <c r="J465" s="1"/>
  <c r="J366"/>
  <c r="J463" s="1"/>
  <c r="J364"/>
  <c r="J461" s="1"/>
  <c r="J362"/>
  <c r="J459" s="1"/>
  <c r="J360"/>
  <c r="J457" s="1"/>
  <c r="J358"/>
  <c r="J455" s="1"/>
  <c r="J356"/>
  <c r="J453" s="1"/>
  <c r="J354"/>
  <c r="J451" s="1"/>
  <c r="J352"/>
  <c r="J449" s="1"/>
  <c r="J350"/>
  <c r="J447" s="1"/>
  <c r="J348"/>
  <c r="J445" s="1"/>
  <c r="J346"/>
  <c r="J443" s="1"/>
  <c r="J344"/>
  <c r="J441" s="1"/>
  <c r="J342"/>
  <c r="J439" s="1"/>
  <c r="J340"/>
  <c r="J437" s="1"/>
  <c r="J338"/>
  <c r="J435" s="1"/>
  <c r="J336"/>
  <c r="J433" s="1"/>
  <c r="J334"/>
  <c r="J431" s="1"/>
  <c r="J332"/>
  <c r="J429" s="1"/>
  <c r="J330"/>
  <c r="J427" s="1"/>
  <c r="J328"/>
  <c r="J425" s="1"/>
  <c r="J326"/>
  <c r="J423" s="1"/>
  <c r="J324"/>
  <c r="J421" s="1"/>
  <c r="J322"/>
  <c r="J419" s="1"/>
  <c r="J320"/>
  <c r="J417" s="1"/>
  <c r="J318"/>
  <c r="J415" s="1"/>
  <c r="J316"/>
  <c r="J413" s="1"/>
  <c r="J314"/>
  <c r="J411" s="1"/>
  <c r="J312"/>
  <c r="J409" s="1"/>
  <c r="J310"/>
  <c r="J407" s="1"/>
  <c r="J308"/>
  <c r="J405" s="1"/>
  <c r="J304"/>
  <c r="J401" s="1"/>
  <c r="J300"/>
  <c r="J397" s="1"/>
  <c r="J298"/>
  <c r="J395" s="1"/>
  <c r="J306"/>
  <c r="J403" s="1"/>
  <c r="J302"/>
  <c r="J399" s="1"/>
  <c r="J299"/>
  <c r="J396" s="1"/>
  <c r="J297"/>
  <c r="J394" s="1"/>
  <c r="J296"/>
  <c r="J99"/>
  <c r="V293" i="8" l="1"/>
  <c r="U293"/>
  <c r="R389"/>
  <c r="R486" s="1"/>
  <c r="R388"/>
  <c r="R485" s="1"/>
  <c r="R386"/>
  <c r="R483" s="1"/>
  <c r="R384"/>
  <c r="R382"/>
  <c r="R479" s="1"/>
  <c r="R380"/>
  <c r="R477" s="1"/>
  <c r="R378"/>
  <c r="R475" s="1"/>
  <c r="R376"/>
  <c r="R473" s="1"/>
  <c r="R374"/>
  <c r="R471" s="1"/>
  <c r="R372"/>
  <c r="R370"/>
  <c r="R467" s="1"/>
  <c r="R368"/>
  <c r="R465" s="1"/>
  <c r="R366"/>
  <c r="R364"/>
  <c r="R461" s="1"/>
  <c r="R362"/>
  <c r="R459" s="1"/>
  <c r="R360"/>
  <c r="R457" s="1"/>
  <c r="R358"/>
  <c r="R455" s="1"/>
  <c r="R356"/>
  <c r="R453" s="1"/>
  <c r="R354"/>
  <c r="R451" s="1"/>
  <c r="R352"/>
  <c r="R449" s="1"/>
  <c r="R350"/>
  <c r="R447" s="1"/>
  <c r="R348"/>
  <c r="R445" s="1"/>
  <c r="R346"/>
  <c r="R443" s="1"/>
  <c r="R344"/>
  <c r="R441" s="1"/>
  <c r="R342"/>
  <c r="R439" s="1"/>
  <c r="R340"/>
  <c r="R437" s="1"/>
  <c r="R338"/>
  <c r="R435" s="1"/>
  <c r="R387"/>
  <c r="R484" s="1"/>
  <c r="R385"/>
  <c r="R482" s="1"/>
  <c r="R383"/>
  <c r="R480" s="1"/>
  <c r="R381"/>
  <c r="R478" s="1"/>
  <c r="R379"/>
  <c r="R476" s="1"/>
  <c r="R377"/>
  <c r="R474" s="1"/>
  <c r="R375"/>
  <c r="R472" s="1"/>
  <c r="R373"/>
  <c r="R470" s="1"/>
  <c r="R371"/>
  <c r="R468" s="1"/>
  <c r="R369"/>
  <c r="R466" s="1"/>
  <c r="R367"/>
  <c r="R365"/>
  <c r="R462" s="1"/>
  <c r="R363"/>
  <c r="R361"/>
  <c r="R359"/>
  <c r="R456" s="1"/>
  <c r="R357"/>
  <c r="R355"/>
  <c r="R452" s="1"/>
  <c r="R353"/>
  <c r="R450" s="1"/>
  <c r="R351"/>
  <c r="R448" s="1"/>
  <c r="R349"/>
  <c r="R446" s="1"/>
  <c r="R347"/>
  <c r="R444" s="1"/>
  <c r="R345"/>
  <c r="R442" s="1"/>
  <c r="R343"/>
  <c r="R440" s="1"/>
  <c r="R339"/>
  <c r="R436" s="1"/>
  <c r="R337"/>
  <c r="R335"/>
  <c r="R432" s="1"/>
  <c r="R333"/>
  <c r="R430" s="1"/>
  <c r="R331"/>
  <c r="R329"/>
  <c r="R426" s="1"/>
  <c r="R327"/>
  <c r="R424" s="1"/>
  <c r="R325"/>
  <c r="R422" s="1"/>
  <c r="R323"/>
  <c r="R321"/>
  <c r="R319"/>
  <c r="R416" s="1"/>
  <c r="R317"/>
  <c r="R315"/>
  <c r="R412" s="1"/>
  <c r="R313"/>
  <c r="R311"/>
  <c r="R408" s="1"/>
  <c r="R309"/>
  <c r="R406" s="1"/>
  <c r="R307"/>
  <c r="R404" s="1"/>
  <c r="R305"/>
  <c r="R402" s="1"/>
  <c r="R303"/>
  <c r="R400" s="1"/>
  <c r="R301"/>
  <c r="R398" s="1"/>
  <c r="R299"/>
  <c r="R396" s="1"/>
  <c r="R297"/>
  <c r="R394" s="1"/>
  <c r="R341"/>
  <c r="R438" s="1"/>
  <c r="R336"/>
  <c r="R334"/>
  <c r="R431" s="1"/>
  <c r="R332"/>
  <c r="R429" s="1"/>
  <c r="R330"/>
  <c r="R427" s="1"/>
  <c r="R328"/>
  <c r="R425" s="1"/>
  <c r="R326"/>
  <c r="R423" s="1"/>
  <c r="R324"/>
  <c r="R421" s="1"/>
  <c r="R322"/>
  <c r="R419" s="1"/>
  <c r="R320"/>
  <c r="R417" s="1"/>
  <c r="R318"/>
  <c r="R415" s="1"/>
  <c r="R316"/>
  <c r="R413" s="1"/>
  <c r="R314"/>
  <c r="R411" s="1"/>
  <c r="R312"/>
  <c r="R409" s="1"/>
  <c r="R310"/>
  <c r="R407" s="1"/>
  <c r="R308"/>
  <c r="R405" s="1"/>
  <c r="R306"/>
  <c r="R403" s="1"/>
  <c r="R304"/>
  <c r="R401" s="1"/>
  <c r="R302"/>
  <c r="R399" s="1"/>
  <c r="R300"/>
  <c r="R397" s="1"/>
  <c r="R298"/>
  <c r="R395" s="1"/>
  <c r="R296"/>
  <c r="R99"/>
  <c r="N389"/>
  <c r="N486" s="1"/>
  <c r="N388"/>
  <c r="N485" s="1"/>
  <c r="N386"/>
  <c r="N483" s="1"/>
  <c r="N384"/>
  <c r="N481" s="1"/>
  <c r="N382"/>
  <c r="N479" s="1"/>
  <c r="N380"/>
  <c r="N477" s="1"/>
  <c r="N378"/>
  <c r="N475" s="1"/>
  <c r="N376"/>
  <c r="N473" s="1"/>
  <c r="N374"/>
  <c r="N471" s="1"/>
  <c r="N372"/>
  <c r="N469" s="1"/>
  <c r="N370"/>
  <c r="N467" s="1"/>
  <c r="N368"/>
  <c r="N465" s="1"/>
  <c r="N366"/>
  <c r="N463" s="1"/>
  <c r="N364"/>
  <c r="N461" s="1"/>
  <c r="N362"/>
  <c r="N459" s="1"/>
  <c r="N360"/>
  <c r="N457" s="1"/>
  <c r="N358"/>
  <c r="N455" s="1"/>
  <c r="N356"/>
  <c r="N453" s="1"/>
  <c r="N354"/>
  <c r="N451" s="1"/>
  <c r="N352"/>
  <c r="N449" s="1"/>
  <c r="N350"/>
  <c r="N447" s="1"/>
  <c r="N348"/>
  <c r="N445" s="1"/>
  <c r="N346"/>
  <c r="N443" s="1"/>
  <c r="N344"/>
  <c r="N441" s="1"/>
  <c r="N342"/>
  <c r="N439" s="1"/>
  <c r="N340"/>
  <c r="N437" s="1"/>
  <c r="N338"/>
  <c r="N435" s="1"/>
  <c r="N387"/>
  <c r="N484" s="1"/>
  <c r="N385"/>
  <c r="N482" s="1"/>
  <c r="N383"/>
  <c r="N480" s="1"/>
  <c r="N381"/>
  <c r="N478" s="1"/>
  <c r="N379"/>
  <c r="N476" s="1"/>
  <c r="N377"/>
  <c r="N474" s="1"/>
  <c r="N375"/>
  <c r="N472" s="1"/>
  <c r="N373"/>
  <c r="N470" s="1"/>
  <c r="N371"/>
  <c r="N468" s="1"/>
  <c r="N369"/>
  <c r="N466" s="1"/>
  <c r="N367"/>
  <c r="N464" s="1"/>
  <c r="N365"/>
  <c r="N462" s="1"/>
  <c r="N363"/>
  <c r="N460" s="1"/>
  <c r="N361"/>
  <c r="N458" s="1"/>
  <c r="N359"/>
  <c r="N456" s="1"/>
  <c r="N357"/>
  <c r="N454" s="1"/>
  <c r="N355"/>
  <c r="N452" s="1"/>
  <c r="N353"/>
  <c r="N450" s="1"/>
  <c r="N351"/>
  <c r="N448" s="1"/>
  <c r="N349"/>
  <c r="N446" s="1"/>
  <c r="N347"/>
  <c r="N444" s="1"/>
  <c r="N345"/>
  <c r="N442" s="1"/>
  <c r="N343"/>
  <c r="N440" s="1"/>
  <c r="N339"/>
  <c r="N436" s="1"/>
  <c r="N337"/>
  <c r="N434" s="1"/>
  <c r="N335"/>
  <c r="N432" s="1"/>
  <c r="N333"/>
  <c r="N430" s="1"/>
  <c r="N331"/>
  <c r="N428" s="1"/>
  <c r="N329"/>
  <c r="N426" s="1"/>
  <c r="N327"/>
  <c r="N424" s="1"/>
  <c r="N325"/>
  <c r="N422" s="1"/>
  <c r="N323"/>
  <c r="N420" s="1"/>
  <c r="N321"/>
  <c r="N418" s="1"/>
  <c r="N319"/>
  <c r="N416" s="1"/>
  <c r="N317"/>
  <c r="N414" s="1"/>
  <c r="N315"/>
  <c r="N412" s="1"/>
  <c r="N313"/>
  <c r="N410" s="1"/>
  <c r="N311"/>
  <c r="N408" s="1"/>
  <c r="N309"/>
  <c r="N406" s="1"/>
  <c r="N307"/>
  <c r="N404" s="1"/>
  <c r="N305"/>
  <c r="N402" s="1"/>
  <c r="N303"/>
  <c r="N400" s="1"/>
  <c r="N301"/>
  <c r="N398" s="1"/>
  <c r="N299"/>
  <c r="N396" s="1"/>
  <c r="N297"/>
  <c r="N394" s="1"/>
  <c r="N341"/>
  <c r="N438" s="1"/>
  <c r="N336"/>
  <c r="N433" s="1"/>
  <c r="N334"/>
  <c r="N431" s="1"/>
  <c r="N332"/>
  <c r="N429" s="1"/>
  <c r="N330"/>
  <c r="N427" s="1"/>
  <c r="N328"/>
  <c r="N425" s="1"/>
  <c r="N326"/>
  <c r="N423" s="1"/>
  <c r="N324"/>
  <c r="N421" s="1"/>
  <c r="N322"/>
  <c r="N419" s="1"/>
  <c r="N320"/>
  <c r="N417" s="1"/>
  <c r="N318"/>
  <c r="N415" s="1"/>
  <c r="N316"/>
  <c r="N413" s="1"/>
  <c r="N314"/>
  <c r="N411" s="1"/>
  <c r="N312"/>
  <c r="N409" s="1"/>
  <c r="N310"/>
  <c r="N407" s="1"/>
  <c r="N308"/>
  <c r="N405" s="1"/>
  <c r="N306"/>
  <c r="N403" s="1"/>
  <c r="N304"/>
  <c r="N401" s="1"/>
  <c r="N302"/>
  <c r="N399" s="1"/>
  <c r="N300"/>
  <c r="N397" s="1"/>
  <c r="N298"/>
  <c r="N395" s="1"/>
  <c r="N296"/>
  <c r="N99"/>
  <c r="J389"/>
  <c r="J486" s="1"/>
  <c r="J388"/>
  <c r="J485" s="1"/>
  <c r="J386"/>
  <c r="J483" s="1"/>
  <c r="J384"/>
  <c r="J481" s="1"/>
  <c r="J382"/>
  <c r="J479" s="1"/>
  <c r="J380"/>
  <c r="J477" s="1"/>
  <c r="J378"/>
  <c r="J475" s="1"/>
  <c r="J376"/>
  <c r="J473" s="1"/>
  <c r="J374"/>
  <c r="J471" s="1"/>
  <c r="J372"/>
  <c r="J469" s="1"/>
  <c r="J370"/>
  <c r="J467" s="1"/>
  <c r="J368"/>
  <c r="J465" s="1"/>
  <c r="J366"/>
  <c r="J463" s="1"/>
  <c r="J364"/>
  <c r="J461" s="1"/>
  <c r="J362"/>
  <c r="J459" s="1"/>
  <c r="J360"/>
  <c r="J457" s="1"/>
  <c r="J358"/>
  <c r="J455" s="1"/>
  <c r="J356"/>
  <c r="J453" s="1"/>
  <c r="J354"/>
  <c r="J451" s="1"/>
  <c r="J352"/>
  <c r="J449" s="1"/>
  <c r="J350"/>
  <c r="J447" s="1"/>
  <c r="J348"/>
  <c r="J445" s="1"/>
  <c r="J346"/>
  <c r="J443" s="1"/>
  <c r="J344"/>
  <c r="J441" s="1"/>
  <c r="J342"/>
  <c r="J439" s="1"/>
  <c r="J340"/>
  <c r="J437" s="1"/>
  <c r="J387"/>
  <c r="J484" s="1"/>
  <c r="J385"/>
  <c r="J482" s="1"/>
  <c r="J383"/>
  <c r="J480" s="1"/>
  <c r="J381"/>
  <c r="J478" s="1"/>
  <c r="J379"/>
  <c r="J476" s="1"/>
  <c r="J377"/>
  <c r="J474" s="1"/>
  <c r="J375"/>
  <c r="J472" s="1"/>
  <c r="J373"/>
  <c r="J470" s="1"/>
  <c r="J371"/>
  <c r="J468" s="1"/>
  <c r="J369"/>
  <c r="J466" s="1"/>
  <c r="J367"/>
  <c r="J464" s="1"/>
  <c r="J365"/>
  <c r="J462" s="1"/>
  <c r="J363"/>
  <c r="J460" s="1"/>
  <c r="J361"/>
  <c r="J458" s="1"/>
  <c r="J359"/>
  <c r="J456" s="1"/>
  <c r="J357"/>
  <c r="J454" s="1"/>
  <c r="J355"/>
  <c r="J452" s="1"/>
  <c r="J353"/>
  <c r="J450" s="1"/>
  <c r="J351"/>
  <c r="J448" s="1"/>
  <c r="J349"/>
  <c r="J446" s="1"/>
  <c r="J347"/>
  <c r="J444" s="1"/>
  <c r="J343"/>
  <c r="J440" s="1"/>
  <c r="J339"/>
  <c r="J436" s="1"/>
  <c r="J337"/>
  <c r="J434" s="1"/>
  <c r="J335"/>
  <c r="J432" s="1"/>
  <c r="J333"/>
  <c r="J430" s="1"/>
  <c r="J331"/>
  <c r="J428" s="1"/>
  <c r="J329"/>
  <c r="J426" s="1"/>
  <c r="J327"/>
  <c r="J424" s="1"/>
  <c r="J325"/>
  <c r="J422" s="1"/>
  <c r="J323"/>
  <c r="J420" s="1"/>
  <c r="J321"/>
  <c r="J418" s="1"/>
  <c r="J319"/>
  <c r="J416" s="1"/>
  <c r="J317"/>
  <c r="J414" s="1"/>
  <c r="J315"/>
  <c r="J412" s="1"/>
  <c r="J313"/>
  <c r="J410" s="1"/>
  <c r="J311"/>
  <c r="J408" s="1"/>
  <c r="J309"/>
  <c r="J406" s="1"/>
  <c r="J307"/>
  <c r="J404" s="1"/>
  <c r="J305"/>
  <c r="J402" s="1"/>
  <c r="J303"/>
  <c r="J400" s="1"/>
  <c r="J301"/>
  <c r="J398" s="1"/>
  <c r="J299"/>
  <c r="J396" s="1"/>
  <c r="J297"/>
  <c r="J394" s="1"/>
  <c r="J345"/>
  <c r="J442" s="1"/>
  <c r="J341"/>
  <c r="J438" s="1"/>
  <c r="J338"/>
  <c r="J435" s="1"/>
  <c r="J336"/>
  <c r="J433" s="1"/>
  <c r="J334"/>
  <c r="J431" s="1"/>
  <c r="J332"/>
  <c r="J429" s="1"/>
  <c r="J330"/>
  <c r="J427" s="1"/>
  <c r="J328"/>
  <c r="J425" s="1"/>
  <c r="J326"/>
  <c r="J423" s="1"/>
  <c r="J324"/>
  <c r="J421" s="1"/>
  <c r="J322"/>
  <c r="J419" s="1"/>
  <c r="J320"/>
  <c r="J417" s="1"/>
  <c r="J318"/>
  <c r="J415" s="1"/>
  <c r="J316"/>
  <c r="J413" s="1"/>
  <c r="J314"/>
  <c r="J411" s="1"/>
  <c r="J312"/>
  <c r="J409" s="1"/>
  <c r="J310"/>
  <c r="J407" s="1"/>
  <c r="J308"/>
  <c r="J405" s="1"/>
  <c r="J306"/>
  <c r="J403" s="1"/>
  <c r="J304"/>
  <c r="J401" s="1"/>
  <c r="J302"/>
  <c r="J399" s="1"/>
  <c r="J300"/>
  <c r="J397" s="1"/>
  <c r="J298"/>
  <c r="J395" s="1"/>
  <c r="J296"/>
  <c r="J99"/>
  <c r="F389"/>
  <c r="F486" s="1"/>
  <c r="F388"/>
  <c r="F485" s="1"/>
  <c r="F386"/>
  <c r="F483" s="1"/>
  <c r="F384"/>
  <c r="F481" s="1"/>
  <c r="F382"/>
  <c r="F479" s="1"/>
  <c r="F380"/>
  <c r="F477" s="1"/>
  <c r="F378"/>
  <c r="F475" s="1"/>
  <c r="F376"/>
  <c r="F473" s="1"/>
  <c r="F374"/>
  <c r="F471" s="1"/>
  <c r="F372"/>
  <c r="F469" s="1"/>
  <c r="F370"/>
  <c r="F467" s="1"/>
  <c r="F368"/>
  <c r="F465" s="1"/>
  <c r="F366"/>
  <c r="F463" s="1"/>
  <c r="F364"/>
  <c r="F461" s="1"/>
  <c r="F362"/>
  <c r="F459" s="1"/>
  <c r="F360"/>
  <c r="F457" s="1"/>
  <c r="F358"/>
  <c r="F455" s="1"/>
  <c r="F356"/>
  <c r="F453" s="1"/>
  <c r="F354"/>
  <c r="F451" s="1"/>
  <c r="F352"/>
  <c r="F449" s="1"/>
  <c r="F350"/>
  <c r="F447" s="1"/>
  <c r="F348"/>
  <c r="F445" s="1"/>
  <c r="F346"/>
  <c r="F443" s="1"/>
  <c r="F344"/>
  <c r="F441" s="1"/>
  <c r="F342"/>
  <c r="F439" s="1"/>
  <c r="F340"/>
  <c r="F437" s="1"/>
  <c r="F387"/>
  <c r="F484" s="1"/>
  <c r="F385"/>
  <c r="F482" s="1"/>
  <c r="F383"/>
  <c r="F480" s="1"/>
  <c r="F381"/>
  <c r="F478" s="1"/>
  <c r="F379"/>
  <c r="F476" s="1"/>
  <c r="F377"/>
  <c r="F474" s="1"/>
  <c r="F375"/>
  <c r="F472" s="1"/>
  <c r="F373"/>
  <c r="F470" s="1"/>
  <c r="F371"/>
  <c r="F468" s="1"/>
  <c r="F369"/>
  <c r="F466" s="1"/>
  <c r="F367"/>
  <c r="F464" s="1"/>
  <c r="F365"/>
  <c r="F462" s="1"/>
  <c r="F363"/>
  <c r="F460" s="1"/>
  <c r="F361"/>
  <c r="F458" s="1"/>
  <c r="F359"/>
  <c r="F456" s="1"/>
  <c r="F357"/>
  <c r="F454" s="1"/>
  <c r="F355"/>
  <c r="F452" s="1"/>
  <c r="F353"/>
  <c r="F450" s="1"/>
  <c r="F351"/>
  <c r="F448" s="1"/>
  <c r="F349"/>
  <c r="F446" s="1"/>
  <c r="F347"/>
  <c r="F444" s="1"/>
  <c r="F343"/>
  <c r="F440" s="1"/>
  <c r="F339"/>
  <c r="F436" s="1"/>
  <c r="F337"/>
  <c r="F434" s="1"/>
  <c r="F335"/>
  <c r="F432" s="1"/>
  <c r="F333"/>
  <c r="F430" s="1"/>
  <c r="F331"/>
  <c r="F428" s="1"/>
  <c r="F329"/>
  <c r="F426" s="1"/>
  <c r="F327"/>
  <c r="F424" s="1"/>
  <c r="F325"/>
  <c r="F422" s="1"/>
  <c r="F323"/>
  <c r="F420" s="1"/>
  <c r="F321"/>
  <c r="F418" s="1"/>
  <c r="F319"/>
  <c r="F416" s="1"/>
  <c r="F317"/>
  <c r="F414" s="1"/>
  <c r="F315"/>
  <c r="F412" s="1"/>
  <c r="F313"/>
  <c r="F410" s="1"/>
  <c r="F311"/>
  <c r="F408" s="1"/>
  <c r="F309"/>
  <c r="F406" s="1"/>
  <c r="F307"/>
  <c r="F404" s="1"/>
  <c r="F305"/>
  <c r="F402" s="1"/>
  <c r="F303"/>
  <c r="F400" s="1"/>
  <c r="F301"/>
  <c r="F398" s="1"/>
  <c r="F299"/>
  <c r="F396" s="1"/>
  <c r="F297"/>
  <c r="F394" s="1"/>
  <c r="F345"/>
  <c r="F442" s="1"/>
  <c r="F341"/>
  <c r="F438" s="1"/>
  <c r="F338"/>
  <c r="F435" s="1"/>
  <c r="F336"/>
  <c r="F433" s="1"/>
  <c r="F334"/>
  <c r="F431" s="1"/>
  <c r="F332"/>
  <c r="F429" s="1"/>
  <c r="F330"/>
  <c r="F427" s="1"/>
  <c r="F328"/>
  <c r="F425" s="1"/>
  <c r="F326"/>
  <c r="F423" s="1"/>
  <c r="F324"/>
  <c r="F421" s="1"/>
  <c r="F322"/>
  <c r="F419" s="1"/>
  <c r="F320"/>
  <c r="F417" s="1"/>
  <c r="F318"/>
  <c r="F415" s="1"/>
  <c r="F316"/>
  <c r="F413" s="1"/>
  <c r="F314"/>
  <c r="F411" s="1"/>
  <c r="F312"/>
  <c r="F409" s="1"/>
  <c r="F310"/>
  <c r="F407" s="1"/>
  <c r="F308"/>
  <c r="F405" s="1"/>
  <c r="F306"/>
  <c r="F403" s="1"/>
  <c r="F304"/>
  <c r="F401" s="1"/>
  <c r="F302"/>
  <c r="F399" s="1"/>
  <c r="F300"/>
  <c r="F397" s="1"/>
  <c r="F298"/>
  <c r="F395" s="1"/>
  <c r="F296"/>
  <c r="F99"/>
  <c r="B389"/>
  <c r="B388"/>
  <c r="B386"/>
  <c r="B384"/>
  <c r="B382"/>
  <c r="B380"/>
  <c r="B378"/>
  <c r="B376"/>
  <c r="B374"/>
  <c r="B372"/>
  <c r="B370"/>
  <c r="B368"/>
  <c r="B366"/>
  <c r="B364"/>
  <c r="B362"/>
  <c r="B360"/>
  <c r="B358"/>
  <c r="B356"/>
  <c r="B354"/>
  <c r="B352"/>
  <c r="B350"/>
  <c r="B348"/>
  <c r="B346"/>
  <c r="B344"/>
  <c r="B342"/>
  <c r="B340"/>
  <c r="B387"/>
  <c r="B385"/>
  <c r="B383"/>
  <c r="B381"/>
  <c r="B379"/>
  <c r="B377"/>
  <c r="B375"/>
  <c r="B373"/>
  <c r="B371"/>
  <c r="B369"/>
  <c r="B367"/>
  <c r="B365"/>
  <c r="B363"/>
  <c r="B361"/>
  <c r="B359"/>
  <c r="B357"/>
  <c r="B355"/>
  <c r="B353"/>
  <c r="B351"/>
  <c r="B349"/>
  <c r="B347"/>
  <c r="B343"/>
  <c r="B339"/>
  <c r="B337"/>
  <c r="B335"/>
  <c r="B333"/>
  <c r="B331"/>
  <c r="B329"/>
  <c r="B327"/>
  <c r="B325"/>
  <c r="B323"/>
  <c r="B321"/>
  <c r="B319"/>
  <c r="B317"/>
  <c r="B315"/>
  <c r="B313"/>
  <c r="B311"/>
  <c r="B309"/>
  <c r="B307"/>
  <c r="B305"/>
  <c r="B303"/>
  <c r="B301"/>
  <c r="B299"/>
  <c r="B297"/>
  <c r="B345"/>
  <c r="B341"/>
  <c r="B338"/>
  <c r="B336"/>
  <c r="B334"/>
  <c r="B332"/>
  <c r="B330"/>
  <c r="B328"/>
  <c r="B326"/>
  <c r="B324"/>
  <c r="B322"/>
  <c r="B320"/>
  <c r="B318"/>
  <c r="B316"/>
  <c r="B314"/>
  <c r="B312"/>
  <c r="B310"/>
  <c r="B308"/>
  <c r="B306"/>
  <c r="B304"/>
  <c r="B302"/>
  <c r="B300"/>
  <c r="B298"/>
  <c r="B296"/>
  <c r="U98"/>
  <c r="B99"/>
  <c r="Q389"/>
  <c r="Q486" s="1"/>
  <c r="Q387"/>
  <c r="Q484" s="1"/>
  <c r="Q385"/>
  <c r="Q482" s="1"/>
  <c r="Q383"/>
  <c r="Q480" s="1"/>
  <c r="Q381"/>
  <c r="Q478" s="1"/>
  <c r="Q379"/>
  <c r="Q476" s="1"/>
  <c r="Q377"/>
  <c r="Q474" s="1"/>
  <c r="Q375"/>
  <c r="Q472" s="1"/>
  <c r="Q373"/>
  <c r="Q470" s="1"/>
  <c r="Q371"/>
  <c r="Q468" s="1"/>
  <c r="Q369"/>
  <c r="Q466" s="1"/>
  <c r="Q367"/>
  <c r="Q464" s="1"/>
  <c r="Q365"/>
  <c r="Q462" s="1"/>
  <c r="Q363"/>
  <c r="Q460" s="1"/>
  <c r="Q361"/>
  <c r="Q458" s="1"/>
  <c r="Q359"/>
  <c r="Q456" s="1"/>
  <c r="Q357"/>
  <c r="Q454" s="1"/>
  <c r="Q355"/>
  <c r="Q452" s="1"/>
  <c r="Q353"/>
  <c r="Q450" s="1"/>
  <c r="Q351"/>
  <c r="Q448" s="1"/>
  <c r="Q349"/>
  <c r="Q446" s="1"/>
  <c r="Q347"/>
  <c r="Q444" s="1"/>
  <c r="Q345"/>
  <c r="Q442" s="1"/>
  <c r="Q343"/>
  <c r="Q440" s="1"/>
  <c r="Q341"/>
  <c r="Q438" s="1"/>
  <c r="Q339"/>
  <c r="Q436" s="1"/>
  <c r="Q388"/>
  <c r="Q485" s="1"/>
  <c r="Q386"/>
  <c r="Q483" s="1"/>
  <c r="Q384"/>
  <c r="Q481" s="1"/>
  <c r="Q382"/>
  <c r="Q479" s="1"/>
  <c r="Q380"/>
  <c r="Q477" s="1"/>
  <c r="Q378"/>
  <c r="Q475" s="1"/>
  <c r="Q376"/>
  <c r="Q473" s="1"/>
  <c r="Q374"/>
  <c r="Q471" s="1"/>
  <c r="Q372"/>
  <c r="Q469" s="1"/>
  <c r="Q370"/>
  <c r="Q467" s="1"/>
  <c r="Q368"/>
  <c r="Q465" s="1"/>
  <c r="Q366"/>
  <c r="Q463" s="1"/>
  <c r="Q364"/>
  <c r="Q461" s="1"/>
  <c r="Q362"/>
  <c r="Q459" s="1"/>
  <c r="Q360"/>
  <c r="Q457" s="1"/>
  <c r="Q358"/>
  <c r="Q455" s="1"/>
  <c r="Q356"/>
  <c r="Q453" s="1"/>
  <c r="Q354"/>
  <c r="Q451" s="1"/>
  <c r="Q352"/>
  <c r="Q449" s="1"/>
  <c r="Q350"/>
  <c r="Q447" s="1"/>
  <c r="Q348"/>
  <c r="Q445" s="1"/>
  <c r="Q346"/>
  <c r="Q443" s="1"/>
  <c r="Q342"/>
  <c r="Q439" s="1"/>
  <c r="Q338"/>
  <c r="Q435" s="1"/>
  <c r="Q336"/>
  <c r="Q433" s="1"/>
  <c r="Q334"/>
  <c r="Q431" s="1"/>
  <c r="Q332"/>
  <c r="Q429" s="1"/>
  <c r="Q330"/>
  <c r="Q427" s="1"/>
  <c r="Q328"/>
  <c r="Q425" s="1"/>
  <c r="Q326"/>
  <c r="Q423" s="1"/>
  <c r="Q324"/>
  <c r="Q421" s="1"/>
  <c r="Q322"/>
  <c r="Q419" s="1"/>
  <c r="Q320"/>
  <c r="Q417" s="1"/>
  <c r="Q318"/>
  <c r="Q415" s="1"/>
  <c r="Q316"/>
  <c r="Q413" s="1"/>
  <c r="Q314"/>
  <c r="Q411" s="1"/>
  <c r="Q312"/>
  <c r="Q409" s="1"/>
  <c r="Q310"/>
  <c r="Q407" s="1"/>
  <c r="Q308"/>
  <c r="Q405" s="1"/>
  <c r="Q306"/>
  <c r="Q403" s="1"/>
  <c r="Q304"/>
  <c r="Q401" s="1"/>
  <c r="Q302"/>
  <c r="Q399" s="1"/>
  <c r="Q300"/>
  <c r="Q397" s="1"/>
  <c r="Q298"/>
  <c r="Q395" s="1"/>
  <c r="Q296"/>
  <c r="Q344"/>
  <c r="Q441" s="1"/>
  <c r="Q340"/>
  <c r="Q437" s="1"/>
  <c r="Q337"/>
  <c r="Q434" s="1"/>
  <c r="Q335"/>
  <c r="Q432" s="1"/>
  <c r="Q333"/>
  <c r="Q430" s="1"/>
  <c r="Q331"/>
  <c r="Q428" s="1"/>
  <c r="Q329"/>
  <c r="Q426" s="1"/>
  <c r="Q327"/>
  <c r="Q424" s="1"/>
  <c r="Q325"/>
  <c r="Q422" s="1"/>
  <c r="Q323"/>
  <c r="Q420" s="1"/>
  <c r="Q321"/>
  <c r="Q418" s="1"/>
  <c r="Q319"/>
  <c r="Q416" s="1"/>
  <c r="Q317"/>
  <c r="Q414" s="1"/>
  <c r="Q315"/>
  <c r="Q412" s="1"/>
  <c r="Q313"/>
  <c r="Q410" s="1"/>
  <c r="Q311"/>
  <c r="Q408" s="1"/>
  <c r="Q309"/>
  <c r="Q406" s="1"/>
  <c r="Q307"/>
  <c r="Q404" s="1"/>
  <c r="Q305"/>
  <c r="Q402" s="1"/>
  <c r="Q303"/>
  <c r="Q400" s="1"/>
  <c r="Q301"/>
  <c r="Q398" s="1"/>
  <c r="Q299"/>
  <c r="Q396" s="1"/>
  <c r="Q297"/>
  <c r="Q394" s="1"/>
  <c r="Q99"/>
  <c r="M389"/>
  <c r="M486" s="1"/>
  <c r="M387"/>
  <c r="M484" s="1"/>
  <c r="M385"/>
  <c r="M482" s="1"/>
  <c r="M383"/>
  <c r="M480" s="1"/>
  <c r="M381"/>
  <c r="M478" s="1"/>
  <c r="M379"/>
  <c r="M476" s="1"/>
  <c r="M377"/>
  <c r="M474" s="1"/>
  <c r="M375"/>
  <c r="M472" s="1"/>
  <c r="M373"/>
  <c r="M470" s="1"/>
  <c r="M371"/>
  <c r="M468" s="1"/>
  <c r="M369"/>
  <c r="M466" s="1"/>
  <c r="M367"/>
  <c r="M464" s="1"/>
  <c r="M365"/>
  <c r="M462" s="1"/>
  <c r="M363"/>
  <c r="M460" s="1"/>
  <c r="M361"/>
  <c r="M458" s="1"/>
  <c r="M359"/>
  <c r="M456" s="1"/>
  <c r="M357"/>
  <c r="M454" s="1"/>
  <c r="M355"/>
  <c r="M452" s="1"/>
  <c r="M353"/>
  <c r="M450" s="1"/>
  <c r="M351"/>
  <c r="M448" s="1"/>
  <c r="M349"/>
  <c r="M446" s="1"/>
  <c r="M347"/>
  <c r="M444" s="1"/>
  <c r="M345"/>
  <c r="M442" s="1"/>
  <c r="M343"/>
  <c r="M440" s="1"/>
  <c r="M341"/>
  <c r="M438" s="1"/>
  <c r="M339"/>
  <c r="M436" s="1"/>
  <c r="M388"/>
  <c r="M485" s="1"/>
  <c r="M386"/>
  <c r="M483" s="1"/>
  <c r="M384"/>
  <c r="M481" s="1"/>
  <c r="M382"/>
  <c r="M479" s="1"/>
  <c r="M380"/>
  <c r="M477" s="1"/>
  <c r="M378"/>
  <c r="M475" s="1"/>
  <c r="M376"/>
  <c r="M473" s="1"/>
  <c r="M374"/>
  <c r="M471" s="1"/>
  <c r="M372"/>
  <c r="M469" s="1"/>
  <c r="M370"/>
  <c r="M467" s="1"/>
  <c r="M368"/>
  <c r="M465" s="1"/>
  <c r="M366"/>
  <c r="M463" s="1"/>
  <c r="M364"/>
  <c r="M461" s="1"/>
  <c r="M362"/>
  <c r="M459" s="1"/>
  <c r="M360"/>
  <c r="M457" s="1"/>
  <c r="M358"/>
  <c r="M455" s="1"/>
  <c r="M356"/>
  <c r="M453" s="1"/>
  <c r="M354"/>
  <c r="M451" s="1"/>
  <c r="M352"/>
  <c r="M449" s="1"/>
  <c r="M350"/>
  <c r="M447" s="1"/>
  <c r="M348"/>
  <c r="M445" s="1"/>
  <c r="M346"/>
  <c r="M443" s="1"/>
  <c r="M342"/>
  <c r="M439" s="1"/>
  <c r="M338"/>
  <c r="M435" s="1"/>
  <c r="M336"/>
  <c r="M433" s="1"/>
  <c r="M334"/>
  <c r="M431" s="1"/>
  <c r="M332"/>
  <c r="M429" s="1"/>
  <c r="M330"/>
  <c r="M427" s="1"/>
  <c r="M328"/>
  <c r="M425" s="1"/>
  <c r="M326"/>
  <c r="M423" s="1"/>
  <c r="M324"/>
  <c r="M421" s="1"/>
  <c r="M322"/>
  <c r="M419" s="1"/>
  <c r="M320"/>
  <c r="M417" s="1"/>
  <c r="M318"/>
  <c r="M415" s="1"/>
  <c r="M316"/>
  <c r="M413" s="1"/>
  <c r="M314"/>
  <c r="M411" s="1"/>
  <c r="M312"/>
  <c r="M409" s="1"/>
  <c r="M310"/>
  <c r="M407" s="1"/>
  <c r="M308"/>
  <c r="M405" s="1"/>
  <c r="M306"/>
  <c r="M403" s="1"/>
  <c r="M304"/>
  <c r="M401" s="1"/>
  <c r="M302"/>
  <c r="M399" s="1"/>
  <c r="M300"/>
  <c r="M397" s="1"/>
  <c r="M298"/>
  <c r="M395" s="1"/>
  <c r="M296"/>
  <c r="M344"/>
  <c r="M441" s="1"/>
  <c r="M340"/>
  <c r="M437" s="1"/>
  <c r="M337"/>
  <c r="M434" s="1"/>
  <c r="M335"/>
  <c r="M432" s="1"/>
  <c r="M333"/>
  <c r="M430" s="1"/>
  <c r="M331"/>
  <c r="M428" s="1"/>
  <c r="M329"/>
  <c r="M426" s="1"/>
  <c r="M327"/>
  <c r="M424" s="1"/>
  <c r="M325"/>
  <c r="M422" s="1"/>
  <c r="M323"/>
  <c r="M420" s="1"/>
  <c r="M321"/>
  <c r="M418" s="1"/>
  <c r="M319"/>
  <c r="M416" s="1"/>
  <c r="M317"/>
  <c r="M414" s="1"/>
  <c r="M315"/>
  <c r="M412" s="1"/>
  <c r="M313"/>
  <c r="M410" s="1"/>
  <c r="M311"/>
  <c r="M408" s="1"/>
  <c r="M309"/>
  <c r="M406" s="1"/>
  <c r="M307"/>
  <c r="M404" s="1"/>
  <c r="M305"/>
  <c r="M402" s="1"/>
  <c r="M303"/>
  <c r="M400" s="1"/>
  <c r="M301"/>
  <c r="M398" s="1"/>
  <c r="M299"/>
  <c r="M396" s="1"/>
  <c r="M297"/>
  <c r="M394" s="1"/>
  <c r="M99"/>
  <c r="I389"/>
  <c r="I486" s="1"/>
  <c r="I387"/>
  <c r="I484" s="1"/>
  <c r="I385"/>
  <c r="I482" s="1"/>
  <c r="I383"/>
  <c r="I480" s="1"/>
  <c r="I381"/>
  <c r="I478" s="1"/>
  <c r="I379"/>
  <c r="I476" s="1"/>
  <c r="I377"/>
  <c r="I474" s="1"/>
  <c r="I375"/>
  <c r="I472" s="1"/>
  <c r="I373"/>
  <c r="I470" s="1"/>
  <c r="I371"/>
  <c r="I468" s="1"/>
  <c r="I369"/>
  <c r="I466" s="1"/>
  <c r="I367"/>
  <c r="I464" s="1"/>
  <c r="I365"/>
  <c r="I462" s="1"/>
  <c r="I363"/>
  <c r="I460" s="1"/>
  <c r="I361"/>
  <c r="I458" s="1"/>
  <c r="I359"/>
  <c r="I456" s="1"/>
  <c r="I357"/>
  <c r="I454" s="1"/>
  <c r="I355"/>
  <c r="I452" s="1"/>
  <c r="I353"/>
  <c r="I450" s="1"/>
  <c r="I351"/>
  <c r="I448" s="1"/>
  <c r="I349"/>
  <c r="I446" s="1"/>
  <c r="I347"/>
  <c r="I444" s="1"/>
  <c r="I345"/>
  <c r="I442" s="1"/>
  <c r="I343"/>
  <c r="I440" s="1"/>
  <c r="I341"/>
  <c r="I438" s="1"/>
  <c r="I339"/>
  <c r="I436" s="1"/>
  <c r="I388"/>
  <c r="I485" s="1"/>
  <c r="I386"/>
  <c r="I483" s="1"/>
  <c r="I384"/>
  <c r="I481" s="1"/>
  <c r="I382"/>
  <c r="I479" s="1"/>
  <c r="I380"/>
  <c r="I477" s="1"/>
  <c r="I378"/>
  <c r="I475" s="1"/>
  <c r="I376"/>
  <c r="I473" s="1"/>
  <c r="I374"/>
  <c r="I471" s="1"/>
  <c r="I372"/>
  <c r="I469" s="1"/>
  <c r="I370"/>
  <c r="I467" s="1"/>
  <c r="I368"/>
  <c r="I465" s="1"/>
  <c r="I366"/>
  <c r="I463" s="1"/>
  <c r="I364"/>
  <c r="I461" s="1"/>
  <c r="I362"/>
  <c r="I459" s="1"/>
  <c r="I360"/>
  <c r="I457" s="1"/>
  <c r="I358"/>
  <c r="I455" s="1"/>
  <c r="I356"/>
  <c r="I453" s="1"/>
  <c r="I354"/>
  <c r="I451" s="1"/>
  <c r="I352"/>
  <c r="I449" s="1"/>
  <c r="I350"/>
  <c r="I447" s="1"/>
  <c r="I348"/>
  <c r="I445" s="1"/>
  <c r="I346"/>
  <c r="I443" s="1"/>
  <c r="I342"/>
  <c r="I439" s="1"/>
  <c r="I338"/>
  <c r="I435" s="1"/>
  <c r="I336"/>
  <c r="I433" s="1"/>
  <c r="I334"/>
  <c r="I431" s="1"/>
  <c r="I332"/>
  <c r="I429" s="1"/>
  <c r="I330"/>
  <c r="I427" s="1"/>
  <c r="I328"/>
  <c r="I425" s="1"/>
  <c r="I326"/>
  <c r="I423" s="1"/>
  <c r="I324"/>
  <c r="I421" s="1"/>
  <c r="I322"/>
  <c r="I419" s="1"/>
  <c r="I320"/>
  <c r="I417" s="1"/>
  <c r="I318"/>
  <c r="I415" s="1"/>
  <c r="I316"/>
  <c r="I413" s="1"/>
  <c r="I314"/>
  <c r="I411" s="1"/>
  <c r="I312"/>
  <c r="I409" s="1"/>
  <c r="I310"/>
  <c r="I407" s="1"/>
  <c r="I308"/>
  <c r="I405" s="1"/>
  <c r="I306"/>
  <c r="I403" s="1"/>
  <c r="I304"/>
  <c r="I401" s="1"/>
  <c r="I302"/>
  <c r="I399" s="1"/>
  <c r="I300"/>
  <c r="I397" s="1"/>
  <c r="I298"/>
  <c r="I395" s="1"/>
  <c r="I296"/>
  <c r="I344"/>
  <c r="I441" s="1"/>
  <c r="I340"/>
  <c r="I437" s="1"/>
  <c r="I337"/>
  <c r="I434" s="1"/>
  <c r="I335"/>
  <c r="I432" s="1"/>
  <c r="I333"/>
  <c r="I430" s="1"/>
  <c r="I331"/>
  <c r="I428" s="1"/>
  <c r="I329"/>
  <c r="I426" s="1"/>
  <c r="I327"/>
  <c r="I424" s="1"/>
  <c r="I325"/>
  <c r="I422" s="1"/>
  <c r="I323"/>
  <c r="I420" s="1"/>
  <c r="I321"/>
  <c r="I418" s="1"/>
  <c r="I319"/>
  <c r="I416" s="1"/>
  <c r="I317"/>
  <c r="I414" s="1"/>
  <c r="I315"/>
  <c r="I412" s="1"/>
  <c r="I313"/>
  <c r="I410" s="1"/>
  <c r="I311"/>
  <c r="I408" s="1"/>
  <c r="I309"/>
  <c r="I406" s="1"/>
  <c r="I307"/>
  <c r="I404" s="1"/>
  <c r="I305"/>
  <c r="I402" s="1"/>
  <c r="I303"/>
  <c r="I400" s="1"/>
  <c r="I301"/>
  <c r="I398" s="1"/>
  <c r="I299"/>
  <c r="I396" s="1"/>
  <c r="I297"/>
  <c r="I394" s="1"/>
  <c r="I99"/>
  <c r="E389"/>
  <c r="E486" s="1"/>
  <c r="E387"/>
  <c r="E484" s="1"/>
  <c r="E385"/>
  <c r="E482" s="1"/>
  <c r="E383"/>
  <c r="E480" s="1"/>
  <c r="E381"/>
  <c r="E478" s="1"/>
  <c r="E379"/>
  <c r="E476" s="1"/>
  <c r="E377"/>
  <c r="E474" s="1"/>
  <c r="E375"/>
  <c r="E472" s="1"/>
  <c r="E373"/>
  <c r="E470" s="1"/>
  <c r="E371"/>
  <c r="E468" s="1"/>
  <c r="E369"/>
  <c r="E466" s="1"/>
  <c r="E367"/>
  <c r="E464" s="1"/>
  <c r="E365"/>
  <c r="E462" s="1"/>
  <c r="E363"/>
  <c r="E460" s="1"/>
  <c r="E361"/>
  <c r="E458" s="1"/>
  <c r="E359"/>
  <c r="E456" s="1"/>
  <c r="E357"/>
  <c r="E454" s="1"/>
  <c r="E355"/>
  <c r="E452" s="1"/>
  <c r="E353"/>
  <c r="E450" s="1"/>
  <c r="E351"/>
  <c r="E448" s="1"/>
  <c r="E349"/>
  <c r="E446" s="1"/>
  <c r="E347"/>
  <c r="E444" s="1"/>
  <c r="E345"/>
  <c r="E442" s="1"/>
  <c r="E343"/>
  <c r="E440" s="1"/>
  <c r="E341"/>
  <c r="E438" s="1"/>
  <c r="E339"/>
  <c r="E436" s="1"/>
  <c r="E388"/>
  <c r="E485" s="1"/>
  <c r="E386"/>
  <c r="E483" s="1"/>
  <c r="E384"/>
  <c r="E481" s="1"/>
  <c r="E382"/>
  <c r="E479" s="1"/>
  <c r="E380"/>
  <c r="E477" s="1"/>
  <c r="E378"/>
  <c r="E475" s="1"/>
  <c r="E376"/>
  <c r="E473" s="1"/>
  <c r="E374"/>
  <c r="E471" s="1"/>
  <c r="E372"/>
  <c r="E469" s="1"/>
  <c r="E370"/>
  <c r="E467" s="1"/>
  <c r="E368"/>
  <c r="E465" s="1"/>
  <c r="E366"/>
  <c r="E463" s="1"/>
  <c r="E364"/>
  <c r="E461" s="1"/>
  <c r="E362"/>
  <c r="E459" s="1"/>
  <c r="E360"/>
  <c r="E457" s="1"/>
  <c r="E358"/>
  <c r="E455" s="1"/>
  <c r="E356"/>
  <c r="E453" s="1"/>
  <c r="E354"/>
  <c r="E451" s="1"/>
  <c r="E352"/>
  <c r="E449" s="1"/>
  <c r="E350"/>
  <c r="E447" s="1"/>
  <c r="E348"/>
  <c r="E445" s="1"/>
  <c r="E346"/>
  <c r="E443" s="1"/>
  <c r="E342"/>
  <c r="E439" s="1"/>
  <c r="E338"/>
  <c r="E435" s="1"/>
  <c r="E336"/>
  <c r="E433" s="1"/>
  <c r="E334"/>
  <c r="E431" s="1"/>
  <c r="E332"/>
  <c r="E429" s="1"/>
  <c r="E330"/>
  <c r="E427" s="1"/>
  <c r="E328"/>
  <c r="E425" s="1"/>
  <c r="E326"/>
  <c r="E423" s="1"/>
  <c r="E324"/>
  <c r="E421" s="1"/>
  <c r="E322"/>
  <c r="E419" s="1"/>
  <c r="E320"/>
  <c r="E417" s="1"/>
  <c r="E318"/>
  <c r="E415" s="1"/>
  <c r="E316"/>
  <c r="E413" s="1"/>
  <c r="E314"/>
  <c r="E411" s="1"/>
  <c r="E312"/>
  <c r="E409" s="1"/>
  <c r="E310"/>
  <c r="E407" s="1"/>
  <c r="E308"/>
  <c r="E405" s="1"/>
  <c r="E306"/>
  <c r="E403" s="1"/>
  <c r="E304"/>
  <c r="E401" s="1"/>
  <c r="E302"/>
  <c r="E399" s="1"/>
  <c r="E300"/>
  <c r="E397" s="1"/>
  <c r="E298"/>
  <c r="E395" s="1"/>
  <c r="E296"/>
  <c r="E344"/>
  <c r="E441" s="1"/>
  <c r="E340"/>
  <c r="E437" s="1"/>
  <c r="E337"/>
  <c r="E434" s="1"/>
  <c r="E335"/>
  <c r="E432" s="1"/>
  <c r="E333"/>
  <c r="E430" s="1"/>
  <c r="E331"/>
  <c r="E428" s="1"/>
  <c r="E329"/>
  <c r="E426" s="1"/>
  <c r="E327"/>
  <c r="E424" s="1"/>
  <c r="E325"/>
  <c r="E422" s="1"/>
  <c r="E323"/>
  <c r="E420" s="1"/>
  <c r="E321"/>
  <c r="E418" s="1"/>
  <c r="E319"/>
  <c r="E416" s="1"/>
  <c r="E317"/>
  <c r="E414" s="1"/>
  <c r="E315"/>
  <c r="E412" s="1"/>
  <c r="E313"/>
  <c r="E410" s="1"/>
  <c r="E311"/>
  <c r="E408" s="1"/>
  <c r="E309"/>
  <c r="E406" s="1"/>
  <c r="E307"/>
  <c r="E404" s="1"/>
  <c r="E305"/>
  <c r="E402" s="1"/>
  <c r="E303"/>
  <c r="E400" s="1"/>
  <c r="E301"/>
  <c r="E398" s="1"/>
  <c r="E299"/>
  <c r="E396" s="1"/>
  <c r="E297"/>
  <c r="E394" s="1"/>
  <c r="E99"/>
  <c r="T389"/>
  <c r="T486" s="1"/>
  <c r="T388"/>
  <c r="T485" s="1"/>
  <c r="T386"/>
  <c r="T483" s="1"/>
  <c r="T384"/>
  <c r="T481" s="1"/>
  <c r="T382"/>
  <c r="T479" s="1"/>
  <c r="T380"/>
  <c r="T477" s="1"/>
  <c r="T378"/>
  <c r="T475" s="1"/>
  <c r="T376"/>
  <c r="T473" s="1"/>
  <c r="T374"/>
  <c r="T471" s="1"/>
  <c r="T372"/>
  <c r="T469" s="1"/>
  <c r="T370"/>
  <c r="T467" s="1"/>
  <c r="T368"/>
  <c r="T465" s="1"/>
  <c r="T366"/>
  <c r="T463" s="1"/>
  <c r="T364"/>
  <c r="T461" s="1"/>
  <c r="T362"/>
  <c r="T459" s="1"/>
  <c r="T360"/>
  <c r="T457" s="1"/>
  <c r="T358"/>
  <c r="T455" s="1"/>
  <c r="T356"/>
  <c r="T453" s="1"/>
  <c r="T354"/>
  <c r="T451" s="1"/>
  <c r="T352"/>
  <c r="T449" s="1"/>
  <c r="T350"/>
  <c r="T447" s="1"/>
  <c r="T348"/>
  <c r="T445" s="1"/>
  <c r="T346"/>
  <c r="T443" s="1"/>
  <c r="T344"/>
  <c r="T441" s="1"/>
  <c r="T342"/>
  <c r="T439" s="1"/>
  <c r="T340"/>
  <c r="T437" s="1"/>
  <c r="T338"/>
  <c r="T435" s="1"/>
  <c r="T387"/>
  <c r="T484" s="1"/>
  <c r="T385"/>
  <c r="T482" s="1"/>
  <c r="T383"/>
  <c r="T480" s="1"/>
  <c r="T381"/>
  <c r="T478" s="1"/>
  <c r="T379"/>
  <c r="T476" s="1"/>
  <c r="T377"/>
  <c r="T474" s="1"/>
  <c r="T375"/>
  <c r="T472" s="1"/>
  <c r="T373"/>
  <c r="T470" s="1"/>
  <c r="T371"/>
  <c r="T468" s="1"/>
  <c r="T369"/>
  <c r="T466" s="1"/>
  <c r="T367"/>
  <c r="T464" s="1"/>
  <c r="T365"/>
  <c r="T462" s="1"/>
  <c r="T363"/>
  <c r="T460" s="1"/>
  <c r="T361"/>
  <c r="T458" s="1"/>
  <c r="T359"/>
  <c r="T456" s="1"/>
  <c r="T357"/>
  <c r="T454" s="1"/>
  <c r="T355"/>
  <c r="T452" s="1"/>
  <c r="T353"/>
  <c r="T450" s="1"/>
  <c r="T351"/>
  <c r="T448" s="1"/>
  <c r="T349"/>
  <c r="T446" s="1"/>
  <c r="T347"/>
  <c r="T444" s="1"/>
  <c r="T345"/>
  <c r="T442" s="1"/>
  <c r="T341"/>
  <c r="T438" s="1"/>
  <c r="T337"/>
  <c r="T434" s="1"/>
  <c r="T335"/>
  <c r="T432" s="1"/>
  <c r="T333"/>
  <c r="T430" s="1"/>
  <c r="T331"/>
  <c r="T428" s="1"/>
  <c r="T329"/>
  <c r="T426" s="1"/>
  <c r="T327"/>
  <c r="T424" s="1"/>
  <c r="T325"/>
  <c r="T422" s="1"/>
  <c r="T323"/>
  <c r="T420" s="1"/>
  <c r="T321"/>
  <c r="T418" s="1"/>
  <c r="T319"/>
  <c r="T416" s="1"/>
  <c r="T317"/>
  <c r="T414" s="1"/>
  <c r="T315"/>
  <c r="T412" s="1"/>
  <c r="T313"/>
  <c r="T410" s="1"/>
  <c r="T311"/>
  <c r="T408" s="1"/>
  <c r="T309"/>
  <c r="T406" s="1"/>
  <c r="T307"/>
  <c r="T404" s="1"/>
  <c r="T305"/>
  <c r="T402" s="1"/>
  <c r="T303"/>
  <c r="T400" s="1"/>
  <c r="T301"/>
  <c r="T398" s="1"/>
  <c r="T299"/>
  <c r="T396" s="1"/>
  <c r="T297"/>
  <c r="T394" s="1"/>
  <c r="T343"/>
  <c r="T440" s="1"/>
  <c r="T339"/>
  <c r="T436" s="1"/>
  <c r="T336"/>
  <c r="T433" s="1"/>
  <c r="T334"/>
  <c r="T431" s="1"/>
  <c r="T332"/>
  <c r="T429" s="1"/>
  <c r="T330"/>
  <c r="T427" s="1"/>
  <c r="T328"/>
  <c r="T425" s="1"/>
  <c r="T326"/>
  <c r="T423" s="1"/>
  <c r="T324"/>
  <c r="T421" s="1"/>
  <c r="T322"/>
  <c r="T419" s="1"/>
  <c r="T320"/>
  <c r="T417" s="1"/>
  <c r="T318"/>
  <c r="T415" s="1"/>
  <c r="T316"/>
  <c r="T413" s="1"/>
  <c r="T314"/>
  <c r="T411" s="1"/>
  <c r="T312"/>
  <c r="T409" s="1"/>
  <c r="T310"/>
  <c r="T407" s="1"/>
  <c r="T308"/>
  <c r="T405" s="1"/>
  <c r="T306"/>
  <c r="T403" s="1"/>
  <c r="T304"/>
  <c r="T401" s="1"/>
  <c r="T302"/>
  <c r="T399" s="1"/>
  <c r="T300"/>
  <c r="T397" s="1"/>
  <c r="T298"/>
  <c r="T395" s="1"/>
  <c r="T296"/>
  <c r="T99"/>
  <c r="P389"/>
  <c r="P486" s="1"/>
  <c r="P388"/>
  <c r="P485" s="1"/>
  <c r="P386"/>
  <c r="P483" s="1"/>
  <c r="P384"/>
  <c r="P481" s="1"/>
  <c r="P382"/>
  <c r="P479" s="1"/>
  <c r="P380"/>
  <c r="P477" s="1"/>
  <c r="P378"/>
  <c r="P475" s="1"/>
  <c r="P376"/>
  <c r="P473" s="1"/>
  <c r="P374"/>
  <c r="P471" s="1"/>
  <c r="P372"/>
  <c r="P469" s="1"/>
  <c r="P370"/>
  <c r="P467" s="1"/>
  <c r="P368"/>
  <c r="P465" s="1"/>
  <c r="P366"/>
  <c r="P463" s="1"/>
  <c r="P364"/>
  <c r="P461" s="1"/>
  <c r="P362"/>
  <c r="P459" s="1"/>
  <c r="P360"/>
  <c r="P457" s="1"/>
  <c r="P358"/>
  <c r="P455" s="1"/>
  <c r="P356"/>
  <c r="P453" s="1"/>
  <c r="P354"/>
  <c r="P451" s="1"/>
  <c r="P352"/>
  <c r="P449" s="1"/>
  <c r="P350"/>
  <c r="P447" s="1"/>
  <c r="P348"/>
  <c r="P445" s="1"/>
  <c r="P346"/>
  <c r="P443" s="1"/>
  <c r="P344"/>
  <c r="P441" s="1"/>
  <c r="P342"/>
  <c r="P439" s="1"/>
  <c r="P340"/>
  <c r="P437" s="1"/>
  <c r="P338"/>
  <c r="P435" s="1"/>
  <c r="P387"/>
  <c r="P484" s="1"/>
  <c r="P385"/>
  <c r="P482" s="1"/>
  <c r="P383"/>
  <c r="P480" s="1"/>
  <c r="P381"/>
  <c r="P478" s="1"/>
  <c r="P379"/>
  <c r="P476" s="1"/>
  <c r="P377"/>
  <c r="P474" s="1"/>
  <c r="P375"/>
  <c r="P472" s="1"/>
  <c r="P373"/>
  <c r="P470" s="1"/>
  <c r="P371"/>
  <c r="P468" s="1"/>
  <c r="P369"/>
  <c r="P466" s="1"/>
  <c r="P367"/>
  <c r="P464" s="1"/>
  <c r="P365"/>
  <c r="P462" s="1"/>
  <c r="P363"/>
  <c r="P460" s="1"/>
  <c r="P361"/>
  <c r="P458" s="1"/>
  <c r="P359"/>
  <c r="P456" s="1"/>
  <c r="P357"/>
  <c r="P454" s="1"/>
  <c r="P355"/>
  <c r="P452" s="1"/>
  <c r="P353"/>
  <c r="P450" s="1"/>
  <c r="P351"/>
  <c r="P448" s="1"/>
  <c r="P349"/>
  <c r="P446" s="1"/>
  <c r="P347"/>
  <c r="P444" s="1"/>
  <c r="P345"/>
  <c r="P442" s="1"/>
  <c r="P341"/>
  <c r="P438" s="1"/>
  <c r="P337"/>
  <c r="P434" s="1"/>
  <c r="P335"/>
  <c r="P432" s="1"/>
  <c r="P333"/>
  <c r="P430" s="1"/>
  <c r="P331"/>
  <c r="P428" s="1"/>
  <c r="P329"/>
  <c r="P426" s="1"/>
  <c r="P327"/>
  <c r="P424" s="1"/>
  <c r="P325"/>
  <c r="P422" s="1"/>
  <c r="P323"/>
  <c r="P420" s="1"/>
  <c r="P321"/>
  <c r="P418" s="1"/>
  <c r="P319"/>
  <c r="P416" s="1"/>
  <c r="P317"/>
  <c r="P414" s="1"/>
  <c r="P315"/>
  <c r="P412" s="1"/>
  <c r="P313"/>
  <c r="P410" s="1"/>
  <c r="P311"/>
  <c r="P408" s="1"/>
  <c r="P309"/>
  <c r="P406" s="1"/>
  <c r="P307"/>
  <c r="P404" s="1"/>
  <c r="P305"/>
  <c r="P402" s="1"/>
  <c r="P303"/>
  <c r="P400" s="1"/>
  <c r="P301"/>
  <c r="P398" s="1"/>
  <c r="P299"/>
  <c r="P396" s="1"/>
  <c r="P297"/>
  <c r="P394" s="1"/>
  <c r="P343"/>
  <c r="P440" s="1"/>
  <c r="P339"/>
  <c r="P436" s="1"/>
  <c r="P336"/>
  <c r="P433" s="1"/>
  <c r="P334"/>
  <c r="P431" s="1"/>
  <c r="P332"/>
  <c r="P429" s="1"/>
  <c r="P330"/>
  <c r="P427" s="1"/>
  <c r="P328"/>
  <c r="P425" s="1"/>
  <c r="P326"/>
  <c r="P423" s="1"/>
  <c r="P324"/>
  <c r="P421" s="1"/>
  <c r="P322"/>
  <c r="P419" s="1"/>
  <c r="P320"/>
  <c r="P417" s="1"/>
  <c r="P318"/>
  <c r="P415" s="1"/>
  <c r="P316"/>
  <c r="P413" s="1"/>
  <c r="P314"/>
  <c r="P411" s="1"/>
  <c r="P312"/>
  <c r="P409" s="1"/>
  <c r="P310"/>
  <c r="P407" s="1"/>
  <c r="P308"/>
  <c r="P405" s="1"/>
  <c r="P306"/>
  <c r="P403" s="1"/>
  <c r="P304"/>
  <c r="P401" s="1"/>
  <c r="P302"/>
  <c r="P399" s="1"/>
  <c r="P300"/>
  <c r="P397" s="1"/>
  <c r="P298"/>
  <c r="P395" s="1"/>
  <c r="P296"/>
  <c r="P99"/>
  <c r="L389"/>
  <c r="L486" s="1"/>
  <c r="L388"/>
  <c r="L485" s="1"/>
  <c r="L386"/>
  <c r="L483" s="1"/>
  <c r="L384"/>
  <c r="L382"/>
  <c r="L479" s="1"/>
  <c r="L380"/>
  <c r="L477" s="1"/>
  <c r="L378"/>
  <c r="L475" s="1"/>
  <c r="L376"/>
  <c r="L473" s="1"/>
  <c r="L374"/>
  <c r="L471" s="1"/>
  <c r="L372"/>
  <c r="L370"/>
  <c r="L467" s="1"/>
  <c r="L368"/>
  <c r="L465" s="1"/>
  <c r="L366"/>
  <c r="L463" s="1"/>
  <c r="L364"/>
  <c r="L461" s="1"/>
  <c r="L362"/>
  <c r="L459" s="1"/>
  <c r="L360"/>
  <c r="L457" s="1"/>
  <c r="L358"/>
  <c r="L455" s="1"/>
  <c r="L356"/>
  <c r="L453" s="1"/>
  <c r="L354"/>
  <c r="L451" s="1"/>
  <c r="L352"/>
  <c r="L449" s="1"/>
  <c r="L350"/>
  <c r="L348"/>
  <c r="L445" s="1"/>
  <c r="L346"/>
  <c r="L443" s="1"/>
  <c r="L344"/>
  <c r="L441" s="1"/>
  <c r="L342"/>
  <c r="L439" s="1"/>
  <c r="L340"/>
  <c r="L437" s="1"/>
  <c r="L387"/>
  <c r="L385"/>
  <c r="L482" s="1"/>
  <c r="L383"/>
  <c r="L480" s="1"/>
  <c r="L381"/>
  <c r="L379"/>
  <c r="L476" s="1"/>
  <c r="L377"/>
  <c r="L474" s="1"/>
  <c r="L375"/>
  <c r="L472" s="1"/>
  <c r="L373"/>
  <c r="L371"/>
  <c r="L468" s="1"/>
  <c r="L369"/>
  <c r="L466" s="1"/>
  <c r="L367"/>
  <c r="L464" s="1"/>
  <c r="L365"/>
  <c r="L363"/>
  <c r="L460" s="1"/>
  <c r="L361"/>
  <c r="L458" s="1"/>
  <c r="L359"/>
  <c r="L456" s="1"/>
  <c r="L357"/>
  <c r="L454" s="1"/>
  <c r="L355"/>
  <c r="L452" s="1"/>
  <c r="L353"/>
  <c r="L450" s="1"/>
  <c r="L351"/>
  <c r="L448" s="1"/>
  <c r="L349"/>
  <c r="L446" s="1"/>
  <c r="L347"/>
  <c r="L444" s="1"/>
  <c r="L345"/>
  <c r="L442" s="1"/>
  <c r="L341"/>
  <c r="L438" s="1"/>
  <c r="L337"/>
  <c r="L434" s="1"/>
  <c r="L335"/>
  <c r="L333"/>
  <c r="L331"/>
  <c r="L329"/>
  <c r="L426" s="1"/>
  <c r="L327"/>
  <c r="L424" s="1"/>
  <c r="L325"/>
  <c r="L323"/>
  <c r="L321"/>
  <c r="L319"/>
  <c r="L416" s="1"/>
  <c r="L317"/>
  <c r="L315"/>
  <c r="L412" s="1"/>
  <c r="L313"/>
  <c r="L311"/>
  <c r="L309"/>
  <c r="L406" s="1"/>
  <c r="L307"/>
  <c r="L305"/>
  <c r="L402" s="1"/>
  <c r="L303"/>
  <c r="L400" s="1"/>
  <c r="L301"/>
  <c r="L398" s="1"/>
  <c r="L299"/>
  <c r="L396" s="1"/>
  <c r="L297"/>
  <c r="L343"/>
  <c r="L440" s="1"/>
  <c r="L339"/>
  <c r="L436" s="1"/>
  <c r="L338"/>
  <c r="L435" s="1"/>
  <c r="L336"/>
  <c r="L433" s="1"/>
  <c r="L334"/>
  <c r="L431" s="1"/>
  <c r="L332"/>
  <c r="L429" s="1"/>
  <c r="L330"/>
  <c r="L427" s="1"/>
  <c r="L328"/>
  <c r="L425" s="1"/>
  <c r="L326"/>
  <c r="L423" s="1"/>
  <c r="L324"/>
  <c r="L322"/>
  <c r="L320"/>
  <c r="L417" s="1"/>
  <c r="L318"/>
  <c r="L415" s="1"/>
  <c r="L316"/>
  <c r="L413" s="1"/>
  <c r="L314"/>
  <c r="L411" s="1"/>
  <c r="L312"/>
  <c r="L409" s="1"/>
  <c r="L310"/>
  <c r="L407" s="1"/>
  <c r="L308"/>
  <c r="L405" s="1"/>
  <c r="L306"/>
  <c r="L403" s="1"/>
  <c r="L304"/>
  <c r="L401" s="1"/>
  <c r="L302"/>
  <c r="L399" s="1"/>
  <c r="L300"/>
  <c r="L298"/>
  <c r="L395" s="1"/>
  <c r="L296"/>
  <c r="L99"/>
  <c r="H389"/>
  <c r="H486" s="1"/>
  <c r="H388"/>
  <c r="H485" s="1"/>
  <c r="H386"/>
  <c r="H483" s="1"/>
  <c r="H384"/>
  <c r="H481" s="1"/>
  <c r="H382"/>
  <c r="H479" s="1"/>
  <c r="H380"/>
  <c r="H477" s="1"/>
  <c r="H378"/>
  <c r="H475" s="1"/>
  <c r="H376"/>
  <c r="H473" s="1"/>
  <c r="H374"/>
  <c r="H471" s="1"/>
  <c r="H372"/>
  <c r="H469" s="1"/>
  <c r="H370"/>
  <c r="H467" s="1"/>
  <c r="H368"/>
  <c r="H465" s="1"/>
  <c r="H366"/>
  <c r="H463" s="1"/>
  <c r="H364"/>
  <c r="H461" s="1"/>
  <c r="H362"/>
  <c r="H459" s="1"/>
  <c r="H360"/>
  <c r="H457" s="1"/>
  <c r="H358"/>
  <c r="H455" s="1"/>
  <c r="H356"/>
  <c r="H453" s="1"/>
  <c r="H354"/>
  <c r="H451" s="1"/>
  <c r="H352"/>
  <c r="H449" s="1"/>
  <c r="H350"/>
  <c r="H447" s="1"/>
  <c r="H348"/>
  <c r="H445" s="1"/>
  <c r="H346"/>
  <c r="H443" s="1"/>
  <c r="H344"/>
  <c r="H441" s="1"/>
  <c r="H342"/>
  <c r="H439" s="1"/>
  <c r="H340"/>
  <c r="H437" s="1"/>
  <c r="H387"/>
  <c r="H484" s="1"/>
  <c r="H385"/>
  <c r="H482" s="1"/>
  <c r="H383"/>
  <c r="H480" s="1"/>
  <c r="H381"/>
  <c r="H478" s="1"/>
  <c r="H379"/>
  <c r="H476" s="1"/>
  <c r="H377"/>
  <c r="H474" s="1"/>
  <c r="H375"/>
  <c r="H472" s="1"/>
  <c r="H373"/>
  <c r="H470" s="1"/>
  <c r="H371"/>
  <c r="H468" s="1"/>
  <c r="H369"/>
  <c r="H466" s="1"/>
  <c r="H367"/>
  <c r="H464" s="1"/>
  <c r="H365"/>
  <c r="H462" s="1"/>
  <c r="H363"/>
  <c r="H460" s="1"/>
  <c r="H361"/>
  <c r="H458" s="1"/>
  <c r="H359"/>
  <c r="H456" s="1"/>
  <c r="H357"/>
  <c r="H454" s="1"/>
  <c r="H355"/>
  <c r="H452" s="1"/>
  <c r="H353"/>
  <c r="H450" s="1"/>
  <c r="H351"/>
  <c r="H448" s="1"/>
  <c r="H349"/>
  <c r="H446" s="1"/>
  <c r="H347"/>
  <c r="H444" s="1"/>
  <c r="H345"/>
  <c r="H442" s="1"/>
  <c r="H341"/>
  <c r="H438" s="1"/>
  <c r="H337"/>
  <c r="H434" s="1"/>
  <c r="H335"/>
  <c r="H432" s="1"/>
  <c r="H333"/>
  <c r="H430" s="1"/>
  <c r="H331"/>
  <c r="H428" s="1"/>
  <c r="H329"/>
  <c r="H426" s="1"/>
  <c r="H327"/>
  <c r="H424" s="1"/>
  <c r="H325"/>
  <c r="H422" s="1"/>
  <c r="H323"/>
  <c r="H420" s="1"/>
  <c r="H321"/>
  <c r="H418" s="1"/>
  <c r="H319"/>
  <c r="H416" s="1"/>
  <c r="H317"/>
  <c r="H414" s="1"/>
  <c r="H315"/>
  <c r="H412" s="1"/>
  <c r="H313"/>
  <c r="H410" s="1"/>
  <c r="H311"/>
  <c r="H408" s="1"/>
  <c r="H309"/>
  <c r="H406" s="1"/>
  <c r="H307"/>
  <c r="H404" s="1"/>
  <c r="H305"/>
  <c r="H402" s="1"/>
  <c r="H303"/>
  <c r="H400" s="1"/>
  <c r="H301"/>
  <c r="H398" s="1"/>
  <c r="H299"/>
  <c r="H396" s="1"/>
  <c r="H297"/>
  <c r="H394" s="1"/>
  <c r="H343"/>
  <c r="H440" s="1"/>
  <c r="H339"/>
  <c r="H436" s="1"/>
  <c r="H338"/>
  <c r="H435" s="1"/>
  <c r="H336"/>
  <c r="H433" s="1"/>
  <c r="H334"/>
  <c r="H431" s="1"/>
  <c r="H332"/>
  <c r="H429" s="1"/>
  <c r="H330"/>
  <c r="H427" s="1"/>
  <c r="H328"/>
  <c r="H425" s="1"/>
  <c r="H326"/>
  <c r="H423" s="1"/>
  <c r="H324"/>
  <c r="H421" s="1"/>
  <c r="H322"/>
  <c r="H419" s="1"/>
  <c r="H320"/>
  <c r="H417" s="1"/>
  <c r="H318"/>
  <c r="H415" s="1"/>
  <c r="H316"/>
  <c r="H413" s="1"/>
  <c r="H314"/>
  <c r="H411" s="1"/>
  <c r="H312"/>
  <c r="H409" s="1"/>
  <c r="H310"/>
  <c r="H407" s="1"/>
  <c r="H308"/>
  <c r="H405" s="1"/>
  <c r="H306"/>
  <c r="H403" s="1"/>
  <c r="H304"/>
  <c r="H401" s="1"/>
  <c r="H302"/>
  <c r="H399" s="1"/>
  <c r="H300"/>
  <c r="H397" s="1"/>
  <c r="H298"/>
  <c r="H395" s="1"/>
  <c r="H296"/>
  <c r="H99"/>
  <c r="D389"/>
  <c r="D486" s="1"/>
  <c r="D388"/>
  <c r="D386"/>
  <c r="D483" s="1"/>
  <c r="D384"/>
  <c r="D382"/>
  <c r="D479" s="1"/>
  <c r="D380"/>
  <c r="D477" s="1"/>
  <c r="D378"/>
  <c r="D475" s="1"/>
  <c r="D376"/>
  <c r="D374"/>
  <c r="D471" s="1"/>
  <c r="D372"/>
  <c r="D370"/>
  <c r="D467" s="1"/>
  <c r="D368"/>
  <c r="D366"/>
  <c r="D364"/>
  <c r="D362"/>
  <c r="D459" s="1"/>
  <c r="D360"/>
  <c r="D457" s="1"/>
  <c r="D358"/>
  <c r="D356"/>
  <c r="D453" s="1"/>
  <c r="D354"/>
  <c r="D451" s="1"/>
  <c r="D352"/>
  <c r="D449" s="1"/>
  <c r="D350"/>
  <c r="D348"/>
  <c r="D346"/>
  <c r="D344"/>
  <c r="D441" s="1"/>
  <c r="D342"/>
  <c r="D439" s="1"/>
  <c r="D340"/>
  <c r="D387"/>
  <c r="D385"/>
  <c r="D482" s="1"/>
  <c r="D383"/>
  <c r="D381"/>
  <c r="D379"/>
  <c r="D476" s="1"/>
  <c r="D377"/>
  <c r="D474" s="1"/>
  <c r="D375"/>
  <c r="D472" s="1"/>
  <c r="D373"/>
  <c r="D371"/>
  <c r="D468" s="1"/>
  <c r="D369"/>
  <c r="D466" s="1"/>
  <c r="D367"/>
  <c r="D365"/>
  <c r="D363"/>
  <c r="D361"/>
  <c r="D359"/>
  <c r="D456" s="1"/>
  <c r="D357"/>
  <c r="D355"/>
  <c r="D353"/>
  <c r="D450" s="1"/>
  <c r="D351"/>
  <c r="D448" s="1"/>
  <c r="D349"/>
  <c r="D347"/>
  <c r="D345"/>
  <c r="D442" s="1"/>
  <c r="D341"/>
  <c r="D438" s="1"/>
  <c r="D337"/>
  <c r="D335"/>
  <c r="D333"/>
  <c r="D331"/>
  <c r="D329"/>
  <c r="D426" s="1"/>
  <c r="D327"/>
  <c r="D424" s="1"/>
  <c r="D325"/>
  <c r="D323"/>
  <c r="D321"/>
  <c r="D319"/>
  <c r="D416" s="1"/>
  <c r="D317"/>
  <c r="D315"/>
  <c r="D412" s="1"/>
  <c r="D313"/>
  <c r="D311"/>
  <c r="D309"/>
  <c r="D406" s="1"/>
  <c r="D307"/>
  <c r="D305"/>
  <c r="D402" s="1"/>
  <c r="D303"/>
  <c r="D301"/>
  <c r="D398" s="1"/>
  <c r="D299"/>
  <c r="D396" s="1"/>
  <c r="D297"/>
  <c r="D343"/>
  <c r="D339"/>
  <c r="D436" s="1"/>
  <c r="D338"/>
  <c r="D435" s="1"/>
  <c r="D336"/>
  <c r="D334"/>
  <c r="D332"/>
  <c r="D429" s="1"/>
  <c r="D330"/>
  <c r="D427" s="1"/>
  <c r="D328"/>
  <c r="D425" s="1"/>
  <c r="D326"/>
  <c r="D423" s="1"/>
  <c r="D324"/>
  <c r="D322"/>
  <c r="D320"/>
  <c r="D417" s="1"/>
  <c r="D318"/>
  <c r="D415" s="1"/>
  <c r="D316"/>
  <c r="D413" s="1"/>
  <c r="D314"/>
  <c r="D411" s="1"/>
  <c r="D312"/>
  <c r="D409" s="1"/>
  <c r="D310"/>
  <c r="D407" s="1"/>
  <c r="D308"/>
  <c r="D405" s="1"/>
  <c r="D306"/>
  <c r="D403" s="1"/>
  <c r="D304"/>
  <c r="D401" s="1"/>
  <c r="D302"/>
  <c r="D399" s="1"/>
  <c r="D300"/>
  <c r="D298"/>
  <c r="D395" s="1"/>
  <c r="D296"/>
  <c r="D99"/>
  <c r="S387"/>
  <c r="S484" s="1"/>
  <c r="S385"/>
  <c r="S482" s="1"/>
  <c r="S383"/>
  <c r="S480" s="1"/>
  <c r="S381"/>
  <c r="S478" s="1"/>
  <c r="S379"/>
  <c r="S476" s="1"/>
  <c r="S377"/>
  <c r="S474" s="1"/>
  <c r="S375"/>
  <c r="S472" s="1"/>
  <c r="S373"/>
  <c r="S470" s="1"/>
  <c r="S371"/>
  <c r="S468" s="1"/>
  <c r="S369"/>
  <c r="S466" s="1"/>
  <c r="S367"/>
  <c r="S464" s="1"/>
  <c r="S365"/>
  <c r="S462" s="1"/>
  <c r="S363"/>
  <c r="S460" s="1"/>
  <c r="S361"/>
  <c r="S458" s="1"/>
  <c r="S359"/>
  <c r="S456" s="1"/>
  <c r="S357"/>
  <c r="S454" s="1"/>
  <c r="S355"/>
  <c r="S452" s="1"/>
  <c r="S353"/>
  <c r="S450" s="1"/>
  <c r="S351"/>
  <c r="S448" s="1"/>
  <c r="S349"/>
  <c r="S446" s="1"/>
  <c r="S347"/>
  <c r="S444" s="1"/>
  <c r="S345"/>
  <c r="S442" s="1"/>
  <c r="S343"/>
  <c r="S440" s="1"/>
  <c r="S341"/>
  <c r="S438" s="1"/>
  <c r="S339"/>
  <c r="S436" s="1"/>
  <c r="S389"/>
  <c r="S486" s="1"/>
  <c r="S388"/>
  <c r="S485" s="1"/>
  <c r="S386"/>
  <c r="S483" s="1"/>
  <c r="S384"/>
  <c r="S481" s="1"/>
  <c r="S382"/>
  <c r="S479" s="1"/>
  <c r="S380"/>
  <c r="S477" s="1"/>
  <c r="S378"/>
  <c r="S475" s="1"/>
  <c r="S376"/>
  <c r="S473" s="1"/>
  <c r="S374"/>
  <c r="S471" s="1"/>
  <c r="S372"/>
  <c r="S469" s="1"/>
  <c r="S370"/>
  <c r="S467" s="1"/>
  <c r="S368"/>
  <c r="S465" s="1"/>
  <c r="S366"/>
  <c r="S463" s="1"/>
  <c r="S364"/>
  <c r="S461" s="1"/>
  <c r="S362"/>
  <c r="S459" s="1"/>
  <c r="S360"/>
  <c r="S457" s="1"/>
  <c r="S358"/>
  <c r="S455" s="1"/>
  <c r="S356"/>
  <c r="S453" s="1"/>
  <c r="S354"/>
  <c r="S451" s="1"/>
  <c r="S352"/>
  <c r="S449" s="1"/>
  <c r="S350"/>
  <c r="S447" s="1"/>
  <c r="S348"/>
  <c r="S445" s="1"/>
  <c r="S346"/>
  <c r="S443" s="1"/>
  <c r="S344"/>
  <c r="S441" s="1"/>
  <c r="S340"/>
  <c r="S437" s="1"/>
  <c r="S336"/>
  <c r="S433" s="1"/>
  <c r="S334"/>
  <c r="S431" s="1"/>
  <c r="S332"/>
  <c r="S429" s="1"/>
  <c r="S330"/>
  <c r="S427" s="1"/>
  <c r="S328"/>
  <c r="S425" s="1"/>
  <c r="S326"/>
  <c r="S423" s="1"/>
  <c r="S324"/>
  <c r="S421" s="1"/>
  <c r="S322"/>
  <c r="S419" s="1"/>
  <c r="S320"/>
  <c r="S417" s="1"/>
  <c r="S318"/>
  <c r="S415" s="1"/>
  <c r="S316"/>
  <c r="S413" s="1"/>
  <c r="S314"/>
  <c r="S411" s="1"/>
  <c r="S312"/>
  <c r="S409" s="1"/>
  <c r="S310"/>
  <c r="S407" s="1"/>
  <c r="S308"/>
  <c r="S405" s="1"/>
  <c r="S306"/>
  <c r="S403" s="1"/>
  <c r="S304"/>
  <c r="S401" s="1"/>
  <c r="S302"/>
  <c r="S399" s="1"/>
  <c r="S300"/>
  <c r="S397" s="1"/>
  <c r="S298"/>
  <c r="S395" s="1"/>
  <c r="S296"/>
  <c r="S342"/>
  <c r="S439" s="1"/>
  <c r="S338"/>
  <c r="S435" s="1"/>
  <c r="S337"/>
  <c r="S434" s="1"/>
  <c r="S335"/>
  <c r="S432" s="1"/>
  <c r="S333"/>
  <c r="S430" s="1"/>
  <c r="S331"/>
  <c r="S428" s="1"/>
  <c r="S329"/>
  <c r="S426" s="1"/>
  <c r="S327"/>
  <c r="S424" s="1"/>
  <c r="S325"/>
  <c r="S422" s="1"/>
  <c r="S323"/>
  <c r="S420" s="1"/>
  <c r="S321"/>
  <c r="S418" s="1"/>
  <c r="S319"/>
  <c r="S416" s="1"/>
  <c r="S317"/>
  <c r="S414" s="1"/>
  <c r="S315"/>
  <c r="S412" s="1"/>
  <c r="S313"/>
  <c r="S410" s="1"/>
  <c r="S311"/>
  <c r="S408" s="1"/>
  <c r="S309"/>
  <c r="S406" s="1"/>
  <c r="S307"/>
  <c r="S404" s="1"/>
  <c r="S305"/>
  <c r="S402" s="1"/>
  <c r="S303"/>
  <c r="S400" s="1"/>
  <c r="S301"/>
  <c r="S398" s="1"/>
  <c r="S299"/>
  <c r="S396" s="1"/>
  <c r="S297"/>
  <c r="S394" s="1"/>
  <c r="S99"/>
  <c r="O387"/>
  <c r="O484" s="1"/>
  <c r="O385"/>
  <c r="O482" s="1"/>
  <c r="O383"/>
  <c r="O480" s="1"/>
  <c r="O381"/>
  <c r="O478" s="1"/>
  <c r="O379"/>
  <c r="O476" s="1"/>
  <c r="O377"/>
  <c r="O474" s="1"/>
  <c r="O375"/>
  <c r="O472" s="1"/>
  <c r="O373"/>
  <c r="O470" s="1"/>
  <c r="O371"/>
  <c r="O468" s="1"/>
  <c r="O369"/>
  <c r="O466" s="1"/>
  <c r="O367"/>
  <c r="O464" s="1"/>
  <c r="O365"/>
  <c r="O462" s="1"/>
  <c r="O363"/>
  <c r="O460" s="1"/>
  <c r="O361"/>
  <c r="O458" s="1"/>
  <c r="O359"/>
  <c r="O456" s="1"/>
  <c r="O357"/>
  <c r="O454" s="1"/>
  <c r="O355"/>
  <c r="O452" s="1"/>
  <c r="O353"/>
  <c r="O450" s="1"/>
  <c r="O351"/>
  <c r="O448" s="1"/>
  <c r="O349"/>
  <c r="O446" s="1"/>
  <c r="O347"/>
  <c r="O444" s="1"/>
  <c r="O345"/>
  <c r="O442" s="1"/>
  <c r="O343"/>
  <c r="O440" s="1"/>
  <c r="O341"/>
  <c r="O438" s="1"/>
  <c r="O339"/>
  <c r="O436" s="1"/>
  <c r="O389"/>
  <c r="O486" s="1"/>
  <c r="O388"/>
  <c r="O485" s="1"/>
  <c r="O386"/>
  <c r="O483" s="1"/>
  <c r="O384"/>
  <c r="O481" s="1"/>
  <c r="O382"/>
  <c r="O479" s="1"/>
  <c r="O380"/>
  <c r="O477" s="1"/>
  <c r="O378"/>
  <c r="O475" s="1"/>
  <c r="O376"/>
  <c r="O473" s="1"/>
  <c r="O374"/>
  <c r="O471" s="1"/>
  <c r="O372"/>
  <c r="O469" s="1"/>
  <c r="O370"/>
  <c r="O467" s="1"/>
  <c r="O368"/>
  <c r="O465" s="1"/>
  <c r="O366"/>
  <c r="O463" s="1"/>
  <c r="O364"/>
  <c r="O461" s="1"/>
  <c r="O362"/>
  <c r="O459" s="1"/>
  <c r="O360"/>
  <c r="O457" s="1"/>
  <c r="O358"/>
  <c r="O455" s="1"/>
  <c r="O356"/>
  <c r="O453" s="1"/>
  <c r="O354"/>
  <c r="O451" s="1"/>
  <c r="O352"/>
  <c r="O449" s="1"/>
  <c r="O350"/>
  <c r="O447" s="1"/>
  <c r="O348"/>
  <c r="O445" s="1"/>
  <c r="O346"/>
  <c r="O443" s="1"/>
  <c r="O344"/>
  <c r="O441" s="1"/>
  <c r="O340"/>
  <c r="O437" s="1"/>
  <c r="O336"/>
  <c r="O433" s="1"/>
  <c r="O334"/>
  <c r="O431" s="1"/>
  <c r="O332"/>
  <c r="O429" s="1"/>
  <c r="O330"/>
  <c r="O427" s="1"/>
  <c r="O328"/>
  <c r="O425" s="1"/>
  <c r="O326"/>
  <c r="O423" s="1"/>
  <c r="O324"/>
  <c r="O421" s="1"/>
  <c r="O322"/>
  <c r="O419" s="1"/>
  <c r="O320"/>
  <c r="O417" s="1"/>
  <c r="O318"/>
  <c r="O415" s="1"/>
  <c r="O316"/>
  <c r="O413" s="1"/>
  <c r="O314"/>
  <c r="O411" s="1"/>
  <c r="O312"/>
  <c r="O409" s="1"/>
  <c r="O310"/>
  <c r="O407" s="1"/>
  <c r="O308"/>
  <c r="O405" s="1"/>
  <c r="O306"/>
  <c r="O403" s="1"/>
  <c r="O304"/>
  <c r="O401" s="1"/>
  <c r="O302"/>
  <c r="O399" s="1"/>
  <c r="O300"/>
  <c r="O397" s="1"/>
  <c r="O298"/>
  <c r="O395" s="1"/>
  <c r="O296"/>
  <c r="O342"/>
  <c r="O439" s="1"/>
  <c r="O338"/>
  <c r="O435" s="1"/>
  <c r="O337"/>
  <c r="O434" s="1"/>
  <c r="O335"/>
  <c r="O432" s="1"/>
  <c r="O333"/>
  <c r="O430" s="1"/>
  <c r="O331"/>
  <c r="O428" s="1"/>
  <c r="O329"/>
  <c r="O426" s="1"/>
  <c r="O327"/>
  <c r="O424" s="1"/>
  <c r="O325"/>
  <c r="O422" s="1"/>
  <c r="O323"/>
  <c r="O420" s="1"/>
  <c r="O321"/>
  <c r="O418" s="1"/>
  <c r="O319"/>
  <c r="O416" s="1"/>
  <c r="O317"/>
  <c r="O414" s="1"/>
  <c r="O315"/>
  <c r="O412" s="1"/>
  <c r="O313"/>
  <c r="O410" s="1"/>
  <c r="O311"/>
  <c r="O408" s="1"/>
  <c r="O309"/>
  <c r="O406" s="1"/>
  <c r="O307"/>
  <c r="O404" s="1"/>
  <c r="O305"/>
  <c r="O402" s="1"/>
  <c r="O303"/>
  <c r="O400" s="1"/>
  <c r="O301"/>
  <c r="O398" s="1"/>
  <c r="O299"/>
  <c r="O396" s="1"/>
  <c r="O297"/>
  <c r="O394" s="1"/>
  <c r="O99"/>
  <c r="K387"/>
  <c r="K484" s="1"/>
  <c r="K385"/>
  <c r="K482" s="1"/>
  <c r="K383"/>
  <c r="K480" s="1"/>
  <c r="K381"/>
  <c r="K478" s="1"/>
  <c r="K379"/>
  <c r="K476" s="1"/>
  <c r="K377"/>
  <c r="K474" s="1"/>
  <c r="K375"/>
  <c r="K472" s="1"/>
  <c r="K373"/>
  <c r="K470" s="1"/>
  <c r="K371"/>
  <c r="K468" s="1"/>
  <c r="K369"/>
  <c r="K466" s="1"/>
  <c r="K367"/>
  <c r="K464" s="1"/>
  <c r="K365"/>
  <c r="K462" s="1"/>
  <c r="K363"/>
  <c r="K460" s="1"/>
  <c r="K361"/>
  <c r="K458" s="1"/>
  <c r="K359"/>
  <c r="K456" s="1"/>
  <c r="K357"/>
  <c r="K454" s="1"/>
  <c r="K355"/>
  <c r="K452" s="1"/>
  <c r="K353"/>
  <c r="K450" s="1"/>
  <c r="K351"/>
  <c r="K448" s="1"/>
  <c r="K349"/>
  <c r="K446" s="1"/>
  <c r="K347"/>
  <c r="K444" s="1"/>
  <c r="K345"/>
  <c r="K442" s="1"/>
  <c r="K343"/>
  <c r="K440" s="1"/>
  <c r="K341"/>
  <c r="K438" s="1"/>
  <c r="K339"/>
  <c r="K436" s="1"/>
  <c r="K389"/>
  <c r="K486" s="1"/>
  <c r="K388"/>
  <c r="K485" s="1"/>
  <c r="K386"/>
  <c r="K483" s="1"/>
  <c r="K384"/>
  <c r="K481" s="1"/>
  <c r="K382"/>
  <c r="K479" s="1"/>
  <c r="K380"/>
  <c r="K477" s="1"/>
  <c r="K378"/>
  <c r="K475" s="1"/>
  <c r="K376"/>
  <c r="K473" s="1"/>
  <c r="K374"/>
  <c r="K471" s="1"/>
  <c r="K372"/>
  <c r="K469" s="1"/>
  <c r="K370"/>
  <c r="K467" s="1"/>
  <c r="K368"/>
  <c r="K465" s="1"/>
  <c r="K366"/>
  <c r="K463" s="1"/>
  <c r="K364"/>
  <c r="K461" s="1"/>
  <c r="K362"/>
  <c r="K459" s="1"/>
  <c r="K360"/>
  <c r="K457" s="1"/>
  <c r="K358"/>
  <c r="K455" s="1"/>
  <c r="K356"/>
  <c r="K453" s="1"/>
  <c r="K354"/>
  <c r="K451" s="1"/>
  <c r="K352"/>
  <c r="K449" s="1"/>
  <c r="K350"/>
  <c r="K447" s="1"/>
  <c r="K348"/>
  <c r="K445" s="1"/>
  <c r="K346"/>
  <c r="K443" s="1"/>
  <c r="K344"/>
  <c r="K441" s="1"/>
  <c r="K340"/>
  <c r="K437" s="1"/>
  <c r="K338"/>
  <c r="K435" s="1"/>
  <c r="K336"/>
  <c r="K433" s="1"/>
  <c r="K334"/>
  <c r="K431" s="1"/>
  <c r="K332"/>
  <c r="K429" s="1"/>
  <c r="K330"/>
  <c r="K427" s="1"/>
  <c r="K328"/>
  <c r="K425" s="1"/>
  <c r="K326"/>
  <c r="K423" s="1"/>
  <c r="K324"/>
  <c r="K421" s="1"/>
  <c r="K322"/>
  <c r="K419" s="1"/>
  <c r="K320"/>
  <c r="K417" s="1"/>
  <c r="K318"/>
  <c r="K415" s="1"/>
  <c r="K316"/>
  <c r="K413" s="1"/>
  <c r="K314"/>
  <c r="K411" s="1"/>
  <c r="K312"/>
  <c r="K409" s="1"/>
  <c r="K310"/>
  <c r="K407" s="1"/>
  <c r="K308"/>
  <c r="K405" s="1"/>
  <c r="K306"/>
  <c r="K403" s="1"/>
  <c r="K304"/>
  <c r="K401" s="1"/>
  <c r="K302"/>
  <c r="K399" s="1"/>
  <c r="K300"/>
  <c r="K397" s="1"/>
  <c r="K298"/>
  <c r="K395" s="1"/>
  <c r="K296"/>
  <c r="K342"/>
  <c r="K439" s="1"/>
  <c r="K337"/>
  <c r="K434" s="1"/>
  <c r="K335"/>
  <c r="K432" s="1"/>
  <c r="K333"/>
  <c r="K430" s="1"/>
  <c r="K331"/>
  <c r="K428" s="1"/>
  <c r="K329"/>
  <c r="K426" s="1"/>
  <c r="K327"/>
  <c r="K424" s="1"/>
  <c r="K325"/>
  <c r="K422" s="1"/>
  <c r="K323"/>
  <c r="K420" s="1"/>
  <c r="K321"/>
  <c r="K418" s="1"/>
  <c r="K319"/>
  <c r="K416" s="1"/>
  <c r="K317"/>
  <c r="K414" s="1"/>
  <c r="K315"/>
  <c r="K412" s="1"/>
  <c r="K313"/>
  <c r="K410" s="1"/>
  <c r="K311"/>
  <c r="K408" s="1"/>
  <c r="K309"/>
  <c r="K406" s="1"/>
  <c r="K307"/>
  <c r="K404" s="1"/>
  <c r="K305"/>
  <c r="K402" s="1"/>
  <c r="K303"/>
  <c r="K400" s="1"/>
  <c r="K301"/>
  <c r="K398" s="1"/>
  <c r="K299"/>
  <c r="K396" s="1"/>
  <c r="K297"/>
  <c r="K394" s="1"/>
  <c r="K99"/>
  <c r="G387"/>
  <c r="G484" s="1"/>
  <c r="G385"/>
  <c r="G482" s="1"/>
  <c r="G383"/>
  <c r="G480" s="1"/>
  <c r="G381"/>
  <c r="G478" s="1"/>
  <c r="G379"/>
  <c r="G476" s="1"/>
  <c r="G377"/>
  <c r="G474" s="1"/>
  <c r="G375"/>
  <c r="G472" s="1"/>
  <c r="G373"/>
  <c r="G470" s="1"/>
  <c r="G371"/>
  <c r="G468" s="1"/>
  <c r="G369"/>
  <c r="G466" s="1"/>
  <c r="G367"/>
  <c r="G464" s="1"/>
  <c r="G365"/>
  <c r="G462" s="1"/>
  <c r="G363"/>
  <c r="G460" s="1"/>
  <c r="G361"/>
  <c r="G458" s="1"/>
  <c r="G359"/>
  <c r="G456" s="1"/>
  <c r="G357"/>
  <c r="G454" s="1"/>
  <c r="G355"/>
  <c r="G452" s="1"/>
  <c r="G353"/>
  <c r="G450" s="1"/>
  <c r="G351"/>
  <c r="G448" s="1"/>
  <c r="G349"/>
  <c r="G446" s="1"/>
  <c r="G347"/>
  <c r="G444" s="1"/>
  <c r="G345"/>
  <c r="G442" s="1"/>
  <c r="G343"/>
  <c r="G440" s="1"/>
  <c r="G341"/>
  <c r="G438" s="1"/>
  <c r="G339"/>
  <c r="G436" s="1"/>
  <c r="G389"/>
  <c r="G486" s="1"/>
  <c r="G388"/>
  <c r="G485" s="1"/>
  <c r="G386"/>
  <c r="G483" s="1"/>
  <c r="G384"/>
  <c r="G481" s="1"/>
  <c r="G382"/>
  <c r="G479" s="1"/>
  <c r="G380"/>
  <c r="G477" s="1"/>
  <c r="G378"/>
  <c r="G475" s="1"/>
  <c r="G376"/>
  <c r="G473" s="1"/>
  <c r="G374"/>
  <c r="G471" s="1"/>
  <c r="G372"/>
  <c r="G469" s="1"/>
  <c r="G370"/>
  <c r="G467" s="1"/>
  <c r="G368"/>
  <c r="G465" s="1"/>
  <c r="G366"/>
  <c r="G463" s="1"/>
  <c r="G364"/>
  <c r="G461" s="1"/>
  <c r="G362"/>
  <c r="G459" s="1"/>
  <c r="G360"/>
  <c r="G457" s="1"/>
  <c r="G358"/>
  <c r="G455" s="1"/>
  <c r="G356"/>
  <c r="G453" s="1"/>
  <c r="G354"/>
  <c r="G451" s="1"/>
  <c r="G352"/>
  <c r="G449" s="1"/>
  <c r="G350"/>
  <c r="G447" s="1"/>
  <c r="G348"/>
  <c r="G445" s="1"/>
  <c r="G346"/>
  <c r="G443" s="1"/>
  <c r="G344"/>
  <c r="G441" s="1"/>
  <c r="G340"/>
  <c r="G437" s="1"/>
  <c r="G338"/>
  <c r="G435" s="1"/>
  <c r="G336"/>
  <c r="G433" s="1"/>
  <c r="G334"/>
  <c r="G431" s="1"/>
  <c r="G332"/>
  <c r="G429" s="1"/>
  <c r="G330"/>
  <c r="G427" s="1"/>
  <c r="G328"/>
  <c r="G425" s="1"/>
  <c r="G326"/>
  <c r="G423" s="1"/>
  <c r="G324"/>
  <c r="G421" s="1"/>
  <c r="G322"/>
  <c r="G419" s="1"/>
  <c r="G320"/>
  <c r="G417" s="1"/>
  <c r="G318"/>
  <c r="G415" s="1"/>
  <c r="G316"/>
  <c r="G413" s="1"/>
  <c r="G314"/>
  <c r="G411" s="1"/>
  <c r="G312"/>
  <c r="G409" s="1"/>
  <c r="G310"/>
  <c r="G407" s="1"/>
  <c r="G308"/>
  <c r="G405" s="1"/>
  <c r="G306"/>
  <c r="G403" s="1"/>
  <c r="G304"/>
  <c r="G401" s="1"/>
  <c r="G302"/>
  <c r="G399" s="1"/>
  <c r="G300"/>
  <c r="G397" s="1"/>
  <c r="G298"/>
  <c r="G395" s="1"/>
  <c r="G296"/>
  <c r="G342"/>
  <c r="G439" s="1"/>
  <c r="G337"/>
  <c r="G434" s="1"/>
  <c r="G335"/>
  <c r="G432" s="1"/>
  <c r="G333"/>
  <c r="G430" s="1"/>
  <c r="G331"/>
  <c r="G428" s="1"/>
  <c r="G329"/>
  <c r="G426" s="1"/>
  <c r="G327"/>
  <c r="G424" s="1"/>
  <c r="G325"/>
  <c r="G422" s="1"/>
  <c r="G323"/>
  <c r="G420" s="1"/>
  <c r="G321"/>
  <c r="G418" s="1"/>
  <c r="G319"/>
  <c r="G416" s="1"/>
  <c r="G317"/>
  <c r="G414" s="1"/>
  <c r="G315"/>
  <c r="G412" s="1"/>
  <c r="G313"/>
  <c r="G410" s="1"/>
  <c r="G311"/>
  <c r="G408" s="1"/>
  <c r="G309"/>
  <c r="G406" s="1"/>
  <c r="G307"/>
  <c r="G404" s="1"/>
  <c r="G305"/>
  <c r="G402" s="1"/>
  <c r="G303"/>
  <c r="G400" s="1"/>
  <c r="G301"/>
  <c r="G398" s="1"/>
  <c r="G299"/>
  <c r="G396" s="1"/>
  <c r="G297"/>
  <c r="G394" s="1"/>
  <c r="G99"/>
  <c r="C387"/>
  <c r="C484" s="1"/>
  <c r="C385"/>
  <c r="C482" s="1"/>
  <c r="C383"/>
  <c r="C480" s="1"/>
  <c r="C381"/>
  <c r="C478" s="1"/>
  <c r="C379"/>
  <c r="C476" s="1"/>
  <c r="C377"/>
  <c r="C474" s="1"/>
  <c r="C375"/>
  <c r="C472" s="1"/>
  <c r="C373"/>
  <c r="C470" s="1"/>
  <c r="C371"/>
  <c r="C468" s="1"/>
  <c r="C369"/>
  <c r="C466" s="1"/>
  <c r="C367"/>
  <c r="C464" s="1"/>
  <c r="C365"/>
  <c r="C462" s="1"/>
  <c r="C363"/>
  <c r="C460" s="1"/>
  <c r="C361"/>
  <c r="C458" s="1"/>
  <c r="C359"/>
  <c r="C456" s="1"/>
  <c r="C357"/>
  <c r="C454" s="1"/>
  <c r="C355"/>
  <c r="C452" s="1"/>
  <c r="C353"/>
  <c r="C450" s="1"/>
  <c r="C351"/>
  <c r="C448" s="1"/>
  <c r="C349"/>
  <c r="C446" s="1"/>
  <c r="C347"/>
  <c r="C444" s="1"/>
  <c r="C345"/>
  <c r="C442" s="1"/>
  <c r="C343"/>
  <c r="C440" s="1"/>
  <c r="C341"/>
  <c r="C438" s="1"/>
  <c r="C339"/>
  <c r="C436" s="1"/>
  <c r="C389"/>
  <c r="C486" s="1"/>
  <c r="C388"/>
  <c r="C485" s="1"/>
  <c r="C386"/>
  <c r="C483" s="1"/>
  <c r="C384"/>
  <c r="C481" s="1"/>
  <c r="C382"/>
  <c r="C479" s="1"/>
  <c r="C380"/>
  <c r="C477" s="1"/>
  <c r="C378"/>
  <c r="C475" s="1"/>
  <c r="C376"/>
  <c r="C473" s="1"/>
  <c r="C374"/>
  <c r="C471" s="1"/>
  <c r="C372"/>
  <c r="C469" s="1"/>
  <c r="C370"/>
  <c r="C467" s="1"/>
  <c r="C368"/>
  <c r="C465" s="1"/>
  <c r="C366"/>
  <c r="C463" s="1"/>
  <c r="C364"/>
  <c r="C461" s="1"/>
  <c r="C362"/>
  <c r="C459" s="1"/>
  <c r="C360"/>
  <c r="C457" s="1"/>
  <c r="C358"/>
  <c r="C455" s="1"/>
  <c r="C356"/>
  <c r="C453" s="1"/>
  <c r="C354"/>
  <c r="C451" s="1"/>
  <c r="C352"/>
  <c r="C449" s="1"/>
  <c r="C350"/>
  <c r="C447" s="1"/>
  <c r="C348"/>
  <c r="C445" s="1"/>
  <c r="C346"/>
  <c r="C443" s="1"/>
  <c r="C344"/>
  <c r="C441" s="1"/>
  <c r="C340"/>
  <c r="C437" s="1"/>
  <c r="C338"/>
  <c r="C435" s="1"/>
  <c r="C336"/>
  <c r="C433" s="1"/>
  <c r="C334"/>
  <c r="C431" s="1"/>
  <c r="C332"/>
  <c r="C429" s="1"/>
  <c r="C330"/>
  <c r="C427" s="1"/>
  <c r="C328"/>
  <c r="C425" s="1"/>
  <c r="C326"/>
  <c r="C423" s="1"/>
  <c r="C324"/>
  <c r="C421" s="1"/>
  <c r="C322"/>
  <c r="C419" s="1"/>
  <c r="C320"/>
  <c r="C417" s="1"/>
  <c r="C318"/>
  <c r="C415" s="1"/>
  <c r="C316"/>
  <c r="C413" s="1"/>
  <c r="C314"/>
  <c r="C411" s="1"/>
  <c r="C312"/>
  <c r="C409" s="1"/>
  <c r="C310"/>
  <c r="C407" s="1"/>
  <c r="C308"/>
  <c r="C405" s="1"/>
  <c r="C306"/>
  <c r="C403" s="1"/>
  <c r="C304"/>
  <c r="C401" s="1"/>
  <c r="C302"/>
  <c r="C399" s="1"/>
  <c r="C300"/>
  <c r="C397" s="1"/>
  <c r="C298"/>
  <c r="C395" s="1"/>
  <c r="C296"/>
  <c r="C342"/>
  <c r="C439" s="1"/>
  <c r="C337"/>
  <c r="C434" s="1"/>
  <c r="C335"/>
  <c r="C432" s="1"/>
  <c r="C333"/>
  <c r="C430" s="1"/>
  <c r="C331"/>
  <c r="C428" s="1"/>
  <c r="C329"/>
  <c r="C426" s="1"/>
  <c r="C327"/>
  <c r="C424" s="1"/>
  <c r="C325"/>
  <c r="C422" s="1"/>
  <c r="C323"/>
  <c r="C420" s="1"/>
  <c r="C321"/>
  <c r="C418" s="1"/>
  <c r="C319"/>
  <c r="C416" s="1"/>
  <c r="C317"/>
  <c r="C414" s="1"/>
  <c r="C315"/>
  <c r="C412" s="1"/>
  <c r="C313"/>
  <c r="C410" s="1"/>
  <c r="C311"/>
  <c r="C408" s="1"/>
  <c r="C309"/>
  <c r="C406" s="1"/>
  <c r="C307"/>
  <c r="C404" s="1"/>
  <c r="C305"/>
  <c r="C402" s="1"/>
  <c r="C303"/>
  <c r="C400" s="1"/>
  <c r="C301"/>
  <c r="C398" s="1"/>
  <c r="C299"/>
  <c r="C396" s="1"/>
  <c r="C297"/>
  <c r="C394" s="1"/>
  <c r="C99"/>
  <c r="R393" i="7"/>
  <c r="R390"/>
  <c r="L393"/>
  <c r="L390"/>
  <c r="C390"/>
  <c r="C393"/>
  <c r="K390"/>
  <c r="K393"/>
  <c r="W390"/>
  <c r="W393"/>
  <c r="B394"/>
  <c r="AA297"/>
  <c r="AB297" s="1"/>
  <c r="Z297"/>
  <c r="B399"/>
  <c r="AA302"/>
  <c r="AB302" s="1"/>
  <c r="Z302"/>
  <c r="Z298"/>
  <c r="AA298"/>
  <c r="B401"/>
  <c r="AA304"/>
  <c r="AB304" s="1"/>
  <c r="Z304"/>
  <c r="AA310"/>
  <c r="B407" s="1"/>
  <c r="Z310"/>
  <c r="B411"/>
  <c r="AA314"/>
  <c r="AB314" s="1"/>
  <c r="Z314"/>
  <c r="AA318"/>
  <c r="B415" s="1"/>
  <c r="Z318"/>
  <c r="B419"/>
  <c r="AA322"/>
  <c r="Z322"/>
  <c r="B423"/>
  <c r="AA326"/>
  <c r="AB326" s="1"/>
  <c r="Z326"/>
  <c r="B427"/>
  <c r="AA330"/>
  <c r="AB330" s="1"/>
  <c r="Z330"/>
  <c r="B431"/>
  <c r="AA334"/>
  <c r="AB334" s="1"/>
  <c r="Z334"/>
  <c r="B435"/>
  <c r="AA338"/>
  <c r="AB338" s="1"/>
  <c r="Z338"/>
  <c r="AA342"/>
  <c r="B439" s="1"/>
  <c r="Z342"/>
  <c r="B443"/>
  <c r="AA346"/>
  <c r="AB346" s="1"/>
  <c r="Z346"/>
  <c r="AA350"/>
  <c r="B447" s="1"/>
  <c r="Z350"/>
  <c r="B451"/>
  <c r="AA354"/>
  <c r="AB354" s="1"/>
  <c r="Z354"/>
  <c r="B455"/>
  <c r="AA358"/>
  <c r="AB358" s="1"/>
  <c r="Z358"/>
  <c r="B459"/>
  <c r="AA362"/>
  <c r="AB362" s="1"/>
  <c r="Z362"/>
  <c r="AA366"/>
  <c r="B463" s="1"/>
  <c r="Z366"/>
  <c r="B467"/>
  <c r="AA370"/>
  <c r="AB370" s="1"/>
  <c r="Z370"/>
  <c r="B400"/>
  <c r="Z303"/>
  <c r="AA303"/>
  <c r="AB303" s="1"/>
  <c r="Z307"/>
  <c r="AA307"/>
  <c r="B408"/>
  <c r="Z311"/>
  <c r="AA311"/>
  <c r="AB311" s="1"/>
  <c r="Z315"/>
  <c r="AA315"/>
  <c r="B416"/>
  <c r="Z319"/>
  <c r="AA319"/>
  <c r="AB319" s="1"/>
  <c r="B420"/>
  <c r="Z323"/>
  <c r="AA323"/>
  <c r="AB323" s="1"/>
  <c r="B424"/>
  <c r="Z327"/>
  <c r="AA327"/>
  <c r="AB327" s="1"/>
  <c r="B428"/>
  <c r="Z331"/>
  <c r="AA331"/>
  <c r="AB331" s="1"/>
  <c r="B432"/>
  <c r="Z335"/>
  <c r="AA335"/>
  <c r="AB335" s="1"/>
  <c r="B436"/>
  <c r="Z339"/>
  <c r="AA339"/>
  <c r="AB339" s="1"/>
  <c r="B440"/>
  <c r="Z343"/>
  <c r="AA343"/>
  <c r="AB343" s="1"/>
  <c r="B444"/>
  <c r="Z347"/>
  <c r="AA347"/>
  <c r="AB347" s="1"/>
  <c r="B448"/>
  <c r="Z351"/>
  <c r="AA351"/>
  <c r="AB351" s="1"/>
  <c r="B452"/>
  <c r="Z355"/>
  <c r="AA355"/>
  <c r="AB355" s="1"/>
  <c r="Z359"/>
  <c r="AA359"/>
  <c r="B460"/>
  <c r="Z363"/>
  <c r="AA363"/>
  <c r="AB363" s="1"/>
  <c r="B464"/>
  <c r="Z367"/>
  <c r="AA367"/>
  <c r="AB367" s="1"/>
  <c r="B468"/>
  <c r="AA371"/>
  <c r="AB371" s="1"/>
  <c r="Z371"/>
  <c r="B472"/>
  <c r="AA375"/>
  <c r="AB375" s="1"/>
  <c r="Z375"/>
  <c r="AA379"/>
  <c r="Z379"/>
  <c r="B480"/>
  <c r="AA383"/>
  <c r="AB383" s="1"/>
  <c r="Z383"/>
  <c r="B484"/>
  <c r="AA387"/>
  <c r="AB387" s="1"/>
  <c r="Z387"/>
  <c r="B469"/>
  <c r="Z372"/>
  <c r="AA372"/>
  <c r="AB372" s="1"/>
  <c r="Z376"/>
  <c r="AA376"/>
  <c r="B477"/>
  <c r="Z380"/>
  <c r="AA380"/>
  <c r="AB380" s="1"/>
  <c r="B481"/>
  <c r="Z384"/>
  <c r="AA384"/>
  <c r="AB384" s="1"/>
  <c r="B485"/>
  <c r="Z388"/>
  <c r="AA388"/>
  <c r="AB388" s="1"/>
  <c r="F393"/>
  <c r="F390"/>
  <c r="V393"/>
  <c r="V390"/>
  <c r="P393"/>
  <c r="P390"/>
  <c r="I390"/>
  <c r="I393"/>
  <c r="Q390"/>
  <c r="Q393"/>
  <c r="U390"/>
  <c r="U393"/>
  <c r="R404"/>
  <c r="R412"/>
  <c r="R456"/>
  <c r="T395"/>
  <c r="T407"/>
  <c r="T415"/>
  <c r="T419"/>
  <c r="T439"/>
  <c r="T447"/>
  <c r="T463"/>
  <c r="T404"/>
  <c r="T412"/>
  <c r="T456"/>
  <c r="C395"/>
  <c r="C404"/>
  <c r="C473"/>
  <c r="C476"/>
  <c r="K395"/>
  <c r="K404"/>
  <c r="K412"/>
  <c r="K456"/>
  <c r="O407"/>
  <c r="O415"/>
  <c r="O419"/>
  <c r="O439"/>
  <c r="O447"/>
  <c r="O463"/>
  <c r="W404"/>
  <c r="W412"/>
  <c r="W407"/>
  <c r="W415"/>
  <c r="W419"/>
  <c r="W439"/>
  <c r="W447"/>
  <c r="W463"/>
  <c r="N395"/>
  <c r="N407"/>
  <c r="N415"/>
  <c r="N419"/>
  <c r="N439"/>
  <c r="N447"/>
  <c r="N463"/>
  <c r="N404"/>
  <c r="N412"/>
  <c r="N456"/>
  <c r="N473"/>
  <c r="V395"/>
  <c r="V404"/>
  <c r="V412"/>
  <c r="V456"/>
  <c r="U395"/>
  <c r="U407"/>
  <c r="U415"/>
  <c r="U419"/>
  <c r="U439"/>
  <c r="U447"/>
  <c r="U463"/>
  <c r="U473"/>
  <c r="U476"/>
  <c r="Y404"/>
  <c r="Y412"/>
  <c r="Y456"/>
  <c r="J393"/>
  <c r="J390"/>
  <c r="D393"/>
  <c r="D390"/>
  <c r="T393"/>
  <c r="T390"/>
  <c r="G390"/>
  <c r="G393"/>
  <c r="O390"/>
  <c r="O393"/>
  <c r="S390"/>
  <c r="S393"/>
  <c r="B393"/>
  <c r="B390"/>
  <c r="AA296"/>
  <c r="AB296" s="1"/>
  <c r="Z296"/>
  <c r="B396"/>
  <c r="AA299"/>
  <c r="AB299" s="1"/>
  <c r="Z299"/>
  <c r="B403"/>
  <c r="AA306"/>
  <c r="AB306" s="1"/>
  <c r="Z306"/>
  <c r="B397"/>
  <c r="AA300"/>
  <c r="AB300" s="1"/>
  <c r="Z300"/>
  <c r="B405"/>
  <c r="AA308"/>
  <c r="AB308" s="1"/>
  <c r="Z308"/>
  <c r="B409"/>
  <c r="AA312"/>
  <c r="AB312" s="1"/>
  <c r="Z312"/>
  <c r="B413"/>
  <c r="AA316"/>
  <c r="AB316" s="1"/>
  <c r="Z316"/>
  <c r="B417"/>
  <c r="AA320"/>
  <c r="AB320" s="1"/>
  <c r="Z320"/>
  <c r="B421"/>
  <c r="AA324"/>
  <c r="V421" s="1"/>
  <c r="Z324"/>
  <c r="B425"/>
  <c r="AA328"/>
  <c r="AB328" s="1"/>
  <c r="Z328"/>
  <c r="B429"/>
  <c r="AA332"/>
  <c r="AB332" s="1"/>
  <c r="Z332"/>
  <c r="B433"/>
  <c r="AA336"/>
  <c r="AB336" s="1"/>
  <c r="Z336"/>
  <c r="B437"/>
  <c r="AA340"/>
  <c r="C437" s="1"/>
  <c r="Z340"/>
  <c r="B441"/>
  <c r="AA344"/>
  <c r="AB344" s="1"/>
  <c r="Z344"/>
  <c r="B445"/>
  <c r="AA348"/>
  <c r="AB348" s="1"/>
  <c r="Z348"/>
  <c r="B449"/>
  <c r="AA352"/>
  <c r="AB352" s="1"/>
  <c r="Z352"/>
  <c r="B453"/>
  <c r="AA356"/>
  <c r="V453" s="1"/>
  <c r="Z356"/>
  <c r="B457"/>
  <c r="AA360"/>
  <c r="AB360" s="1"/>
  <c r="Z360"/>
  <c r="B461"/>
  <c r="AA364"/>
  <c r="AB364" s="1"/>
  <c r="Z364"/>
  <c r="B465"/>
  <c r="AA368"/>
  <c r="AB368" s="1"/>
  <c r="Z368"/>
  <c r="B398"/>
  <c r="Z301"/>
  <c r="AA301"/>
  <c r="AB301" s="1"/>
  <c r="B402"/>
  <c r="Z305"/>
  <c r="AA305"/>
  <c r="AB305" s="1"/>
  <c r="B406"/>
  <c r="Z309"/>
  <c r="AA309"/>
  <c r="AB309" s="1"/>
  <c r="B410"/>
  <c r="Z313"/>
  <c r="AA313"/>
  <c r="AB313" s="1"/>
  <c r="B414"/>
  <c r="Z317"/>
  <c r="AA317"/>
  <c r="AB317" s="1"/>
  <c r="B418"/>
  <c r="Z321"/>
  <c r="AA321"/>
  <c r="AB321" s="1"/>
  <c r="Z325"/>
  <c r="AA325"/>
  <c r="B426"/>
  <c r="Z329"/>
  <c r="AA329"/>
  <c r="AB329" s="1"/>
  <c r="B430"/>
  <c r="Z333"/>
  <c r="AA333"/>
  <c r="B434"/>
  <c r="Z337"/>
  <c r="AA337"/>
  <c r="AB337" s="1"/>
  <c r="B438"/>
  <c r="Z341"/>
  <c r="AA341"/>
  <c r="AB341" s="1"/>
  <c r="Z345"/>
  <c r="AA345"/>
  <c r="U442" s="1"/>
  <c r="B446"/>
  <c r="Z349"/>
  <c r="AA349"/>
  <c r="AB349" s="1"/>
  <c r="B450"/>
  <c r="Z353"/>
  <c r="AA353"/>
  <c r="AB353" s="1"/>
  <c r="B454"/>
  <c r="Z357"/>
  <c r="AA357"/>
  <c r="B458"/>
  <c r="Z361"/>
  <c r="AA361"/>
  <c r="AB361" s="1"/>
  <c r="B462"/>
  <c r="Z365"/>
  <c r="AA365"/>
  <c r="AB365" s="1"/>
  <c r="B466"/>
  <c r="Z369"/>
  <c r="AA369"/>
  <c r="AB369" s="1"/>
  <c r="B470"/>
  <c r="AA373"/>
  <c r="O470" s="1"/>
  <c r="Z373"/>
  <c r="AA377"/>
  <c r="Z377"/>
  <c r="B478"/>
  <c r="AA381"/>
  <c r="AB381" s="1"/>
  <c r="Z381"/>
  <c r="B482"/>
  <c r="AA385"/>
  <c r="AB385" s="1"/>
  <c r="Z385"/>
  <c r="B486"/>
  <c r="AA389"/>
  <c r="AB389" s="1"/>
  <c r="Z389"/>
  <c r="B471"/>
  <c r="Z374"/>
  <c r="AA374"/>
  <c r="AB374" s="1"/>
  <c r="Z378"/>
  <c r="AA378"/>
  <c r="B479"/>
  <c r="Z382"/>
  <c r="AA382"/>
  <c r="AB382" s="1"/>
  <c r="B483"/>
  <c r="Z386"/>
  <c r="AA386"/>
  <c r="AB386" s="1"/>
  <c r="N393"/>
  <c r="N390"/>
  <c r="H393"/>
  <c r="H390"/>
  <c r="X393"/>
  <c r="X390"/>
  <c r="E390"/>
  <c r="E393"/>
  <c r="M390"/>
  <c r="M393"/>
  <c r="Y390"/>
  <c r="Y393"/>
  <c r="R395"/>
  <c r="R407"/>
  <c r="R415"/>
  <c r="R419"/>
  <c r="R447"/>
  <c r="R463"/>
  <c r="R422"/>
  <c r="R473"/>
  <c r="T453"/>
  <c r="T422"/>
  <c r="T430"/>
  <c r="T442"/>
  <c r="T454"/>
  <c r="T470"/>
  <c r="T474"/>
  <c r="T475"/>
  <c r="C422"/>
  <c r="C442"/>
  <c r="C415"/>
  <c r="C439"/>
  <c r="C474"/>
  <c r="K422"/>
  <c r="K430"/>
  <c r="K442"/>
  <c r="K454"/>
  <c r="K407"/>
  <c r="K415"/>
  <c r="K419"/>
  <c r="K439"/>
  <c r="K447"/>
  <c r="K463"/>
  <c r="K470"/>
  <c r="K474"/>
  <c r="O404"/>
  <c r="O412"/>
  <c r="O456"/>
  <c r="O421"/>
  <c r="O437"/>
  <c r="O453"/>
  <c r="O476"/>
  <c r="W395"/>
  <c r="W422"/>
  <c r="W430"/>
  <c r="W442"/>
  <c r="W454"/>
  <c r="W437"/>
  <c r="W453"/>
  <c r="W476"/>
  <c r="Z99"/>
  <c r="N421"/>
  <c r="N437"/>
  <c r="N453"/>
  <c r="N422"/>
  <c r="N430"/>
  <c r="N442"/>
  <c r="N454"/>
  <c r="V407"/>
  <c r="V415"/>
  <c r="V419"/>
  <c r="V439"/>
  <c r="V447"/>
  <c r="V463"/>
  <c r="V422"/>
  <c r="V430"/>
  <c r="V442"/>
  <c r="V454"/>
  <c r="V476"/>
  <c r="V473"/>
  <c r="U404"/>
  <c r="U412"/>
  <c r="U456"/>
  <c r="U421"/>
  <c r="U437"/>
  <c r="U453"/>
  <c r="U475"/>
  <c r="U470"/>
  <c r="U474"/>
  <c r="Y395"/>
  <c r="Y422"/>
  <c r="Y430"/>
  <c r="Y442"/>
  <c r="Y454"/>
  <c r="Y407"/>
  <c r="Y419"/>
  <c r="Y439"/>
  <c r="Y447"/>
  <c r="Y463"/>
  <c r="Y473"/>
  <c r="Y476"/>
  <c r="C393" i="8" l="1"/>
  <c r="C390"/>
  <c r="K393"/>
  <c r="K390"/>
  <c r="O393"/>
  <c r="O390"/>
  <c r="H393"/>
  <c r="H390"/>
  <c r="P393"/>
  <c r="P390"/>
  <c r="I393"/>
  <c r="I390"/>
  <c r="Q393"/>
  <c r="Q390"/>
  <c r="B395"/>
  <c r="U298"/>
  <c r="W298"/>
  <c r="B399"/>
  <c r="U302"/>
  <c r="W302"/>
  <c r="B403"/>
  <c r="U306"/>
  <c r="W306"/>
  <c r="B407"/>
  <c r="U310"/>
  <c r="W310"/>
  <c r="B411"/>
  <c r="U314"/>
  <c r="W314"/>
  <c r="B415"/>
  <c r="U318"/>
  <c r="W318"/>
  <c r="B419"/>
  <c r="U322"/>
  <c r="B423"/>
  <c r="U326"/>
  <c r="W326"/>
  <c r="B427"/>
  <c r="U330"/>
  <c r="W330"/>
  <c r="U334"/>
  <c r="B435"/>
  <c r="W338"/>
  <c r="U338"/>
  <c r="B442"/>
  <c r="U345"/>
  <c r="W345"/>
  <c r="B396"/>
  <c r="W299"/>
  <c r="U299"/>
  <c r="B400"/>
  <c r="U303"/>
  <c r="B404"/>
  <c r="U307"/>
  <c r="B408"/>
  <c r="U311"/>
  <c r="B412"/>
  <c r="W315"/>
  <c r="U315"/>
  <c r="B416"/>
  <c r="W319"/>
  <c r="U319"/>
  <c r="B420"/>
  <c r="U323"/>
  <c r="B424"/>
  <c r="W327"/>
  <c r="U327"/>
  <c r="B428"/>
  <c r="U331"/>
  <c r="B432"/>
  <c r="U335"/>
  <c r="B436"/>
  <c r="U339"/>
  <c r="W339"/>
  <c r="U347"/>
  <c r="B448"/>
  <c r="U351"/>
  <c r="W351"/>
  <c r="U355"/>
  <c r="B456"/>
  <c r="U359"/>
  <c r="W359"/>
  <c r="B460"/>
  <c r="U363"/>
  <c r="D460"/>
  <c r="B464"/>
  <c r="U367"/>
  <c r="B468"/>
  <c r="U371"/>
  <c r="W371"/>
  <c r="B472"/>
  <c r="U375"/>
  <c r="W375"/>
  <c r="B476"/>
  <c r="U379"/>
  <c r="W379"/>
  <c r="U383"/>
  <c r="D480"/>
  <c r="U387"/>
  <c r="B439"/>
  <c r="W342"/>
  <c r="U342"/>
  <c r="B443"/>
  <c r="U346"/>
  <c r="B447"/>
  <c r="U350"/>
  <c r="B451"/>
  <c r="W354"/>
  <c r="U354"/>
  <c r="B455"/>
  <c r="U358"/>
  <c r="B459"/>
  <c r="W362"/>
  <c r="U362"/>
  <c r="B463"/>
  <c r="U366"/>
  <c r="B467"/>
  <c r="W370"/>
  <c r="U370"/>
  <c r="B471"/>
  <c r="W374"/>
  <c r="U374"/>
  <c r="B475"/>
  <c r="W378"/>
  <c r="U378"/>
  <c r="B479"/>
  <c r="W382"/>
  <c r="U382"/>
  <c r="B483"/>
  <c r="W386"/>
  <c r="U386"/>
  <c r="B486"/>
  <c r="W389"/>
  <c r="U389"/>
  <c r="F393"/>
  <c r="F390"/>
  <c r="N393"/>
  <c r="N390"/>
  <c r="D419"/>
  <c r="D431"/>
  <c r="D400"/>
  <c r="D404"/>
  <c r="D408"/>
  <c r="D420"/>
  <c r="D428"/>
  <c r="D432"/>
  <c r="D444"/>
  <c r="D452"/>
  <c r="D464"/>
  <c r="D484"/>
  <c r="D443"/>
  <c r="D447"/>
  <c r="D463"/>
  <c r="L419"/>
  <c r="L404"/>
  <c r="L408"/>
  <c r="L420"/>
  <c r="L428"/>
  <c r="L432"/>
  <c r="L484"/>
  <c r="L447"/>
  <c r="R420"/>
  <c r="R428"/>
  <c r="G393"/>
  <c r="G390"/>
  <c r="S393"/>
  <c r="S390"/>
  <c r="D393"/>
  <c r="D390"/>
  <c r="L393"/>
  <c r="L390"/>
  <c r="T393"/>
  <c r="T390"/>
  <c r="E393"/>
  <c r="E390"/>
  <c r="M393"/>
  <c r="M390"/>
  <c r="B393"/>
  <c r="B390"/>
  <c r="U296"/>
  <c r="W296"/>
  <c r="U300"/>
  <c r="B401"/>
  <c r="U304"/>
  <c r="W304"/>
  <c r="B405"/>
  <c r="U308"/>
  <c r="W308"/>
  <c r="B409"/>
  <c r="U312"/>
  <c r="W312"/>
  <c r="B413"/>
  <c r="U316"/>
  <c r="W316"/>
  <c r="B417"/>
  <c r="U320"/>
  <c r="W320"/>
  <c r="U324"/>
  <c r="B425"/>
  <c r="U328"/>
  <c r="W328"/>
  <c r="B429"/>
  <c r="U332"/>
  <c r="W332"/>
  <c r="U336"/>
  <c r="B438"/>
  <c r="U341"/>
  <c r="W341"/>
  <c r="B394"/>
  <c r="U297"/>
  <c r="B398"/>
  <c r="W301"/>
  <c r="U301"/>
  <c r="B402"/>
  <c r="W305"/>
  <c r="U305"/>
  <c r="B406"/>
  <c r="W309"/>
  <c r="U309"/>
  <c r="B410"/>
  <c r="U313"/>
  <c r="U317"/>
  <c r="B418"/>
  <c r="U321"/>
  <c r="U325"/>
  <c r="B426"/>
  <c r="W329"/>
  <c r="U329"/>
  <c r="U333"/>
  <c r="B434"/>
  <c r="U337"/>
  <c r="U343"/>
  <c r="U349"/>
  <c r="B450"/>
  <c r="U353"/>
  <c r="W353"/>
  <c r="B454"/>
  <c r="U357"/>
  <c r="U361"/>
  <c r="B462"/>
  <c r="U365"/>
  <c r="B466"/>
  <c r="U369"/>
  <c r="W369"/>
  <c r="U373"/>
  <c r="B474"/>
  <c r="U377"/>
  <c r="W377"/>
  <c r="U381"/>
  <c r="B482"/>
  <c r="U385"/>
  <c r="W385"/>
  <c r="B437"/>
  <c r="U340"/>
  <c r="B441"/>
  <c r="W344"/>
  <c r="U344"/>
  <c r="B445"/>
  <c r="U348"/>
  <c r="B449"/>
  <c r="W352"/>
  <c r="U352"/>
  <c r="B453"/>
  <c r="W356"/>
  <c r="U356"/>
  <c r="B457"/>
  <c r="W360"/>
  <c r="U360"/>
  <c r="B461"/>
  <c r="U364"/>
  <c r="U368"/>
  <c r="B469"/>
  <c r="U372"/>
  <c r="U376"/>
  <c r="B477"/>
  <c r="W380"/>
  <c r="U380"/>
  <c r="U384"/>
  <c r="U388"/>
  <c r="W388"/>
  <c r="J393"/>
  <c r="J390"/>
  <c r="R393"/>
  <c r="R390"/>
  <c r="D397"/>
  <c r="D421"/>
  <c r="D433"/>
  <c r="D394"/>
  <c r="D410"/>
  <c r="D414"/>
  <c r="D418"/>
  <c r="D422"/>
  <c r="D430"/>
  <c r="D434"/>
  <c r="D446"/>
  <c r="D454"/>
  <c r="D458"/>
  <c r="D462"/>
  <c r="D470"/>
  <c r="D478"/>
  <c r="D437"/>
  <c r="D445"/>
  <c r="D461"/>
  <c r="D465"/>
  <c r="D473"/>
  <c r="D481"/>
  <c r="D485"/>
  <c r="L397"/>
  <c r="L421"/>
  <c r="L394"/>
  <c r="L410"/>
  <c r="L414"/>
  <c r="L418"/>
  <c r="L422"/>
  <c r="L430"/>
  <c r="L462"/>
  <c r="L470"/>
  <c r="L478"/>
  <c r="L469"/>
  <c r="L481"/>
  <c r="U99"/>
  <c r="R433"/>
  <c r="R410"/>
  <c r="R414"/>
  <c r="R418"/>
  <c r="R434"/>
  <c r="R460"/>
  <c r="R464"/>
  <c r="R469"/>
  <c r="R481"/>
  <c r="M487" i="7"/>
  <c r="M488" s="1"/>
  <c r="M489" s="1"/>
  <c r="E487"/>
  <c r="E488" s="1"/>
  <c r="E489" s="1"/>
  <c r="S487"/>
  <c r="S488" s="1"/>
  <c r="S489" s="1"/>
  <c r="G487"/>
  <c r="G488" s="1"/>
  <c r="G489" s="1"/>
  <c r="Q487"/>
  <c r="Q488" s="1"/>
  <c r="Q489" s="1"/>
  <c r="I487"/>
  <c r="I488" s="1"/>
  <c r="I489" s="1"/>
  <c r="L487"/>
  <c r="L488" s="1"/>
  <c r="L489" s="1"/>
  <c r="AB378"/>
  <c r="B475"/>
  <c r="AB377"/>
  <c r="AB357"/>
  <c r="AB333"/>
  <c r="AB325"/>
  <c r="B422"/>
  <c r="Z390"/>
  <c r="Y474"/>
  <c r="Y475"/>
  <c r="Y437"/>
  <c r="U422"/>
  <c r="V475"/>
  <c r="V470"/>
  <c r="W470"/>
  <c r="O454"/>
  <c r="O430"/>
  <c r="K437"/>
  <c r="AB379"/>
  <c r="AB359"/>
  <c r="B456"/>
  <c r="AB322"/>
  <c r="AB298"/>
  <c r="B395"/>
  <c r="X487"/>
  <c r="X488" s="1"/>
  <c r="X489" s="1"/>
  <c r="H487"/>
  <c r="H488" s="1"/>
  <c r="H489" s="1"/>
  <c r="N487"/>
  <c r="N488" s="1"/>
  <c r="N489" s="1"/>
  <c r="T487"/>
  <c r="T488" s="1"/>
  <c r="T489" s="1"/>
  <c r="D487"/>
  <c r="D488" s="1"/>
  <c r="D489" s="1"/>
  <c r="J487"/>
  <c r="J488" s="1"/>
  <c r="J489" s="1"/>
  <c r="P487"/>
  <c r="P488" s="1"/>
  <c r="P489" s="1"/>
  <c r="F487"/>
  <c r="F488" s="1"/>
  <c r="F489" s="1"/>
  <c r="K475"/>
  <c r="C475"/>
  <c r="B474"/>
  <c r="AB373"/>
  <c r="AB345"/>
  <c r="B442"/>
  <c r="AB356"/>
  <c r="AB340"/>
  <c r="AB324"/>
  <c r="Y470"/>
  <c r="Y453"/>
  <c r="Y421"/>
  <c r="U454"/>
  <c r="U430"/>
  <c r="V474"/>
  <c r="V437"/>
  <c r="W474"/>
  <c r="W475"/>
  <c r="W487" s="1"/>
  <c r="O475"/>
  <c r="O442"/>
  <c r="O487" s="1"/>
  <c r="K453"/>
  <c r="K421"/>
  <c r="K487" s="1"/>
  <c r="R474"/>
  <c r="R453"/>
  <c r="R487" s="1"/>
  <c r="AB376"/>
  <c r="B473"/>
  <c r="B476"/>
  <c r="AB315"/>
  <c r="B412"/>
  <c r="AB307"/>
  <c r="B404"/>
  <c r="AB366"/>
  <c r="AB350"/>
  <c r="AB342"/>
  <c r="AB318"/>
  <c r="AB310"/>
  <c r="D469" i="8" l="1"/>
  <c r="Q487"/>
  <c r="Q488" s="1"/>
  <c r="I487"/>
  <c r="I488" s="1"/>
  <c r="P487"/>
  <c r="P488" s="1"/>
  <c r="H487"/>
  <c r="H488" s="1"/>
  <c r="O487"/>
  <c r="O488" s="1"/>
  <c r="K487"/>
  <c r="K488" s="1"/>
  <c r="C487"/>
  <c r="C488" s="1"/>
  <c r="B485"/>
  <c r="W384"/>
  <c r="W376"/>
  <c r="W368"/>
  <c r="W381"/>
  <c r="B478"/>
  <c r="W373"/>
  <c r="B470"/>
  <c r="W365"/>
  <c r="W357"/>
  <c r="W349"/>
  <c r="B446"/>
  <c r="W333"/>
  <c r="W325"/>
  <c r="W317"/>
  <c r="W336"/>
  <c r="B433"/>
  <c r="U390"/>
  <c r="R463"/>
  <c r="R454"/>
  <c r="D455"/>
  <c r="W346"/>
  <c r="W383"/>
  <c r="B480"/>
  <c r="W367"/>
  <c r="W335"/>
  <c r="W311"/>
  <c r="W303"/>
  <c r="W322"/>
  <c r="J487"/>
  <c r="J488" s="1"/>
  <c r="M487"/>
  <c r="M488" s="1"/>
  <c r="E487"/>
  <c r="E488" s="1"/>
  <c r="T487"/>
  <c r="T488" s="1"/>
  <c r="L487"/>
  <c r="L488" s="1"/>
  <c r="S487"/>
  <c r="S488" s="1"/>
  <c r="G487"/>
  <c r="G488" s="1"/>
  <c r="N487"/>
  <c r="N488" s="1"/>
  <c r="F487"/>
  <c r="F488" s="1"/>
  <c r="B481"/>
  <c r="B473"/>
  <c r="W372"/>
  <c r="B465"/>
  <c r="W364"/>
  <c r="W348"/>
  <c r="W340"/>
  <c r="W361"/>
  <c r="B458"/>
  <c r="W343"/>
  <c r="B440"/>
  <c r="W337"/>
  <c r="B430"/>
  <c r="B422"/>
  <c r="W321"/>
  <c r="B414"/>
  <c r="W313"/>
  <c r="W297"/>
  <c r="W324"/>
  <c r="B421"/>
  <c r="W300"/>
  <c r="B397"/>
  <c r="R458"/>
  <c r="R487" s="1"/>
  <c r="D440"/>
  <c r="D487" s="1"/>
  <c r="W366"/>
  <c r="W358"/>
  <c r="W350"/>
  <c r="W387"/>
  <c r="B484"/>
  <c r="W363"/>
  <c r="W355"/>
  <c r="B452"/>
  <c r="W347"/>
  <c r="B444"/>
  <c r="W331"/>
  <c r="W323"/>
  <c r="W307"/>
  <c r="W334"/>
  <c r="B431"/>
  <c r="U487" i="7"/>
  <c r="Y487"/>
  <c r="B487"/>
  <c r="C487"/>
  <c r="C488" s="1"/>
  <c r="C489" s="1"/>
  <c r="W488"/>
  <c r="W489" s="1"/>
  <c r="B488"/>
  <c r="O488"/>
  <c r="O489" s="1"/>
  <c r="V487"/>
  <c r="V488" s="1"/>
  <c r="V489" s="1"/>
  <c r="K488"/>
  <c r="K489" s="1"/>
  <c r="R488"/>
  <c r="R489" s="1"/>
  <c r="U488"/>
  <c r="U489" s="1"/>
  <c r="Y488"/>
  <c r="Y489" s="1"/>
  <c r="F489" i="8" l="1"/>
  <c r="L9" i="2"/>
  <c r="G489" i="8"/>
  <c r="L11" i="2"/>
  <c r="L489" i="8"/>
  <c r="L26" i="2"/>
  <c r="E489" i="8"/>
  <c r="L8" i="2"/>
  <c r="J489" i="8"/>
  <c r="L14" i="2"/>
  <c r="C489" i="8"/>
  <c r="L6" i="2"/>
  <c r="O489" i="8"/>
  <c r="L35" i="2"/>
  <c r="P489" i="8"/>
  <c r="L38" i="2"/>
  <c r="Q489" i="8"/>
  <c r="L39" i="2"/>
  <c r="N489" i="8"/>
  <c r="L33" i="2"/>
  <c r="S489" i="8"/>
  <c r="L47" i="2"/>
  <c r="T489" i="8"/>
  <c r="L50" i="2"/>
  <c r="M489" i="8"/>
  <c r="L28" i="2"/>
  <c r="K489" i="8"/>
  <c r="L17" i="2"/>
  <c r="H489" i="8"/>
  <c r="L12" i="2"/>
  <c r="I489" i="8"/>
  <c r="L13" i="2"/>
  <c r="B487" i="8"/>
  <c r="B488" s="1"/>
  <c r="L4" i="2" s="1"/>
  <c r="R488" i="8"/>
  <c r="D488"/>
  <c r="B489" i="7"/>
  <c r="Z488"/>
  <c r="R489" i="8" l="1"/>
  <c r="L45" i="2"/>
  <c r="P45" s="1"/>
  <c r="D489" i="8"/>
  <c r="L7" i="2"/>
  <c r="P7" s="1"/>
  <c r="U488" i="8"/>
  <c r="B489"/>
  <c r="S45" i="2" l="1"/>
  <c r="AB45" s="1"/>
  <c r="Y45"/>
  <c r="S7"/>
  <c r="AB7" s="1"/>
  <c r="Y7"/>
  <c r="Q150" i="3" l="1"/>
  <c r="P150"/>
  <c r="Q3"/>
  <c r="Q295" s="1"/>
  <c r="P3"/>
  <c r="P295" s="1"/>
  <c r="A2014" i="1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586" i="3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44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296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F2020" i="1"/>
  <c r="F2019"/>
  <c r="F2018"/>
  <c r="F2017"/>
  <c r="F2016"/>
  <c r="F2015"/>
  <c r="F2014"/>
  <c r="F2013"/>
  <c r="F201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804"/>
  <c r="F1803"/>
  <c r="F1802"/>
  <c r="F1801"/>
  <c r="F1800"/>
  <c r="F1799"/>
  <c r="F1798"/>
  <c r="F1797"/>
  <c r="F1796"/>
  <c r="F1795"/>
  <c r="F1794"/>
  <c r="F1793"/>
  <c r="F1792"/>
  <c r="F1791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73"/>
  <c r="F1672"/>
  <c r="F1671"/>
  <c r="F1670"/>
  <c r="F1669"/>
  <c r="F1668"/>
  <c r="F1667"/>
  <c r="F1666"/>
  <c r="F1665"/>
  <c r="F1664"/>
  <c r="F1663"/>
  <c r="F1662"/>
  <c r="F1661"/>
  <c r="F1660"/>
  <c r="F1659"/>
  <c r="F1658"/>
  <c r="F1657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17"/>
  <c r="F1516"/>
  <c r="F1515"/>
  <c r="F1514"/>
  <c r="F1513"/>
  <c r="F1512"/>
  <c r="F1511"/>
  <c r="F1510"/>
  <c r="F1509"/>
  <c r="F1508"/>
  <c r="F1507"/>
  <c r="F1506"/>
  <c r="F1505"/>
  <c r="F1504"/>
  <c r="F1503"/>
  <c r="F1502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4"/>
  <c r="F1393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49"/>
  <c r="F1348"/>
  <c r="F1347"/>
  <c r="F1346"/>
  <c r="F1345"/>
  <c r="F1344"/>
  <c r="F1343"/>
  <c r="F1342"/>
  <c r="F1341"/>
  <c r="F1340"/>
  <c r="F1339"/>
  <c r="F1338"/>
  <c r="F1337"/>
  <c r="F1336"/>
  <c r="F1335"/>
  <c r="F1334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6"/>
  <c r="F1215"/>
  <c r="F1214"/>
  <c r="F1213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8"/>
  <c r="F1137"/>
  <c r="F1136"/>
  <c r="F1135"/>
  <c r="F1134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6"/>
  <c r="F1085"/>
  <c r="F1084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3"/>
  <c r="F1022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2022"/>
  <c r="F2021"/>
  <c r="A151" i="3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P291" s="1"/>
  <c r="Q151" l="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C3"/>
  <c r="E3"/>
  <c r="G3"/>
  <c r="I3"/>
  <c r="K3"/>
  <c r="M3"/>
  <c r="O3"/>
  <c r="S3"/>
  <c r="U3"/>
  <c r="W3"/>
  <c r="Y3"/>
  <c r="AA3"/>
  <c r="AC3"/>
  <c r="AE3"/>
  <c r="AG3"/>
  <c r="AI3"/>
  <c r="AK3"/>
  <c r="AL291"/>
  <c r="AJ291"/>
  <c r="AH291"/>
  <c r="AF291"/>
  <c r="AD291"/>
  <c r="AB291"/>
  <c r="Z291"/>
  <c r="X291"/>
  <c r="V291"/>
  <c r="T291"/>
  <c r="R291"/>
  <c r="N291"/>
  <c r="L291"/>
  <c r="J291"/>
  <c r="H291"/>
  <c r="F291"/>
  <c r="D291"/>
  <c r="AL290"/>
  <c r="AJ290"/>
  <c r="AH290"/>
  <c r="AF290"/>
  <c r="AD290"/>
  <c r="AB290"/>
  <c r="Z290"/>
  <c r="X290"/>
  <c r="V290"/>
  <c r="T290"/>
  <c r="R290"/>
  <c r="N290"/>
  <c r="L290"/>
  <c r="J290"/>
  <c r="H290"/>
  <c r="F290"/>
  <c r="D290"/>
  <c r="AL289"/>
  <c r="AJ289"/>
  <c r="AH289"/>
  <c r="AF289"/>
  <c r="AD289"/>
  <c r="AB289"/>
  <c r="Z289"/>
  <c r="X289"/>
  <c r="V289"/>
  <c r="T289"/>
  <c r="R289"/>
  <c r="N289"/>
  <c r="L289"/>
  <c r="J289"/>
  <c r="H289"/>
  <c r="F289"/>
  <c r="D289"/>
  <c r="AL288"/>
  <c r="AJ288"/>
  <c r="AH288"/>
  <c r="AF288"/>
  <c r="AD288"/>
  <c r="AB288"/>
  <c r="Z288"/>
  <c r="X288"/>
  <c r="V288"/>
  <c r="T288"/>
  <c r="R288"/>
  <c r="N288"/>
  <c r="L288"/>
  <c r="J288"/>
  <c r="H288"/>
  <c r="F288"/>
  <c r="D288"/>
  <c r="AL287"/>
  <c r="AJ287"/>
  <c r="AH287"/>
  <c r="AF287"/>
  <c r="AD287"/>
  <c r="AB287"/>
  <c r="Z287"/>
  <c r="X287"/>
  <c r="V287"/>
  <c r="T287"/>
  <c r="R287"/>
  <c r="N287"/>
  <c r="L287"/>
  <c r="J287"/>
  <c r="H287"/>
  <c r="F287"/>
  <c r="D287"/>
  <c r="AL286"/>
  <c r="AJ286"/>
  <c r="AH286"/>
  <c r="AF286"/>
  <c r="AD286"/>
  <c r="AB286"/>
  <c r="Z286"/>
  <c r="X286"/>
  <c r="V286"/>
  <c r="T286"/>
  <c r="R286"/>
  <c r="N286"/>
  <c r="L286"/>
  <c r="J286"/>
  <c r="H286"/>
  <c r="F286"/>
  <c r="D286"/>
  <c r="AL285"/>
  <c r="AJ285"/>
  <c r="AH285"/>
  <c r="AF285"/>
  <c r="AD285"/>
  <c r="AB285"/>
  <c r="Z285"/>
  <c r="X285"/>
  <c r="V285"/>
  <c r="T285"/>
  <c r="R285"/>
  <c r="N285"/>
  <c r="L285"/>
  <c r="J285"/>
  <c r="H285"/>
  <c r="F285"/>
  <c r="D285"/>
  <c r="AL284"/>
  <c r="AJ284"/>
  <c r="AH284"/>
  <c r="AF284"/>
  <c r="AD284"/>
  <c r="AB284"/>
  <c r="Z284"/>
  <c r="X284"/>
  <c r="V284"/>
  <c r="T284"/>
  <c r="R284"/>
  <c r="N284"/>
  <c r="L284"/>
  <c r="J284"/>
  <c r="H284"/>
  <c r="F284"/>
  <c r="D284"/>
  <c r="AL283"/>
  <c r="AJ283"/>
  <c r="AH283"/>
  <c r="AF283"/>
  <c r="AD283"/>
  <c r="AB283"/>
  <c r="Z283"/>
  <c r="X283"/>
  <c r="V283"/>
  <c r="T283"/>
  <c r="R283"/>
  <c r="N283"/>
  <c r="L283"/>
  <c r="J283"/>
  <c r="H283"/>
  <c r="F283"/>
  <c r="D283"/>
  <c r="AL282"/>
  <c r="AJ282"/>
  <c r="AH282"/>
  <c r="AF282"/>
  <c r="AD282"/>
  <c r="AB282"/>
  <c r="Z282"/>
  <c r="X282"/>
  <c r="V282"/>
  <c r="T282"/>
  <c r="R282"/>
  <c r="N282"/>
  <c r="L282"/>
  <c r="J282"/>
  <c r="H282"/>
  <c r="F282"/>
  <c r="D282"/>
  <c r="AL281"/>
  <c r="AJ281"/>
  <c r="AH281"/>
  <c r="AF281"/>
  <c r="AD281"/>
  <c r="AB281"/>
  <c r="Z281"/>
  <c r="X281"/>
  <c r="V281"/>
  <c r="T281"/>
  <c r="R281"/>
  <c r="N281"/>
  <c r="L281"/>
  <c r="J281"/>
  <c r="H281"/>
  <c r="F281"/>
  <c r="D281"/>
  <c r="AL280"/>
  <c r="AJ280"/>
  <c r="AH280"/>
  <c r="AF280"/>
  <c r="AD280"/>
  <c r="AB280"/>
  <c r="Z280"/>
  <c r="X280"/>
  <c r="V280"/>
  <c r="T280"/>
  <c r="R280"/>
  <c r="N280"/>
  <c r="L280"/>
  <c r="J280"/>
  <c r="H280"/>
  <c r="F280"/>
  <c r="D280"/>
  <c r="AL279"/>
  <c r="AJ279"/>
  <c r="AH279"/>
  <c r="AF279"/>
  <c r="AD279"/>
  <c r="AB279"/>
  <c r="Z279"/>
  <c r="X279"/>
  <c r="V279"/>
  <c r="T279"/>
  <c r="R279"/>
  <c r="N279"/>
  <c r="L279"/>
  <c r="J279"/>
  <c r="H279"/>
  <c r="F279"/>
  <c r="D279"/>
  <c r="AL278"/>
  <c r="AJ278"/>
  <c r="AH278"/>
  <c r="AF278"/>
  <c r="AD278"/>
  <c r="AB278"/>
  <c r="Z278"/>
  <c r="X278"/>
  <c r="V278"/>
  <c r="T278"/>
  <c r="R278"/>
  <c r="N278"/>
  <c r="L278"/>
  <c r="J278"/>
  <c r="H278"/>
  <c r="F278"/>
  <c r="D278"/>
  <c r="AL277"/>
  <c r="AJ277"/>
  <c r="AH277"/>
  <c r="AF277"/>
  <c r="AD277"/>
  <c r="AB277"/>
  <c r="Z277"/>
  <c r="X277"/>
  <c r="V277"/>
  <c r="T277"/>
  <c r="R277"/>
  <c r="N277"/>
  <c r="L277"/>
  <c r="J277"/>
  <c r="H277"/>
  <c r="F277"/>
  <c r="D277"/>
  <c r="AL276"/>
  <c r="AK291"/>
  <c r="AI291"/>
  <c r="AG291"/>
  <c r="AE291"/>
  <c r="AC291"/>
  <c r="AA291"/>
  <c r="Y291"/>
  <c r="W291"/>
  <c r="U291"/>
  <c r="S291"/>
  <c r="O291"/>
  <c r="M291"/>
  <c r="K291"/>
  <c r="I291"/>
  <c r="G291"/>
  <c r="E291"/>
  <c r="C291"/>
  <c r="AK290"/>
  <c r="AI290"/>
  <c r="AG290"/>
  <c r="AE290"/>
  <c r="AC290"/>
  <c r="AA290"/>
  <c r="Y290"/>
  <c r="W290"/>
  <c r="U290"/>
  <c r="S290"/>
  <c r="O290"/>
  <c r="M290"/>
  <c r="K290"/>
  <c r="I290"/>
  <c r="G290"/>
  <c r="E290"/>
  <c r="C290"/>
  <c r="AK289"/>
  <c r="AI289"/>
  <c r="AG289"/>
  <c r="AE289"/>
  <c r="AC289"/>
  <c r="AA289"/>
  <c r="Y289"/>
  <c r="W289"/>
  <c r="U289"/>
  <c r="S289"/>
  <c r="O289"/>
  <c r="M289"/>
  <c r="K289"/>
  <c r="I289"/>
  <c r="G289"/>
  <c r="E289"/>
  <c r="C289"/>
  <c r="AK288"/>
  <c r="AI288"/>
  <c r="AG288"/>
  <c r="AE288"/>
  <c r="AC288"/>
  <c r="AA288"/>
  <c r="Y288"/>
  <c r="W288"/>
  <c r="U288"/>
  <c r="S288"/>
  <c r="O288"/>
  <c r="M288"/>
  <c r="K288"/>
  <c r="I288"/>
  <c r="G288"/>
  <c r="E288"/>
  <c r="C288"/>
  <c r="AK287"/>
  <c r="AI287"/>
  <c r="AG287"/>
  <c r="AE287"/>
  <c r="AC287"/>
  <c r="AA287"/>
  <c r="Y287"/>
  <c r="W287"/>
  <c r="U287"/>
  <c r="S287"/>
  <c r="O287"/>
  <c r="M287"/>
  <c r="K287"/>
  <c r="I287"/>
  <c r="G287"/>
  <c r="E287"/>
  <c r="C287"/>
  <c r="AK286"/>
  <c r="AI286"/>
  <c r="AG286"/>
  <c r="AE286"/>
  <c r="AC286"/>
  <c r="AA286"/>
  <c r="Y286"/>
  <c r="W286"/>
  <c r="U286"/>
  <c r="S286"/>
  <c r="O286"/>
  <c r="M286"/>
  <c r="K286"/>
  <c r="I286"/>
  <c r="G286"/>
  <c r="E286"/>
  <c r="C286"/>
  <c r="AK285"/>
  <c r="AI285"/>
  <c r="AG285"/>
  <c r="AE285"/>
  <c r="AC285"/>
  <c r="AA285"/>
  <c r="Y285"/>
  <c r="W285"/>
  <c r="U285"/>
  <c r="S285"/>
  <c r="O285"/>
  <c r="M285"/>
  <c r="K285"/>
  <c r="I285"/>
  <c r="G285"/>
  <c r="E285"/>
  <c r="C285"/>
  <c r="AK284"/>
  <c r="AI284"/>
  <c r="AG284"/>
  <c r="AE284"/>
  <c r="AC284"/>
  <c r="AA284"/>
  <c r="Y284"/>
  <c r="W284"/>
  <c r="U284"/>
  <c r="S284"/>
  <c r="O284"/>
  <c r="M284"/>
  <c r="K284"/>
  <c r="I284"/>
  <c r="G284"/>
  <c r="E284"/>
  <c r="C284"/>
  <c r="AK283"/>
  <c r="AI283"/>
  <c r="AG283"/>
  <c r="AE283"/>
  <c r="AC283"/>
  <c r="AA283"/>
  <c r="Y283"/>
  <c r="W283"/>
  <c r="U283"/>
  <c r="S283"/>
  <c r="O283"/>
  <c r="M283"/>
  <c r="K283"/>
  <c r="I283"/>
  <c r="G283"/>
  <c r="E283"/>
  <c r="C283"/>
  <c r="AK282"/>
  <c r="AI282"/>
  <c r="AG282"/>
  <c r="AE282"/>
  <c r="AC282"/>
  <c r="AA282"/>
  <c r="Y282"/>
  <c r="W282"/>
  <c r="U282"/>
  <c r="S282"/>
  <c r="O282"/>
  <c r="M282"/>
  <c r="K282"/>
  <c r="I282"/>
  <c r="G282"/>
  <c r="E282"/>
  <c r="C282"/>
  <c r="AK281"/>
  <c r="AI281"/>
  <c r="AG281"/>
  <c r="AE281"/>
  <c r="AC281"/>
  <c r="AA281"/>
  <c r="Y281"/>
  <c r="W281"/>
  <c r="U281"/>
  <c r="S281"/>
  <c r="O281"/>
  <c r="M281"/>
  <c r="K281"/>
  <c r="I281"/>
  <c r="G281"/>
  <c r="E281"/>
  <c r="C281"/>
  <c r="AK280"/>
  <c r="AI280"/>
  <c r="AG280"/>
  <c r="AE280"/>
  <c r="AC280"/>
  <c r="AA280"/>
  <c r="Y280"/>
  <c r="W280"/>
  <c r="U280"/>
  <c r="S280"/>
  <c r="O280"/>
  <c r="M280"/>
  <c r="K280"/>
  <c r="I280"/>
  <c r="G280"/>
  <c r="E280"/>
  <c r="C280"/>
  <c r="AK279"/>
  <c r="AI279"/>
  <c r="AG279"/>
  <c r="AE279"/>
  <c r="AC279"/>
  <c r="AA279"/>
  <c r="Y279"/>
  <c r="W279"/>
  <c r="U279"/>
  <c r="S279"/>
  <c r="O279"/>
  <c r="M279"/>
  <c r="K279"/>
  <c r="I279"/>
  <c r="G279"/>
  <c r="C279"/>
  <c r="AI278"/>
  <c r="AE278"/>
  <c r="AA278"/>
  <c r="W278"/>
  <c r="S278"/>
  <c r="M278"/>
  <c r="I278"/>
  <c r="E278"/>
  <c r="AK277"/>
  <c r="AG277"/>
  <c r="AC277"/>
  <c r="Y277"/>
  <c r="U277"/>
  <c r="O277"/>
  <c r="K277"/>
  <c r="G277"/>
  <c r="C277"/>
  <c r="AJ276"/>
  <c r="AH276"/>
  <c r="AF276"/>
  <c r="AD276"/>
  <c r="AB276"/>
  <c r="Z276"/>
  <c r="X276"/>
  <c r="V276"/>
  <c r="T276"/>
  <c r="R276"/>
  <c r="N276"/>
  <c r="L276"/>
  <c r="J276"/>
  <c r="H276"/>
  <c r="F276"/>
  <c r="D276"/>
  <c r="AL275"/>
  <c r="AJ275"/>
  <c r="AH275"/>
  <c r="AF275"/>
  <c r="AD275"/>
  <c r="AB275"/>
  <c r="Z275"/>
  <c r="X275"/>
  <c r="V275"/>
  <c r="T275"/>
  <c r="R275"/>
  <c r="N275"/>
  <c r="L275"/>
  <c r="J275"/>
  <c r="H275"/>
  <c r="F275"/>
  <c r="D275"/>
  <c r="AL274"/>
  <c r="AJ274"/>
  <c r="AH274"/>
  <c r="AF274"/>
  <c r="AD274"/>
  <c r="AB274"/>
  <c r="Z274"/>
  <c r="X274"/>
  <c r="V274"/>
  <c r="T274"/>
  <c r="R274"/>
  <c r="N274"/>
  <c r="L274"/>
  <c r="J274"/>
  <c r="H274"/>
  <c r="F274"/>
  <c r="D274"/>
  <c r="AL273"/>
  <c r="AJ273"/>
  <c r="AH273"/>
  <c r="AF273"/>
  <c r="AD273"/>
  <c r="AB273"/>
  <c r="Z273"/>
  <c r="X273"/>
  <c r="V273"/>
  <c r="T273"/>
  <c r="R273"/>
  <c r="N273"/>
  <c r="L273"/>
  <c r="J273"/>
  <c r="H273"/>
  <c r="F273"/>
  <c r="D273"/>
  <c r="AL272"/>
  <c r="AJ272"/>
  <c r="AH272"/>
  <c r="AF272"/>
  <c r="AD272"/>
  <c r="AB272"/>
  <c r="Z272"/>
  <c r="X272"/>
  <c r="V272"/>
  <c r="T272"/>
  <c r="R272"/>
  <c r="N272"/>
  <c r="L272"/>
  <c r="J272"/>
  <c r="H272"/>
  <c r="F272"/>
  <c r="D272"/>
  <c r="AL271"/>
  <c r="AJ271"/>
  <c r="AH271"/>
  <c r="AF271"/>
  <c r="AD271"/>
  <c r="AB271"/>
  <c r="Z271"/>
  <c r="X271"/>
  <c r="V271"/>
  <c r="T271"/>
  <c r="R271"/>
  <c r="N271"/>
  <c r="L271"/>
  <c r="J271"/>
  <c r="H271"/>
  <c r="F271"/>
  <c r="D271"/>
  <c r="AL270"/>
  <c r="AJ270"/>
  <c r="AH270"/>
  <c r="AF270"/>
  <c r="AD270"/>
  <c r="AB270"/>
  <c r="Z270"/>
  <c r="X270"/>
  <c r="V270"/>
  <c r="T270"/>
  <c r="R270"/>
  <c r="N270"/>
  <c r="L270"/>
  <c r="J270"/>
  <c r="H270"/>
  <c r="F270"/>
  <c r="D270"/>
  <c r="AL269"/>
  <c r="AJ269"/>
  <c r="AH269"/>
  <c r="AF269"/>
  <c r="AD269"/>
  <c r="AB269"/>
  <c r="Z269"/>
  <c r="X269"/>
  <c r="V269"/>
  <c r="T269"/>
  <c r="R269"/>
  <c r="N269"/>
  <c r="L269"/>
  <c r="J269"/>
  <c r="H269"/>
  <c r="F269"/>
  <c r="D269"/>
  <c r="AL268"/>
  <c r="AJ268"/>
  <c r="AH268"/>
  <c r="AF268"/>
  <c r="AD268"/>
  <c r="AB268"/>
  <c r="Z268"/>
  <c r="X268"/>
  <c r="V268"/>
  <c r="T268"/>
  <c r="R268"/>
  <c r="N268"/>
  <c r="L268"/>
  <c r="J268"/>
  <c r="H268"/>
  <c r="F268"/>
  <c r="D268"/>
  <c r="AL267"/>
  <c r="AJ267"/>
  <c r="AH267"/>
  <c r="AF267"/>
  <c r="AD267"/>
  <c r="AB267"/>
  <c r="Z267"/>
  <c r="X267"/>
  <c r="V267"/>
  <c r="T267"/>
  <c r="R267"/>
  <c r="N267"/>
  <c r="L267"/>
  <c r="J267"/>
  <c r="H267"/>
  <c r="F267"/>
  <c r="D267"/>
  <c r="AL266"/>
  <c r="AJ266"/>
  <c r="AH266"/>
  <c r="AF266"/>
  <c r="AD266"/>
  <c r="AB266"/>
  <c r="Z266"/>
  <c r="X266"/>
  <c r="V266"/>
  <c r="T266"/>
  <c r="R266"/>
  <c r="N266"/>
  <c r="L266"/>
  <c r="J266"/>
  <c r="H266"/>
  <c r="F266"/>
  <c r="D266"/>
  <c r="AL265"/>
  <c r="AJ265"/>
  <c r="AH265"/>
  <c r="AF265"/>
  <c r="AD265"/>
  <c r="AB265"/>
  <c r="Z265"/>
  <c r="X265"/>
  <c r="V265"/>
  <c r="T265"/>
  <c r="R265"/>
  <c r="N265"/>
  <c r="L265"/>
  <c r="J265"/>
  <c r="H265"/>
  <c r="F265"/>
  <c r="D265"/>
  <c r="AL264"/>
  <c r="AJ264"/>
  <c r="AH264"/>
  <c r="AF264"/>
  <c r="AD264"/>
  <c r="AB264"/>
  <c r="Z264"/>
  <c r="X264"/>
  <c r="V264"/>
  <c r="T264"/>
  <c r="R264"/>
  <c r="N264"/>
  <c r="L264"/>
  <c r="J264"/>
  <c r="H264"/>
  <c r="F264"/>
  <c r="D264"/>
  <c r="AL263"/>
  <c r="AJ263"/>
  <c r="AH263"/>
  <c r="AF263"/>
  <c r="AD263"/>
  <c r="AB263"/>
  <c r="Z263"/>
  <c r="X263"/>
  <c r="V263"/>
  <c r="T263"/>
  <c r="R263"/>
  <c r="N263"/>
  <c r="L263"/>
  <c r="J263"/>
  <c r="H263"/>
  <c r="F263"/>
  <c r="D263"/>
  <c r="AL262"/>
  <c r="AJ262"/>
  <c r="AH262"/>
  <c r="AF262"/>
  <c r="AD262"/>
  <c r="AB262"/>
  <c r="Z262"/>
  <c r="X262"/>
  <c r="V262"/>
  <c r="T262"/>
  <c r="R262"/>
  <c r="N262"/>
  <c r="L262"/>
  <c r="J262"/>
  <c r="H262"/>
  <c r="F262"/>
  <c r="D262"/>
  <c r="AL261"/>
  <c r="AJ261"/>
  <c r="AH261"/>
  <c r="AF261"/>
  <c r="AD261"/>
  <c r="AB261"/>
  <c r="Z261"/>
  <c r="X261"/>
  <c r="V261"/>
  <c r="T261"/>
  <c r="R261"/>
  <c r="N261"/>
  <c r="L261"/>
  <c r="J261"/>
  <c r="H261"/>
  <c r="F261"/>
  <c r="D261"/>
  <c r="AL260"/>
  <c r="AJ260"/>
  <c r="AH260"/>
  <c r="AF260"/>
  <c r="AD260"/>
  <c r="AB260"/>
  <c r="Z260"/>
  <c r="X260"/>
  <c r="V260"/>
  <c r="T260"/>
  <c r="R260"/>
  <c r="N260"/>
  <c r="L260"/>
  <c r="J260"/>
  <c r="H260"/>
  <c r="E279"/>
  <c r="AK278"/>
  <c r="AG278"/>
  <c r="AC278"/>
  <c r="Y278"/>
  <c r="U278"/>
  <c r="O278"/>
  <c r="K278"/>
  <c r="G278"/>
  <c r="C278"/>
  <c r="AI277"/>
  <c r="AE277"/>
  <c r="AA277"/>
  <c r="W277"/>
  <c r="S277"/>
  <c r="M277"/>
  <c r="I277"/>
  <c r="E277"/>
  <c r="AK276"/>
  <c r="AI276"/>
  <c r="AG276"/>
  <c r="AE276"/>
  <c r="AC276"/>
  <c r="AA276"/>
  <c r="Y276"/>
  <c r="W276"/>
  <c r="U276"/>
  <c r="S276"/>
  <c r="O276"/>
  <c r="M276"/>
  <c r="K276"/>
  <c r="I276"/>
  <c r="G276"/>
  <c r="E276"/>
  <c r="C276"/>
  <c r="AK275"/>
  <c r="AI275"/>
  <c r="AG275"/>
  <c r="AE275"/>
  <c r="AC275"/>
  <c r="AA275"/>
  <c r="Y275"/>
  <c r="W275"/>
  <c r="U275"/>
  <c r="S275"/>
  <c r="O275"/>
  <c r="M275"/>
  <c r="K275"/>
  <c r="I275"/>
  <c r="G275"/>
  <c r="E275"/>
  <c r="C275"/>
  <c r="AK274"/>
  <c r="AI274"/>
  <c r="AG274"/>
  <c r="AE274"/>
  <c r="AC274"/>
  <c r="AA274"/>
  <c r="Y274"/>
  <c r="W274"/>
  <c r="U274"/>
  <c r="S274"/>
  <c r="O274"/>
  <c r="M274"/>
  <c r="K274"/>
  <c r="I274"/>
  <c r="G274"/>
  <c r="E274"/>
  <c r="C274"/>
  <c r="AK273"/>
  <c r="AI273"/>
  <c r="AG273"/>
  <c r="AE273"/>
  <c r="AC273"/>
  <c r="AA273"/>
  <c r="Y273"/>
  <c r="W273"/>
  <c r="U273"/>
  <c r="S273"/>
  <c r="O273"/>
  <c r="M273"/>
  <c r="K273"/>
  <c r="I273"/>
  <c r="G273"/>
  <c r="E273"/>
  <c r="C273"/>
  <c r="AK272"/>
  <c r="AI272"/>
  <c r="AG272"/>
  <c r="AE272"/>
  <c r="AC272"/>
  <c r="AA272"/>
  <c r="Y272"/>
  <c r="W272"/>
  <c r="U272"/>
  <c r="S272"/>
  <c r="O272"/>
  <c r="M272"/>
  <c r="K272"/>
  <c r="I272"/>
  <c r="G272"/>
  <c r="E272"/>
  <c r="C272"/>
  <c r="AK271"/>
  <c r="AI271"/>
  <c r="AG271"/>
  <c r="AE271"/>
  <c r="AC271"/>
  <c r="AA271"/>
  <c r="Y271"/>
  <c r="W271"/>
  <c r="U271"/>
  <c r="S271"/>
  <c r="O271"/>
  <c r="M271"/>
  <c r="K271"/>
  <c r="I271"/>
  <c r="G271"/>
  <c r="E271"/>
  <c r="C271"/>
  <c r="AK270"/>
  <c r="AI270"/>
  <c r="AG270"/>
  <c r="AE270"/>
  <c r="AC270"/>
  <c r="AA270"/>
  <c r="Y270"/>
  <c r="W270"/>
  <c r="U270"/>
  <c r="S270"/>
  <c r="O270"/>
  <c r="M270"/>
  <c r="K270"/>
  <c r="I270"/>
  <c r="G270"/>
  <c r="E270"/>
  <c r="C270"/>
  <c r="AK269"/>
  <c r="AI269"/>
  <c r="AG269"/>
  <c r="AE269"/>
  <c r="AC269"/>
  <c r="AA269"/>
  <c r="Y269"/>
  <c r="W269"/>
  <c r="U269"/>
  <c r="S269"/>
  <c r="O269"/>
  <c r="M269"/>
  <c r="K269"/>
  <c r="I269"/>
  <c r="G269"/>
  <c r="E269"/>
  <c r="C269"/>
  <c r="AK268"/>
  <c r="AI268"/>
  <c r="AG268"/>
  <c r="AE268"/>
  <c r="AC268"/>
  <c r="AA268"/>
  <c r="Y268"/>
  <c r="W268"/>
  <c r="U268"/>
  <c r="S268"/>
  <c r="O268"/>
  <c r="M268"/>
  <c r="K268"/>
  <c r="I268"/>
  <c r="G268"/>
  <c r="E268"/>
  <c r="C268"/>
  <c r="AK267"/>
  <c r="AI267"/>
  <c r="AG267"/>
  <c r="AE267"/>
  <c r="AC267"/>
  <c r="AA267"/>
  <c r="Y267"/>
  <c r="W267"/>
  <c r="U267"/>
  <c r="S267"/>
  <c r="O267"/>
  <c r="M267"/>
  <c r="K267"/>
  <c r="I267"/>
  <c r="G267"/>
  <c r="E267"/>
  <c r="C267"/>
  <c r="AK266"/>
  <c r="AI266"/>
  <c r="AG266"/>
  <c r="AE266"/>
  <c r="AC266"/>
  <c r="AA266"/>
  <c r="Y266"/>
  <c r="W266"/>
  <c r="U266"/>
  <c r="S266"/>
  <c r="O266"/>
  <c r="M266"/>
  <c r="K266"/>
  <c r="I266"/>
  <c r="G266"/>
  <c r="E266"/>
  <c r="C266"/>
  <c r="AK265"/>
  <c r="AI265"/>
  <c r="AG265"/>
  <c r="AE265"/>
  <c r="AC265"/>
  <c r="AA265"/>
  <c r="Y265"/>
  <c r="W265"/>
  <c r="U265"/>
  <c r="S265"/>
  <c r="O265"/>
  <c r="M265"/>
  <c r="K265"/>
  <c r="I265"/>
  <c r="G265"/>
  <c r="E265"/>
  <c r="C265"/>
  <c r="AK264"/>
  <c r="AI264"/>
  <c r="AG264"/>
  <c r="AE264"/>
  <c r="AC264"/>
  <c r="AA264"/>
  <c r="Y264"/>
  <c r="W264"/>
  <c r="U264"/>
  <c r="S264"/>
  <c r="O264"/>
  <c r="M264"/>
  <c r="K264"/>
  <c r="I264"/>
  <c r="G264"/>
  <c r="E264"/>
  <c r="C264"/>
  <c r="AK263"/>
  <c r="AI263"/>
  <c r="AG263"/>
  <c r="AE263"/>
  <c r="AC263"/>
  <c r="AA263"/>
  <c r="Y263"/>
  <c r="W263"/>
  <c r="U263"/>
  <c r="S263"/>
  <c r="O263"/>
  <c r="M263"/>
  <c r="K263"/>
  <c r="I263"/>
  <c r="G263"/>
  <c r="E263"/>
  <c r="C263"/>
  <c r="AK262"/>
  <c r="AG262"/>
  <c r="AC262"/>
  <c r="Y262"/>
  <c r="U262"/>
  <c r="O262"/>
  <c r="K262"/>
  <c r="G262"/>
  <c r="C262"/>
  <c r="AI261"/>
  <c r="AE261"/>
  <c r="AA261"/>
  <c r="W261"/>
  <c r="S261"/>
  <c r="M261"/>
  <c r="I261"/>
  <c r="E261"/>
  <c r="AK260"/>
  <c r="AG260"/>
  <c r="AC260"/>
  <c r="Y260"/>
  <c r="U260"/>
  <c r="O260"/>
  <c r="K260"/>
  <c r="G260"/>
  <c r="E260"/>
  <c r="C260"/>
  <c r="AK259"/>
  <c r="AI259"/>
  <c r="AG259"/>
  <c r="AE259"/>
  <c r="AC259"/>
  <c r="AA259"/>
  <c r="Y259"/>
  <c r="W259"/>
  <c r="U259"/>
  <c r="S259"/>
  <c r="O259"/>
  <c r="M259"/>
  <c r="K259"/>
  <c r="I259"/>
  <c r="G259"/>
  <c r="E259"/>
  <c r="C259"/>
  <c r="AK258"/>
  <c r="AI258"/>
  <c r="AG258"/>
  <c r="AE258"/>
  <c r="AC258"/>
  <c r="AA258"/>
  <c r="Y258"/>
  <c r="W258"/>
  <c r="U258"/>
  <c r="S258"/>
  <c r="O258"/>
  <c r="M258"/>
  <c r="K258"/>
  <c r="I258"/>
  <c r="G258"/>
  <c r="E258"/>
  <c r="C258"/>
  <c r="AK257"/>
  <c r="AI257"/>
  <c r="AG257"/>
  <c r="AE257"/>
  <c r="AC257"/>
  <c r="AA257"/>
  <c r="Y257"/>
  <c r="W257"/>
  <c r="U257"/>
  <c r="S257"/>
  <c r="O257"/>
  <c r="M257"/>
  <c r="K257"/>
  <c r="I257"/>
  <c r="G257"/>
  <c r="E257"/>
  <c r="C257"/>
  <c r="AK256"/>
  <c r="AI256"/>
  <c r="AG256"/>
  <c r="AE256"/>
  <c r="AC256"/>
  <c r="AA256"/>
  <c r="Y256"/>
  <c r="W256"/>
  <c r="U256"/>
  <c r="S256"/>
  <c r="O256"/>
  <c r="M256"/>
  <c r="K256"/>
  <c r="I256"/>
  <c r="G256"/>
  <c r="E256"/>
  <c r="C256"/>
  <c r="AK255"/>
  <c r="AI255"/>
  <c r="AG255"/>
  <c r="AE255"/>
  <c r="AC255"/>
  <c r="AA255"/>
  <c r="Y255"/>
  <c r="W255"/>
  <c r="U255"/>
  <c r="S255"/>
  <c r="O255"/>
  <c r="M255"/>
  <c r="K255"/>
  <c r="I255"/>
  <c r="G255"/>
  <c r="E255"/>
  <c r="C255"/>
  <c r="AK254"/>
  <c r="AI254"/>
  <c r="AG254"/>
  <c r="AE254"/>
  <c r="AC254"/>
  <c r="AA254"/>
  <c r="Y254"/>
  <c r="W254"/>
  <c r="U254"/>
  <c r="S254"/>
  <c r="O254"/>
  <c r="M254"/>
  <c r="K254"/>
  <c r="I254"/>
  <c r="G254"/>
  <c r="E254"/>
  <c r="C254"/>
  <c r="AK253"/>
  <c r="AI253"/>
  <c r="AG253"/>
  <c r="AE253"/>
  <c r="AC253"/>
  <c r="AA253"/>
  <c r="Y253"/>
  <c r="W253"/>
  <c r="U253"/>
  <c r="S253"/>
  <c r="O253"/>
  <c r="M253"/>
  <c r="K253"/>
  <c r="I253"/>
  <c r="G253"/>
  <c r="E253"/>
  <c r="C253"/>
  <c r="AK252"/>
  <c r="AI252"/>
  <c r="AG252"/>
  <c r="AE252"/>
  <c r="AC252"/>
  <c r="AA252"/>
  <c r="Y252"/>
  <c r="W252"/>
  <c r="U252"/>
  <c r="S252"/>
  <c r="O252"/>
  <c r="M252"/>
  <c r="K252"/>
  <c r="I252"/>
  <c r="G252"/>
  <c r="E252"/>
  <c r="C252"/>
  <c r="AK251"/>
  <c r="AI251"/>
  <c r="AG251"/>
  <c r="AE251"/>
  <c r="AC251"/>
  <c r="AA251"/>
  <c r="Y251"/>
  <c r="W251"/>
  <c r="U251"/>
  <c r="S251"/>
  <c r="O251"/>
  <c r="M251"/>
  <c r="K251"/>
  <c r="I251"/>
  <c r="G251"/>
  <c r="E251"/>
  <c r="C251"/>
  <c r="AK250"/>
  <c r="AI250"/>
  <c r="AG250"/>
  <c r="AE250"/>
  <c r="AC250"/>
  <c r="AA250"/>
  <c r="Y250"/>
  <c r="W250"/>
  <c r="U250"/>
  <c r="S250"/>
  <c r="O250"/>
  <c r="M250"/>
  <c r="K250"/>
  <c r="I250"/>
  <c r="G250"/>
  <c r="E250"/>
  <c r="C250"/>
  <c r="AK249"/>
  <c r="AI249"/>
  <c r="AG249"/>
  <c r="AE249"/>
  <c r="AC249"/>
  <c r="AA249"/>
  <c r="Y249"/>
  <c r="W249"/>
  <c r="U249"/>
  <c r="S249"/>
  <c r="O249"/>
  <c r="M249"/>
  <c r="K249"/>
  <c r="I249"/>
  <c r="G249"/>
  <c r="E249"/>
  <c r="C249"/>
  <c r="AK248"/>
  <c r="AI248"/>
  <c r="AG248"/>
  <c r="AE248"/>
  <c r="AC248"/>
  <c r="AA248"/>
  <c r="Y248"/>
  <c r="W248"/>
  <c r="U248"/>
  <c r="S248"/>
  <c r="O248"/>
  <c r="M248"/>
  <c r="K248"/>
  <c r="I248"/>
  <c r="G248"/>
  <c r="E248"/>
  <c r="C248"/>
  <c r="AK247"/>
  <c r="AI247"/>
  <c r="AG247"/>
  <c r="AE247"/>
  <c r="AC247"/>
  <c r="AA247"/>
  <c r="Y247"/>
  <c r="W247"/>
  <c r="U247"/>
  <c r="S247"/>
  <c r="O247"/>
  <c r="M247"/>
  <c r="K247"/>
  <c r="I247"/>
  <c r="G247"/>
  <c r="E247"/>
  <c r="C247"/>
  <c r="AK246"/>
  <c r="AI246"/>
  <c r="AG246"/>
  <c r="AE246"/>
  <c r="AC246"/>
  <c r="AA246"/>
  <c r="Y246"/>
  <c r="W246"/>
  <c r="U246"/>
  <c r="S246"/>
  <c r="O246"/>
  <c r="M246"/>
  <c r="K246"/>
  <c r="I246"/>
  <c r="G246"/>
  <c r="E246"/>
  <c r="C246"/>
  <c r="AK245"/>
  <c r="AI245"/>
  <c r="AG245"/>
  <c r="AE245"/>
  <c r="AC245"/>
  <c r="AA245"/>
  <c r="Y245"/>
  <c r="W245"/>
  <c r="U245"/>
  <c r="S245"/>
  <c r="O245"/>
  <c r="M245"/>
  <c r="K245"/>
  <c r="I245"/>
  <c r="G245"/>
  <c r="E245"/>
  <c r="C245"/>
  <c r="AK244"/>
  <c r="AI244"/>
  <c r="AG244"/>
  <c r="AE244"/>
  <c r="AC244"/>
  <c r="AA244"/>
  <c r="Y244"/>
  <c r="W244"/>
  <c r="U244"/>
  <c r="S244"/>
  <c r="O244"/>
  <c r="M244"/>
  <c r="K244"/>
  <c r="I244"/>
  <c r="G244"/>
  <c r="E244"/>
  <c r="C244"/>
  <c r="AK243"/>
  <c r="AI243"/>
  <c r="AG243"/>
  <c r="AE243"/>
  <c r="AC243"/>
  <c r="AA243"/>
  <c r="Y243"/>
  <c r="W243"/>
  <c r="U243"/>
  <c r="S243"/>
  <c r="O243"/>
  <c r="M243"/>
  <c r="K243"/>
  <c r="I243"/>
  <c r="G243"/>
  <c r="E243"/>
  <c r="C243"/>
  <c r="AK242"/>
  <c r="AI242"/>
  <c r="AG242"/>
  <c r="AE242"/>
  <c r="AC242"/>
  <c r="AA242"/>
  <c r="Y242"/>
  <c r="W242"/>
  <c r="U242"/>
  <c r="S242"/>
  <c r="O242"/>
  <c r="M242"/>
  <c r="K242"/>
  <c r="I242"/>
  <c r="G242"/>
  <c r="E242"/>
  <c r="C242"/>
  <c r="AK241"/>
  <c r="AI241"/>
  <c r="AG241"/>
  <c r="AE241"/>
  <c r="AC241"/>
  <c r="AA241"/>
  <c r="Y241"/>
  <c r="W241"/>
  <c r="U241"/>
  <c r="S241"/>
  <c r="O241"/>
  <c r="M241"/>
  <c r="K241"/>
  <c r="I241"/>
  <c r="G241"/>
  <c r="E241"/>
  <c r="C241"/>
  <c r="AK240"/>
  <c r="AI240"/>
  <c r="AG240"/>
  <c r="AE240"/>
  <c r="AC240"/>
  <c r="AA240"/>
  <c r="Y240"/>
  <c r="W240"/>
  <c r="U240"/>
  <c r="S240"/>
  <c r="O240"/>
  <c r="M240"/>
  <c r="K240"/>
  <c r="I240"/>
  <c r="G240"/>
  <c r="E240"/>
  <c r="C240"/>
  <c r="AK239"/>
  <c r="AI239"/>
  <c r="AG239"/>
  <c r="AE239"/>
  <c r="AC239"/>
  <c r="AA239"/>
  <c r="Y239"/>
  <c r="W239"/>
  <c r="U239"/>
  <c r="S239"/>
  <c r="O239"/>
  <c r="M239"/>
  <c r="K239"/>
  <c r="I239"/>
  <c r="G239"/>
  <c r="E239"/>
  <c r="C239"/>
  <c r="AK238"/>
  <c r="AI238"/>
  <c r="AG238"/>
  <c r="AE238"/>
  <c r="AC238"/>
  <c r="AA238"/>
  <c r="Y238"/>
  <c r="W238"/>
  <c r="U238"/>
  <c r="S238"/>
  <c r="O238"/>
  <c r="M238"/>
  <c r="K238"/>
  <c r="I238"/>
  <c r="G238"/>
  <c r="E238"/>
  <c r="C238"/>
  <c r="AK237"/>
  <c r="AI237"/>
  <c r="AG237"/>
  <c r="AE237"/>
  <c r="AC237"/>
  <c r="AA237"/>
  <c r="Y237"/>
  <c r="W237"/>
  <c r="U237"/>
  <c r="S237"/>
  <c r="O237"/>
  <c r="M237"/>
  <c r="K237"/>
  <c r="I237"/>
  <c r="G237"/>
  <c r="E237"/>
  <c r="C237"/>
  <c r="AK236"/>
  <c r="AI236"/>
  <c r="AG236"/>
  <c r="AE236"/>
  <c r="AC236"/>
  <c r="AA236"/>
  <c r="Y236"/>
  <c r="W236"/>
  <c r="U236"/>
  <c r="S236"/>
  <c r="O236"/>
  <c r="M236"/>
  <c r="K236"/>
  <c r="I236"/>
  <c r="G236"/>
  <c r="E236"/>
  <c r="C236"/>
  <c r="AK235"/>
  <c r="AI235"/>
  <c r="AG235"/>
  <c r="AE235"/>
  <c r="AC235"/>
  <c r="AA235"/>
  <c r="Y235"/>
  <c r="W235"/>
  <c r="U235"/>
  <c r="S235"/>
  <c r="O235"/>
  <c r="M235"/>
  <c r="K235"/>
  <c r="I235"/>
  <c r="G235"/>
  <c r="E235"/>
  <c r="C235"/>
  <c r="AK234"/>
  <c r="AI234"/>
  <c r="AG234"/>
  <c r="AE234"/>
  <c r="AC234"/>
  <c r="AA234"/>
  <c r="Y234"/>
  <c r="W234"/>
  <c r="U234"/>
  <c r="S234"/>
  <c r="O234"/>
  <c r="M234"/>
  <c r="K234"/>
  <c r="I234"/>
  <c r="G234"/>
  <c r="E234"/>
  <c r="C234"/>
  <c r="AK233"/>
  <c r="AI233"/>
  <c r="AG233"/>
  <c r="AE233"/>
  <c r="AC233"/>
  <c r="AA233"/>
  <c r="Y233"/>
  <c r="W233"/>
  <c r="U233"/>
  <c r="S233"/>
  <c r="O233"/>
  <c r="M233"/>
  <c r="K233"/>
  <c r="I233"/>
  <c r="G233"/>
  <c r="E233"/>
  <c r="C233"/>
  <c r="AK232"/>
  <c r="AI232"/>
  <c r="AG232"/>
  <c r="AE232"/>
  <c r="AC232"/>
  <c r="AI262"/>
  <c r="AE262"/>
  <c r="AA262"/>
  <c r="W262"/>
  <c r="S262"/>
  <c r="M262"/>
  <c r="I262"/>
  <c r="E262"/>
  <c r="AK261"/>
  <c r="AG261"/>
  <c r="AC261"/>
  <c r="Y261"/>
  <c r="U261"/>
  <c r="O261"/>
  <c r="K261"/>
  <c r="G261"/>
  <c r="C261"/>
  <c r="AI260"/>
  <c r="AE260"/>
  <c r="AA260"/>
  <c r="W260"/>
  <c r="S260"/>
  <c r="M260"/>
  <c r="I260"/>
  <c r="F260"/>
  <c r="D260"/>
  <c r="AL259"/>
  <c r="AJ259"/>
  <c r="AH259"/>
  <c r="AF259"/>
  <c r="AD259"/>
  <c r="AB259"/>
  <c r="Z259"/>
  <c r="X259"/>
  <c r="V259"/>
  <c r="T259"/>
  <c r="R259"/>
  <c r="N259"/>
  <c r="L259"/>
  <c r="J259"/>
  <c r="H259"/>
  <c r="F259"/>
  <c r="D259"/>
  <c r="AL258"/>
  <c r="AJ258"/>
  <c r="AH258"/>
  <c r="AF258"/>
  <c r="AD258"/>
  <c r="AB258"/>
  <c r="Z258"/>
  <c r="X258"/>
  <c r="V258"/>
  <c r="T258"/>
  <c r="R258"/>
  <c r="N258"/>
  <c r="L258"/>
  <c r="J258"/>
  <c r="H258"/>
  <c r="F258"/>
  <c r="D258"/>
  <c r="AL257"/>
  <c r="AJ257"/>
  <c r="AH257"/>
  <c r="AF257"/>
  <c r="AD257"/>
  <c r="AB257"/>
  <c r="Z257"/>
  <c r="X257"/>
  <c r="V257"/>
  <c r="T257"/>
  <c r="R257"/>
  <c r="N257"/>
  <c r="L257"/>
  <c r="J257"/>
  <c r="H257"/>
  <c r="F257"/>
  <c r="D257"/>
  <c r="AL256"/>
  <c r="AJ256"/>
  <c r="AH256"/>
  <c r="AF256"/>
  <c r="AD256"/>
  <c r="AB256"/>
  <c r="Z256"/>
  <c r="X256"/>
  <c r="V256"/>
  <c r="T256"/>
  <c r="R256"/>
  <c r="N256"/>
  <c r="L256"/>
  <c r="J256"/>
  <c r="H256"/>
  <c r="F256"/>
  <c r="D256"/>
  <c r="AL255"/>
  <c r="AJ255"/>
  <c r="AH255"/>
  <c r="AF255"/>
  <c r="AD255"/>
  <c r="AB255"/>
  <c r="Z255"/>
  <c r="X255"/>
  <c r="V255"/>
  <c r="T255"/>
  <c r="R255"/>
  <c r="N255"/>
  <c r="L255"/>
  <c r="J255"/>
  <c r="H255"/>
  <c r="F255"/>
  <c r="D255"/>
  <c r="AL254"/>
  <c r="AJ254"/>
  <c r="AH254"/>
  <c r="AF254"/>
  <c r="AD254"/>
  <c r="AB254"/>
  <c r="Z254"/>
  <c r="X254"/>
  <c r="V254"/>
  <c r="T254"/>
  <c r="R254"/>
  <c r="N254"/>
  <c r="L254"/>
  <c r="J254"/>
  <c r="H254"/>
  <c r="F254"/>
  <c r="D254"/>
  <c r="AL253"/>
  <c r="AJ253"/>
  <c r="AH253"/>
  <c r="AF253"/>
  <c r="AD253"/>
  <c r="AB253"/>
  <c r="Z253"/>
  <c r="X253"/>
  <c r="V253"/>
  <c r="T253"/>
  <c r="R253"/>
  <c r="N253"/>
  <c r="L253"/>
  <c r="J253"/>
  <c r="H253"/>
  <c r="F253"/>
  <c r="D253"/>
  <c r="AL252"/>
  <c r="AJ252"/>
  <c r="AH252"/>
  <c r="AF252"/>
  <c r="AD252"/>
  <c r="AB252"/>
  <c r="Z252"/>
  <c r="X252"/>
  <c r="V252"/>
  <c r="T252"/>
  <c r="R252"/>
  <c r="N252"/>
  <c r="L252"/>
  <c r="J252"/>
  <c r="H252"/>
  <c r="F252"/>
  <c r="D252"/>
  <c r="AL251"/>
  <c r="AJ251"/>
  <c r="AH251"/>
  <c r="AF251"/>
  <c r="AD251"/>
  <c r="AB251"/>
  <c r="Z251"/>
  <c r="X251"/>
  <c r="V251"/>
  <c r="T251"/>
  <c r="R251"/>
  <c r="N251"/>
  <c r="L251"/>
  <c r="J251"/>
  <c r="H251"/>
  <c r="F251"/>
  <c r="D251"/>
  <c r="AL250"/>
  <c r="AJ250"/>
  <c r="AH250"/>
  <c r="AF250"/>
  <c r="AD250"/>
  <c r="AB250"/>
  <c r="Z250"/>
  <c r="X250"/>
  <c r="V250"/>
  <c r="T250"/>
  <c r="R250"/>
  <c r="N250"/>
  <c r="L250"/>
  <c r="J250"/>
  <c r="H250"/>
  <c r="F250"/>
  <c r="D250"/>
  <c r="AL249"/>
  <c r="AJ249"/>
  <c r="AH249"/>
  <c r="AF249"/>
  <c r="AD249"/>
  <c r="AB249"/>
  <c r="Z249"/>
  <c r="X249"/>
  <c r="V249"/>
  <c r="T249"/>
  <c r="R249"/>
  <c r="N249"/>
  <c r="L249"/>
  <c r="J249"/>
  <c r="H249"/>
  <c r="F249"/>
  <c r="D249"/>
  <c r="AL248"/>
  <c r="AJ248"/>
  <c r="AH248"/>
  <c r="AF248"/>
  <c r="AD248"/>
  <c r="AB248"/>
  <c r="Z248"/>
  <c r="X248"/>
  <c r="V248"/>
  <c r="T248"/>
  <c r="R248"/>
  <c r="N248"/>
  <c r="L248"/>
  <c r="J248"/>
  <c r="H248"/>
  <c r="F248"/>
  <c r="D248"/>
  <c r="AL247"/>
  <c r="AJ247"/>
  <c r="AH247"/>
  <c r="AF247"/>
  <c r="AD247"/>
  <c r="AB247"/>
  <c r="Z247"/>
  <c r="X247"/>
  <c r="V247"/>
  <c r="T247"/>
  <c r="R247"/>
  <c r="N247"/>
  <c r="L247"/>
  <c r="J247"/>
  <c r="H247"/>
  <c r="F247"/>
  <c r="D247"/>
  <c r="AL246"/>
  <c r="AJ246"/>
  <c r="AH246"/>
  <c r="AF246"/>
  <c r="AD246"/>
  <c r="AB246"/>
  <c r="Z246"/>
  <c r="X246"/>
  <c r="V246"/>
  <c r="T246"/>
  <c r="R246"/>
  <c r="N246"/>
  <c r="L246"/>
  <c r="J246"/>
  <c r="H246"/>
  <c r="F246"/>
  <c r="D246"/>
  <c r="AL245"/>
  <c r="AJ245"/>
  <c r="AH245"/>
  <c r="AF245"/>
  <c r="AD245"/>
  <c r="AB245"/>
  <c r="Z245"/>
  <c r="X245"/>
  <c r="V245"/>
  <c r="T245"/>
  <c r="R245"/>
  <c r="N245"/>
  <c r="L245"/>
  <c r="J245"/>
  <c r="H245"/>
  <c r="F245"/>
  <c r="D245"/>
  <c r="AL244"/>
  <c r="AJ244"/>
  <c r="AH244"/>
  <c r="AF244"/>
  <c r="AD244"/>
  <c r="AB244"/>
  <c r="Z244"/>
  <c r="X244"/>
  <c r="V244"/>
  <c r="T244"/>
  <c r="R244"/>
  <c r="N244"/>
  <c r="L244"/>
  <c r="J244"/>
  <c r="H244"/>
  <c r="F244"/>
  <c r="D244"/>
  <c r="AL243"/>
  <c r="AJ243"/>
  <c r="AH243"/>
  <c r="AF243"/>
  <c r="AD243"/>
  <c r="AB243"/>
  <c r="Z243"/>
  <c r="X243"/>
  <c r="V243"/>
  <c r="T243"/>
  <c r="R243"/>
  <c r="N243"/>
  <c r="L243"/>
  <c r="J243"/>
  <c r="H243"/>
  <c r="F243"/>
  <c r="D243"/>
  <c r="AL242"/>
  <c r="AJ242"/>
  <c r="AH242"/>
  <c r="AF242"/>
  <c r="AD242"/>
  <c r="AB242"/>
  <c r="Z242"/>
  <c r="X242"/>
  <c r="V242"/>
  <c r="T242"/>
  <c r="R242"/>
  <c r="N242"/>
  <c r="L242"/>
  <c r="J242"/>
  <c r="H242"/>
  <c r="F242"/>
  <c r="D242"/>
  <c r="AL241"/>
  <c r="AJ241"/>
  <c r="AH241"/>
  <c r="AF241"/>
  <c r="AD241"/>
  <c r="AB241"/>
  <c r="Z241"/>
  <c r="X241"/>
  <c r="V241"/>
  <c r="T241"/>
  <c r="R241"/>
  <c r="N241"/>
  <c r="L241"/>
  <c r="J241"/>
  <c r="H241"/>
  <c r="F241"/>
  <c r="D241"/>
  <c r="AL240"/>
  <c r="AJ240"/>
  <c r="AH240"/>
  <c r="AF240"/>
  <c r="AD240"/>
  <c r="AB240"/>
  <c r="Z240"/>
  <c r="X240"/>
  <c r="V240"/>
  <c r="T240"/>
  <c r="R240"/>
  <c r="N240"/>
  <c r="L240"/>
  <c r="J240"/>
  <c r="H240"/>
  <c r="F240"/>
  <c r="D240"/>
  <c r="AL239"/>
  <c r="AJ239"/>
  <c r="AH239"/>
  <c r="AF239"/>
  <c r="AD239"/>
  <c r="AB239"/>
  <c r="Z239"/>
  <c r="X239"/>
  <c r="V239"/>
  <c r="T239"/>
  <c r="R239"/>
  <c r="N239"/>
  <c r="L239"/>
  <c r="J239"/>
  <c r="H239"/>
  <c r="F239"/>
  <c r="D239"/>
  <c r="AL238"/>
  <c r="AJ238"/>
  <c r="AH238"/>
  <c r="AF238"/>
  <c r="AD238"/>
  <c r="AB238"/>
  <c r="Z238"/>
  <c r="X238"/>
  <c r="V238"/>
  <c r="T238"/>
  <c r="R238"/>
  <c r="N238"/>
  <c r="L238"/>
  <c r="J238"/>
  <c r="H238"/>
  <c r="F238"/>
  <c r="D238"/>
  <c r="AL237"/>
  <c r="AJ237"/>
  <c r="AH237"/>
  <c r="AF237"/>
  <c r="AD237"/>
  <c r="AB237"/>
  <c r="Z237"/>
  <c r="X237"/>
  <c r="V237"/>
  <c r="T237"/>
  <c r="R237"/>
  <c r="N237"/>
  <c r="L237"/>
  <c r="J237"/>
  <c r="H237"/>
  <c r="F237"/>
  <c r="D237"/>
  <c r="AL236"/>
  <c r="AJ236"/>
  <c r="AH236"/>
  <c r="AF236"/>
  <c r="AD236"/>
  <c r="AB236"/>
  <c r="Z236"/>
  <c r="X236"/>
  <c r="V236"/>
  <c r="T236"/>
  <c r="R236"/>
  <c r="N236"/>
  <c r="L236"/>
  <c r="J236"/>
  <c r="H236"/>
  <c r="F236"/>
  <c r="D236"/>
  <c r="AL235"/>
  <c r="AJ235"/>
  <c r="AH235"/>
  <c r="AF235"/>
  <c r="AD235"/>
  <c r="AB235"/>
  <c r="Z235"/>
  <c r="X235"/>
  <c r="V235"/>
  <c r="T235"/>
  <c r="R235"/>
  <c r="N235"/>
  <c r="L235"/>
  <c r="J235"/>
  <c r="H235"/>
  <c r="F235"/>
  <c r="D235"/>
  <c r="AL234"/>
  <c r="AJ234"/>
  <c r="AH234"/>
  <c r="AF234"/>
  <c r="AD234"/>
  <c r="AB234"/>
  <c r="Z234"/>
  <c r="X234"/>
  <c r="V234"/>
  <c r="T234"/>
  <c r="R234"/>
  <c r="N234"/>
  <c r="L234"/>
  <c r="J234"/>
  <c r="H234"/>
  <c r="F234"/>
  <c r="D234"/>
  <c r="AL233"/>
  <c r="AJ233"/>
  <c r="AH233"/>
  <c r="AF233"/>
  <c r="AD233"/>
  <c r="AB233"/>
  <c r="Z233"/>
  <c r="X233"/>
  <c r="V233"/>
  <c r="T233"/>
  <c r="R233"/>
  <c r="N233"/>
  <c r="L233"/>
  <c r="J233"/>
  <c r="H233"/>
  <c r="F233"/>
  <c r="D233"/>
  <c r="AL232"/>
  <c r="AJ232"/>
  <c r="AH232"/>
  <c r="AF232"/>
  <c r="AD232"/>
  <c r="AB232"/>
  <c r="Z232"/>
  <c r="X232"/>
  <c r="V232"/>
  <c r="T232"/>
  <c r="R232"/>
  <c r="N232"/>
  <c r="L232"/>
  <c r="J232"/>
  <c r="H232"/>
  <c r="F232"/>
  <c r="D232"/>
  <c r="AL231"/>
  <c r="AJ231"/>
  <c r="AH231"/>
  <c r="AF231"/>
  <c r="AD231"/>
  <c r="AB231"/>
  <c r="Z231"/>
  <c r="X231"/>
  <c r="V231"/>
  <c r="T231"/>
  <c r="AA232"/>
  <c r="W232"/>
  <c r="S232"/>
  <c r="M232"/>
  <c r="I232"/>
  <c r="E232"/>
  <c r="AK231"/>
  <c r="AG231"/>
  <c r="AC231"/>
  <c r="Y231"/>
  <c r="U231"/>
  <c r="R231"/>
  <c r="N231"/>
  <c r="L231"/>
  <c r="J231"/>
  <c r="H231"/>
  <c r="F231"/>
  <c r="D231"/>
  <c r="AL230"/>
  <c r="AJ230"/>
  <c r="AH230"/>
  <c r="AF230"/>
  <c r="AD230"/>
  <c r="AB230"/>
  <c r="Z230"/>
  <c r="X230"/>
  <c r="V230"/>
  <c r="T230"/>
  <c r="R230"/>
  <c r="N230"/>
  <c r="L230"/>
  <c r="J230"/>
  <c r="H230"/>
  <c r="F230"/>
  <c r="D230"/>
  <c r="AL229"/>
  <c r="AJ229"/>
  <c r="AH229"/>
  <c r="AF229"/>
  <c r="AD229"/>
  <c r="AB229"/>
  <c r="Z229"/>
  <c r="X229"/>
  <c r="V229"/>
  <c r="T229"/>
  <c r="R229"/>
  <c r="N229"/>
  <c r="L229"/>
  <c r="J229"/>
  <c r="H229"/>
  <c r="F229"/>
  <c r="D229"/>
  <c r="AL228"/>
  <c r="AJ228"/>
  <c r="AH228"/>
  <c r="AF228"/>
  <c r="AD228"/>
  <c r="AB228"/>
  <c r="Z228"/>
  <c r="X228"/>
  <c r="V228"/>
  <c r="T228"/>
  <c r="R228"/>
  <c r="N228"/>
  <c r="L228"/>
  <c r="J228"/>
  <c r="H228"/>
  <c r="F228"/>
  <c r="D228"/>
  <c r="AL227"/>
  <c r="AJ227"/>
  <c r="AH227"/>
  <c r="AF227"/>
  <c r="AD227"/>
  <c r="AB227"/>
  <c r="Z227"/>
  <c r="X227"/>
  <c r="V227"/>
  <c r="T227"/>
  <c r="R227"/>
  <c r="N227"/>
  <c r="L227"/>
  <c r="J227"/>
  <c r="H227"/>
  <c r="F227"/>
  <c r="D227"/>
  <c r="AL226"/>
  <c r="AJ226"/>
  <c r="AH226"/>
  <c r="AF226"/>
  <c r="AD226"/>
  <c r="AB226"/>
  <c r="Z226"/>
  <c r="X226"/>
  <c r="V226"/>
  <c r="T226"/>
  <c r="R226"/>
  <c r="N226"/>
  <c r="L226"/>
  <c r="J226"/>
  <c r="H226"/>
  <c r="F226"/>
  <c r="D226"/>
  <c r="AL225"/>
  <c r="AJ225"/>
  <c r="AH225"/>
  <c r="AF225"/>
  <c r="AD225"/>
  <c r="AB225"/>
  <c r="Z225"/>
  <c r="X225"/>
  <c r="V225"/>
  <c r="T225"/>
  <c r="R225"/>
  <c r="N225"/>
  <c r="L225"/>
  <c r="J225"/>
  <c r="H225"/>
  <c r="F225"/>
  <c r="D225"/>
  <c r="AL224"/>
  <c r="AJ224"/>
  <c r="AH224"/>
  <c r="AF224"/>
  <c r="AD224"/>
  <c r="AB224"/>
  <c r="Z224"/>
  <c r="X224"/>
  <c r="V224"/>
  <c r="T224"/>
  <c r="R224"/>
  <c r="N224"/>
  <c r="L224"/>
  <c r="J224"/>
  <c r="H224"/>
  <c r="F224"/>
  <c r="D224"/>
  <c r="AL223"/>
  <c r="AJ223"/>
  <c r="AH223"/>
  <c r="AF223"/>
  <c r="AD223"/>
  <c r="AB223"/>
  <c r="Z223"/>
  <c r="X223"/>
  <c r="V223"/>
  <c r="T223"/>
  <c r="R223"/>
  <c r="N223"/>
  <c r="L223"/>
  <c r="J223"/>
  <c r="H223"/>
  <c r="F223"/>
  <c r="D223"/>
  <c r="AL222"/>
  <c r="AJ222"/>
  <c r="AH222"/>
  <c r="AF222"/>
  <c r="AD222"/>
  <c r="AB222"/>
  <c r="Z222"/>
  <c r="X222"/>
  <c r="V222"/>
  <c r="T222"/>
  <c r="R222"/>
  <c r="N222"/>
  <c r="L222"/>
  <c r="J222"/>
  <c r="H222"/>
  <c r="F222"/>
  <c r="D222"/>
  <c r="AL221"/>
  <c r="AJ221"/>
  <c r="AH221"/>
  <c r="AF221"/>
  <c r="AD221"/>
  <c r="AB221"/>
  <c r="Z221"/>
  <c r="X221"/>
  <c r="V221"/>
  <c r="T221"/>
  <c r="R221"/>
  <c r="N221"/>
  <c r="L221"/>
  <c r="J221"/>
  <c r="H221"/>
  <c r="F221"/>
  <c r="D221"/>
  <c r="AL220"/>
  <c r="AJ220"/>
  <c r="AH220"/>
  <c r="AF220"/>
  <c r="AD220"/>
  <c r="AB220"/>
  <c r="Z220"/>
  <c r="X220"/>
  <c r="V220"/>
  <c r="T220"/>
  <c r="R220"/>
  <c r="N220"/>
  <c r="L220"/>
  <c r="J220"/>
  <c r="H220"/>
  <c r="F220"/>
  <c r="D220"/>
  <c r="AL219"/>
  <c r="AJ219"/>
  <c r="AH219"/>
  <c r="AF219"/>
  <c r="AD219"/>
  <c r="AB219"/>
  <c r="Z219"/>
  <c r="X219"/>
  <c r="V219"/>
  <c r="T219"/>
  <c r="R219"/>
  <c r="N219"/>
  <c r="L219"/>
  <c r="J219"/>
  <c r="H219"/>
  <c r="F219"/>
  <c r="D219"/>
  <c r="AL218"/>
  <c r="AJ218"/>
  <c r="AH218"/>
  <c r="AF218"/>
  <c r="AD218"/>
  <c r="AB218"/>
  <c r="Z218"/>
  <c r="X218"/>
  <c r="V218"/>
  <c r="T218"/>
  <c r="R218"/>
  <c r="N218"/>
  <c r="L218"/>
  <c r="J218"/>
  <c r="H218"/>
  <c r="F218"/>
  <c r="D218"/>
  <c r="AL217"/>
  <c r="AJ217"/>
  <c r="AH217"/>
  <c r="AF217"/>
  <c r="AD217"/>
  <c r="AB217"/>
  <c r="Z217"/>
  <c r="X217"/>
  <c r="V217"/>
  <c r="T217"/>
  <c r="R217"/>
  <c r="N217"/>
  <c r="L217"/>
  <c r="J217"/>
  <c r="H217"/>
  <c r="F217"/>
  <c r="D217"/>
  <c r="AL216"/>
  <c r="AJ216"/>
  <c r="AH216"/>
  <c r="AF216"/>
  <c r="AD216"/>
  <c r="AB216"/>
  <c r="Z216"/>
  <c r="X216"/>
  <c r="V216"/>
  <c r="T216"/>
  <c r="R216"/>
  <c r="N216"/>
  <c r="L216"/>
  <c r="J216"/>
  <c r="H216"/>
  <c r="F216"/>
  <c r="D216"/>
  <c r="AL215"/>
  <c r="AJ215"/>
  <c r="AH215"/>
  <c r="AF215"/>
  <c r="AD215"/>
  <c r="AB215"/>
  <c r="Z215"/>
  <c r="X215"/>
  <c r="V215"/>
  <c r="T215"/>
  <c r="R215"/>
  <c r="N215"/>
  <c r="L215"/>
  <c r="J215"/>
  <c r="H215"/>
  <c r="F215"/>
  <c r="D215"/>
  <c r="AL214"/>
  <c r="AJ214"/>
  <c r="AH214"/>
  <c r="AF214"/>
  <c r="AD214"/>
  <c r="AB214"/>
  <c r="Z214"/>
  <c r="X214"/>
  <c r="V214"/>
  <c r="T214"/>
  <c r="R214"/>
  <c r="N214"/>
  <c r="L214"/>
  <c r="J214"/>
  <c r="H214"/>
  <c r="F214"/>
  <c r="D214"/>
  <c r="AL213"/>
  <c r="AJ213"/>
  <c r="AH213"/>
  <c r="AF213"/>
  <c r="AD213"/>
  <c r="AB213"/>
  <c r="Z213"/>
  <c r="X213"/>
  <c r="V213"/>
  <c r="T213"/>
  <c r="R213"/>
  <c r="N213"/>
  <c r="L213"/>
  <c r="J213"/>
  <c r="H213"/>
  <c r="F213"/>
  <c r="D213"/>
  <c r="AL212"/>
  <c r="AJ212"/>
  <c r="AH212"/>
  <c r="AF212"/>
  <c r="AD212"/>
  <c r="AB212"/>
  <c r="Z212"/>
  <c r="X212"/>
  <c r="V212"/>
  <c r="T212"/>
  <c r="R212"/>
  <c r="N212"/>
  <c r="L212"/>
  <c r="J212"/>
  <c r="H212"/>
  <c r="F212"/>
  <c r="D212"/>
  <c r="AL211"/>
  <c r="AJ211"/>
  <c r="AH211"/>
  <c r="AF211"/>
  <c r="AD211"/>
  <c r="AB211"/>
  <c r="Z211"/>
  <c r="X211"/>
  <c r="V211"/>
  <c r="T211"/>
  <c r="R211"/>
  <c r="N211"/>
  <c r="L211"/>
  <c r="J211"/>
  <c r="H211"/>
  <c r="F211"/>
  <c r="D211"/>
  <c r="AL210"/>
  <c r="AJ210"/>
  <c r="AH210"/>
  <c r="AF210"/>
  <c r="AD210"/>
  <c r="AB210"/>
  <c r="Z210"/>
  <c r="X210"/>
  <c r="V210"/>
  <c r="T210"/>
  <c r="R210"/>
  <c r="N210"/>
  <c r="L210"/>
  <c r="J210"/>
  <c r="H210"/>
  <c r="F210"/>
  <c r="D210"/>
  <c r="AL209"/>
  <c r="AJ209"/>
  <c r="AH209"/>
  <c r="AF209"/>
  <c r="AD209"/>
  <c r="AB209"/>
  <c r="Z209"/>
  <c r="X209"/>
  <c r="V209"/>
  <c r="T209"/>
  <c r="R209"/>
  <c r="N209"/>
  <c r="L209"/>
  <c r="J209"/>
  <c r="H209"/>
  <c r="F209"/>
  <c r="D209"/>
  <c r="AL208"/>
  <c r="AJ208"/>
  <c r="AH208"/>
  <c r="AF208"/>
  <c r="AD208"/>
  <c r="AB208"/>
  <c r="Z208"/>
  <c r="X208"/>
  <c r="V208"/>
  <c r="T208"/>
  <c r="R208"/>
  <c r="N208"/>
  <c r="L208"/>
  <c r="J208"/>
  <c r="H208"/>
  <c r="F208"/>
  <c r="D208"/>
  <c r="AL207"/>
  <c r="AJ207"/>
  <c r="AH207"/>
  <c r="AF207"/>
  <c r="AD207"/>
  <c r="AB207"/>
  <c r="Z207"/>
  <c r="X207"/>
  <c r="V207"/>
  <c r="T207"/>
  <c r="R207"/>
  <c r="N207"/>
  <c r="L207"/>
  <c r="J207"/>
  <c r="H207"/>
  <c r="F207"/>
  <c r="D207"/>
  <c r="AL206"/>
  <c r="AJ206"/>
  <c r="AH206"/>
  <c r="AF206"/>
  <c r="AD206"/>
  <c r="AB206"/>
  <c r="Z206"/>
  <c r="X206"/>
  <c r="V206"/>
  <c r="T206"/>
  <c r="R206"/>
  <c r="N206"/>
  <c r="L206"/>
  <c r="J206"/>
  <c r="H206"/>
  <c r="F206"/>
  <c r="D206"/>
  <c r="AL205"/>
  <c r="AJ205"/>
  <c r="AH205"/>
  <c r="AF205"/>
  <c r="AD205"/>
  <c r="AB205"/>
  <c r="Z205"/>
  <c r="X205"/>
  <c r="V205"/>
  <c r="T205"/>
  <c r="R205"/>
  <c r="N205"/>
  <c r="L205"/>
  <c r="J205"/>
  <c r="H205"/>
  <c r="F205"/>
  <c r="D205"/>
  <c r="AL204"/>
  <c r="AJ204"/>
  <c r="AH204"/>
  <c r="AF204"/>
  <c r="AD204"/>
  <c r="AB204"/>
  <c r="Z204"/>
  <c r="X204"/>
  <c r="V204"/>
  <c r="T204"/>
  <c r="R204"/>
  <c r="N204"/>
  <c r="L204"/>
  <c r="J204"/>
  <c r="H204"/>
  <c r="F204"/>
  <c r="D204"/>
  <c r="AL203"/>
  <c r="AJ203"/>
  <c r="AH203"/>
  <c r="AF203"/>
  <c r="AD203"/>
  <c r="AB203"/>
  <c r="Z203"/>
  <c r="X203"/>
  <c r="V203"/>
  <c r="T203"/>
  <c r="R203"/>
  <c r="N203"/>
  <c r="L203"/>
  <c r="J203"/>
  <c r="H203"/>
  <c r="F203"/>
  <c r="D203"/>
  <c r="AL202"/>
  <c r="AJ202"/>
  <c r="AH202"/>
  <c r="AF202"/>
  <c r="AD202"/>
  <c r="AB202"/>
  <c r="Z202"/>
  <c r="X202"/>
  <c r="V202"/>
  <c r="T202"/>
  <c r="R202"/>
  <c r="N202"/>
  <c r="L202"/>
  <c r="J202"/>
  <c r="H202"/>
  <c r="F202"/>
  <c r="D202"/>
  <c r="AL201"/>
  <c r="Y232"/>
  <c r="U232"/>
  <c r="O232"/>
  <c r="K232"/>
  <c r="G232"/>
  <c r="C232"/>
  <c r="AI231"/>
  <c r="AE231"/>
  <c r="AA231"/>
  <c r="W231"/>
  <c r="S231"/>
  <c r="O231"/>
  <c r="M231"/>
  <c r="K231"/>
  <c r="I231"/>
  <c r="G231"/>
  <c r="E231"/>
  <c r="C231"/>
  <c r="AK230"/>
  <c r="AI230"/>
  <c r="AG230"/>
  <c r="AE230"/>
  <c r="AC230"/>
  <c r="AA230"/>
  <c r="Y230"/>
  <c r="W230"/>
  <c r="U230"/>
  <c r="S230"/>
  <c r="O230"/>
  <c r="M230"/>
  <c r="K230"/>
  <c r="I230"/>
  <c r="G230"/>
  <c r="E230"/>
  <c r="C230"/>
  <c r="AK229"/>
  <c r="AI229"/>
  <c r="AG229"/>
  <c r="AE229"/>
  <c r="AC229"/>
  <c r="AA229"/>
  <c r="Y229"/>
  <c r="W229"/>
  <c r="U229"/>
  <c r="S229"/>
  <c r="O229"/>
  <c r="M229"/>
  <c r="K229"/>
  <c r="I229"/>
  <c r="G229"/>
  <c r="E229"/>
  <c r="C229"/>
  <c r="AK228"/>
  <c r="AI228"/>
  <c r="AG228"/>
  <c r="AE228"/>
  <c r="AC228"/>
  <c r="AA228"/>
  <c r="Y228"/>
  <c r="W228"/>
  <c r="U228"/>
  <c r="S228"/>
  <c r="O228"/>
  <c r="M228"/>
  <c r="K228"/>
  <c r="I228"/>
  <c r="G228"/>
  <c r="E228"/>
  <c r="C228"/>
  <c r="AK227"/>
  <c r="AI227"/>
  <c r="AG227"/>
  <c r="AE227"/>
  <c r="AC227"/>
  <c r="AA227"/>
  <c r="Y227"/>
  <c r="W227"/>
  <c r="U227"/>
  <c r="S227"/>
  <c r="O227"/>
  <c r="M227"/>
  <c r="K227"/>
  <c r="I227"/>
  <c r="G227"/>
  <c r="E227"/>
  <c r="C227"/>
  <c r="AK226"/>
  <c r="AI226"/>
  <c r="AG226"/>
  <c r="AE226"/>
  <c r="AC226"/>
  <c r="AA226"/>
  <c r="Y226"/>
  <c r="W226"/>
  <c r="U226"/>
  <c r="S226"/>
  <c r="O226"/>
  <c r="M226"/>
  <c r="K226"/>
  <c r="I226"/>
  <c r="G226"/>
  <c r="E226"/>
  <c r="C226"/>
  <c r="AK225"/>
  <c r="AI225"/>
  <c r="AG225"/>
  <c r="AE225"/>
  <c r="AC225"/>
  <c r="AA225"/>
  <c r="Y225"/>
  <c r="W225"/>
  <c r="U225"/>
  <c r="S225"/>
  <c r="O225"/>
  <c r="M225"/>
  <c r="K225"/>
  <c r="I225"/>
  <c r="G225"/>
  <c r="E225"/>
  <c r="C225"/>
  <c r="AK224"/>
  <c r="AI224"/>
  <c r="AG224"/>
  <c r="AE224"/>
  <c r="AC224"/>
  <c r="AA224"/>
  <c r="Y224"/>
  <c r="W224"/>
  <c r="U224"/>
  <c r="S224"/>
  <c r="O224"/>
  <c r="M224"/>
  <c r="K224"/>
  <c r="I224"/>
  <c r="G224"/>
  <c r="E224"/>
  <c r="C224"/>
  <c r="AK223"/>
  <c r="AI223"/>
  <c r="AG223"/>
  <c r="AE223"/>
  <c r="AC223"/>
  <c r="AA223"/>
  <c r="Y223"/>
  <c r="W223"/>
  <c r="U223"/>
  <c r="S223"/>
  <c r="O223"/>
  <c r="M223"/>
  <c r="K223"/>
  <c r="I223"/>
  <c r="G223"/>
  <c r="E223"/>
  <c r="C223"/>
  <c r="AK222"/>
  <c r="AI222"/>
  <c r="AG222"/>
  <c r="AE222"/>
  <c r="AC222"/>
  <c r="AA222"/>
  <c r="Y222"/>
  <c r="W222"/>
  <c r="U222"/>
  <c r="S222"/>
  <c r="O222"/>
  <c r="M222"/>
  <c r="K222"/>
  <c r="I222"/>
  <c r="G222"/>
  <c r="E222"/>
  <c r="C222"/>
  <c r="AK221"/>
  <c r="AI221"/>
  <c r="AG221"/>
  <c r="AE221"/>
  <c r="AC221"/>
  <c r="AA221"/>
  <c r="Y221"/>
  <c r="W221"/>
  <c r="U221"/>
  <c r="S221"/>
  <c r="O221"/>
  <c r="M221"/>
  <c r="K221"/>
  <c r="I221"/>
  <c r="G221"/>
  <c r="E221"/>
  <c r="C221"/>
  <c r="AK220"/>
  <c r="AI220"/>
  <c r="AG220"/>
  <c r="AE220"/>
  <c r="AC220"/>
  <c r="AA220"/>
  <c r="Y220"/>
  <c r="W220"/>
  <c r="U220"/>
  <c r="S220"/>
  <c r="O220"/>
  <c r="M220"/>
  <c r="K220"/>
  <c r="I220"/>
  <c r="G220"/>
  <c r="E220"/>
  <c r="C220"/>
  <c r="AK219"/>
  <c r="AI219"/>
  <c r="AG219"/>
  <c r="AE219"/>
  <c r="AC219"/>
  <c r="AA219"/>
  <c r="Y219"/>
  <c r="W219"/>
  <c r="U219"/>
  <c r="S219"/>
  <c r="O219"/>
  <c r="M219"/>
  <c r="K219"/>
  <c r="I219"/>
  <c r="G219"/>
  <c r="E219"/>
  <c r="C219"/>
  <c r="AK218"/>
  <c r="AI218"/>
  <c r="AG218"/>
  <c r="AE218"/>
  <c r="AC218"/>
  <c r="AA218"/>
  <c r="Y218"/>
  <c r="W218"/>
  <c r="U218"/>
  <c r="S218"/>
  <c r="O218"/>
  <c r="M218"/>
  <c r="K218"/>
  <c r="I218"/>
  <c r="G218"/>
  <c r="E218"/>
  <c r="C218"/>
  <c r="AK217"/>
  <c r="AI217"/>
  <c r="AG217"/>
  <c r="AE217"/>
  <c r="AC217"/>
  <c r="AA217"/>
  <c r="Y217"/>
  <c r="W217"/>
  <c r="U217"/>
  <c r="S217"/>
  <c r="O217"/>
  <c r="M217"/>
  <c r="K217"/>
  <c r="I217"/>
  <c r="G217"/>
  <c r="E217"/>
  <c r="C217"/>
  <c r="AK216"/>
  <c r="AI216"/>
  <c r="AG216"/>
  <c r="AE216"/>
  <c r="AC216"/>
  <c r="AA216"/>
  <c r="Y216"/>
  <c r="W216"/>
  <c r="U216"/>
  <c r="S216"/>
  <c r="O216"/>
  <c r="M216"/>
  <c r="K216"/>
  <c r="I216"/>
  <c r="G216"/>
  <c r="E216"/>
  <c r="C216"/>
  <c r="AK215"/>
  <c r="AI215"/>
  <c r="AG215"/>
  <c r="AE215"/>
  <c r="AC215"/>
  <c r="AA215"/>
  <c r="Y215"/>
  <c r="W215"/>
  <c r="U215"/>
  <c r="S215"/>
  <c r="O215"/>
  <c r="M215"/>
  <c r="K215"/>
  <c r="I215"/>
  <c r="G215"/>
  <c r="E215"/>
  <c r="C215"/>
  <c r="AK214"/>
  <c r="AI214"/>
  <c r="AG214"/>
  <c r="AE214"/>
  <c r="AC214"/>
  <c r="AA214"/>
  <c r="Y214"/>
  <c r="W214"/>
  <c r="U214"/>
  <c r="S214"/>
  <c r="O214"/>
  <c r="M214"/>
  <c r="K214"/>
  <c r="I214"/>
  <c r="G214"/>
  <c r="E214"/>
  <c r="C214"/>
  <c r="AK213"/>
  <c r="AI213"/>
  <c r="AG213"/>
  <c r="AE213"/>
  <c r="AC213"/>
  <c r="AA213"/>
  <c r="Y213"/>
  <c r="W213"/>
  <c r="U213"/>
  <c r="S213"/>
  <c r="O213"/>
  <c r="M213"/>
  <c r="K213"/>
  <c r="I213"/>
  <c r="G213"/>
  <c r="E213"/>
  <c r="C213"/>
  <c r="AK212"/>
  <c r="AI212"/>
  <c r="AG212"/>
  <c r="AE212"/>
  <c r="AC212"/>
  <c r="AA212"/>
  <c r="Y212"/>
  <c r="W212"/>
  <c r="U212"/>
  <c r="S212"/>
  <c r="O212"/>
  <c r="M212"/>
  <c r="K212"/>
  <c r="I212"/>
  <c r="G212"/>
  <c r="E212"/>
  <c r="C212"/>
  <c r="AK211"/>
  <c r="AI211"/>
  <c r="AG211"/>
  <c r="AE211"/>
  <c r="AC211"/>
  <c r="AA211"/>
  <c r="Y211"/>
  <c r="W211"/>
  <c r="U211"/>
  <c r="S211"/>
  <c r="O211"/>
  <c r="M211"/>
  <c r="K211"/>
  <c r="I211"/>
  <c r="G211"/>
  <c r="E211"/>
  <c r="C211"/>
  <c r="AK210"/>
  <c r="AI210"/>
  <c r="AG210"/>
  <c r="AE210"/>
  <c r="AC210"/>
  <c r="AA210"/>
  <c r="Y210"/>
  <c r="W210"/>
  <c r="U210"/>
  <c r="S210"/>
  <c r="O210"/>
  <c r="M210"/>
  <c r="K210"/>
  <c r="I210"/>
  <c r="G210"/>
  <c r="E210"/>
  <c r="C210"/>
  <c r="AK209"/>
  <c r="AI209"/>
  <c r="AG209"/>
  <c r="AE209"/>
  <c r="AC209"/>
  <c r="AA209"/>
  <c r="Y209"/>
  <c r="W209"/>
  <c r="U209"/>
  <c r="S209"/>
  <c r="O209"/>
  <c r="M209"/>
  <c r="K209"/>
  <c r="I209"/>
  <c r="G209"/>
  <c r="E209"/>
  <c r="C209"/>
  <c r="AK208"/>
  <c r="AI208"/>
  <c r="AG208"/>
  <c r="AE208"/>
  <c r="AC208"/>
  <c r="AA208"/>
  <c r="Y208"/>
  <c r="W208"/>
  <c r="U208"/>
  <c r="S208"/>
  <c r="O208"/>
  <c r="M208"/>
  <c r="K208"/>
  <c r="I208"/>
  <c r="G208"/>
  <c r="E208"/>
  <c r="C208"/>
  <c r="AK207"/>
  <c r="AI207"/>
  <c r="AG207"/>
  <c r="AE207"/>
  <c r="AC207"/>
  <c r="AA207"/>
  <c r="Y207"/>
  <c r="W207"/>
  <c r="U207"/>
  <c r="S207"/>
  <c r="O207"/>
  <c r="M207"/>
  <c r="K207"/>
  <c r="I207"/>
  <c r="G207"/>
  <c r="E207"/>
  <c r="C207"/>
  <c r="AK206"/>
  <c r="AI206"/>
  <c r="AG206"/>
  <c r="AE206"/>
  <c r="AC206"/>
  <c r="AA206"/>
  <c r="Y206"/>
  <c r="W206"/>
  <c r="U206"/>
  <c r="S206"/>
  <c r="O206"/>
  <c r="M206"/>
  <c r="K206"/>
  <c r="I206"/>
  <c r="G206"/>
  <c r="E206"/>
  <c r="C206"/>
  <c r="AK205"/>
  <c r="AI205"/>
  <c r="AG205"/>
  <c r="AE205"/>
  <c r="AC205"/>
  <c r="AA205"/>
  <c r="Y205"/>
  <c r="W205"/>
  <c r="U205"/>
  <c r="S205"/>
  <c r="O205"/>
  <c r="M205"/>
  <c r="K205"/>
  <c r="I205"/>
  <c r="G205"/>
  <c r="E205"/>
  <c r="C205"/>
  <c r="AK204"/>
  <c r="AI204"/>
  <c r="AG204"/>
  <c r="AE204"/>
  <c r="AC204"/>
  <c r="AA204"/>
  <c r="Y204"/>
  <c r="W204"/>
  <c r="U204"/>
  <c r="S204"/>
  <c r="O204"/>
  <c r="M204"/>
  <c r="K204"/>
  <c r="I204"/>
  <c r="G204"/>
  <c r="E204"/>
  <c r="C204"/>
  <c r="AK203"/>
  <c r="AI203"/>
  <c r="AG203"/>
  <c r="AE203"/>
  <c r="AC203"/>
  <c r="AA203"/>
  <c r="Y203"/>
  <c r="W203"/>
  <c r="U203"/>
  <c r="S203"/>
  <c r="O203"/>
  <c r="M203"/>
  <c r="K203"/>
  <c r="I203"/>
  <c r="G203"/>
  <c r="E203"/>
  <c r="C203"/>
  <c r="AK202"/>
  <c r="AI202"/>
  <c r="AG202"/>
  <c r="AE202"/>
  <c r="AC202"/>
  <c r="AA202"/>
  <c r="Y202"/>
  <c r="W202"/>
  <c r="U202"/>
  <c r="S202"/>
  <c r="O202"/>
  <c r="M202"/>
  <c r="K202"/>
  <c r="I202"/>
  <c r="G202"/>
  <c r="E202"/>
  <c r="C202"/>
  <c r="AK201"/>
  <c r="AI201"/>
  <c r="AG201"/>
  <c r="AE201"/>
  <c r="AC201"/>
  <c r="AA201"/>
  <c r="Y201"/>
  <c r="W201"/>
  <c r="U201"/>
  <c r="S201"/>
  <c r="O201"/>
  <c r="M201"/>
  <c r="K201"/>
  <c r="I201"/>
  <c r="G201"/>
  <c r="E201"/>
  <c r="C201"/>
  <c r="AK200"/>
  <c r="AI200"/>
  <c r="AG200"/>
  <c r="AE200"/>
  <c r="AC200"/>
  <c r="AA200"/>
  <c r="Y200"/>
  <c r="W200"/>
  <c r="U200"/>
  <c r="S200"/>
  <c r="O200"/>
  <c r="M200"/>
  <c r="K200"/>
  <c r="I200"/>
  <c r="G200"/>
  <c r="E200"/>
  <c r="C200"/>
  <c r="AK199"/>
  <c r="AI199"/>
  <c r="AG199"/>
  <c r="AE199"/>
  <c r="AC199"/>
  <c r="AA199"/>
  <c r="Y199"/>
  <c r="W199"/>
  <c r="U199"/>
  <c r="S199"/>
  <c r="O199"/>
  <c r="M199"/>
  <c r="K199"/>
  <c r="I199"/>
  <c r="G199"/>
  <c r="E199"/>
  <c r="C199"/>
  <c r="AK198"/>
  <c r="AI198"/>
  <c r="AG198"/>
  <c r="AE198"/>
  <c r="AC198"/>
  <c r="AA198"/>
  <c r="Y198"/>
  <c r="W198"/>
  <c r="U198"/>
  <c r="S198"/>
  <c r="O198"/>
  <c r="M198"/>
  <c r="K198"/>
  <c r="I198"/>
  <c r="G198"/>
  <c r="E198"/>
  <c r="C198"/>
  <c r="AK197"/>
  <c r="AI197"/>
  <c r="AG197"/>
  <c r="AE197"/>
  <c r="AC197"/>
  <c r="AA197"/>
  <c r="Y197"/>
  <c r="W197"/>
  <c r="U197"/>
  <c r="S197"/>
  <c r="O197"/>
  <c r="M197"/>
  <c r="K197"/>
  <c r="I197"/>
  <c r="G197"/>
  <c r="E197"/>
  <c r="C197"/>
  <c r="AK196"/>
  <c r="AI196"/>
  <c r="AG196"/>
  <c r="AE196"/>
  <c r="AC196"/>
  <c r="AA196"/>
  <c r="Y196"/>
  <c r="W196"/>
  <c r="U196"/>
  <c r="S196"/>
  <c r="O196"/>
  <c r="M196"/>
  <c r="K196"/>
  <c r="I196"/>
  <c r="G196"/>
  <c r="E196"/>
  <c r="C196"/>
  <c r="AK195"/>
  <c r="AI195"/>
  <c r="AG195"/>
  <c r="AE195"/>
  <c r="AC195"/>
  <c r="AA195"/>
  <c r="Y195"/>
  <c r="W195"/>
  <c r="U195"/>
  <c r="S195"/>
  <c r="O195"/>
  <c r="M195"/>
  <c r="K195"/>
  <c r="I195"/>
  <c r="G195"/>
  <c r="E195"/>
  <c r="C195"/>
  <c r="AK194"/>
  <c r="AI194"/>
  <c r="AG194"/>
  <c r="AE194"/>
  <c r="AC194"/>
  <c r="AA194"/>
  <c r="Y194"/>
  <c r="W194"/>
  <c r="U194"/>
  <c r="S194"/>
  <c r="O194"/>
  <c r="M194"/>
  <c r="K194"/>
  <c r="I194"/>
  <c r="G194"/>
  <c r="E194"/>
  <c r="C194"/>
  <c r="AK193"/>
  <c r="AI193"/>
  <c r="AG193"/>
  <c r="AE193"/>
  <c r="AC193"/>
  <c r="AA193"/>
  <c r="Y193"/>
  <c r="W193"/>
  <c r="U193"/>
  <c r="S193"/>
  <c r="O193"/>
  <c r="M193"/>
  <c r="K193"/>
  <c r="I193"/>
  <c r="G193"/>
  <c r="E193"/>
  <c r="C193"/>
  <c r="AK192"/>
  <c r="AI192"/>
  <c r="AG192"/>
  <c r="AE192"/>
  <c r="AC192"/>
  <c r="AA192"/>
  <c r="Y192"/>
  <c r="W192"/>
  <c r="U192"/>
  <c r="S192"/>
  <c r="O192"/>
  <c r="M192"/>
  <c r="K192"/>
  <c r="I192"/>
  <c r="G192"/>
  <c r="E192"/>
  <c r="C192"/>
  <c r="AK191"/>
  <c r="AI191"/>
  <c r="AG191"/>
  <c r="AE191"/>
  <c r="AC191"/>
  <c r="AA191"/>
  <c r="Y191"/>
  <c r="W191"/>
  <c r="U191"/>
  <c r="S191"/>
  <c r="O191"/>
  <c r="M191"/>
  <c r="K191"/>
  <c r="I191"/>
  <c r="G191"/>
  <c r="E191"/>
  <c r="C191"/>
  <c r="AK190"/>
  <c r="AI190"/>
  <c r="AG190"/>
  <c r="AE190"/>
  <c r="AC190"/>
  <c r="AA190"/>
  <c r="Y190"/>
  <c r="W190"/>
  <c r="U190"/>
  <c r="S190"/>
  <c r="O190"/>
  <c r="M190"/>
  <c r="K190"/>
  <c r="I190"/>
  <c r="G190"/>
  <c r="E190"/>
  <c r="C190"/>
  <c r="AK189"/>
  <c r="AI189"/>
  <c r="AG189"/>
  <c r="AE189"/>
  <c r="AC189"/>
  <c r="AA189"/>
  <c r="Y189"/>
  <c r="W189"/>
  <c r="U189"/>
  <c r="S189"/>
  <c r="O189"/>
  <c r="M189"/>
  <c r="K189"/>
  <c r="I189"/>
  <c r="G189"/>
  <c r="E189"/>
  <c r="C189"/>
  <c r="AK188"/>
  <c r="AI188"/>
  <c r="AG188"/>
  <c r="AE188"/>
  <c r="AC188"/>
  <c r="AA188"/>
  <c r="Y188"/>
  <c r="W188"/>
  <c r="U188"/>
  <c r="S188"/>
  <c r="O188"/>
  <c r="M188"/>
  <c r="K188"/>
  <c r="I188"/>
  <c r="G188"/>
  <c r="E188"/>
  <c r="C188"/>
  <c r="AK187"/>
  <c r="AI187"/>
  <c r="AG187"/>
  <c r="AE187"/>
  <c r="AC187"/>
  <c r="AA187"/>
  <c r="Y187"/>
  <c r="W187"/>
  <c r="U187"/>
  <c r="S187"/>
  <c r="O187"/>
  <c r="M187"/>
  <c r="K187"/>
  <c r="I187"/>
  <c r="G187"/>
  <c r="E187"/>
  <c r="C187"/>
  <c r="AK186"/>
  <c r="AI186"/>
  <c r="AG186"/>
  <c r="AE186"/>
  <c r="AC186"/>
  <c r="AA186"/>
  <c r="Y186"/>
  <c r="W186"/>
  <c r="U186"/>
  <c r="S186"/>
  <c r="O186"/>
  <c r="M186"/>
  <c r="K186"/>
  <c r="I186"/>
  <c r="AJ201"/>
  <c r="AF201"/>
  <c r="AB201"/>
  <c r="X201"/>
  <c r="T201"/>
  <c r="N201"/>
  <c r="J201"/>
  <c r="F201"/>
  <c r="AL200"/>
  <c r="AH200"/>
  <c r="AD200"/>
  <c r="Z200"/>
  <c r="V200"/>
  <c r="R200"/>
  <c r="L200"/>
  <c r="H200"/>
  <c r="D200"/>
  <c r="AJ199"/>
  <c r="AF199"/>
  <c r="AB199"/>
  <c r="X199"/>
  <c r="T199"/>
  <c r="N199"/>
  <c r="J199"/>
  <c r="F199"/>
  <c r="AL198"/>
  <c r="AH198"/>
  <c r="AD198"/>
  <c r="Z198"/>
  <c r="V198"/>
  <c r="R198"/>
  <c r="L198"/>
  <c r="H198"/>
  <c r="D198"/>
  <c r="AJ197"/>
  <c r="AF197"/>
  <c r="AB197"/>
  <c r="X197"/>
  <c r="T197"/>
  <c r="N197"/>
  <c r="J197"/>
  <c r="F197"/>
  <c r="AL196"/>
  <c r="AH196"/>
  <c r="AD196"/>
  <c r="Z196"/>
  <c r="V196"/>
  <c r="R196"/>
  <c r="L196"/>
  <c r="H196"/>
  <c r="D196"/>
  <c r="AJ195"/>
  <c r="AF195"/>
  <c r="AB195"/>
  <c r="X195"/>
  <c r="T195"/>
  <c r="N195"/>
  <c r="J195"/>
  <c r="F195"/>
  <c r="AL194"/>
  <c r="AH194"/>
  <c r="AD194"/>
  <c r="Z194"/>
  <c r="V194"/>
  <c r="R194"/>
  <c r="L194"/>
  <c r="H194"/>
  <c r="D194"/>
  <c r="AJ193"/>
  <c r="AF193"/>
  <c r="AB193"/>
  <c r="X193"/>
  <c r="T193"/>
  <c r="N193"/>
  <c r="J193"/>
  <c r="F193"/>
  <c r="AL192"/>
  <c r="AH192"/>
  <c r="AD192"/>
  <c r="Z192"/>
  <c r="V192"/>
  <c r="R192"/>
  <c r="L192"/>
  <c r="H192"/>
  <c r="D192"/>
  <c r="AJ191"/>
  <c r="AF191"/>
  <c r="AB191"/>
  <c r="X191"/>
  <c r="T191"/>
  <c r="N191"/>
  <c r="J191"/>
  <c r="F191"/>
  <c r="AL190"/>
  <c r="AH190"/>
  <c r="AD190"/>
  <c r="Z190"/>
  <c r="V190"/>
  <c r="R190"/>
  <c r="L190"/>
  <c r="H190"/>
  <c r="D190"/>
  <c r="AJ189"/>
  <c r="AF189"/>
  <c r="AB189"/>
  <c r="X189"/>
  <c r="T189"/>
  <c r="N189"/>
  <c r="J189"/>
  <c r="F189"/>
  <c r="AL188"/>
  <c r="AH188"/>
  <c r="AD188"/>
  <c r="Z188"/>
  <c r="V188"/>
  <c r="R188"/>
  <c r="L188"/>
  <c r="H188"/>
  <c r="D188"/>
  <c r="AJ187"/>
  <c r="AF187"/>
  <c r="AB187"/>
  <c r="X187"/>
  <c r="T187"/>
  <c r="N187"/>
  <c r="J187"/>
  <c r="F187"/>
  <c r="AL186"/>
  <c r="AH186"/>
  <c r="AD186"/>
  <c r="Z186"/>
  <c r="V186"/>
  <c r="R186"/>
  <c r="L186"/>
  <c r="H186"/>
  <c r="F186"/>
  <c r="D186"/>
  <c r="AL185"/>
  <c r="AJ185"/>
  <c r="AH185"/>
  <c r="AF185"/>
  <c r="AD185"/>
  <c r="AB185"/>
  <c r="Z185"/>
  <c r="X185"/>
  <c r="V185"/>
  <c r="T185"/>
  <c r="R185"/>
  <c r="N185"/>
  <c r="L185"/>
  <c r="J185"/>
  <c r="H185"/>
  <c r="F185"/>
  <c r="D185"/>
  <c r="AL184"/>
  <c r="AJ184"/>
  <c r="AH184"/>
  <c r="AF184"/>
  <c r="AD184"/>
  <c r="AB184"/>
  <c r="Z184"/>
  <c r="X184"/>
  <c r="V184"/>
  <c r="T184"/>
  <c r="R184"/>
  <c r="N184"/>
  <c r="L184"/>
  <c r="J184"/>
  <c r="H184"/>
  <c r="F184"/>
  <c r="D184"/>
  <c r="AL183"/>
  <c r="AJ183"/>
  <c r="AH183"/>
  <c r="AF183"/>
  <c r="AD183"/>
  <c r="AB183"/>
  <c r="Z183"/>
  <c r="X183"/>
  <c r="V183"/>
  <c r="T183"/>
  <c r="R183"/>
  <c r="N183"/>
  <c r="L183"/>
  <c r="J183"/>
  <c r="H183"/>
  <c r="F183"/>
  <c r="D183"/>
  <c r="AL182"/>
  <c r="AJ182"/>
  <c r="AH182"/>
  <c r="AF182"/>
  <c r="AD182"/>
  <c r="AB182"/>
  <c r="Z182"/>
  <c r="X182"/>
  <c r="V182"/>
  <c r="T182"/>
  <c r="R182"/>
  <c r="N182"/>
  <c r="L182"/>
  <c r="J182"/>
  <c r="H182"/>
  <c r="F182"/>
  <c r="D182"/>
  <c r="AL181"/>
  <c r="AJ181"/>
  <c r="AH181"/>
  <c r="AF181"/>
  <c r="AD181"/>
  <c r="AB181"/>
  <c r="Z181"/>
  <c r="X181"/>
  <c r="V181"/>
  <c r="T181"/>
  <c r="R181"/>
  <c r="N181"/>
  <c r="L181"/>
  <c r="J181"/>
  <c r="H181"/>
  <c r="F181"/>
  <c r="D181"/>
  <c r="AL180"/>
  <c r="AJ180"/>
  <c r="AH180"/>
  <c r="AF180"/>
  <c r="AD180"/>
  <c r="AB180"/>
  <c r="Z180"/>
  <c r="X180"/>
  <c r="V180"/>
  <c r="T180"/>
  <c r="R180"/>
  <c r="N180"/>
  <c r="L180"/>
  <c r="J180"/>
  <c r="H180"/>
  <c r="F180"/>
  <c r="D180"/>
  <c r="AL179"/>
  <c r="AJ179"/>
  <c r="AH179"/>
  <c r="AF179"/>
  <c r="AD179"/>
  <c r="AB179"/>
  <c r="Z179"/>
  <c r="X179"/>
  <c r="V179"/>
  <c r="T179"/>
  <c r="R179"/>
  <c r="N179"/>
  <c r="L179"/>
  <c r="J179"/>
  <c r="H179"/>
  <c r="F179"/>
  <c r="D179"/>
  <c r="AL178"/>
  <c r="AJ178"/>
  <c r="AH178"/>
  <c r="AF178"/>
  <c r="AD178"/>
  <c r="AB178"/>
  <c r="Z178"/>
  <c r="X178"/>
  <c r="V178"/>
  <c r="T178"/>
  <c r="R178"/>
  <c r="N178"/>
  <c r="L178"/>
  <c r="J178"/>
  <c r="H178"/>
  <c r="F178"/>
  <c r="D178"/>
  <c r="AL177"/>
  <c r="AJ177"/>
  <c r="AH177"/>
  <c r="AF177"/>
  <c r="AD177"/>
  <c r="AB177"/>
  <c r="Z177"/>
  <c r="X177"/>
  <c r="V177"/>
  <c r="T177"/>
  <c r="R177"/>
  <c r="N177"/>
  <c r="L177"/>
  <c r="J177"/>
  <c r="H177"/>
  <c r="F177"/>
  <c r="D177"/>
  <c r="AL176"/>
  <c r="AJ176"/>
  <c r="AH176"/>
  <c r="AF176"/>
  <c r="AD176"/>
  <c r="AB176"/>
  <c r="Z176"/>
  <c r="X176"/>
  <c r="V176"/>
  <c r="T176"/>
  <c r="R176"/>
  <c r="N176"/>
  <c r="L176"/>
  <c r="J176"/>
  <c r="H176"/>
  <c r="F176"/>
  <c r="D176"/>
  <c r="AL175"/>
  <c r="AJ175"/>
  <c r="AH175"/>
  <c r="AF175"/>
  <c r="AD175"/>
  <c r="AB175"/>
  <c r="Z175"/>
  <c r="X175"/>
  <c r="V175"/>
  <c r="T175"/>
  <c r="R175"/>
  <c r="N175"/>
  <c r="L175"/>
  <c r="J175"/>
  <c r="H175"/>
  <c r="F175"/>
  <c r="D175"/>
  <c r="AL174"/>
  <c r="AJ174"/>
  <c r="AH174"/>
  <c r="AF174"/>
  <c r="AD174"/>
  <c r="AB174"/>
  <c r="Z174"/>
  <c r="X174"/>
  <c r="V174"/>
  <c r="T174"/>
  <c r="R174"/>
  <c r="N174"/>
  <c r="L174"/>
  <c r="J174"/>
  <c r="H174"/>
  <c r="F174"/>
  <c r="D174"/>
  <c r="AL173"/>
  <c r="AJ173"/>
  <c r="AH173"/>
  <c r="AF173"/>
  <c r="AD173"/>
  <c r="AB173"/>
  <c r="Z173"/>
  <c r="X173"/>
  <c r="V173"/>
  <c r="T173"/>
  <c r="R173"/>
  <c r="N173"/>
  <c r="L173"/>
  <c r="J173"/>
  <c r="H173"/>
  <c r="F173"/>
  <c r="D173"/>
  <c r="AL172"/>
  <c r="AJ172"/>
  <c r="AH172"/>
  <c r="AF172"/>
  <c r="AD172"/>
  <c r="AB172"/>
  <c r="Z172"/>
  <c r="X172"/>
  <c r="V172"/>
  <c r="T172"/>
  <c r="R172"/>
  <c r="N172"/>
  <c r="L172"/>
  <c r="J172"/>
  <c r="H172"/>
  <c r="F172"/>
  <c r="D172"/>
  <c r="AL171"/>
  <c r="AJ171"/>
  <c r="AH171"/>
  <c r="AF171"/>
  <c r="AD171"/>
  <c r="AB171"/>
  <c r="Z171"/>
  <c r="X171"/>
  <c r="V171"/>
  <c r="T171"/>
  <c r="R171"/>
  <c r="N171"/>
  <c r="L171"/>
  <c r="J171"/>
  <c r="H171"/>
  <c r="F171"/>
  <c r="D171"/>
  <c r="AL170"/>
  <c r="AJ170"/>
  <c r="AH170"/>
  <c r="AF170"/>
  <c r="AD170"/>
  <c r="AB170"/>
  <c r="Z170"/>
  <c r="X170"/>
  <c r="V170"/>
  <c r="T170"/>
  <c r="R170"/>
  <c r="N170"/>
  <c r="L170"/>
  <c r="J170"/>
  <c r="H170"/>
  <c r="F170"/>
  <c r="D170"/>
  <c r="AL169"/>
  <c r="AJ169"/>
  <c r="AH169"/>
  <c r="AF169"/>
  <c r="AD169"/>
  <c r="AB169"/>
  <c r="Z169"/>
  <c r="X169"/>
  <c r="V169"/>
  <c r="T169"/>
  <c r="R169"/>
  <c r="N169"/>
  <c r="L169"/>
  <c r="J169"/>
  <c r="H169"/>
  <c r="F169"/>
  <c r="D169"/>
  <c r="AL168"/>
  <c r="AJ168"/>
  <c r="AH168"/>
  <c r="AF168"/>
  <c r="AD168"/>
  <c r="AB168"/>
  <c r="Z168"/>
  <c r="X168"/>
  <c r="V168"/>
  <c r="T168"/>
  <c r="R168"/>
  <c r="N168"/>
  <c r="L168"/>
  <c r="J168"/>
  <c r="H168"/>
  <c r="F168"/>
  <c r="D168"/>
  <c r="AL167"/>
  <c r="AJ167"/>
  <c r="AH167"/>
  <c r="AF167"/>
  <c r="AD167"/>
  <c r="AB167"/>
  <c r="Z167"/>
  <c r="X167"/>
  <c r="V167"/>
  <c r="T167"/>
  <c r="R167"/>
  <c r="N167"/>
  <c r="L167"/>
  <c r="J167"/>
  <c r="H167"/>
  <c r="F167"/>
  <c r="D167"/>
  <c r="AL166"/>
  <c r="AJ166"/>
  <c r="AH166"/>
  <c r="AF166"/>
  <c r="AD166"/>
  <c r="AB166"/>
  <c r="Z166"/>
  <c r="X166"/>
  <c r="V166"/>
  <c r="T166"/>
  <c r="R166"/>
  <c r="N166"/>
  <c r="L166"/>
  <c r="J166"/>
  <c r="H166"/>
  <c r="F166"/>
  <c r="D166"/>
  <c r="AL165"/>
  <c r="AJ165"/>
  <c r="AH165"/>
  <c r="AF165"/>
  <c r="AD165"/>
  <c r="AB165"/>
  <c r="Z165"/>
  <c r="X165"/>
  <c r="V165"/>
  <c r="T165"/>
  <c r="R165"/>
  <c r="N165"/>
  <c r="L165"/>
  <c r="J165"/>
  <c r="H165"/>
  <c r="F165"/>
  <c r="D165"/>
  <c r="AL164"/>
  <c r="AJ164"/>
  <c r="AH164"/>
  <c r="AF164"/>
  <c r="AD164"/>
  <c r="AB164"/>
  <c r="Z164"/>
  <c r="X164"/>
  <c r="V164"/>
  <c r="T164"/>
  <c r="R164"/>
  <c r="N164"/>
  <c r="L164"/>
  <c r="J164"/>
  <c r="H164"/>
  <c r="F164"/>
  <c r="D164"/>
  <c r="AL163"/>
  <c r="AJ163"/>
  <c r="AH163"/>
  <c r="AF163"/>
  <c r="AD163"/>
  <c r="AB163"/>
  <c r="Z163"/>
  <c r="X163"/>
  <c r="V163"/>
  <c r="T163"/>
  <c r="R163"/>
  <c r="N163"/>
  <c r="L163"/>
  <c r="J163"/>
  <c r="H163"/>
  <c r="F163"/>
  <c r="D163"/>
  <c r="AL162"/>
  <c r="AJ162"/>
  <c r="AH162"/>
  <c r="AF162"/>
  <c r="AD162"/>
  <c r="AB162"/>
  <c r="Z162"/>
  <c r="X162"/>
  <c r="V162"/>
  <c r="T162"/>
  <c r="R162"/>
  <c r="N162"/>
  <c r="L162"/>
  <c r="J162"/>
  <c r="H162"/>
  <c r="F162"/>
  <c r="D162"/>
  <c r="AL161"/>
  <c r="AJ161"/>
  <c r="AH161"/>
  <c r="AF161"/>
  <c r="AD161"/>
  <c r="AB161"/>
  <c r="Z161"/>
  <c r="X161"/>
  <c r="V161"/>
  <c r="T161"/>
  <c r="R161"/>
  <c r="N161"/>
  <c r="L161"/>
  <c r="J161"/>
  <c r="H161"/>
  <c r="F161"/>
  <c r="D161"/>
  <c r="AL160"/>
  <c r="AJ160"/>
  <c r="AH160"/>
  <c r="AF160"/>
  <c r="AD160"/>
  <c r="AB160"/>
  <c r="Z160"/>
  <c r="X160"/>
  <c r="V160"/>
  <c r="T160"/>
  <c r="R160"/>
  <c r="N160"/>
  <c r="L160"/>
  <c r="J160"/>
  <c r="H160"/>
  <c r="F160"/>
  <c r="D160"/>
  <c r="AL159"/>
  <c r="AJ159"/>
  <c r="AH159"/>
  <c r="AF159"/>
  <c r="AD159"/>
  <c r="AB159"/>
  <c r="Z159"/>
  <c r="X159"/>
  <c r="V159"/>
  <c r="T159"/>
  <c r="R159"/>
  <c r="N159"/>
  <c r="L159"/>
  <c r="J159"/>
  <c r="H159"/>
  <c r="F159"/>
  <c r="D159"/>
  <c r="AL158"/>
  <c r="AJ158"/>
  <c r="AH158"/>
  <c r="AF158"/>
  <c r="AD158"/>
  <c r="AB158"/>
  <c r="Z158"/>
  <c r="X158"/>
  <c r="V158"/>
  <c r="T158"/>
  <c r="R158"/>
  <c r="N158"/>
  <c r="L158"/>
  <c r="J158"/>
  <c r="H158"/>
  <c r="F158"/>
  <c r="D158"/>
  <c r="AL157"/>
  <c r="AJ157"/>
  <c r="AH157"/>
  <c r="AF157"/>
  <c r="AD157"/>
  <c r="AB157"/>
  <c r="Z157"/>
  <c r="X157"/>
  <c r="V157"/>
  <c r="T157"/>
  <c r="R157"/>
  <c r="N157"/>
  <c r="L157"/>
  <c r="J157"/>
  <c r="H157"/>
  <c r="F157"/>
  <c r="D157"/>
  <c r="AL156"/>
  <c r="AJ156"/>
  <c r="AH156"/>
  <c r="AF156"/>
  <c r="AD156"/>
  <c r="AB156"/>
  <c r="Z156"/>
  <c r="X156"/>
  <c r="V156"/>
  <c r="T156"/>
  <c r="R156"/>
  <c r="N156"/>
  <c r="L156"/>
  <c r="J156"/>
  <c r="H156"/>
  <c r="F156"/>
  <c r="D156"/>
  <c r="AL155"/>
  <c r="AJ155"/>
  <c r="AH155"/>
  <c r="AF155"/>
  <c r="AD155"/>
  <c r="AB155"/>
  <c r="Z155"/>
  <c r="X155"/>
  <c r="V155"/>
  <c r="T155"/>
  <c r="R155"/>
  <c r="N155"/>
  <c r="L155"/>
  <c r="J155"/>
  <c r="H155"/>
  <c r="F155"/>
  <c r="D155"/>
  <c r="AL154"/>
  <c r="AJ154"/>
  <c r="AH154"/>
  <c r="AF154"/>
  <c r="AD154"/>
  <c r="AB154"/>
  <c r="Z154"/>
  <c r="X154"/>
  <c r="V154"/>
  <c r="T154"/>
  <c r="R154"/>
  <c r="N154"/>
  <c r="L154"/>
  <c r="J154"/>
  <c r="H154"/>
  <c r="F154"/>
  <c r="D154"/>
  <c r="AL153"/>
  <c r="AJ153"/>
  <c r="AH153"/>
  <c r="AF153"/>
  <c r="AD153"/>
  <c r="AB153"/>
  <c r="Z153"/>
  <c r="X153"/>
  <c r="V153"/>
  <c r="T153"/>
  <c r="R153"/>
  <c r="N153"/>
  <c r="L153"/>
  <c r="J153"/>
  <c r="H153"/>
  <c r="F153"/>
  <c r="D153"/>
  <c r="AL152"/>
  <c r="AJ152"/>
  <c r="AH152"/>
  <c r="AF152"/>
  <c r="AD152"/>
  <c r="AB152"/>
  <c r="Z152"/>
  <c r="X152"/>
  <c r="V152"/>
  <c r="T152"/>
  <c r="R152"/>
  <c r="N152"/>
  <c r="L152"/>
  <c r="J152"/>
  <c r="H152"/>
  <c r="F152"/>
  <c r="D152"/>
  <c r="AL151"/>
  <c r="AJ151"/>
  <c r="AH151"/>
  <c r="AF151"/>
  <c r="AD151"/>
  <c r="AB151"/>
  <c r="Z151"/>
  <c r="X151"/>
  <c r="V151"/>
  <c r="T151"/>
  <c r="R151"/>
  <c r="N151"/>
  <c r="L151"/>
  <c r="J151"/>
  <c r="H151"/>
  <c r="F151"/>
  <c r="D151"/>
  <c r="AL150"/>
  <c r="AJ150"/>
  <c r="AH150"/>
  <c r="AF150"/>
  <c r="AD150"/>
  <c r="AB150"/>
  <c r="Z150"/>
  <c r="X150"/>
  <c r="V150"/>
  <c r="T150"/>
  <c r="R150"/>
  <c r="N150"/>
  <c r="L150"/>
  <c r="J150"/>
  <c r="H150"/>
  <c r="F150"/>
  <c r="D150"/>
  <c r="AH201"/>
  <c r="AD201"/>
  <c r="Z201"/>
  <c r="V201"/>
  <c r="R201"/>
  <c r="L201"/>
  <c r="H201"/>
  <c r="D201"/>
  <c r="AJ200"/>
  <c r="AF200"/>
  <c r="AB200"/>
  <c r="X200"/>
  <c r="T200"/>
  <c r="N200"/>
  <c r="J200"/>
  <c r="F200"/>
  <c r="AL199"/>
  <c r="AH199"/>
  <c r="AD199"/>
  <c r="Z199"/>
  <c r="V199"/>
  <c r="R199"/>
  <c r="L199"/>
  <c r="H199"/>
  <c r="D199"/>
  <c r="AJ198"/>
  <c r="AF198"/>
  <c r="AB198"/>
  <c r="X198"/>
  <c r="T198"/>
  <c r="N198"/>
  <c r="J198"/>
  <c r="F198"/>
  <c r="AL197"/>
  <c r="AH197"/>
  <c r="AD197"/>
  <c r="Z197"/>
  <c r="V197"/>
  <c r="R197"/>
  <c r="L197"/>
  <c r="H197"/>
  <c r="D197"/>
  <c r="AJ196"/>
  <c r="AF196"/>
  <c r="AB196"/>
  <c r="X196"/>
  <c r="T196"/>
  <c r="N196"/>
  <c r="J196"/>
  <c r="F196"/>
  <c r="AL195"/>
  <c r="AH195"/>
  <c r="AD195"/>
  <c r="Z195"/>
  <c r="V195"/>
  <c r="R195"/>
  <c r="L195"/>
  <c r="H195"/>
  <c r="D195"/>
  <c r="AJ194"/>
  <c r="AF194"/>
  <c r="AB194"/>
  <c r="X194"/>
  <c r="T194"/>
  <c r="N194"/>
  <c r="J194"/>
  <c r="F194"/>
  <c r="AL193"/>
  <c r="AH193"/>
  <c r="AD193"/>
  <c r="Z193"/>
  <c r="V193"/>
  <c r="R193"/>
  <c r="L193"/>
  <c r="H193"/>
  <c r="D193"/>
  <c r="AJ192"/>
  <c r="AF192"/>
  <c r="AB192"/>
  <c r="X192"/>
  <c r="T192"/>
  <c r="N192"/>
  <c r="J192"/>
  <c r="F192"/>
  <c r="AH191"/>
  <c r="Z191"/>
  <c r="R191"/>
  <c r="H191"/>
  <c r="AJ190"/>
  <c r="AB190"/>
  <c r="T190"/>
  <c r="J190"/>
  <c r="AL189"/>
  <c r="AD189"/>
  <c r="V189"/>
  <c r="L189"/>
  <c r="D189"/>
  <c r="AF188"/>
  <c r="X188"/>
  <c r="N188"/>
  <c r="F188"/>
  <c r="AH187"/>
  <c r="Z187"/>
  <c r="R187"/>
  <c r="H187"/>
  <c r="AJ186"/>
  <c r="AB186"/>
  <c r="T186"/>
  <c r="J186"/>
  <c r="E186"/>
  <c r="AK185"/>
  <c r="AG185"/>
  <c r="AC185"/>
  <c r="Y185"/>
  <c r="U185"/>
  <c r="O185"/>
  <c r="K185"/>
  <c r="G185"/>
  <c r="C185"/>
  <c r="AI184"/>
  <c r="AE184"/>
  <c r="AA184"/>
  <c r="W184"/>
  <c r="S184"/>
  <c r="M184"/>
  <c r="I184"/>
  <c r="E184"/>
  <c r="AK183"/>
  <c r="AG183"/>
  <c r="AC183"/>
  <c r="Y183"/>
  <c r="U183"/>
  <c r="O183"/>
  <c r="K183"/>
  <c r="G183"/>
  <c r="C183"/>
  <c r="AI182"/>
  <c r="AE182"/>
  <c r="AA182"/>
  <c r="W182"/>
  <c r="S182"/>
  <c r="M182"/>
  <c r="I182"/>
  <c r="E182"/>
  <c r="AK181"/>
  <c r="AG181"/>
  <c r="AC181"/>
  <c r="Y181"/>
  <c r="U181"/>
  <c r="O181"/>
  <c r="K181"/>
  <c r="G181"/>
  <c r="C181"/>
  <c r="AI180"/>
  <c r="AE180"/>
  <c r="AA180"/>
  <c r="W180"/>
  <c r="S180"/>
  <c r="M180"/>
  <c r="I180"/>
  <c r="E180"/>
  <c r="AK179"/>
  <c r="AG179"/>
  <c r="AC179"/>
  <c r="Y179"/>
  <c r="U179"/>
  <c r="O179"/>
  <c r="K179"/>
  <c r="G179"/>
  <c r="C179"/>
  <c r="AI178"/>
  <c r="AE178"/>
  <c r="AA178"/>
  <c r="W178"/>
  <c r="S178"/>
  <c r="M178"/>
  <c r="I178"/>
  <c r="E178"/>
  <c r="AK177"/>
  <c r="AG177"/>
  <c r="AC177"/>
  <c r="Y177"/>
  <c r="U177"/>
  <c r="O177"/>
  <c r="K177"/>
  <c r="G177"/>
  <c r="C177"/>
  <c r="AI176"/>
  <c r="AE176"/>
  <c r="AA176"/>
  <c r="W176"/>
  <c r="S176"/>
  <c r="M176"/>
  <c r="I176"/>
  <c r="E176"/>
  <c r="AK175"/>
  <c r="AG175"/>
  <c r="AC175"/>
  <c r="Y175"/>
  <c r="U175"/>
  <c r="O175"/>
  <c r="K175"/>
  <c r="G175"/>
  <c r="C175"/>
  <c r="AI174"/>
  <c r="AE174"/>
  <c r="AA174"/>
  <c r="W174"/>
  <c r="S174"/>
  <c r="M174"/>
  <c r="I174"/>
  <c r="E174"/>
  <c r="AK173"/>
  <c r="AG173"/>
  <c r="AC173"/>
  <c r="Y173"/>
  <c r="U173"/>
  <c r="O173"/>
  <c r="K173"/>
  <c r="G173"/>
  <c r="C173"/>
  <c r="AI172"/>
  <c r="AE172"/>
  <c r="AA172"/>
  <c r="W172"/>
  <c r="S172"/>
  <c r="M172"/>
  <c r="I172"/>
  <c r="E172"/>
  <c r="AK171"/>
  <c r="AG171"/>
  <c r="AC171"/>
  <c r="Y171"/>
  <c r="U171"/>
  <c r="O171"/>
  <c r="K171"/>
  <c r="G171"/>
  <c r="C171"/>
  <c r="AI170"/>
  <c r="AE170"/>
  <c r="AA170"/>
  <c r="W170"/>
  <c r="S170"/>
  <c r="M170"/>
  <c r="I170"/>
  <c r="E170"/>
  <c r="AK169"/>
  <c r="AG169"/>
  <c r="AC169"/>
  <c r="Y169"/>
  <c r="U169"/>
  <c r="O169"/>
  <c r="K169"/>
  <c r="G169"/>
  <c r="C169"/>
  <c r="AI168"/>
  <c r="AE168"/>
  <c r="AA168"/>
  <c r="W168"/>
  <c r="S168"/>
  <c r="M168"/>
  <c r="I168"/>
  <c r="E168"/>
  <c r="AK167"/>
  <c r="AG167"/>
  <c r="AC167"/>
  <c r="Y167"/>
  <c r="U167"/>
  <c r="O167"/>
  <c r="K167"/>
  <c r="G167"/>
  <c r="C167"/>
  <c r="AI166"/>
  <c r="AE166"/>
  <c r="AA166"/>
  <c r="W166"/>
  <c r="S166"/>
  <c r="M166"/>
  <c r="I166"/>
  <c r="E166"/>
  <c r="AK165"/>
  <c r="AG165"/>
  <c r="AC165"/>
  <c r="Y165"/>
  <c r="U165"/>
  <c r="O165"/>
  <c r="K165"/>
  <c r="G165"/>
  <c r="C165"/>
  <c r="AI164"/>
  <c r="AE164"/>
  <c r="AA164"/>
  <c r="W164"/>
  <c r="S164"/>
  <c r="M164"/>
  <c r="I164"/>
  <c r="E164"/>
  <c r="AK163"/>
  <c r="AG163"/>
  <c r="AC163"/>
  <c r="Y163"/>
  <c r="U163"/>
  <c r="O163"/>
  <c r="K163"/>
  <c r="G163"/>
  <c r="C163"/>
  <c r="AI162"/>
  <c r="AE162"/>
  <c r="AA162"/>
  <c r="W162"/>
  <c r="S162"/>
  <c r="M162"/>
  <c r="I162"/>
  <c r="E162"/>
  <c r="AK161"/>
  <c r="AG161"/>
  <c r="AC161"/>
  <c r="Y161"/>
  <c r="U161"/>
  <c r="O161"/>
  <c r="K161"/>
  <c r="G161"/>
  <c r="C161"/>
  <c r="AI160"/>
  <c r="AE160"/>
  <c r="AA160"/>
  <c r="W160"/>
  <c r="S160"/>
  <c r="M160"/>
  <c r="I160"/>
  <c r="E160"/>
  <c r="AK159"/>
  <c r="AG159"/>
  <c r="AC159"/>
  <c r="Y159"/>
  <c r="U159"/>
  <c r="O159"/>
  <c r="K159"/>
  <c r="G159"/>
  <c r="C159"/>
  <c r="AI158"/>
  <c r="AE158"/>
  <c r="AA158"/>
  <c r="W158"/>
  <c r="S158"/>
  <c r="M158"/>
  <c r="I158"/>
  <c r="E158"/>
  <c r="AK157"/>
  <c r="AG157"/>
  <c r="AC157"/>
  <c r="Y157"/>
  <c r="U157"/>
  <c r="O157"/>
  <c r="K157"/>
  <c r="G157"/>
  <c r="C157"/>
  <c r="AI156"/>
  <c r="AE156"/>
  <c r="AA156"/>
  <c r="W156"/>
  <c r="S156"/>
  <c r="M156"/>
  <c r="I156"/>
  <c r="E156"/>
  <c r="AK155"/>
  <c r="AG155"/>
  <c r="AC155"/>
  <c r="Y155"/>
  <c r="U155"/>
  <c r="O155"/>
  <c r="K155"/>
  <c r="G155"/>
  <c r="C155"/>
  <c r="AI154"/>
  <c r="AE154"/>
  <c r="AA154"/>
  <c r="W154"/>
  <c r="S154"/>
  <c r="M154"/>
  <c r="I154"/>
  <c r="E154"/>
  <c r="AK153"/>
  <c r="AG153"/>
  <c r="AC153"/>
  <c r="Y153"/>
  <c r="U153"/>
  <c r="O153"/>
  <c r="K153"/>
  <c r="G153"/>
  <c r="C153"/>
  <c r="AI152"/>
  <c r="AE152"/>
  <c r="AA152"/>
  <c r="W152"/>
  <c r="S152"/>
  <c r="M152"/>
  <c r="I152"/>
  <c r="E152"/>
  <c r="AK151"/>
  <c r="AG151"/>
  <c r="AC151"/>
  <c r="Y151"/>
  <c r="U151"/>
  <c r="O151"/>
  <c r="K151"/>
  <c r="G151"/>
  <c r="C151"/>
  <c r="AI150"/>
  <c r="AE150"/>
  <c r="AA150"/>
  <c r="W150"/>
  <c r="S150"/>
  <c r="M150"/>
  <c r="I150"/>
  <c r="E150"/>
  <c r="AL191"/>
  <c r="AD191"/>
  <c r="V191"/>
  <c r="L191"/>
  <c r="D191"/>
  <c r="AF190"/>
  <c r="X190"/>
  <c r="N190"/>
  <c r="F190"/>
  <c r="AH189"/>
  <c r="Z189"/>
  <c r="R189"/>
  <c r="H189"/>
  <c r="AJ188"/>
  <c r="AB188"/>
  <c r="T188"/>
  <c r="J188"/>
  <c r="AL187"/>
  <c r="AD187"/>
  <c r="V187"/>
  <c r="L187"/>
  <c r="D187"/>
  <c r="AF186"/>
  <c r="X186"/>
  <c r="N186"/>
  <c r="G186"/>
  <c r="C186"/>
  <c r="AI185"/>
  <c r="AE185"/>
  <c r="AA185"/>
  <c r="W185"/>
  <c r="S185"/>
  <c r="M185"/>
  <c r="I185"/>
  <c r="E185"/>
  <c r="AK184"/>
  <c r="AG184"/>
  <c r="AC184"/>
  <c r="Y184"/>
  <c r="U184"/>
  <c r="O184"/>
  <c r="K184"/>
  <c r="G184"/>
  <c r="C184"/>
  <c r="AI183"/>
  <c r="AE183"/>
  <c r="AA183"/>
  <c r="W183"/>
  <c r="S183"/>
  <c r="M183"/>
  <c r="I183"/>
  <c r="E183"/>
  <c r="AK182"/>
  <c r="AG182"/>
  <c r="AC182"/>
  <c r="Y182"/>
  <c r="U182"/>
  <c r="O182"/>
  <c r="K182"/>
  <c r="G182"/>
  <c r="C182"/>
  <c r="AI181"/>
  <c r="AE181"/>
  <c r="AA181"/>
  <c r="W181"/>
  <c r="S181"/>
  <c r="M181"/>
  <c r="I181"/>
  <c r="E181"/>
  <c r="AK180"/>
  <c r="AG180"/>
  <c r="AC180"/>
  <c r="Y180"/>
  <c r="U180"/>
  <c r="O180"/>
  <c r="K180"/>
  <c r="G180"/>
  <c r="C180"/>
  <c r="AI179"/>
  <c r="AE179"/>
  <c r="AA179"/>
  <c r="W179"/>
  <c r="S179"/>
  <c r="M179"/>
  <c r="I179"/>
  <c r="E179"/>
  <c r="AK178"/>
  <c r="AG178"/>
  <c r="AC178"/>
  <c r="Y178"/>
  <c r="U178"/>
  <c r="O178"/>
  <c r="K178"/>
  <c r="G178"/>
  <c r="C178"/>
  <c r="AI177"/>
  <c r="AE177"/>
  <c r="AA177"/>
  <c r="W177"/>
  <c r="S177"/>
  <c r="M177"/>
  <c r="I177"/>
  <c r="E177"/>
  <c r="AK176"/>
  <c r="AG176"/>
  <c r="AC176"/>
  <c r="Y176"/>
  <c r="U176"/>
  <c r="O176"/>
  <c r="K176"/>
  <c r="G176"/>
  <c r="C176"/>
  <c r="AI175"/>
  <c r="AE175"/>
  <c r="AA175"/>
  <c r="W175"/>
  <c r="S175"/>
  <c r="M175"/>
  <c r="I175"/>
  <c r="E175"/>
  <c r="AK174"/>
  <c r="AG174"/>
  <c r="AC174"/>
  <c r="Y174"/>
  <c r="U174"/>
  <c r="O174"/>
  <c r="K174"/>
  <c r="G174"/>
  <c r="C174"/>
  <c r="AI173"/>
  <c r="AE173"/>
  <c r="AA173"/>
  <c r="W173"/>
  <c r="S173"/>
  <c r="M173"/>
  <c r="I173"/>
  <c r="E173"/>
  <c r="AK172"/>
  <c r="AG172"/>
  <c r="AC172"/>
  <c r="Y172"/>
  <c r="U172"/>
  <c r="O172"/>
  <c r="K172"/>
  <c r="G172"/>
  <c r="C172"/>
  <c r="AI171"/>
  <c r="AE171"/>
  <c r="AA171"/>
  <c r="W171"/>
  <c r="S171"/>
  <c r="M171"/>
  <c r="I171"/>
  <c r="E171"/>
  <c r="AK170"/>
  <c r="AG170"/>
  <c r="AC170"/>
  <c r="Y170"/>
  <c r="U170"/>
  <c r="O170"/>
  <c r="K170"/>
  <c r="G170"/>
  <c r="C170"/>
  <c r="AI169"/>
  <c r="AE169"/>
  <c r="AA169"/>
  <c r="W169"/>
  <c r="S169"/>
  <c r="M169"/>
  <c r="I169"/>
  <c r="E169"/>
  <c r="AK168"/>
  <c r="AG168"/>
  <c r="AC168"/>
  <c r="Y168"/>
  <c r="U168"/>
  <c r="O168"/>
  <c r="K168"/>
  <c r="G168"/>
  <c r="C168"/>
  <c r="AI167"/>
  <c r="AE167"/>
  <c r="AA167"/>
  <c r="W167"/>
  <c r="S167"/>
  <c r="M167"/>
  <c r="I167"/>
  <c r="E167"/>
  <c r="AK166"/>
  <c r="AG166"/>
  <c r="AC166"/>
  <c r="Y166"/>
  <c r="U166"/>
  <c r="O166"/>
  <c r="K166"/>
  <c r="G166"/>
  <c r="C166"/>
  <c r="AI165"/>
  <c r="AE165"/>
  <c r="AA165"/>
  <c r="W165"/>
  <c r="S165"/>
  <c r="M165"/>
  <c r="I165"/>
  <c r="E165"/>
  <c r="AK164"/>
  <c r="AG164"/>
  <c r="AC164"/>
  <c r="Y164"/>
  <c r="U164"/>
  <c r="O164"/>
  <c r="K164"/>
  <c r="G164"/>
  <c r="C164"/>
  <c r="AI163"/>
  <c r="AE163"/>
  <c r="AA163"/>
  <c r="W163"/>
  <c r="S163"/>
  <c r="M163"/>
  <c r="I163"/>
  <c r="E163"/>
  <c r="AK162"/>
  <c r="AG162"/>
  <c r="AC162"/>
  <c r="Y162"/>
  <c r="U162"/>
  <c r="O162"/>
  <c r="K162"/>
  <c r="G162"/>
  <c r="C162"/>
  <c r="AI161"/>
  <c r="AE161"/>
  <c r="AA161"/>
  <c r="W161"/>
  <c r="S161"/>
  <c r="M161"/>
  <c r="I161"/>
  <c r="E161"/>
  <c r="AK160"/>
  <c r="AG160"/>
  <c r="AC160"/>
  <c r="Y160"/>
  <c r="U160"/>
  <c r="O160"/>
  <c r="K160"/>
  <c r="G160"/>
  <c r="C160"/>
  <c r="AI159"/>
  <c r="AE159"/>
  <c r="AA159"/>
  <c r="W159"/>
  <c r="S159"/>
  <c r="M159"/>
  <c r="I159"/>
  <c r="E159"/>
  <c r="AK158"/>
  <c r="AG158"/>
  <c r="AC158"/>
  <c r="Y158"/>
  <c r="U158"/>
  <c r="O158"/>
  <c r="K158"/>
  <c r="G158"/>
  <c r="C158"/>
  <c r="AI157"/>
  <c r="AE157"/>
  <c r="AA157"/>
  <c r="W157"/>
  <c r="S157"/>
  <c r="M157"/>
  <c r="I157"/>
  <c r="E157"/>
  <c r="AK156"/>
  <c r="AG156"/>
  <c r="AC156"/>
  <c r="Y156"/>
  <c r="U156"/>
  <c r="O156"/>
  <c r="K156"/>
  <c r="G156"/>
  <c r="C156"/>
  <c r="AI155"/>
  <c r="AE155"/>
  <c r="AA155"/>
  <c r="W155"/>
  <c r="S155"/>
  <c r="M155"/>
  <c r="I155"/>
  <c r="E155"/>
  <c r="AK154"/>
  <c r="AG154"/>
  <c r="AC154"/>
  <c r="Y154"/>
  <c r="U154"/>
  <c r="O154"/>
  <c r="K154"/>
  <c r="G154"/>
  <c r="C154"/>
  <c r="AI153"/>
  <c r="AE153"/>
  <c r="AA153"/>
  <c r="W153"/>
  <c r="S153"/>
  <c r="M153"/>
  <c r="I153"/>
  <c r="E153"/>
  <c r="AK152"/>
  <c r="AG152"/>
  <c r="AC152"/>
  <c r="Y152"/>
  <c r="U152"/>
  <c r="O152"/>
  <c r="K152"/>
  <c r="G152"/>
  <c r="C152"/>
  <c r="AI151"/>
  <c r="AE151"/>
  <c r="AA151"/>
  <c r="W151"/>
  <c r="S151"/>
  <c r="M151"/>
  <c r="I151"/>
  <c r="E151"/>
  <c r="AK150"/>
  <c r="AG150"/>
  <c r="AC150"/>
  <c r="Y150"/>
  <c r="U150"/>
  <c r="O150"/>
  <c r="K150"/>
  <c r="G150"/>
  <c r="C150"/>
  <c r="D3"/>
  <c r="D295" s="1"/>
  <c r="F3"/>
  <c r="F295" s="1"/>
  <c r="H3"/>
  <c r="H295" s="1"/>
  <c r="J3"/>
  <c r="J295" s="1"/>
  <c r="L3"/>
  <c r="L295" s="1"/>
  <c r="N3"/>
  <c r="N295" s="1"/>
  <c r="R3"/>
  <c r="R295" s="1"/>
  <c r="T3"/>
  <c r="T295" s="1"/>
  <c r="V3"/>
  <c r="V295" s="1"/>
  <c r="X3"/>
  <c r="X295" s="1"/>
  <c r="Z3"/>
  <c r="Z295" s="1"/>
  <c r="AB3"/>
  <c r="AB295" s="1"/>
  <c r="AD3"/>
  <c r="AD295" s="1"/>
  <c r="AF3"/>
  <c r="AF295" s="1"/>
  <c r="AH3"/>
  <c r="AH295" s="1"/>
  <c r="AJ3"/>
  <c r="AJ295" s="1"/>
  <c r="AL3"/>
  <c r="AL295" s="1"/>
  <c r="P292" l="1"/>
  <c r="E23" i="2" s="1"/>
  <c r="Q23" s="1"/>
  <c r="Z23" s="1"/>
  <c r="Q292" i="3"/>
  <c r="E26" i="2" s="1"/>
  <c r="Q26" s="1"/>
  <c r="Z26" s="1"/>
  <c r="AM3" i="3"/>
  <c r="AS440" s="1"/>
  <c r="AN3"/>
  <c r="C292"/>
  <c r="E3" i="2" s="1"/>
  <c r="Q3" s="1"/>
  <c r="Z3" s="1"/>
  <c r="K292" i="3"/>
  <c r="E15" i="2" s="1"/>
  <c r="Q15" s="1"/>
  <c r="Z15" s="1"/>
  <c r="U292" i="3"/>
  <c r="E30" i="2" s="1"/>
  <c r="Q30" s="1"/>
  <c r="Z30" s="1"/>
  <c r="AC292" i="3"/>
  <c r="E40" i="2" s="1"/>
  <c r="Q40" s="1"/>
  <c r="Z40" s="1"/>
  <c r="AK292" i="3"/>
  <c r="E50" i="2" s="1"/>
  <c r="Q50" s="1"/>
  <c r="Z50" s="1"/>
  <c r="G292" i="3"/>
  <c r="E8" i="2" s="1"/>
  <c r="Q8" s="1"/>
  <c r="Z8" s="1"/>
  <c r="O292" i="3"/>
  <c r="E22" i="2" s="1"/>
  <c r="Q22" s="1"/>
  <c r="Z22" s="1"/>
  <c r="Y292" i="3"/>
  <c r="E36" i="2" s="1"/>
  <c r="Q36" s="1"/>
  <c r="Z36" s="1"/>
  <c r="AG292" i="3"/>
  <c r="E44" i="2" s="1"/>
  <c r="Q44" s="1"/>
  <c r="Z44" s="1"/>
  <c r="E292" i="3"/>
  <c r="E5" i="2" s="1"/>
  <c r="Q5" s="1"/>
  <c r="Z5" s="1"/>
  <c r="M292" i="3"/>
  <c r="E19" i="2" s="1"/>
  <c r="Q19" s="1"/>
  <c r="Z19" s="1"/>
  <c r="W292" i="3"/>
  <c r="E32" i="2" s="1"/>
  <c r="Q32" s="1"/>
  <c r="Z32" s="1"/>
  <c r="AE292" i="3"/>
  <c r="E42" i="2" s="1"/>
  <c r="Q42" s="1"/>
  <c r="Z42" s="1"/>
  <c r="F292" i="3"/>
  <c r="E6" i="2" s="1"/>
  <c r="Q6" s="1"/>
  <c r="Z6" s="1"/>
  <c r="J292" i="3"/>
  <c r="E14" i="2" s="1"/>
  <c r="Q14" s="1"/>
  <c r="Z14" s="1"/>
  <c r="N292" i="3"/>
  <c r="E20" i="2" s="1"/>
  <c r="Q20" s="1"/>
  <c r="Z20" s="1"/>
  <c r="T292" i="3"/>
  <c r="E29" i="2" s="1"/>
  <c r="Q29" s="1"/>
  <c r="Z29" s="1"/>
  <c r="X292" i="3"/>
  <c r="E34" i="2" s="1"/>
  <c r="Q34" s="1"/>
  <c r="Z34" s="1"/>
  <c r="AB292" i="3"/>
  <c r="E39" i="2" s="1"/>
  <c r="Q39" s="1"/>
  <c r="Z39" s="1"/>
  <c r="AF292" i="3"/>
  <c r="E43" i="2" s="1"/>
  <c r="Q43" s="1"/>
  <c r="Z43" s="1"/>
  <c r="AJ292" i="3"/>
  <c r="E49" i="2" s="1"/>
  <c r="Q49" s="1"/>
  <c r="Z49" s="1"/>
  <c r="AI295" i="3"/>
  <c r="AE295"/>
  <c r="AA295"/>
  <c r="W295"/>
  <c r="S295"/>
  <c r="M295"/>
  <c r="I295"/>
  <c r="E295"/>
  <c r="I292"/>
  <c r="E11" i="2" s="1"/>
  <c r="Q11" s="1"/>
  <c r="Z11" s="1"/>
  <c r="S292" i="3"/>
  <c r="E28" i="2" s="1"/>
  <c r="Q28" s="1"/>
  <c r="Z28" s="1"/>
  <c r="AA292" i="3"/>
  <c r="E38" i="2" s="1"/>
  <c r="Q38" s="1"/>
  <c r="Z38" s="1"/>
  <c r="AI292" i="3"/>
  <c r="E47" i="2" s="1"/>
  <c r="Q47" s="1"/>
  <c r="Z47" s="1"/>
  <c r="D292" i="3"/>
  <c r="E4" i="2" s="1"/>
  <c r="Q4" s="1"/>
  <c r="Z4" s="1"/>
  <c r="H292" i="3"/>
  <c r="E9" i="2" s="1"/>
  <c r="Q9" s="1"/>
  <c r="Z9" s="1"/>
  <c r="L292" i="3"/>
  <c r="E16" i="2" s="1"/>
  <c r="Q16" s="1"/>
  <c r="Z16" s="1"/>
  <c r="R292" i="3"/>
  <c r="E27" i="2" s="1"/>
  <c r="Q27" s="1"/>
  <c r="Z27" s="1"/>
  <c r="V292" i="3"/>
  <c r="E31" i="2" s="1"/>
  <c r="Q31" s="1"/>
  <c r="Z31" s="1"/>
  <c r="Z292" i="3"/>
  <c r="E37" i="2" s="1"/>
  <c r="Q37" s="1"/>
  <c r="Z37" s="1"/>
  <c r="AD292" i="3"/>
  <c r="E41" i="2" s="1"/>
  <c r="Q41" s="1"/>
  <c r="Z41" s="1"/>
  <c r="AH292" i="3"/>
  <c r="E46" i="2" s="1"/>
  <c r="Q46" s="1"/>
  <c r="Z46" s="1"/>
  <c r="AL292" i="3"/>
  <c r="E51" i="2" s="1"/>
  <c r="Q51" s="1"/>
  <c r="Z51" s="1"/>
  <c r="AK295" i="3"/>
  <c r="AG295"/>
  <c r="AC295"/>
  <c r="Y295"/>
  <c r="U295"/>
  <c r="O295"/>
  <c r="K295"/>
  <c r="G295"/>
  <c r="C295"/>
  <c r="AM292" l="1"/>
  <c r="B58" i="2" s="1"/>
  <c r="N58" s="1"/>
  <c r="A4" i="3" l="1"/>
  <c r="P4" l="1"/>
  <c r="P296" s="1"/>
  <c r="Q4"/>
  <c r="Q296" s="1"/>
  <c r="A5"/>
  <c r="C4"/>
  <c r="G4"/>
  <c r="K4"/>
  <c r="O4"/>
  <c r="U4"/>
  <c r="Y4"/>
  <c r="AC4"/>
  <c r="AG4"/>
  <c r="AK4"/>
  <c r="E4"/>
  <c r="I4"/>
  <c r="M4"/>
  <c r="S4"/>
  <c r="W4"/>
  <c r="AA4"/>
  <c r="AE4"/>
  <c r="AI4"/>
  <c r="F4"/>
  <c r="J4"/>
  <c r="N4"/>
  <c r="T4"/>
  <c r="X4"/>
  <c r="AB4"/>
  <c r="AF4"/>
  <c r="AJ4"/>
  <c r="H4"/>
  <c r="R4"/>
  <c r="Z4"/>
  <c r="AH4"/>
  <c r="D4"/>
  <c r="L4"/>
  <c r="V4"/>
  <c r="AD4"/>
  <c r="AL4"/>
  <c r="P5" l="1"/>
  <c r="P297" s="1"/>
  <c r="Q5"/>
  <c r="Q297" s="1"/>
  <c r="AD296"/>
  <c r="L296"/>
  <c r="AL296"/>
  <c r="V296"/>
  <c r="D296"/>
  <c r="Z296"/>
  <c r="H296"/>
  <c r="AF296"/>
  <c r="X296"/>
  <c r="N296"/>
  <c r="F296"/>
  <c r="AE296"/>
  <c r="W296"/>
  <c r="M296"/>
  <c r="E296"/>
  <c r="AG296"/>
  <c r="Y296"/>
  <c r="O296"/>
  <c r="G296"/>
  <c r="A6"/>
  <c r="E5"/>
  <c r="E297" s="1"/>
  <c r="I5"/>
  <c r="I297" s="1"/>
  <c r="M5"/>
  <c r="M297" s="1"/>
  <c r="S5"/>
  <c r="S297" s="1"/>
  <c r="W5"/>
  <c r="W297" s="1"/>
  <c r="AA5"/>
  <c r="AA297" s="1"/>
  <c r="AE5"/>
  <c r="AE297" s="1"/>
  <c r="AI5"/>
  <c r="AI297" s="1"/>
  <c r="C5"/>
  <c r="G5"/>
  <c r="G297" s="1"/>
  <c r="K5"/>
  <c r="K297" s="1"/>
  <c r="O5"/>
  <c r="O297" s="1"/>
  <c r="U5"/>
  <c r="U297" s="1"/>
  <c r="Y5"/>
  <c r="Y297" s="1"/>
  <c r="AC5"/>
  <c r="AC297" s="1"/>
  <c r="AG5"/>
  <c r="AG297" s="1"/>
  <c r="AK5"/>
  <c r="AK297" s="1"/>
  <c r="D5"/>
  <c r="D297" s="1"/>
  <c r="H5"/>
  <c r="H297" s="1"/>
  <c r="L5"/>
  <c r="L297" s="1"/>
  <c r="R5"/>
  <c r="R297" s="1"/>
  <c r="V5"/>
  <c r="V297" s="1"/>
  <c r="Z5"/>
  <c r="Z297" s="1"/>
  <c r="AD5"/>
  <c r="AD297" s="1"/>
  <c r="AH5"/>
  <c r="AH297" s="1"/>
  <c r="AL5"/>
  <c r="AL297" s="1"/>
  <c r="F5"/>
  <c r="F297" s="1"/>
  <c r="N5"/>
  <c r="N297" s="1"/>
  <c r="X5"/>
  <c r="X297" s="1"/>
  <c r="AF5"/>
  <c r="AF297" s="1"/>
  <c r="J5"/>
  <c r="J297" s="1"/>
  <c r="T5"/>
  <c r="T297" s="1"/>
  <c r="AB5"/>
  <c r="AB297" s="1"/>
  <c r="AJ5"/>
  <c r="AJ297" s="1"/>
  <c r="AH296"/>
  <c r="R296"/>
  <c r="AJ296"/>
  <c r="AB296"/>
  <c r="T296"/>
  <c r="J296"/>
  <c r="AI296"/>
  <c r="AA296"/>
  <c r="S296"/>
  <c r="I296"/>
  <c r="AK296"/>
  <c r="AC296"/>
  <c r="U296"/>
  <c r="K296"/>
  <c r="AN4"/>
  <c r="C296"/>
  <c r="AM4"/>
  <c r="AS441" s="1"/>
  <c r="P6" l="1"/>
  <c r="P298" s="1"/>
  <c r="Q6"/>
  <c r="Q298" s="1"/>
  <c r="A7"/>
  <c r="C6"/>
  <c r="G6"/>
  <c r="G298" s="1"/>
  <c r="K6"/>
  <c r="O6"/>
  <c r="O298" s="1"/>
  <c r="U6"/>
  <c r="E6"/>
  <c r="E298" s="1"/>
  <c r="I6"/>
  <c r="M6"/>
  <c r="M298" s="1"/>
  <c r="S6"/>
  <c r="W6"/>
  <c r="W298" s="1"/>
  <c r="AA6"/>
  <c r="AE6"/>
  <c r="AE298" s="1"/>
  <c r="AI6"/>
  <c r="Y6"/>
  <c r="Y298" s="1"/>
  <c r="AG6"/>
  <c r="AG298" s="1"/>
  <c r="AC6"/>
  <c r="AK6"/>
  <c r="F6"/>
  <c r="F298" s="1"/>
  <c r="J6"/>
  <c r="J298" s="1"/>
  <c r="N6"/>
  <c r="N298" s="1"/>
  <c r="T6"/>
  <c r="X6"/>
  <c r="X298" s="1"/>
  <c r="AB6"/>
  <c r="AB298" s="1"/>
  <c r="AF6"/>
  <c r="AF298" s="1"/>
  <c r="AJ6"/>
  <c r="D6"/>
  <c r="D298" s="1"/>
  <c r="L6"/>
  <c r="L298" s="1"/>
  <c r="V6"/>
  <c r="V298" s="1"/>
  <c r="AD6"/>
  <c r="AD298" s="1"/>
  <c r="AL6"/>
  <c r="AL298" s="1"/>
  <c r="H6"/>
  <c r="H298" s="1"/>
  <c r="R6"/>
  <c r="Z6"/>
  <c r="Z298" s="1"/>
  <c r="AH6"/>
  <c r="AN5"/>
  <c r="C297"/>
  <c r="AM5"/>
  <c r="AS442" s="1"/>
  <c r="P7" l="1"/>
  <c r="P299" s="1"/>
  <c r="Q7"/>
  <c r="Q299" s="1"/>
  <c r="AH298"/>
  <c r="R298"/>
  <c r="AC298"/>
  <c r="A8"/>
  <c r="C7"/>
  <c r="G7"/>
  <c r="K7"/>
  <c r="K299" s="1"/>
  <c r="O7"/>
  <c r="U7"/>
  <c r="U299" s="1"/>
  <c r="Y7"/>
  <c r="AC7"/>
  <c r="AC299" s="1"/>
  <c r="AG7"/>
  <c r="AK7"/>
  <c r="AK299" s="1"/>
  <c r="E7"/>
  <c r="M7"/>
  <c r="W7"/>
  <c r="AE7"/>
  <c r="I7"/>
  <c r="I299" s="1"/>
  <c r="S7"/>
  <c r="S299" s="1"/>
  <c r="AA7"/>
  <c r="AA299" s="1"/>
  <c r="AI7"/>
  <c r="AI299" s="1"/>
  <c r="D7"/>
  <c r="H7"/>
  <c r="L7"/>
  <c r="R7"/>
  <c r="R299" s="1"/>
  <c r="V7"/>
  <c r="Z7"/>
  <c r="AD7"/>
  <c r="AH7"/>
  <c r="AH299" s="1"/>
  <c r="AL7"/>
  <c r="J7"/>
  <c r="T7"/>
  <c r="T299" s="1"/>
  <c r="AB7"/>
  <c r="AJ7"/>
  <c r="AJ299" s="1"/>
  <c r="F7"/>
  <c r="N7"/>
  <c r="X7"/>
  <c r="AF7"/>
  <c r="AJ298"/>
  <c r="T298"/>
  <c r="AK298"/>
  <c r="AI298"/>
  <c r="AA298"/>
  <c r="S298"/>
  <c r="I298"/>
  <c r="U298"/>
  <c r="K298"/>
  <c r="C298"/>
  <c r="AN6"/>
  <c r="AM6"/>
  <c r="AS443" s="1"/>
  <c r="P8" l="1"/>
  <c r="P300" s="1"/>
  <c r="Q8"/>
  <c r="Q300" s="1"/>
  <c r="X299"/>
  <c r="F299"/>
  <c r="AB299"/>
  <c r="J299"/>
  <c r="Z299"/>
  <c r="H299"/>
  <c r="AE299"/>
  <c r="M299"/>
  <c r="AN7"/>
  <c r="C299"/>
  <c r="AM7"/>
  <c r="AS444" s="1"/>
  <c r="AF299"/>
  <c r="N299"/>
  <c r="AL299"/>
  <c r="AD299"/>
  <c r="V299"/>
  <c r="L299"/>
  <c r="D299"/>
  <c r="W299"/>
  <c r="E299"/>
  <c r="AG299"/>
  <c r="Y299"/>
  <c r="O299"/>
  <c r="G299"/>
  <c r="A9"/>
  <c r="E8"/>
  <c r="E300" s="1"/>
  <c r="I8"/>
  <c r="M8"/>
  <c r="M300" s="1"/>
  <c r="S8"/>
  <c r="W8"/>
  <c r="W300" s="1"/>
  <c r="AA8"/>
  <c r="AE8"/>
  <c r="AE300" s="1"/>
  <c r="AI8"/>
  <c r="C8"/>
  <c r="K8"/>
  <c r="U8"/>
  <c r="AC8"/>
  <c r="AC300" s="1"/>
  <c r="AK8"/>
  <c r="G8"/>
  <c r="G300" s="1"/>
  <c r="O8"/>
  <c r="O300" s="1"/>
  <c r="Y8"/>
  <c r="Y300" s="1"/>
  <c r="AG8"/>
  <c r="AG300" s="1"/>
  <c r="F8"/>
  <c r="F300" s="1"/>
  <c r="J8"/>
  <c r="J300" s="1"/>
  <c r="N8"/>
  <c r="N300" s="1"/>
  <c r="T8"/>
  <c r="X8"/>
  <c r="X300" s="1"/>
  <c r="AB8"/>
  <c r="AB300" s="1"/>
  <c r="AF8"/>
  <c r="AF300" s="1"/>
  <c r="AJ8"/>
  <c r="H8"/>
  <c r="H300" s="1"/>
  <c r="R8"/>
  <c r="R300" s="1"/>
  <c r="Z8"/>
  <c r="Z300" s="1"/>
  <c r="AH8"/>
  <c r="AH300" s="1"/>
  <c r="D8"/>
  <c r="D300" s="1"/>
  <c r="L8"/>
  <c r="L300" s="1"/>
  <c r="V8"/>
  <c r="V300" s="1"/>
  <c r="AD8"/>
  <c r="AD300" s="1"/>
  <c r="AL8"/>
  <c r="AL300" s="1"/>
  <c r="P9" l="1"/>
  <c r="P301" s="1"/>
  <c r="Q9"/>
  <c r="Q301" s="1"/>
  <c r="AJ300"/>
  <c r="T300"/>
  <c r="AK300"/>
  <c r="U300"/>
  <c r="AN8"/>
  <c r="C300"/>
  <c r="AM8"/>
  <c r="AS445" s="1"/>
  <c r="K300"/>
  <c r="AI300"/>
  <c r="AA300"/>
  <c r="S300"/>
  <c r="I300"/>
  <c r="A10"/>
  <c r="C9"/>
  <c r="G9"/>
  <c r="G301" s="1"/>
  <c r="K9"/>
  <c r="K301" s="1"/>
  <c r="O9"/>
  <c r="O301" s="1"/>
  <c r="U9"/>
  <c r="U301" s="1"/>
  <c r="Y9"/>
  <c r="Y301" s="1"/>
  <c r="AC9"/>
  <c r="AC301" s="1"/>
  <c r="AG9"/>
  <c r="AG301" s="1"/>
  <c r="AK9"/>
  <c r="AK301" s="1"/>
  <c r="I9"/>
  <c r="I301" s="1"/>
  <c r="S9"/>
  <c r="S301" s="1"/>
  <c r="AA9"/>
  <c r="AA301" s="1"/>
  <c r="AI9"/>
  <c r="AI301" s="1"/>
  <c r="E9"/>
  <c r="E301" s="1"/>
  <c r="M9"/>
  <c r="M301" s="1"/>
  <c r="W9"/>
  <c r="W301" s="1"/>
  <c r="AE9"/>
  <c r="AE301" s="1"/>
  <c r="D9"/>
  <c r="D301" s="1"/>
  <c r="H9"/>
  <c r="H301" s="1"/>
  <c r="L9"/>
  <c r="L301" s="1"/>
  <c r="R9"/>
  <c r="R301" s="1"/>
  <c r="V9"/>
  <c r="V301" s="1"/>
  <c r="Z9"/>
  <c r="Z301" s="1"/>
  <c r="AD9"/>
  <c r="AD301" s="1"/>
  <c r="AH9"/>
  <c r="AH301" s="1"/>
  <c r="AL9"/>
  <c r="AL301" s="1"/>
  <c r="F9"/>
  <c r="F301" s="1"/>
  <c r="N9"/>
  <c r="N301" s="1"/>
  <c r="X9"/>
  <c r="X301" s="1"/>
  <c r="AF9"/>
  <c r="AF301" s="1"/>
  <c r="J9"/>
  <c r="J301" s="1"/>
  <c r="T9"/>
  <c r="T301" s="1"/>
  <c r="AB9"/>
  <c r="AB301" s="1"/>
  <c r="AJ9"/>
  <c r="AJ301" s="1"/>
  <c r="P10" l="1"/>
  <c r="P302" s="1"/>
  <c r="Q10"/>
  <c r="Q302" s="1"/>
  <c r="A11"/>
  <c r="E10"/>
  <c r="E302" s="1"/>
  <c r="I10"/>
  <c r="I302" s="1"/>
  <c r="M10"/>
  <c r="M302" s="1"/>
  <c r="S10"/>
  <c r="S302" s="1"/>
  <c r="W10"/>
  <c r="W302" s="1"/>
  <c r="AA10"/>
  <c r="AA302" s="1"/>
  <c r="AE10"/>
  <c r="AE302" s="1"/>
  <c r="AI10"/>
  <c r="AI302" s="1"/>
  <c r="G10"/>
  <c r="G302" s="1"/>
  <c r="O10"/>
  <c r="O302" s="1"/>
  <c r="Y10"/>
  <c r="Y302" s="1"/>
  <c r="AG10"/>
  <c r="AG302" s="1"/>
  <c r="C10"/>
  <c r="K10"/>
  <c r="K302" s="1"/>
  <c r="U10"/>
  <c r="U302" s="1"/>
  <c r="AC10"/>
  <c r="AC302" s="1"/>
  <c r="AK10"/>
  <c r="AK302" s="1"/>
  <c r="F10"/>
  <c r="F302" s="1"/>
  <c r="J10"/>
  <c r="J302" s="1"/>
  <c r="N10"/>
  <c r="N302" s="1"/>
  <c r="T10"/>
  <c r="T302" s="1"/>
  <c r="X10"/>
  <c r="X302" s="1"/>
  <c r="AB10"/>
  <c r="AB302" s="1"/>
  <c r="AF10"/>
  <c r="AF302" s="1"/>
  <c r="AJ10"/>
  <c r="AJ302" s="1"/>
  <c r="D10"/>
  <c r="D302" s="1"/>
  <c r="L10"/>
  <c r="L302" s="1"/>
  <c r="V10"/>
  <c r="V302" s="1"/>
  <c r="AD10"/>
  <c r="AD302" s="1"/>
  <c r="AL10"/>
  <c r="AL302" s="1"/>
  <c r="H10"/>
  <c r="H302" s="1"/>
  <c r="R10"/>
  <c r="Z10"/>
  <c r="Z302" s="1"/>
  <c r="AH10"/>
  <c r="AH302" s="1"/>
  <c r="AN9"/>
  <c r="C301"/>
  <c r="AM9"/>
  <c r="AS446" s="1"/>
  <c r="P11" l="1"/>
  <c r="P303" s="1"/>
  <c r="Q11"/>
  <c r="Q303" s="1"/>
  <c r="R302"/>
  <c r="A12"/>
  <c r="C11"/>
  <c r="G11"/>
  <c r="G303" s="1"/>
  <c r="K11"/>
  <c r="O11"/>
  <c r="O303" s="1"/>
  <c r="U11"/>
  <c r="Y11"/>
  <c r="Y303" s="1"/>
  <c r="AC11"/>
  <c r="AC303" s="1"/>
  <c r="AG11"/>
  <c r="AG303" s="1"/>
  <c r="AK11"/>
  <c r="E11"/>
  <c r="E303" s="1"/>
  <c r="M11"/>
  <c r="M303" s="1"/>
  <c r="W11"/>
  <c r="W303" s="1"/>
  <c r="AE11"/>
  <c r="AE303" s="1"/>
  <c r="I11"/>
  <c r="S11"/>
  <c r="AA11"/>
  <c r="AI11"/>
  <c r="D11"/>
  <c r="D303" s="1"/>
  <c r="H11"/>
  <c r="H303" s="1"/>
  <c r="L11"/>
  <c r="L303" s="1"/>
  <c r="R11"/>
  <c r="R303" s="1"/>
  <c r="V11"/>
  <c r="V303" s="1"/>
  <c r="Z11"/>
  <c r="Z303" s="1"/>
  <c r="AD11"/>
  <c r="AD303" s="1"/>
  <c r="AH11"/>
  <c r="AH303" s="1"/>
  <c r="AL11"/>
  <c r="AL303" s="1"/>
  <c r="J11"/>
  <c r="J303" s="1"/>
  <c r="T11"/>
  <c r="AB11"/>
  <c r="AB303" s="1"/>
  <c r="AJ11"/>
  <c r="F11"/>
  <c r="F303" s="1"/>
  <c r="N11"/>
  <c r="N303" s="1"/>
  <c r="X11"/>
  <c r="X303" s="1"/>
  <c r="AF11"/>
  <c r="AF303" s="1"/>
  <c r="C302"/>
  <c r="AN10"/>
  <c r="AM10"/>
  <c r="AS447" s="1"/>
  <c r="P12" l="1"/>
  <c r="P304" s="1"/>
  <c r="Q12"/>
  <c r="Q304" s="1"/>
  <c r="AI303"/>
  <c r="S303"/>
  <c r="AK303"/>
  <c r="U303"/>
  <c r="K303"/>
  <c r="AN11"/>
  <c r="C303"/>
  <c r="AM11"/>
  <c r="AS448" s="1"/>
  <c r="AJ303"/>
  <c r="T303"/>
  <c r="AA303"/>
  <c r="I303"/>
  <c r="A13"/>
  <c r="E12"/>
  <c r="E304" s="1"/>
  <c r="I12"/>
  <c r="I304" s="1"/>
  <c r="M12"/>
  <c r="M304" s="1"/>
  <c r="S12"/>
  <c r="S304" s="1"/>
  <c r="W12"/>
  <c r="W304" s="1"/>
  <c r="AA12"/>
  <c r="AA304" s="1"/>
  <c r="AE12"/>
  <c r="AE304" s="1"/>
  <c r="AI12"/>
  <c r="AI304" s="1"/>
  <c r="C12"/>
  <c r="K12"/>
  <c r="K304" s="1"/>
  <c r="U12"/>
  <c r="U304" s="1"/>
  <c r="AC12"/>
  <c r="AC304" s="1"/>
  <c r="AK12"/>
  <c r="AK304" s="1"/>
  <c r="G12"/>
  <c r="G304" s="1"/>
  <c r="O12"/>
  <c r="O304" s="1"/>
  <c r="Y12"/>
  <c r="Y304" s="1"/>
  <c r="AG12"/>
  <c r="AG304" s="1"/>
  <c r="F12"/>
  <c r="F304" s="1"/>
  <c r="J12"/>
  <c r="J304" s="1"/>
  <c r="N12"/>
  <c r="N304" s="1"/>
  <c r="T12"/>
  <c r="T304" s="1"/>
  <c r="X12"/>
  <c r="X304" s="1"/>
  <c r="AB12"/>
  <c r="AB304" s="1"/>
  <c r="AF12"/>
  <c r="AF304" s="1"/>
  <c r="AJ12"/>
  <c r="AJ304" s="1"/>
  <c r="H12"/>
  <c r="H304" s="1"/>
  <c r="R12"/>
  <c r="R304" s="1"/>
  <c r="Z12"/>
  <c r="Z304" s="1"/>
  <c r="AH12"/>
  <c r="AH304" s="1"/>
  <c r="D12"/>
  <c r="D304" s="1"/>
  <c r="L12"/>
  <c r="L304" s="1"/>
  <c r="V12"/>
  <c r="V304" s="1"/>
  <c r="AD12"/>
  <c r="AD304" s="1"/>
  <c r="AL12"/>
  <c r="AL304" s="1"/>
  <c r="P13" l="1"/>
  <c r="P305" s="1"/>
  <c r="Q13"/>
  <c r="Q305" s="1"/>
  <c r="A14"/>
  <c r="C13"/>
  <c r="G13"/>
  <c r="G305" s="1"/>
  <c r="K13"/>
  <c r="K305" s="1"/>
  <c r="O13"/>
  <c r="O305" s="1"/>
  <c r="U13"/>
  <c r="U305" s="1"/>
  <c r="Y13"/>
  <c r="Y305" s="1"/>
  <c r="AC13"/>
  <c r="AC305" s="1"/>
  <c r="AG13"/>
  <c r="AG305" s="1"/>
  <c r="AK13"/>
  <c r="AK305" s="1"/>
  <c r="I13"/>
  <c r="I305" s="1"/>
  <c r="S13"/>
  <c r="S305" s="1"/>
  <c r="AA13"/>
  <c r="AA305" s="1"/>
  <c r="AI13"/>
  <c r="AI305" s="1"/>
  <c r="E13"/>
  <c r="E305" s="1"/>
  <c r="M13"/>
  <c r="M305" s="1"/>
  <c r="W13"/>
  <c r="W305" s="1"/>
  <c r="AE13"/>
  <c r="AE305" s="1"/>
  <c r="D13"/>
  <c r="D305" s="1"/>
  <c r="H13"/>
  <c r="H305" s="1"/>
  <c r="L13"/>
  <c r="L305" s="1"/>
  <c r="R13"/>
  <c r="R305" s="1"/>
  <c r="V13"/>
  <c r="V305" s="1"/>
  <c r="Z13"/>
  <c r="Z305" s="1"/>
  <c r="AD13"/>
  <c r="AD305" s="1"/>
  <c r="AH13"/>
  <c r="AH305" s="1"/>
  <c r="AL13"/>
  <c r="AL305" s="1"/>
  <c r="F13"/>
  <c r="F305" s="1"/>
  <c r="N13"/>
  <c r="N305" s="1"/>
  <c r="X13"/>
  <c r="X305" s="1"/>
  <c r="AF13"/>
  <c r="AF305" s="1"/>
  <c r="J13"/>
  <c r="J305" s="1"/>
  <c r="T13"/>
  <c r="T305" s="1"/>
  <c r="AB13"/>
  <c r="AB305" s="1"/>
  <c r="AJ13"/>
  <c r="AJ305" s="1"/>
  <c r="AN12"/>
  <c r="C304"/>
  <c r="AM12"/>
  <c r="AS449" s="1"/>
  <c r="P14" l="1"/>
  <c r="P306" s="1"/>
  <c r="Q14"/>
  <c r="Q306" s="1"/>
  <c r="A15"/>
  <c r="E14"/>
  <c r="E306" s="1"/>
  <c r="I14"/>
  <c r="I306" s="1"/>
  <c r="M14"/>
  <c r="M306" s="1"/>
  <c r="S14"/>
  <c r="S306" s="1"/>
  <c r="W14"/>
  <c r="W306" s="1"/>
  <c r="AA14"/>
  <c r="AA306" s="1"/>
  <c r="AE14"/>
  <c r="AE306" s="1"/>
  <c r="AI14"/>
  <c r="AI306" s="1"/>
  <c r="G14"/>
  <c r="G306" s="1"/>
  <c r="O14"/>
  <c r="O306" s="1"/>
  <c r="Y14"/>
  <c r="Y306" s="1"/>
  <c r="AG14"/>
  <c r="AG306" s="1"/>
  <c r="C14"/>
  <c r="K14"/>
  <c r="K306" s="1"/>
  <c r="U14"/>
  <c r="U306" s="1"/>
  <c r="AC14"/>
  <c r="AC306" s="1"/>
  <c r="AK14"/>
  <c r="AK306" s="1"/>
  <c r="F14"/>
  <c r="F306" s="1"/>
  <c r="J14"/>
  <c r="J306" s="1"/>
  <c r="N14"/>
  <c r="N306" s="1"/>
  <c r="T14"/>
  <c r="T306" s="1"/>
  <c r="X14"/>
  <c r="X306" s="1"/>
  <c r="AB14"/>
  <c r="AB306" s="1"/>
  <c r="AF14"/>
  <c r="AF306" s="1"/>
  <c r="AJ14"/>
  <c r="AJ306" s="1"/>
  <c r="D14"/>
  <c r="D306" s="1"/>
  <c r="L14"/>
  <c r="L306" s="1"/>
  <c r="V14"/>
  <c r="V306" s="1"/>
  <c r="AD14"/>
  <c r="AD306" s="1"/>
  <c r="AL14"/>
  <c r="AL306" s="1"/>
  <c r="H14"/>
  <c r="H306" s="1"/>
  <c r="R14"/>
  <c r="R306" s="1"/>
  <c r="Z14"/>
  <c r="Z306" s="1"/>
  <c r="AH14"/>
  <c r="AH306" s="1"/>
  <c r="AN13"/>
  <c r="C305"/>
  <c r="AM13"/>
  <c r="AS450" s="1"/>
  <c r="P15" l="1"/>
  <c r="P307" s="1"/>
  <c r="Q15"/>
  <c r="Q307" s="1"/>
  <c r="A16"/>
  <c r="C15"/>
  <c r="G15"/>
  <c r="G307" s="1"/>
  <c r="K15"/>
  <c r="K307" s="1"/>
  <c r="O15"/>
  <c r="O307" s="1"/>
  <c r="U15"/>
  <c r="U307" s="1"/>
  <c r="Y15"/>
  <c r="Y307" s="1"/>
  <c r="AC15"/>
  <c r="AC307" s="1"/>
  <c r="AG15"/>
  <c r="AG307" s="1"/>
  <c r="AK15"/>
  <c r="AK307" s="1"/>
  <c r="E15"/>
  <c r="E307" s="1"/>
  <c r="M15"/>
  <c r="M307" s="1"/>
  <c r="W15"/>
  <c r="W307" s="1"/>
  <c r="AE15"/>
  <c r="AE307" s="1"/>
  <c r="I15"/>
  <c r="I307" s="1"/>
  <c r="S15"/>
  <c r="S307" s="1"/>
  <c r="AA15"/>
  <c r="AA307" s="1"/>
  <c r="AI15"/>
  <c r="AI307" s="1"/>
  <c r="D15"/>
  <c r="D307" s="1"/>
  <c r="H15"/>
  <c r="H307" s="1"/>
  <c r="L15"/>
  <c r="L307" s="1"/>
  <c r="R15"/>
  <c r="R307" s="1"/>
  <c r="V15"/>
  <c r="V307" s="1"/>
  <c r="Z15"/>
  <c r="Z307" s="1"/>
  <c r="AD15"/>
  <c r="AD307" s="1"/>
  <c r="AH15"/>
  <c r="AH307" s="1"/>
  <c r="AL15"/>
  <c r="AL307" s="1"/>
  <c r="J15"/>
  <c r="J307" s="1"/>
  <c r="T15"/>
  <c r="T307" s="1"/>
  <c r="AB15"/>
  <c r="AB307" s="1"/>
  <c r="AJ15"/>
  <c r="AJ307" s="1"/>
  <c r="F15"/>
  <c r="F307" s="1"/>
  <c r="N15"/>
  <c r="N307" s="1"/>
  <c r="X15"/>
  <c r="X307" s="1"/>
  <c r="AF15"/>
  <c r="AF307" s="1"/>
  <c r="C306"/>
  <c r="AN14"/>
  <c r="AM14"/>
  <c r="AS451" s="1"/>
  <c r="P16" l="1"/>
  <c r="P308" s="1"/>
  <c r="Q16"/>
  <c r="Q308" s="1"/>
  <c r="A17"/>
  <c r="E16"/>
  <c r="E308" s="1"/>
  <c r="I16"/>
  <c r="I308" s="1"/>
  <c r="M16"/>
  <c r="M308" s="1"/>
  <c r="S16"/>
  <c r="S308" s="1"/>
  <c r="W16"/>
  <c r="W308" s="1"/>
  <c r="AA16"/>
  <c r="AA308" s="1"/>
  <c r="AE16"/>
  <c r="AE308" s="1"/>
  <c r="AI16"/>
  <c r="AI308" s="1"/>
  <c r="C16"/>
  <c r="K16"/>
  <c r="K308" s="1"/>
  <c r="U16"/>
  <c r="U308" s="1"/>
  <c r="AC16"/>
  <c r="AC308" s="1"/>
  <c r="AK16"/>
  <c r="AK308" s="1"/>
  <c r="G16"/>
  <c r="G308" s="1"/>
  <c r="O16"/>
  <c r="O308" s="1"/>
  <c r="Y16"/>
  <c r="Y308" s="1"/>
  <c r="AG16"/>
  <c r="AG308" s="1"/>
  <c r="F16"/>
  <c r="F308" s="1"/>
  <c r="J16"/>
  <c r="J308" s="1"/>
  <c r="N16"/>
  <c r="N308" s="1"/>
  <c r="T16"/>
  <c r="T308" s="1"/>
  <c r="X16"/>
  <c r="X308" s="1"/>
  <c r="AB16"/>
  <c r="AB308" s="1"/>
  <c r="AF16"/>
  <c r="AF308" s="1"/>
  <c r="AJ16"/>
  <c r="AJ308" s="1"/>
  <c r="H16"/>
  <c r="H308" s="1"/>
  <c r="R16"/>
  <c r="R308" s="1"/>
  <c r="Z16"/>
  <c r="Z308" s="1"/>
  <c r="AH16"/>
  <c r="AH308" s="1"/>
  <c r="D16"/>
  <c r="D308" s="1"/>
  <c r="L16"/>
  <c r="L308" s="1"/>
  <c r="V16"/>
  <c r="V308" s="1"/>
  <c r="AD16"/>
  <c r="AD308" s="1"/>
  <c r="AL16"/>
  <c r="AL308" s="1"/>
  <c r="AN15"/>
  <c r="C307"/>
  <c r="AM15"/>
  <c r="AS452" s="1"/>
  <c r="P17" l="1"/>
  <c r="P309" s="1"/>
  <c r="Q17"/>
  <c r="Q309" s="1"/>
  <c r="A18"/>
  <c r="C17"/>
  <c r="G17"/>
  <c r="G309" s="1"/>
  <c r="K17"/>
  <c r="K309" s="1"/>
  <c r="O17"/>
  <c r="O309" s="1"/>
  <c r="U17"/>
  <c r="U309" s="1"/>
  <c r="Y17"/>
  <c r="Y309" s="1"/>
  <c r="AC17"/>
  <c r="AC309" s="1"/>
  <c r="AG17"/>
  <c r="AG309" s="1"/>
  <c r="AK17"/>
  <c r="AK309" s="1"/>
  <c r="I17"/>
  <c r="I309" s="1"/>
  <c r="S17"/>
  <c r="S309" s="1"/>
  <c r="AA17"/>
  <c r="AA309" s="1"/>
  <c r="AI17"/>
  <c r="AI309" s="1"/>
  <c r="E17"/>
  <c r="E309" s="1"/>
  <c r="M17"/>
  <c r="M309" s="1"/>
  <c r="W17"/>
  <c r="W309" s="1"/>
  <c r="AE17"/>
  <c r="AE309" s="1"/>
  <c r="D17"/>
  <c r="D309" s="1"/>
  <c r="H17"/>
  <c r="H309" s="1"/>
  <c r="L17"/>
  <c r="L309" s="1"/>
  <c r="R17"/>
  <c r="R309" s="1"/>
  <c r="V17"/>
  <c r="V309" s="1"/>
  <c r="Z17"/>
  <c r="Z309" s="1"/>
  <c r="AD17"/>
  <c r="AD309" s="1"/>
  <c r="AH17"/>
  <c r="AH309" s="1"/>
  <c r="AL17"/>
  <c r="AL309" s="1"/>
  <c r="F17"/>
  <c r="F309" s="1"/>
  <c r="N17"/>
  <c r="N309" s="1"/>
  <c r="X17"/>
  <c r="X309" s="1"/>
  <c r="AF17"/>
  <c r="AF309" s="1"/>
  <c r="J17"/>
  <c r="J309" s="1"/>
  <c r="T17"/>
  <c r="T309" s="1"/>
  <c r="AB17"/>
  <c r="AB309" s="1"/>
  <c r="AJ17"/>
  <c r="AJ309" s="1"/>
  <c r="AN16"/>
  <c r="C308"/>
  <c r="AM16"/>
  <c r="AS453" s="1"/>
  <c r="P18" l="1"/>
  <c r="P310" s="1"/>
  <c r="Q18"/>
  <c r="Q310" s="1"/>
  <c r="A19"/>
  <c r="E18"/>
  <c r="E310" s="1"/>
  <c r="I18"/>
  <c r="I310" s="1"/>
  <c r="M18"/>
  <c r="M310" s="1"/>
  <c r="S18"/>
  <c r="S310" s="1"/>
  <c r="W18"/>
  <c r="W310" s="1"/>
  <c r="AA18"/>
  <c r="AA310" s="1"/>
  <c r="AE18"/>
  <c r="AE310" s="1"/>
  <c r="AI18"/>
  <c r="AI310" s="1"/>
  <c r="G18"/>
  <c r="G310" s="1"/>
  <c r="O18"/>
  <c r="O310" s="1"/>
  <c r="Y18"/>
  <c r="Y310" s="1"/>
  <c r="AG18"/>
  <c r="AG310" s="1"/>
  <c r="C18"/>
  <c r="K18"/>
  <c r="K310" s="1"/>
  <c r="U18"/>
  <c r="U310" s="1"/>
  <c r="AC18"/>
  <c r="AC310" s="1"/>
  <c r="AK18"/>
  <c r="AK310" s="1"/>
  <c r="F18"/>
  <c r="F310" s="1"/>
  <c r="J18"/>
  <c r="J310" s="1"/>
  <c r="N18"/>
  <c r="N310" s="1"/>
  <c r="T18"/>
  <c r="T310" s="1"/>
  <c r="X18"/>
  <c r="X310" s="1"/>
  <c r="AB18"/>
  <c r="AB310" s="1"/>
  <c r="AF18"/>
  <c r="AF310" s="1"/>
  <c r="AJ18"/>
  <c r="AJ310" s="1"/>
  <c r="D18"/>
  <c r="D310" s="1"/>
  <c r="L18"/>
  <c r="L310" s="1"/>
  <c r="V18"/>
  <c r="V310" s="1"/>
  <c r="AD18"/>
  <c r="AD310" s="1"/>
  <c r="AL18"/>
  <c r="AL310" s="1"/>
  <c r="H18"/>
  <c r="H310" s="1"/>
  <c r="R18"/>
  <c r="R310" s="1"/>
  <c r="Z18"/>
  <c r="Z310" s="1"/>
  <c r="AH18"/>
  <c r="AH310" s="1"/>
  <c r="AN17"/>
  <c r="C309"/>
  <c r="AM17"/>
  <c r="AS454" s="1"/>
  <c r="P19" l="1"/>
  <c r="P311" s="1"/>
  <c r="Q19"/>
  <c r="Q311" s="1"/>
  <c r="A20"/>
  <c r="C19"/>
  <c r="G19"/>
  <c r="G311" s="1"/>
  <c r="K19"/>
  <c r="K311" s="1"/>
  <c r="O19"/>
  <c r="O311" s="1"/>
  <c r="U19"/>
  <c r="U311" s="1"/>
  <c r="Y19"/>
  <c r="Y311" s="1"/>
  <c r="AC19"/>
  <c r="AC311" s="1"/>
  <c r="AG19"/>
  <c r="AG311" s="1"/>
  <c r="AK19"/>
  <c r="AK311" s="1"/>
  <c r="E19"/>
  <c r="E311" s="1"/>
  <c r="M19"/>
  <c r="M311" s="1"/>
  <c r="W19"/>
  <c r="W311" s="1"/>
  <c r="AE19"/>
  <c r="AE311" s="1"/>
  <c r="I19"/>
  <c r="I311" s="1"/>
  <c r="S19"/>
  <c r="S311" s="1"/>
  <c r="AA19"/>
  <c r="AA311" s="1"/>
  <c r="AI19"/>
  <c r="AI311" s="1"/>
  <c r="D19"/>
  <c r="D311" s="1"/>
  <c r="H19"/>
  <c r="H311" s="1"/>
  <c r="L19"/>
  <c r="L311" s="1"/>
  <c r="R19"/>
  <c r="R311" s="1"/>
  <c r="V19"/>
  <c r="V311" s="1"/>
  <c r="Z19"/>
  <c r="Z311" s="1"/>
  <c r="AD19"/>
  <c r="AD311" s="1"/>
  <c r="AH19"/>
  <c r="AH311" s="1"/>
  <c r="AL19"/>
  <c r="AL311" s="1"/>
  <c r="J19"/>
  <c r="J311" s="1"/>
  <c r="T19"/>
  <c r="T311" s="1"/>
  <c r="AB19"/>
  <c r="AB311" s="1"/>
  <c r="AJ19"/>
  <c r="AJ311" s="1"/>
  <c r="F19"/>
  <c r="F311" s="1"/>
  <c r="N19"/>
  <c r="N311" s="1"/>
  <c r="X19"/>
  <c r="X311" s="1"/>
  <c r="AF19"/>
  <c r="AF311" s="1"/>
  <c r="C310"/>
  <c r="AN18"/>
  <c r="AM18"/>
  <c r="AS455" s="1"/>
  <c r="Q20" l="1"/>
  <c r="P20"/>
  <c r="A21"/>
  <c r="E20"/>
  <c r="E312" s="1"/>
  <c r="I20"/>
  <c r="I312" s="1"/>
  <c r="M20"/>
  <c r="M312" s="1"/>
  <c r="S20"/>
  <c r="S312" s="1"/>
  <c r="W20"/>
  <c r="W312" s="1"/>
  <c r="AA20"/>
  <c r="AA312" s="1"/>
  <c r="AE20"/>
  <c r="AE312" s="1"/>
  <c r="AI20"/>
  <c r="AI312" s="1"/>
  <c r="C20"/>
  <c r="K20"/>
  <c r="K312" s="1"/>
  <c r="U20"/>
  <c r="U312" s="1"/>
  <c r="AC20"/>
  <c r="AC312" s="1"/>
  <c r="AK20"/>
  <c r="AK312" s="1"/>
  <c r="G20"/>
  <c r="G312" s="1"/>
  <c r="O20"/>
  <c r="O312" s="1"/>
  <c r="Y20"/>
  <c r="Y312" s="1"/>
  <c r="AG20"/>
  <c r="AG312" s="1"/>
  <c r="F20"/>
  <c r="F312" s="1"/>
  <c r="J20"/>
  <c r="J312" s="1"/>
  <c r="N20"/>
  <c r="N312" s="1"/>
  <c r="T20"/>
  <c r="T312" s="1"/>
  <c r="X20"/>
  <c r="X312" s="1"/>
  <c r="AB20"/>
  <c r="AB312" s="1"/>
  <c r="AF20"/>
  <c r="AF312" s="1"/>
  <c r="AJ20"/>
  <c r="AJ312" s="1"/>
  <c r="H20"/>
  <c r="H312" s="1"/>
  <c r="R20"/>
  <c r="R312" s="1"/>
  <c r="Z20"/>
  <c r="Z312" s="1"/>
  <c r="AH20"/>
  <c r="AH312" s="1"/>
  <c r="D20"/>
  <c r="D312" s="1"/>
  <c r="L20"/>
  <c r="L312" s="1"/>
  <c r="V20"/>
  <c r="V312" s="1"/>
  <c r="AD20"/>
  <c r="AD312" s="1"/>
  <c r="AL20"/>
  <c r="AL312" s="1"/>
  <c r="AN19"/>
  <c r="C311"/>
  <c r="AM19"/>
  <c r="AS456" s="1"/>
  <c r="Q21" l="1"/>
  <c r="Q313" s="1"/>
  <c r="P21"/>
  <c r="P313" s="1"/>
  <c r="Q312"/>
  <c r="P312"/>
  <c r="A22"/>
  <c r="C21"/>
  <c r="G21"/>
  <c r="G313" s="1"/>
  <c r="K21"/>
  <c r="K313" s="1"/>
  <c r="O21"/>
  <c r="O313" s="1"/>
  <c r="U21"/>
  <c r="U313" s="1"/>
  <c r="Y21"/>
  <c r="Y313" s="1"/>
  <c r="AC21"/>
  <c r="AC313" s="1"/>
  <c r="AG21"/>
  <c r="AG313" s="1"/>
  <c r="AK21"/>
  <c r="AK313" s="1"/>
  <c r="I21"/>
  <c r="I313" s="1"/>
  <c r="S21"/>
  <c r="S313" s="1"/>
  <c r="AA21"/>
  <c r="AA313" s="1"/>
  <c r="AI21"/>
  <c r="AI313" s="1"/>
  <c r="E21"/>
  <c r="E313" s="1"/>
  <c r="M21"/>
  <c r="M313" s="1"/>
  <c r="W21"/>
  <c r="W313" s="1"/>
  <c r="AE21"/>
  <c r="AE313" s="1"/>
  <c r="D21"/>
  <c r="D313" s="1"/>
  <c r="H21"/>
  <c r="H313" s="1"/>
  <c r="L21"/>
  <c r="L313" s="1"/>
  <c r="R21"/>
  <c r="R313" s="1"/>
  <c r="V21"/>
  <c r="V313" s="1"/>
  <c r="Z21"/>
  <c r="Z313" s="1"/>
  <c r="AD21"/>
  <c r="AD313" s="1"/>
  <c r="AH21"/>
  <c r="AH313" s="1"/>
  <c r="AL21"/>
  <c r="AL313" s="1"/>
  <c r="F21"/>
  <c r="F313" s="1"/>
  <c r="N21"/>
  <c r="N313" s="1"/>
  <c r="X21"/>
  <c r="X313" s="1"/>
  <c r="AF21"/>
  <c r="AF313" s="1"/>
  <c r="J21"/>
  <c r="J313" s="1"/>
  <c r="T21"/>
  <c r="T313" s="1"/>
  <c r="AB21"/>
  <c r="AB313" s="1"/>
  <c r="AJ21"/>
  <c r="AJ313" s="1"/>
  <c r="AN20"/>
  <c r="C312"/>
  <c r="AM20"/>
  <c r="AS457" s="1"/>
  <c r="Q22" l="1"/>
  <c r="P22"/>
  <c r="A23"/>
  <c r="E22"/>
  <c r="E314" s="1"/>
  <c r="I22"/>
  <c r="I314" s="1"/>
  <c r="M22"/>
  <c r="M314" s="1"/>
  <c r="S22"/>
  <c r="S314" s="1"/>
  <c r="W22"/>
  <c r="W314" s="1"/>
  <c r="AA22"/>
  <c r="AA314" s="1"/>
  <c r="AE22"/>
  <c r="AE314" s="1"/>
  <c r="AI22"/>
  <c r="AI314" s="1"/>
  <c r="G22"/>
  <c r="G314" s="1"/>
  <c r="O22"/>
  <c r="O314" s="1"/>
  <c r="Y22"/>
  <c r="Y314" s="1"/>
  <c r="AG22"/>
  <c r="AG314" s="1"/>
  <c r="C22"/>
  <c r="K22"/>
  <c r="K314" s="1"/>
  <c r="U22"/>
  <c r="U314" s="1"/>
  <c r="AC22"/>
  <c r="AC314" s="1"/>
  <c r="AK22"/>
  <c r="AK314" s="1"/>
  <c r="F22"/>
  <c r="F314" s="1"/>
  <c r="J22"/>
  <c r="J314" s="1"/>
  <c r="N22"/>
  <c r="N314" s="1"/>
  <c r="T22"/>
  <c r="T314" s="1"/>
  <c r="X22"/>
  <c r="X314" s="1"/>
  <c r="AB22"/>
  <c r="AB314" s="1"/>
  <c r="AF22"/>
  <c r="AF314" s="1"/>
  <c r="AJ22"/>
  <c r="AJ314" s="1"/>
  <c r="D22"/>
  <c r="D314" s="1"/>
  <c r="L22"/>
  <c r="L314" s="1"/>
  <c r="V22"/>
  <c r="V314" s="1"/>
  <c r="AD22"/>
  <c r="AD314" s="1"/>
  <c r="AL22"/>
  <c r="AL314" s="1"/>
  <c r="H22"/>
  <c r="H314" s="1"/>
  <c r="R22"/>
  <c r="R314" s="1"/>
  <c r="Z22"/>
  <c r="Z314" s="1"/>
  <c r="AH22"/>
  <c r="AH314" s="1"/>
  <c r="AN21"/>
  <c r="C313"/>
  <c r="AM21"/>
  <c r="AS458" s="1"/>
  <c r="Q23" l="1"/>
  <c r="Q315" s="1"/>
  <c r="P23"/>
  <c r="P315" s="1"/>
  <c r="Q314"/>
  <c r="P314"/>
  <c r="A24"/>
  <c r="C23"/>
  <c r="G23"/>
  <c r="G315" s="1"/>
  <c r="K23"/>
  <c r="K315" s="1"/>
  <c r="O23"/>
  <c r="O315" s="1"/>
  <c r="U23"/>
  <c r="U315" s="1"/>
  <c r="Y23"/>
  <c r="Y315" s="1"/>
  <c r="AC23"/>
  <c r="AC315" s="1"/>
  <c r="AG23"/>
  <c r="AG315" s="1"/>
  <c r="AK23"/>
  <c r="AK315" s="1"/>
  <c r="E23"/>
  <c r="E315" s="1"/>
  <c r="M23"/>
  <c r="M315" s="1"/>
  <c r="W23"/>
  <c r="W315" s="1"/>
  <c r="AE23"/>
  <c r="AE315" s="1"/>
  <c r="I23"/>
  <c r="I315" s="1"/>
  <c r="S23"/>
  <c r="S315" s="1"/>
  <c r="AA23"/>
  <c r="AA315" s="1"/>
  <c r="AI23"/>
  <c r="AI315" s="1"/>
  <c r="D23"/>
  <c r="D315" s="1"/>
  <c r="H23"/>
  <c r="H315" s="1"/>
  <c r="L23"/>
  <c r="L315" s="1"/>
  <c r="R23"/>
  <c r="R315" s="1"/>
  <c r="V23"/>
  <c r="V315" s="1"/>
  <c r="Z23"/>
  <c r="Z315" s="1"/>
  <c r="AD23"/>
  <c r="AD315" s="1"/>
  <c r="AH23"/>
  <c r="AH315" s="1"/>
  <c r="AL23"/>
  <c r="AL315" s="1"/>
  <c r="J23"/>
  <c r="J315" s="1"/>
  <c r="T23"/>
  <c r="T315" s="1"/>
  <c r="AB23"/>
  <c r="AB315" s="1"/>
  <c r="AJ23"/>
  <c r="AJ315" s="1"/>
  <c r="F23"/>
  <c r="F315" s="1"/>
  <c r="N23"/>
  <c r="N315" s="1"/>
  <c r="X23"/>
  <c r="X315" s="1"/>
  <c r="AF23"/>
  <c r="AF315" s="1"/>
  <c r="C314"/>
  <c r="AN22"/>
  <c r="AM22"/>
  <c r="AS459" s="1"/>
  <c r="Q24" l="1"/>
  <c r="P24"/>
  <c r="A25"/>
  <c r="E24"/>
  <c r="E316" s="1"/>
  <c r="I24"/>
  <c r="I316" s="1"/>
  <c r="M24"/>
  <c r="M316" s="1"/>
  <c r="S24"/>
  <c r="S316" s="1"/>
  <c r="W24"/>
  <c r="W316" s="1"/>
  <c r="AA24"/>
  <c r="AA316" s="1"/>
  <c r="AE24"/>
  <c r="AE316" s="1"/>
  <c r="AI24"/>
  <c r="AI316" s="1"/>
  <c r="C24"/>
  <c r="K24"/>
  <c r="K316" s="1"/>
  <c r="U24"/>
  <c r="U316" s="1"/>
  <c r="AC24"/>
  <c r="AC316" s="1"/>
  <c r="AK24"/>
  <c r="AK316" s="1"/>
  <c r="G24"/>
  <c r="G316" s="1"/>
  <c r="O24"/>
  <c r="O316" s="1"/>
  <c r="Y24"/>
  <c r="Y316" s="1"/>
  <c r="AG24"/>
  <c r="AG316" s="1"/>
  <c r="F24"/>
  <c r="F316" s="1"/>
  <c r="J24"/>
  <c r="J316" s="1"/>
  <c r="N24"/>
  <c r="N316" s="1"/>
  <c r="T24"/>
  <c r="T316" s="1"/>
  <c r="X24"/>
  <c r="X316" s="1"/>
  <c r="AB24"/>
  <c r="AB316" s="1"/>
  <c r="AF24"/>
  <c r="AF316" s="1"/>
  <c r="AJ24"/>
  <c r="AJ316" s="1"/>
  <c r="H24"/>
  <c r="H316" s="1"/>
  <c r="R24"/>
  <c r="R316" s="1"/>
  <c r="Z24"/>
  <c r="Z316" s="1"/>
  <c r="AH24"/>
  <c r="AH316" s="1"/>
  <c r="D24"/>
  <c r="D316" s="1"/>
  <c r="L24"/>
  <c r="L316" s="1"/>
  <c r="V24"/>
  <c r="V316" s="1"/>
  <c r="AD24"/>
  <c r="AD316" s="1"/>
  <c r="AL24"/>
  <c r="AL316" s="1"/>
  <c r="AN23"/>
  <c r="C315"/>
  <c r="AM23"/>
  <c r="AS460" s="1"/>
  <c r="Q25" l="1"/>
  <c r="Q317" s="1"/>
  <c r="P25"/>
  <c r="P317" s="1"/>
  <c r="Q316"/>
  <c r="P316"/>
  <c r="A26"/>
  <c r="C25"/>
  <c r="G25"/>
  <c r="G317" s="1"/>
  <c r="K25"/>
  <c r="K317" s="1"/>
  <c r="O25"/>
  <c r="O317" s="1"/>
  <c r="U25"/>
  <c r="U317" s="1"/>
  <c r="Y25"/>
  <c r="Y317" s="1"/>
  <c r="AC25"/>
  <c r="AC317" s="1"/>
  <c r="AG25"/>
  <c r="AG317" s="1"/>
  <c r="AK25"/>
  <c r="AK317" s="1"/>
  <c r="I25"/>
  <c r="I317" s="1"/>
  <c r="S25"/>
  <c r="S317" s="1"/>
  <c r="AA25"/>
  <c r="AA317" s="1"/>
  <c r="AI25"/>
  <c r="AI317" s="1"/>
  <c r="E25"/>
  <c r="E317" s="1"/>
  <c r="M25"/>
  <c r="M317" s="1"/>
  <c r="W25"/>
  <c r="W317" s="1"/>
  <c r="AE25"/>
  <c r="AE317" s="1"/>
  <c r="D25"/>
  <c r="D317" s="1"/>
  <c r="H25"/>
  <c r="H317" s="1"/>
  <c r="L25"/>
  <c r="L317" s="1"/>
  <c r="R25"/>
  <c r="R317" s="1"/>
  <c r="V25"/>
  <c r="V317" s="1"/>
  <c r="Z25"/>
  <c r="Z317" s="1"/>
  <c r="AD25"/>
  <c r="AD317" s="1"/>
  <c r="AH25"/>
  <c r="AH317" s="1"/>
  <c r="AL25"/>
  <c r="AL317" s="1"/>
  <c r="F25"/>
  <c r="F317" s="1"/>
  <c r="N25"/>
  <c r="N317" s="1"/>
  <c r="X25"/>
  <c r="X317" s="1"/>
  <c r="AF25"/>
  <c r="AF317" s="1"/>
  <c r="J25"/>
  <c r="J317" s="1"/>
  <c r="T25"/>
  <c r="T317" s="1"/>
  <c r="AB25"/>
  <c r="AB317" s="1"/>
  <c r="AJ25"/>
  <c r="AJ317" s="1"/>
  <c r="AN24"/>
  <c r="C316"/>
  <c r="AM24"/>
  <c r="AS461" s="1"/>
  <c r="Q26" l="1"/>
  <c r="P26"/>
  <c r="A27"/>
  <c r="E26"/>
  <c r="E318" s="1"/>
  <c r="I26"/>
  <c r="I318" s="1"/>
  <c r="M26"/>
  <c r="M318" s="1"/>
  <c r="S26"/>
  <c r="S318" s="1"/>
  <c r="W26"/>
  <c r="W318" s="1"/>
  <c r="AA26"/>
  <c r="AA318" s="1"/>
  <c r="AE26"/>
  <c r="AE318" s="1"/>
  <c r="AI26"/>
  <c r="AI318" s="1"/>
  <c r="G26"/>
  <c r="G318" s="1"/>
  <c r="O26"/>
  <c r="O318" s="1"/>
  <c r="Y26"/>
  <c r="Y318" s="1"/>
  <c r="AG26"/>
  <c r="AG318" s="1"/>
  <c r="C26"/>
  <c r="K26"/>
  <c r="K318" s="1"/>
  <c r="U26"/>
  <c r="U318" s="1"/>
  <c r="AC26"/>
  <c r="AC318" s="1"/>
  <c r="AK26"/>
  <c r="AK318" s="1"/>
  <c r="F26"/>
  <c r="F318" s="1"/>
  <c r="J26"/>
  <c r="J318" s="1"/>
  <c r="N26"/>
  <c r="N318" s="1"/>
  <c r="T26"/>
  <c r="T318" s="1"/>
  <c r="X26"/>
  <c r="X318" s="1"/>
  <c r="AB26"/>
  <c r="AB318" s="1"/>
  <c r="AF26"/>
  <c r="AF318" s="1"/>
  <c r="AJ26"/>
  <c r="AJ318" s="1"/>
  <c r="D26"/>
  <c r="D318" s="1"/>
  <c r="L26"/>
  <c r="L318" s="1"/>
  <c r="V26"/>
  <c r="V318" s="1"/>
  <c r="AD26"/>
  <c r="AD318" s="1"/>
  <c r="AL26"/>
  <c r="AL318" s="1"/>
  <c r="H26"/>
  <c r="H318" s="1"/>
  <c r="R26"/>
  <c r="R318" s="1"/>
  <c r="Z26"/>
  <c r="Z318" s="1"/>
  <c r="AH26"/>
  <c r="AH318" s="1"/>
  <c r="AN25"/>
  <c r="C317"/>
  <c r="AM25"/>
  <c r="AS462" s="1"/>
  <c r="P318" l="1"/>
  <c r="Q27"/>
  <c r="Q319" s="1"/>
  <c r="P27"/>
  <c r="P319" s="1"/>
  <c r="Q318"/>
  <c r="A28"/>
  <c r="C27"/>
  <c r="G27"/>
  <c r="G319" s="1"/>
  <c r="K27"/>
  <c r="K319" s="1"/>
  <c r="O27"/>
  <c r="O319" s="1"/>
  <c r="U27"/>
  <c r="U319" s="1"/>
  <c r="Y27"/>
  <c r="Y319" s="1"/>
  <c r="AC27"/>
  <c r="AC319" s="1"/>
  <c r="AG27"/>
  <c r="AG319" s="1"/>
  <c r="AK27"/>
  <c r="AK319" s="1"/>
  <c r="E27"/>
  <c r="E319" s="1"/>
  <c r="M27"/>
  <c r="M319" s="1"/>
  <c r="W27"/>
  <c r="W319" s="1"/>
  <c r="AE27"/>
  <c r="AE319" s="1"/>
  <c r="I27"/>
  <c r="I319" s="1"/>
  <c r="S27"/>
  <c r="S319" s="1"/>
  <c r="AA27"/>
  <c r="AA319" s="1"/>
  <c r="AI27"/>
  <c r="AI319" s="1"/>
  <c r="D27"/>
  <c r="D319" s="1"/>
  <c r="H27"/>
  <c r="H319" s="1"/>
  <c r="L27"/>
  <c r="L319" s="1"/>
  <c r="R27"/>
  <c r="R319" s="1"/>
  <c r="V27"/>
  <c r="V319" s="1"/>
  <c r="Z27"/>
  <c r="Z319" s="1"/>
  <c r="AD27"/>
  <c r="AD319" s="1"/>
  <c r="AH27"/>
  <c r="AH319" s="1"/>
  <c r="AL27"/>
  <c r="AL319" s="1"/>
  <c r="J27"/>
  <c r="J319" s="1"/>
  <c r="T27"/>
  <c r="T319" s="1"/>
  <c r="AB27"/>
  <c r="AB319" s="1"/>
  <c r="AJ27"/>
  <c r="AJ319" s="1"/>
  <c r="F27"/>
  <c r="F319" s="1"/>
  <c r="N27"/>
  <c r="N319" s="1"/>
  <c r="X27"/>
  <c r="X319" s="1"/>
  <c r="AF27"/>
  <c r="AF319" s="1"/>
  <c r="C318"/>
  <c r="AN26"/>
  <c r="AM26"/>
  <c r="AS463" s="1"/>
  <c r="Q28" l="1"/>
  <c r="P28"/>
  <c r="P320" s="1"/>
  <c r="A29"/>
  <c r="E28"/>
  <c r="E320" s="1"/>
  <c r="I28"/>
  <c r="I320" s="1"/>
  <c r="M28"/>
  <c r="M320" s="1"/>
  <c r="S28"/>
  <c r="S320" s="1"/>
  <c r="W28"/>
  <c r="W320" s="1"/>
  <c r="AA28"/>
  <c r="AA320" s="1"/>
  <c r="AE28"/>
  <c r="AE320" s="1"/>
  <c r="AI28"/>
  <c r="AI320" s="1"/>
  <c r="C28"/>
  <c r="K28"/>
  <c r="K320" s="1"/>
  <c r="U28"/>
  <c r="U320" s="1"/>
  <c r="AC28"/>
  <c r="AC320" s="1"/>
  <c r="AK28"/>
  <c r="AK320" s="1"/>
  <c r="G28"/>
  <c r="G320" s="1"/>
  <c r="O28"/>
  <c r="O320" s="1"/>
  <c r="Y28"/>
  <c r="Y320" s="1"/>
  <c r="AG28"/>
  <c r="AG320" s="1"/>
  <c r="F28"/>
  <c r="F320" s="1"/>
  <c r="J28"/>
  <c r="J320" s="1"/>
  <c r="N28"/>
  <c r="N320" s="1"/>
  <c r="T28"/>
  <c r="T320" s="1"/>
  <c r="X28"/>
  <c r="X320" s="1"/>
  <c r="AB28"/>
  <c r="AB320" s="1"/>
  <c r="AF28"/>
  <c r="AF320" s="1"/>
  <c r="AJ28"/>
  <c r="AJ320" s="1"/>
  <c r="H28"/>
  <c r="H320" s="1"/>
  <c r="R28"/>
  <c r="R320" s="1"/>
  <c r="Z28"/>
  <c r="Z320" s="1"/>
  <c r="AH28"/>
  <c r="AH320" s="1"/>
  <c r="D28"/>
  <c r="D320" s="1"/>
  <c r="L28"/>
  <c r="L320" s="1"/>
  <c r="V28"/>
  <c r="V320" s="1"/>
  <c r="AD28"/>
  <c r="AD320" s="1"/>
  <c r="AL28"/>
  <c r="AL320" s="1"/>
  <c r="AN27"/>
  <c r="C319"/>
  <c r="AM27"/>
  <c r="AS464" s="1"/>
  <c r="Q29" l="1"/>
  <c r="Q321" s="1"/>
  <c r="P29"/>
  <c r="P321" s="1"/>
  <c r="Q320"/>
  <c r="A30"/>
  <c r="C29"/>
  <c r="G29"/>
  <c r="G321" s="1"/>
  <c r="K29"/>
  <c r="K321" s="1"/>
  <c r="O29"/>
  <c r="O321" s="1"/>
  <c r="U29"/>
  <c r="U321" s="1"/>
  <c r="Y29"/>
  <c r="Y321" s="1"/>
  <c r="AC29"/>
  <c r="AC321" s="1"/>
  <c r="AG29"/>
  <c r="AG321" s="1"/>
  <c r="AK29"/>
  <c r="AK321" s="1"/>
  <c r="I29"/>
  <c r="I321" s="1"/>
  <c r="S29"/>
  <c r="S321" s="1"/>
  <c r="AA29"/>
  <c r="AA321" s="1"/>
  <c r="AI29"/>
  <c r="AI321" s="1"/>
  <c r="E29"/>
  <c r="E321" s="1"/>
  <c r="M29"/>
  <c r="M321" s="1"/>
  <c r="W29"/>
  <c r="W321" s="1"/>
  <c r="AE29"/>
  <c r="AE321" s="1"/>
  <c r="D29"/>
  <c r="D321" s="1"/>
  <c r="H29"/>
  <c r="H321" s="1"/>
  <c r="L29"/>
  <c r="L321" s="1"/>
  <c r="R29"/>
  <c r="R321" s="1"/>
  <c r="V29"/>
  <c r="V321" s="1"/>
  <c r="Z29"/>
  <c r="Z321" s="1"/>
  <c r="AD29"/>
  <c r="AD321" s="1"/>
  <c r="AH29"/>
  <c r="AH321" s="1"/>
  <c r="AL29"/>
  <c r="AL321" s="1"/>
  <c r="F29"/>
  <c r="F321" s="1"/>
  <c r="N29"/>
  <c r="N321" s="1"/>
  <c r="X29"/>
  <c r="X321" s="1"/>
  <c r="AF29"/>
  <c r="AF321" s="1"/>
  <c r="J29"/>
  <c r="J321" s="1"/>
  <c r="T29"/>
  <c r="T321" s="1"/>
  <c r="AB29"/>
  <c r="AB321" s="1"/>
  <c r="AJ29"/>
  <c r="AJ321" s="1"/>
  <c r="AN28"/>
  <c r="C320"/>
  <c r="AM28"/>
  <c r="AS465" s="1"/>
  <c r="Q30" l="1"/>
  <c r="Q322" s="1"/>
  <c r="P30"/>
  <c r="P322" s="1"/>
  <c r="A31"/>
  <c r="E30"/>
  <c r="E322" s="1"/>
  <c r="I30"/>
  <c r="I322" s="1"/>
  <c r="M30"/>
  <c r="M322" s="1"/>
  <c r="S30"/>
  <c r="S322" s="1"/>
  <c r="W30"/>
  <c r="W322" s="1"/>
  <c r="AA30"/>
  <c r="AA322" s="1"/>
  <c r="AE30"/>
  <c r="AE322" s="1"/>
  <c r="AI30"/>
  <c r="AI322" s="1"/>
  <c r="G30"/>
  <c r="G322" s="1"/>
  <c r="O30"/>
  <c r="O322" s="1"/>
  <c r="Y30"/>
  <c r="Y322" s="1"/>
  <c r="AG30"/>
  <c r="AG322" s="1"/>
  <c r="C30"/>
  <c r="K30"/>
  <c r="K322" s="1"/>
  <c r="U30"/>
  <c r="U322" s="1"/>
  <c r="AC30"/>
  <c r="AC322" s="1"/>
  <c r="AK30"/>
  <c r="AK322" s="1"/>
  <c r="F30"/>
  <c r="F322" s="1"/>
  <c r="J30"/>
  <c r="J322" s="1"/>
  <c r="N30"/>
  <c r="N322" s="1"/>
  <c r="T30"/>
  <c r="T322" s="1"/>
  <c r="X30"/>
  <c r="X322" s="1"/>
  <c r="AB30"/>
  <c r="AB322" s="1"/>
  <c r="AF30"/>
  <c r="AF322" s="1"/>
  <c r="AJ30"/>
  <c r="AJ322" s="1"/>
  <c r="D30"/>
  <c r="D322" s="1"/>
  <c r="L30"/>
  <c r="L322" s="1"/>
  <c r="V30"/>
  <c r="V322" s="1"/>
  <c r="AD30"/>
  <c r="AD322" s="1"/>
  <c r="AL30"/>
  <c r="AL322" s="1"/>
  <c r="H30"/>
  <c r="H322" s="1"/>
  <c r="R30"/>
  <c r="R322" s="1"/>
  <c r="Z30"/>
  <c r="Z322" s="1"/>
  <c r="AH30"/>
  <c r="AH322" s="1"/>
  <c r="AN29"/>
  <c r="C321"/>
  <c r="AM29"/>
  <c r="AS466" s="1"/>
  <c r="Q31" l="1"/>
  <c r="Q323" s="1"/>
  <c r="P31"/>
  <c r="P323" s="1"/>
  <c r="A32"/>
  <c r="C31"/>
  <c r="G31"/>
  <c r="G323" s="1"/>
  <c r="K31"/>
  <c r="K323" s="1"/>
  <c r="O31"/>
  <c r="O323" s="1"/>
  <c r="U31"/>
  <c r="U323" s="1"/>
  <c r="Y31"/>
  <c r="Y323" s="1"/>
  <c r="AC31"/>
  <c r="AC323" s="1"/>
  <c r="AG31"/>
  <c r="AG323" s="1"/>
  <c r="AK31"/>
  <c r="AK323" s="1"/>
  <c r="E31"/>
  <c r="E323" s="1"/>
  <c r="M31"/>
  <c r="M323" s="1"/>
  <c r="W31"/>
  <c r="W323" s="1"/>
  <c r="AE31"/>
  <c r="AE323" s="1"/>
  <c r="I31"/>
  <c r="I323" s="1"/>
  <c r="S31"/>
  <c r="S323" s="1"/>
  <c r="AA31"/>
  <c r="AA323" s="1"/>
  <c r="AI31"/>
  <c r="AI323" s="1"/>
  <c r="D31"/>
  <c r="D323" s="1"/>
  <c r="H31"/>
  <c r="H323" s="1"/>
  <c r="L31"/>
  <c r="L323" s="1"/>
  <c r="R31"/>
  <c r="R323" s="1"/>
  <c r="V31"/>
  <c r="V323" s="1"/>
  <c r="Z31"/>
  <c r="Z323" s="1"/>
  <c r="AD31"/>
  <c r="AD323" s="1"/>
  <c r="AH31"/>
  <c r="AH323" s="1"/>
  <c r="AL31"/>
  <c r="AL323" s="1"/>
  <c r="J31"/>
  <c r="J323" s="1"/>
  <c r="T31"/>
  <c r="T323" s="1"/>
  <c r="AB31"/>
  <c r="AB323" s="1"/>
  <c r="AJ31"/>
  <c r="AJ323" s="1"/>
  <c r="F31"/>
  <c r="F323" s="1"/>
  <c r="N31"/>
  <c r="N323" s="1"/>
  <c r="X31"/>
  <c r="X323" s="1"/>
  <c r="AF31"/>
  <c r="AF323" s="1"/>
  <c r="C322"/>
  <c r="AN30"/>
  <c r="AM30"/>
  <c r="AS467" s="1"/>
  <c r="Q32" l="1"/>
  <c r="Q324" s="1"/>
  <c r="P32"/>
  <c r="P324" s="1"/>
  <c r="A33"/>
  <c r="E32"/>
  <c r="E324" s="1"/>
  <c r="I32"/>
  <c r="I324" s="1"/>
  <c r="M32"/>
  <c r="M324" s="1"/>
  <c r="S32"/>
  <c r="S324" s="1"/>
  <c r="W32"/>
  <c r="W324" s="1"/>
  <c r="AA32"/>
  <c r="AA324" s="1"/>
  <c r="AE32"/>
  <c r="AE324" s="1"/>
  <c r="AI32"/>
  <c r="AI324" s="1"/>
  <c r="C32"/>
  <c r="K32"/>
  <c r="K324" s="1"/>
  <c r="U32"/>
  <c r="U324" s="1"/>
  <c r="AC32"/>
  <c r="AC324" s="1"/>
  <c r="AK32"/>
  <c r="AK324" s="1"/>
  <c r="G32"/>
  <c r="G324" s="1"/>
  <c r="O32"/>
  <c r="O324" s="1"/>
  <c r="Y32"/>
  <c r="Y324" s="1"/>
  <c r="AG32"/>
  <c r="AG324" s="1"/>
  <c r="F32"/>
  <c r="F324" s="1"/>
  <c r="J32"/>
  <c r="J324" s="1"/>
  <c r="N32"/>
  <c r="N324" s="1"/>
  <c r="T32"/>
  <c r="T324" s="1"/>
  <c r="X32"/>
  <c r="X324" s="1"/>
  <c r="AB32"/>
  <c r="AB324" s="1"/>
  <c r="AF32"/>
  <c r="AF324" s="1"/>
  <c r="AJ32"/>
  <c r="AJ324" s="1"/>
  <c r="H32"/>
  <c r="H324" s="1"/>
  <c r="R32"/>
  <c r="R324" s="1"/>
  <c r="Z32"/>
  <c r="Z324" s="1"/>
  <c r="AH32"/>
  <c r="AH324" s="1"/>
  <c r="D32"/>
  <c r="D324" s="1"/>
  <c r="L32"/>
  <c r="L324" s="1"/>
  <c r="V32"/>
  <c r="V324" s="1"/>
  <c r="AD32"/>
  <c r="AD324" s="1"/>
  <c r="AL32"/>
  <c r="AL324" s="1"/>
  <c r="AN31"/>
  <c r="C323"/>
  <c r="AM31"/>
  <c r="AS468" s="1"/>
  <c r="Q33" l="1"/>
  <c r="Q325" s="1"/>
  <c r="P33"/>
  <c r="P325" s="1"/>
  <c r="A34"/>
  <c r="C33"/>
  <c r="G33"/>
  <c r="G325" s="1"/>
  <c r="K33"/>
  <c r="K325" s="1"/>
  <c r="O33"/>
  <c r="O325" s="1"/>
  <c r="U33"/>
  <c r="U325" s="1"/>
  <c r="Y33"/>
  <c r="Y325" s="1"/>
  <c r="AC33"/>
  <c r="AC325" s="1"/>
  <c r="AG33"/>
  <c r="AG325" s="1"/>
  <c r="AK33"/>
  <c r="AK325" s="1"/>
  <c r="I33"/>
  <c r="I325" s="1"/>
  <c r="S33"/>
  <c r="S325" s="1"/>
  <c r="AA33"/>
  <c r="AA325" s="1"/>
  <c r="AI33"/>
  <c r="AI325" s="1"/>
  <c r="E33"/>
  <c r="E325" s="1"/>
  <c r="M33"/>
  <c r="M325" s="1"/>
  <c r="W33"/>
  <c r="W325" s="1"/>
  <c r="AE33"/>
  <c r="AE325" s="1"/>
  <c r="D33"/>
  <c r="D325" s="1"/>
  <c r="H33"/>
  <c r="H325" s="1"/>
  <c r="L33"/>
  <c r="L325" s="1"/>
  <c r="R33"/>
  <c r="R325" s="1"/>
  <c r="V33"/>
  <c r="V325" s="1"/>
  <c r="Z33"/>
  <c r="Z325" s="1"/>
  <c r="AD33"/>
  <c r="AD325" s="1"/>
  <c r="AH33"/>
  <c r="AH325" s="1"/>
  <c r="AL33"/>
  <c r="AL325" s="1"/>
  <c r="F33"/>
  <c r="F325" s="1"/>
  <c r="N33"/>
  <c r="N325" s="1"/>
  <c r="X33"/>
  <c r="X325" s="1"/>
  <c r="AF33"/>
  <c r="AF325" s="1"/>
  <c r="J33"/>
  <c r="J325" s="1"/>
  <c r="T33"/>
  <c r="T325" s="1"/>
  <c r="AB33"/>
  <c r="AB325" s="1"/>
  <c r="AJ33"/>
  <c r="AJ325" s="1"/>
  <c r="AN32"/>
  <c r="C324"/>
  <c r="AM32"/>
  <c r="AS469" s="1"/>
  <c r="Q34" l="1"/>
  <c r="Q326" s="1"/>
  <c r="P34"/>
  <c r="P326" s="1"/>
  <c r="A35"/>
  <c r="E34"/>
  <c r="E326" s="1"/>
  <c r="G34"/>
  <c r="G326" s="1"/>
  <c r="K34"/>
  <c r="K326" s="1"/>
  <c r="O34"/>
  <c r="O326" s="1"/>
  <c r="U34"/>
  <c r="U326" s="1"/>
  <c r="Y34"/>
  <c r="Y326" s="1"/>
  <c r="AC34"/>
  <c r="AC326" s="1"/>
  <c r="AG34"/>
  <c r="AG326" s="1"/>
  <c r="AK34"/>
  <c r="AK326" s="1"/>
  <c r="C34"/>
  <c r="I34"/>
  <c r="I326" s="1"/>
  <c r="M34"/>
  <c r="M326" s="1"/>
  <c r="S34"/>
  <c r="S326" s="1"/>
  <c r="W34"/>
  <c r="W326" s="1"/>
  <c r="AA34"/>
  <c r="AA326" s="1"/>
  <c r="AE34"/>
  <c r="AE326" s="1"/>
  <c r="AI34"/>
  <c r="AI326" s="1"/>
  <c r="F34"/>
  <c r="F326" s="1"/>
  <c r="J34"/>
  <c r="J326" s="1"/>
  <c r="N34"/>
  <c r="N326" s="1"/>
  <c r="T34"/>
  <c r="T326" s="1"/>
  <c r="X34"/>
  <c r="X326" s="1"/>
  <c r="AB34"/>
  <c r="AB326" s="1"/>
  <c r="AF34"/>
  <c r="AF326" s="1"/>
  <c r="AJ34"/>
  <c r="AJ326" s="1"/>
  <c r="D34"/>
  <c r="D326" s="1"/>
  <c r="L34"/>
  <c r="L326" s="1"/>
  <c r="V34"/>
  <c r="V326" s="1"/>
  <c r="AD34"/>
  <c r="AD326" s="1"/>
  <c r="AL34"/>
  <c r="AL326" s="1"/>
  <c r="H34"/>
  <c r="H326" s="1"/>
  <c r="R34"/>
  <c r="R326" s="1"/>
  <c r="Z34"/>
  <c r="Z326" s="1"/>
  <c r="AH34"/>
  <c r="AH326" s="1"/>
  <c r="AN33"/>
  <c r="C325"/>
  <c r="AM33"/>
  <c r="AS470" s="1"/>
  <c r="Q35" l="1"/>
  <c r="Q327" s="1"/>
  <c r="P35"/>
  <c r="P327" s="1"/>
  <c r="C326"/>
  <c r="AN34"/>
  <c r="AM34"/>
  <c r="AS471" s="1"/>
  <c r="A36"/>
  <c r="E35"/>
  <c r="E327" s="1"/>
  <c r="I35"/>
  <c r="I327" s="1"/>
  <c r="M35"/>
  <c r="M327" s="1"/>
  <c r="S35"/>
  <c r="S327" s="1"/>
  <c r="W35"/>
  <c r="W327" s="1"/>
  <c r="AA35"/>
  <c r="AA327" s="1"/>
  <c r="AE35"/>
  <c r="AE327" s="1"/>
  <c r="AI35"/>
  <c r="AI327" s="1"/>
  <c r="C35"/>
  <c r="G35"/>
  <c r="G327" s="1"/>
  <c r="K35"/>
  <c r="K327" s="1"/>
  <c r="O35"/>
  <c r="O327" s="1"/>
  <c r="U35"/>
  <c r="U327" s="1"/>
  <c r="Y35"/>
  <c r="Y327" s="1"/>
  <c r="AC35"/>
  <c r="AC327" s="1"/>
  <c r="AG35"/>
  <c r="AG327" s="1"/>
  <c r="AK35"/>
  <c r="AK327" s="1"/>
  <c r="D35"/>
  <c r="D327" s="1"/>
  <c r="H35"/>
  <c r="H327" s="1"/>
  <c r="L35"/>
  <c r="L327" s="1"/>
  <c r="R35"/>
  <c r="R327" s="1"/>
  <c r="V35"/>
  <c r="V327" s="1"/>
  <c r="Z35"/>
  <c r="Z327" s="1"/>
  <c r="AD35"/>
  <c r="AD327" s="1"/>
  <c r="AH35"/>
  <c r="AH327" s="1"/>
  <c r="AL35"/>
  <c r="AL327" s="1"/>
  <c r="J35"/>
  <c r="J327" s="1"/>
  <c r="T35"/>
  <c r="T327" s="1"/>
  <c r="AB35"/>
  <c r="AB327" s="1"/>
  <c r="AJ35"/>
  <c r="AJ327" s="1"/>
  <c r="F35"/>
  <c r="F327" s="1"/>
  <c r="N35"/>
  <c r="N327" s="1"/>
  <c r="X35"/>
  <c r="X327" s="1"/>
  <c r="AF35"/>
  <c r="AF327" s="1"/>
  <c r="Q36" l="1"/>
  <c r="Q328" s="1"/>
  <c r="P36"/>
  <c r="P328" s="1"/>
  <c r="AN35"/>
  <c r="C327"/>
  <c r="AM35"/>
  <c r="AS472" s="1"/>
  <c r="A37"/>
  <c r="C36"/>
  <c r="G36"/>
  <c r="G328" s="1"/>
  <c r="K36"/>
  <c r="K328" s="1"/>
  <c r="O36"/>
  <c r="O328" s="1"/>
  <c r="U36"/>
  <c r="U328" s="1"/>
  <c r="Y36"/>
  <c r="Y328" s="1"/>
  <c r="AC36"/>
  <c r="AC328" s="1"/>
  <c r="AG36"/>
  <c r="AG328" s="1"/>
  <c r="AK36"/>
  <c r="AK328" s="1"/>
  <c r="E36"/>
  <c r="E328" s="1"/>
  <c r="I36"/>
  <c r="I328" s="1"/>
  <c r="M36"/>
  <c r="M328" s="1"/>
  <c r="S36"/>
  <c r="S328" s="1"/>
  <c r="W36"/>
  <c r="W328" s="1"/>
  <c r="AA36"/>
  <c r="AA328" s="1"/>
  <c r="AE36"/>
  <c r="AE328" s="1"/>
  <c r="AI36"/>
  <c r="AI328" s="1"/>
  <c r="F36"/>
  <c r="F328" s="1"/>
  <c r="J36"/>
  <c r="J328" s="1"/>
  <c r="N36"/>
  <c r="N328" s="1"/>
  <c r="T36"/>
  <c r="T328" s="1"/>
  <c r="X36"/>
  <c r="X328" s="1"/>
  <c r="AB36"/>
  <c r="AB328" s="1"/>
  <c r="AF36"/>
  <c r="AF328" s="1"/>
  <c r="AJ36"/>
  <c r="AJ328" s="1"/>
  <c r="H36"/>
  <c r="H328" s="1"/>
  <c r="R36"/>
  <c r="R328" s="1"/>
  <c r="Z36"/>
  <c r="Z328" s="1"/>
  <c r="AH36"/>
  <c r="AH328" s="1"/>
  <c r="D36"/>
  <c r="D328" s="1"/>
  <c r="L36"/>
  <c r="L328" s="1"/>
  <c r="V36"/>
  <c r="V328" s="1"/>
  <c r="AD36"/>
  <c r="AD328" s="1"/>
  <c r="AL36"/>
  <c r="AL328" s="1"/>
  <c r="Q37" l="1"/>
  <c r="Q329" s="1"/>
  <c r="P37"/>
  <c r="P329" s="1"/>
  <c r="A38"/>
  <c r="E37"/>
  <c r="E329" s="1"/>
  <c r="I37"/>
  <c r="I329" s="1"/>
  <c r="M37"/>
  <c r="M329" s="1"/>
  <c r="S37"/>
  <c r="S329" s="1"/>
  <c r="W37"/>
  <c r="W329" s="1"/>
  <c r="AA37"/>
  <c r="AA329" s="1"/>
  <c r="AE37"/>
  <c r="AE329" s="1"/>
  <c r="AI37"/>
  <c r="AI329" s="1"/>
  <c r="C37"/>
  <c r="G37"/>
  <c r="G329" s="1"/>
  <c r="K37"/>
  <c r="K329" s="1"/>
  <c r="O37"/>
  <c r="O329" s="1"/>
  <c r="U37"/>
  <c r="U329" s="1"/>
  <c r="Y37"/>
  <c r="Y329" s="1"/>
  <c r="AC37"/>
  <c r="AC329" s="1"/>
  <c r="AG37"/>
  <c r="AG329" s="1"/>
  <c r="AK37"/>
  <c r="AK329" s="1"/>
  <c r="D37"/>
  <c r="D329" s="1"/>
  <c r="H37"/>
  <c r="H329" s="1"/>
  <c r="L37"/>
  <c r="L329" s="1"/>
  <c r="R37"/>
  <c r="R329" s="1"/>
  <c r="V37"/>
  <c r="V329" s="1"/>
  <c r="Z37"/>
  <c r="Z329" s="1"/>
  <c r="AD37"/>
  <c r="AD329" s="1"/>
  <c r="AH37"/>
  <c r="AH329" s="1"/>
  <c r="AL37"/>
  <c r="AL329" s="1"/>
  <c r="F37"/>
  <c r="F329" s="1"/>
  <c r="N37"/>
  <c r="N329" s="1"/>
  <c r="X37"/>
  <c r="X329" s="1"/>
  <c r="AF37"/>
  <c r="AF329" s="1"/>
  <c r="J37"/>
  <c r="J329" s="1"/>
  <c r="T37"/>
  <c r="T329" s="1"/>
  <c r="AB37"/>
  <c r="AB329" s="1"/>
  <c r="AJ37"/>
  <c r="AJ329" s="1"/>
  <c r="AN36"/>
  <c r="C328"/>
  <c r="AM36"/>
  <c r="AS473" s="1"/>
  <c r="Q38" l="1"/>
  <c r="Q330" s="1"/>
  <c r="P38"/>
  <c r="P330" s="1"/>
  <c r="A39"/>
  <c r="C38"/>
  <c r="G38"/>
  <c r="G330" s="1"/>
  <c r="K38"/>
  <c r="K330" s="1"/>
  <c r="O38"/>
  <c r="O330" s="1"/>
  <c r="U38"/>
  <c r="U330" s="1"/>
  <c r="Y38"/>
  <c r="Y330" s="1"/>
  <c r="AC38"/>
  <c r="AC330" s="1"/>
  <c r="AG38"/>
  <c r="AG330" s="1"/>
  <c r="AK38"/>
  <c r="AK330" s="1"/>
  <c r="E38"/>
  <c r="E330" s="1"/>
  <c r="I38"/>
  <c r="I330" s="1"/>
  <c r="M38"/>
  <c r="M330" s="1"/>
  <c r="S38"/>
  <c r="S330" s="1"/>
  <c r="W38"/>
  <c r="W330" s="1"/>
  <c r="AA38"/>
  <c r="AA330" s="1"/>
  <c r="AE38"/>
  <c r="AE330" s="1"/>
  <c r="AI38"/>
  <c r="AI330" s="1"/>
  <c r="F38"/>
  <c r="F330" s="1"/>
  <c r="J38"/>
  <c r="J330" s="1"/>
  <c r="N38"/>
  <c r="N330" s="1"/>
  <c r="T38"/>
  <c r="T330" s="1"/>
  <c r="X38"/>
  <c r="X330" s="1"/>
  <c r="AB38"/>
  <c r="AB330" s="1"/>
  <c r="AF38"/>
  <c r="AF330" s="1"/>
  <c r="AJ38"/>
  <c r="AJ330" s="1"/>
  <c r="D38"/>
  <c r="D330" s="1"/>
  <c r="L38"/>
  <c r="L330" s="1"/>
  <c r="V38"/>
  <c r="V330" s="1"/>
  <c r="AD38"/>
  <c r="AD330" s="1"/>
  <c r="AL38"/>
  <c r="AL330" s="1"/>
  <c r="H38"/>
  <c r="H330" s="1"/>
  <c r="R38"/>
  <c r="R330" s="1"/>
  <c r="Z38"/>
  <c r="Z330" s="1"/>
  <c r="AH38"/>
  <c r="AH330" s="1"/>
  <c r="AN37"/>
  <c r="C329"/>
  <c r="AM37"/>
  <c r="AS474" s="1"/>
  <c r="Q39" l="1"/>
  <c r="Q331" s="1"/>
  <c r="P39"/>
  <c r="P331" s="1"/>
  <c r="A40"/>
  <c r="E39"/>
  <c r="E331" s="1"/>
  <c r="I39"/>
  <c r="I331" s="1"/>
  <c r="M39"/>
  <c r="M331" s="1"/>
  <c r="S39"/>
  <c r="S331" s="1"/>
  <c r="W39"/>
  <c r="W331" s="1"/>
  <c r="AA39"/>
  <c r="AA331" s="1"/>
  <c r="AE39"/>
  <c r="AE331" s="1"/>
  <c r="AI39"/>
  <c r="AI331" s="1"/>
  <c r="C39"/>
  <c r="G39"/>
  <c r="G331" s="1"/>
  <c r="K39"/>
  <c r="K331" s="1"/>
  <c r="O39"/>
  <c r="O331" s="1"/>
  <c r="U39"/>
  <c r="U331" s="1"/>
  <c r="Y39"/>
  <c r="Y331" s="1"/>
  <c r="AC39"/>
  <c r="AC331" s="1"/>
  <c r="AG39"/>
  <c r="AG331" s="1"/>
  <c r="AK39"/>
  <c r="AK331" s="1"/>
  <c r="D39"/>
  <c r="D331" s="1"/>
  <c r="H39"/>
  <c r="H331" s="1"/>
  <c r="L39"/>
  <c r="L331" s="1"/>
  <c r="R39"/>
  <c r="R331" s="1"/>
  <c r="V39"/>
  <c r="V331" s="1"/>
  <c r="Z39"/>
  <c r="Z331" s="1"/>
  <c r="AD39"/>
  <c r="AD331" s="1"/>
  <c r="AH39"/>
  <c r="AH331" s="1"/>
  <c r="AL39"/>
  <c r="AL331" s="1"/>
  <c r="J39"/>
  <c r="J331" s="1"/>
  <c r="T39"/>
  <c r="T331" s="1"/>
  <c r="AB39"/>
  <c r="AB331" s="1"/>
  <c r="AJ39"/>
  <c r="AJ331" s="1"/>
  <c r="F39"/>
  <c r="F331" s="1"/>
  <c r="N39"/>
  <c r="N331" s="1"/>
  <c r="X39"/>
  <c r="X331" s="1"/>
  <c r="AF39"/>
  <c r="AF331" s="1"/>
  <c r="C330"/>
  <c r="AN38"/>
  <c r="AM38"/>
  <c r="AS475" s="1"/>
  <c r="Q40" l="1"/>
  <c r="Q332" s="1"/>
  <c r="P40"/>
  <c r="P332" s="1"/>
  <c r="A41"/>
  <c r="C40"/>
  <c r="G40"/>
  <c r="G332" s="1"/>
  <c r="K40"/>
  <c r="K332" s="1"/>
  <c r="O40"/>
  <c r="O332" s="1"/>
  <c r="U40"/>
  <c r="U332" s="1"/>
  <c r="Y40"/>
  <c r="Y332" s="1"/>
  <c r="AC40"/>
  <c r="AC332" s="1"/>
  <c r="AG40"/>
  <c r="AG332" s="1"/>
  <c r="AK40"/>
  <c r="AK332" s="1"/>
  <c r="E40"/>
  <c r="E332" s="1"/>
  <c r="I40"/>
  <c r="I332" s="1"/>
  <c r="M40"/>
  <c r="M332" s="1"/>
  <c r="S40"/>
  <c r="S332" s="1"/>
  <c r="W40"/>
  <c r="W332" s="1"/>
  <c r="AA40"/>
  <c r="AA332" s="1"/>
  <c r="AE40"/>
  <c r="AE332" s="1"/>
  <c r="AI40"/>
  <c r="AI332" s="1"/>
  <c r="F40"/>
  <c r="F332" s="1"/>
  <c r="J40"/>
  <c r="J332" s="1"/>
  <c r="N40"/>
  <c r="N332" s="1"/>
  <c r="T40"/>
  <c r="T332" s="1"/>
  <c r="X40"/>
  <c r="X332" s="1"/>
  <c r="AB40"/>
  <c r="AB332" s="1"/>
  <c r="AF40"/>
  <c r="AF332" s="1"/>
  <c r="AJ40"/>
  <c r="AJ332" s="1"/>
  <c r="H40"/>
  <c r="H332" s="1"/>
  <c r="R40"/>
  <c r="R332" s="1"/>
  <c r="Z40"/>
  <c r="Z332" s="1"/>
  <c r="AH40"/>
  <c r="AH332" s="1"/>
  <c r="D40"/>
  <c r="D332" s="1"/>
  <c r="L40"/>
  <c r="L332" s="1"/>
  <c r="V40"/>
  <c r="V332" s="1"/>
  <c r="AD40"/>
  <c r="AD332" s="1"/>
  <c r="AL40"/>
  <c r="AL332" s="1"/>
  <c r="AN39"/>
  <c r="C331"/>
  <c r="AM39"/>
  <c r="AS476" s="1"/>
  <c r="Q41" l="1"/>
  <c r="Q333" s="1"/>
  <c r="P41"/>
  <c r="P333" s="1"/>
  <c r="A42"/>
  <c r="E41"/>
  <c r="E333" s="1"/>
  <c r="I41"/>
  <c r="I333" s="1"/>
  <c r="M41"/>
  <c r="M333" s="1"/>
  <c r="S41"/>
  <c r="S333" s="1"/>
  <c r="W41"/>
  <c r="W333" s="1"/>
  <c r="AA41"/>
  <c r="AA333" s="1"/>
  <c r="AE41"/>
  <c r="AE333" s="1"/>
  <c r="AI41"/>
  <c r="AI333" s="1"/>
  <c r="C41"/>
  <c r="G41"/>
  <c r="G333" s="1"/>
  <c r="K41"/>
  <c r="K333" s="1"/>
  <c r="O41"/>
  <c r="O333" s="1"/>
  <c r="U41"/>
  <c r="U333" s="1"/>
  <c r="Y41"/>
  <c r="Y333" s="1"/>
  <c r="AC41"/>
  <c r="AC333" s="1"/>
  <c r="AG41"/>
  <c r="AG333" s="1"/>
  <c r="AK41"/>
  <c r="AK333" s="1"/>
  <c r="D41"/>
  <c r="D333" s="1"/>
  <c r="H41"/>
  <c r="H333" s="1"/>
  <c r="L41"/>
  <c r="L333" s="1"/>
  <c r="R41"/>
  <c r="R333" s="1"/>
  <c r="V41"/>
  <c r="V333" s="1"/>
  <c r="Z41"/>
  <c r="Z333" s="1"/>
  <c r="AD41"/>
  <c r="AD333" s="1"/>
  <c r="AH41"/>
  <c r="AH333" s="1"/>
  <c r="AL41"/>
  <c r="AL333" s="1"/>
  <c r="F41"/>
  <c r="F333" s="1"/>
  <c r="N41"/>
  <c r="N333" s="1"/>
  <c r="X41"/>
  <c r="X333" s="1"/>
  <c r="AF41"/>
  <c r="AF333" s="1"/>
  <c r="J41"/>
  <c r="J333" s="1"/>
  <c r="T41"/>
  <c r="T333" s="1"/>
  <c r="AB41"/>
  <c r="AB333" s="1"/>
  <c r="AJ41"/>
  <c r="AJ333" s="1"/>
  <c r="AN40"/>
  <c r="C332"/>
  <c r="AM40"/>
  <c r="AS477" s="1"/>
  <c r="Q42" l="1"/>
  <c r="Q334" s="1"/>
  <c r="P42"/>
  <c r="P334" s="1"/>
  <c r="A43"/>
  <c r="C42"/>
  <c r="G42"/>
  <c r="G334" s="1"/>
  <c r="K42"/>
  <c r="K334" s="1"/>
  <c r="O42"/>
  <c r="O334" s="1"/>
  <c r="U42"/>
  <c r="U334" s="1"/>
  <c r="Y42"/>
  <c r="Y334" s="1"/>
  <c r="AC42"/>
  <c r="AC334" s="1"/>
  <c r="AG42"/>
  <c r="AG334" s="1"/>
  <c r="AK42"/>
  <c r="AK334" s="1"/>
  <c r="E42"/>
  <c r="E334" s="1"/>
  <c r="I42"/>
  <c r="I334" s="1"/>
  <c r="M42"/>
  <c r="M334" s="1"/>
  <c r="S42"/>
  <c r="S334" s="1"/>
  <c r="W42"/>
  <c r="W334" s="1"/>
  <c r="AA42"/>
  <c r="AA334" s="1"/>
  <c r="AE42"/>
  <c r="AE334" s="1"/>
  <c r="AI42"/>
  <c r="AI334" s="1"/>
  <c r="F42"/>
  <c r="F334" s="1"/>
  <c r="J42"/>
  <c r="J334" s="1"/>
  <c r="N42"/>
  <c r="N334" s="1"/>
  <c r="T42"/>
  <c r="T334" s="1"/>
  <c r="X42"/>
  <c r="X334" s="1"/>
  <c r="AB42"/>
  <c r="AB334" s="1"/>
  <c r="AF42"/>
  <c r="AF334" s="1"/>
  <c r="AJ42"/>
  <c r="AJ334" s="1"/>
  <c r="D42"/>
  <c r="D334" s="1"/>
  <c r="L42"/>
  <c r="L334" s="1"/>
  <c r="V42"/>
  <c r="V334" s="1"/>
  <c r="AD42"/>
  <c r="AD334" s="1"/>
  <c r="AL42"/>
  <c r="AL334" s="1"/>
  <c r="H42"/>
  <c r="H334" s="1"/>
  <c r="R42"/>
  <c r="R334" s="1"/>
  <c r="Z42"/>
  <c r="Z334" s="1"/>
  <c r="AH42"/>
  <c r="AH334" s="1"/>
  <c r="AN41"/>
  <c r="C333"/>
  <c r="AM41"/>
  <c r="AS478" s="1"/>
  <c r="Q43" l="1"/>
  <c r="Q335" s="1"/>
  <c r="P43"/>
  <c r="P335" s="1"/>
  <c r="A44"/>
  <c r="E43"/>
  <c r="E335" s="1"/>
  <c r="I43"/>
  <c r="I335" s="1"/>
  <c r="M43"/>
  <c r="M335" s="1"/>
  <c r="S43"/>
  <c r="S335" s="1"/>
  <c r="W43"/>
  <c r="W335" s="1"/>
  <c r="AA43"/>
  <c r="AA335" s="1"/>
  <c r="AE43"/>
  <c r="AE335" s="1"/>
  <c r="AI43"/>
  <c r="AI335" s="1"/>
  <c r="C43"/>
  <c r="G43"/>
  <c r="G335" s="1"/>
  <c r="K43"/>
  <c r="K335" s="1"/>
  <c r="O43"/>
  <c r="O335" s="1"/>
  <c r="U43"/>
  <c r="U335" s="1"/>
  <c r="Y43"/>
  <c r="Y335" s="1"/>
  <c r="AC43"/>
  <c r="AC335" s="1"/>
  <c r="AG43"/>
  <c r="AG335" s="1"/>
  <c r="AK43"/>
  <c r="AK335" s="1"/>
  <c r="D43"/>
  <c r="D335" s="1"/>
  <c r="H43"/>
  <c r="H335" s="1"/>
  <c r="L43"/>
  <c r="L335" s="1"/>
  <c r="R43"/>
  <c r="R335" s="1"/>
  <c r="V43"/>
  <c r="V335" s="1"/>
  <c r="Z43"/>
  <c r="Z335" s="1"/>
  <c r="AD43"/>
  <c r="AD335" s="1"/>
  <c r="AH43"/>
  <c r="AH335" s="1"/>
  <c r="AL43"/>
  <c r="AL335" s="1"/>
  <c r="J43"/>
  <c r="J335" s="1"/>
  <c r="T43"/>
  <c r="T335" s="1"/>
  <c r="AB43"/>
  <c r="AB335" s="1"/>
  <c r="AJ43"/>
  <c r="AJ335" s="1"/>
  <c r="F43"/>
  <c r="F335" s="1"/>
  <c r="N43"/>
  <c r="N335" s="1"/>
  <c r="X43"/>
  <c r="X335" s="1"/>
  <c r="AF43"/>
  <c r="AF335" s="1"/>
  <c r="C334"/>
  <c r="AN42"/>
  <c r="AM42"/>
  <c r="AS479" s="1"/>
  <c r="Q44" l="1"/>
  <c r="Q336" s="1"/>
  <c r="P44"/>
  <c r="P336" s="1"/>
  <c r="AN43"/>
  <c r="C335"/>
  <c r="AM43"/>
  <c r="AS480" s="1"/>
  <c r="A45"/>
  <c r="C44"/>
  <c r="G44"/>
  <c r="G336" s="1"/>
  <c r="K44"/>
  <c r="K336" s="1"/>
  <c r="O44"/>
  <c r="O336" s="1"/>
  <c r="U44"/>
  <c r="U336" s="1"/>
  <c r="Y44"/>
  <c r="Y336" s="1"/>
  <c r="AC44"/>
  <c r="AC336" s="1"/>
  <c r="AG44"/>
  <c r="AG336" s="1"/>
  <c r="AK44"/>
  <c r="AK336" s="1"/>
  <c r="E44"/>
  <c r="E336" s="1"/>
  <c r="I44"/>
  <c r="I336" s="1"/>
  <c r="M44"/>
  <c r="M336" s="1"/>
  <c r="S44"/>
  <c r="S336" s="1"/>
  <c r="W44"/>
  <c r="W336" s="1"/>
  <c r="AA44"/>
  <c r="AA336" s="1"/>
  <c r="AE44"/>
  <c r="AE336" s="1"/>
  <c r="AI44"/>
  <c r="AI336" s="1"/>
  <c r="F44"/>
  <c r="F336" s="1"/>
  <c r="J44"/>
  <c r="J336" s="1"/>
  <c r="N44"/>
  <c r="N336" s="1"/>
  <c r="T44"/>
  <c r="T336" s="1"/>
  <c r="X44"/>
  <c r="X336" s="1"/>
  <c r="AB44"/>
  <c r="AB336" s="1"/>
  <c r="AF44"/>
  <c r="AF336" s="1"/>
  <c r="AJ44"/>
  <c r="AJ336" s="1"/>
  <c r="H44"/>
  <c r="H336" s="1"/>
  <c r="R44"/>
  <c r="R336" s="1"/>
  <c r="Z44"/>
  <c r="Z336" s="1"/>
  <c r="AH44"/>
  <c r="AH336" s="1"/>
  <c r="D44"/>
  <c r="D336" s="1"/>
  <c r="L44"/>
  <c r="L336" s="1"/>
  <c r="V44"/>
  <c r="V336" s="1"/>
  <c r="AD44"/>
  <c r="AD336" s="1"/>
  <c r="AL44"/>
  <c r="AL336" s="1"/>
  <c r="Q45" l="1"/>
  <c r="Q337" s="1"/>
  <c r="P45"/>
  <c r="P337" s="1"/>
  <c r="A46"/>
  <c r="E45"/>
  <c r="E337" s="1"/>
  <c r="I45"/>
  <c r="I337" s="1"/>
  <c r="M45"/>
  <c r="M337" s="1"/>
  <c r="S45"/>
  <c r="S337" s="1"/>
  <c r="W45"/>
  <c r="W337" s="1"/>
  <c r="AA45"/>
  <c r="AA337" s="1"/>
  <c r="AE45"/>
  <c r="AE337" s="1"/>
  <c r="AI45"/>
  <c r="AI337" s="1"/>
  <c r="C45"/>
  <c r="G45"/>
  <c r="G337" s="1"/>
  <c r="K45"/>
  <c r="K337" s="1"/>
  <c r="O45"/>
  <c r="O337" s="1"/>
  <c r="U45"/>
  <c r="U337" s="1"/>
  <c r="Y45"/>
  <c r="Y337" s="1"/>
  <c r="AC45"/>
  <c r="AC337" s="1"/>
  <c r="AG45"/>
  <c r="AG337" s="1"/>
  <c r="AK45"/>
  <c r="AK337" s="1"/>
  <c r="D45"/>
  <c r="D337" s="1"/>
  <c r="H45"/>
  <c r="H337" s="1"/>
  <c r="L45"/>
  <c r="L337" s="1"/>
  <c r="R45"/>
  <c r="R337" s="1"/>
  <c r="V45"/>
  <c r="V337" s="1"/>
  <c r="Z45"/>
  <c r="Z337" s="1"/>
  <c r="AD45"/>
  <c r="AD337" s="1"/>
  <c r="AH45"/>
  <c r="AH337" s="1"/>
  <c r="AL45"/>
  <c r="AL337" s="1"/>
  <c r="F45"/>
  <c r="F337" s="1"/>
  <c r="N45"/>
  <c r="N337" s="1"/>
  <c r="X45"/>
  <c r="X337" s="1"/>
  <c r="AF45"/>
  <c r="AF337" s="1"/>
  <c r="J45"/>
  <c r="J337" s="1"/>
  <c r="T45"/>
  <c r="T337" s="1"/>
  <c r="AB45"/>
  <c r="AB337" s="1"/>
  <c r="AJ45"/>
  <c r="AJ337" s="1"/>
  <c r="AN44"/>
  <c r="C336"/>
  <c r="AM44"/>
  <c r="AS481" s="1"/>
  <c r="Q46" l="1"/>
  <c r="Q338" s="1"/>
  <c r="P46"/>
  <c r="P338" s="1"/>
  <c r="AN45"/>
  <c r="C337"/>
  <c r="AM45"/>
  <c r="AS482" s="1"/>
  <c r="A47"/>
  <c r="C46"/>
  <c r="G46"/>
  <c r="G338" s="1"/>
  <c r="K46"/>
  <c r="K338" s="1"/>
  <c r="O46"/>
  <c r="O338" s="1"/>
  <c r="U46"/>
  <c r="U338" s="1"/>
  <c r="Y46"/>
  <c r="Y338" s="1"/>
  <c r="AC46"/>
  <c r="AC338" s="1"/>
  <c r="AG46"/>
  <c r="AG338" s="1"/>
  <c r="AK46"/>
  <c r="AK338" s="1"/>
  <c r="E46"/>
  <c r="E338" s="1"/>
  <c r="I46"/>
  <c r="I338" s="1"/>
  <c r="M46"/>
  <c r="M338" s="1"/>
  <c r="S46"/>
  <c r="S338" s="1"/>
  <c r="W46"/>
  <c r="W338" s="1"/>
  <c r="AA46"/>
  <c r="AA338" s="1"/>
  <c r="AE46"/>
  <c r="AE338" s="1"/>
  <c r="AI46"/>
  <c r="AI338" s="1"/>
  <c r="F46"/>
  <c r="F338" s="1"/>
  <c r="J46"/>
  <c r="J338" s="1"/>
  <c r="N46"/>
  <c r="N338" s="1"/>
  <c r="T46"/>
  <c r="T338" s="1"/>
  <c r="X46"/>
  <c r="X338" s="1"/>
  <c r="AB46"/>
  <c r="AB338" s="1"/>
  <c r="AF46"/>
  <c r="AF338" s="1"/>
  <c r="AJ46"/>
  <c r="AJ338" s="1"/>
  <c r="D46"/>
  <c r="D338" s="1"/>
  <c r="L46"/>
  <c r="L338" s="1"/>
  <c r="V46"/>
  <c r="V338" s="1"/>
  <c r="AD46"/>
  <c r="AD338" s="1"/>
  <c r="AL46"/>
  <c r="AL338" s="1"/>
  <c r="H46"/>
  <c r="H338" s="1"/>
  <c r="R46"/>
  <c r="R338" s="1"/>
  <c r="Z46"/>
  <c r="Z338" s="1"/>
  <c r="AH46"/>
  <c r="AH338" s="1"/>
  <c r="Q47" l="1"/>
  <c r="Q339" s="1"/>
  <c r="P47"/>
  <c r="P339" s="1"/>
  <c r="C338"/>
  <c r="AN46"/>
  <c r="AM46"/>
  <c r="AS483" s="1"/>
  <c r="A48"/>
  <c r="E47"/>
  <c r="E339" s="1"/>
  <c r="I47"/>
  <c r="I339" s="1"/>
  <c r="M47"/>
  <c r="M339" s="1"/>
  <c r="S47"/>
  <c r="S339" s="1"/>
  <c r="W47"/>
  <c r="W339" s="1"/>
  <c r="AA47"/>
  <c r="AA339" s="1"/>
  <c r="AE47"/>
  <c r="AE339" s="1"/>
  <c r="AI47"/>
  <c r="AI339" s="1"/>
  <c r="C47"/>
  <c r="G47"/>
  <c r="G339" s="1"/>
  <c r="K47"/>
  <c r="K339" s="1"/>
  <c r="O47"/>
  <c r="O339" s="1"/>
  <c r="U47"/>
  <c r="U339" s="1"/>
  <c r="Y47"/>
  <c r="Y339" s="1"/>
  <c r="AC47"/>
  <c r="AC339" s="1"/>
  <c r="AG47"/>
  <c r="AG339" s="1"/>
  <c r="AK47"/>
  <c r="AK339" s="1"/>
  <c r="D47"/>
  <c r="D339" s="1"/>
  <c r="H47"/>
  <c r="H339" s="1"/>
  <c r="L47"/>
  <c r="L339" s="1"/>
  <c r="R47"/>
  <c r="R339" s="1"/>
  <c r="V47"/>
  <c r="V339" s="1"/>
  <c r="Z47"/>
  <c r="Z339" s="1"/>
  <c r="AD47"/>
  <c r="AD339" s="1"/>
  <c r="AH47"/>
  <c r="AH339" s="1"/>
  <c r="AL47"/>
  <c r="AL339" s="1"/>
  <c r="J47"/>
  <c r="J339" s="1"/>
  <c r="T47"/>
  <c r="T339" s="1"/>
  <c r="AB47"/>
  <c r="AB339" s="1"/>
  <c r="AJ47"/>
  <c r="AJ339" s="1"/>
  <c r="F47"/>
  <c r="F339" s="1"/>
  <c r="N47"/>
  <c r="N339" s="1"/>
  <c r="X47"/>
  <c r="X339" s="1"/>
  <c r="AF47"/>
  <c r="AF339" s="1"/>
  <c r="Q48" l="1"/>
  <c r="Q340" s="1"/>
  <c r="P48"/>
  <c r="P340" s="1"/>
  <c r="AN47"/>
  <c r="C339"/>
  <c r="AM47"/>
  <c r="AS484" s="1"/>
  <c r="A49"/>
  <c r="C48"/>
  <c r="G48"/>
  <c r="G340" s="1"/>
  <c r="K48"/>
  <c r="K340" s="1"/>
  <c r="O48"/>
  <c r="O340" s="1"/>
  <c r="U48"/>
  <c r="U340" s="1"/>
  <c r="Y48"/>
  <c r="Y340" s="1"/>
  <c r="AC48"/>
  <c r="AC340" s="1"/>
  <c r="AG48"/>
  <c r="AG340" s="1"/>
  <c r="AK48"/>
  <c r="AK340" s="1"/>
  <c r="E48"/>
  <c r="E340" s="1"/>
  <c r="I48"/>
  <c r="I340" s="1"/>
  <c r="M48"/>
  <c r="M340" s="1"/>
  <c r="S48"/>
  <c r="S340" s="1"/>
  <c r="W48"/>
  <c r="W340" s="1"/>
  <c r="AA48"/>
  <c r="AA340" s="1"/>
  <c r="AE48"/>
  <c r="AE340" s="1"/>
  <c r="AI48"/>
  <c r="AI340" s="1"/>
  <c r="F48"/>
  <c r="F340" s="1"/>
  <c r="J48"/>
  <c r="J340" s="1"/>
  <c r="N48"/>
  <c r="N340" s="1"/>
  <c r="T48"/>
  <c r="T340" s="1"/>
  <c r="X48"/>
  <c r="X340" s="1"/>
  <c r="AB48"/>
  <c r="AB340" s="1"/>
  <c r="AF48"/>
  <c r="AF340" s="1"/>
  <c r="AJ48"/>
  <c r="AJ340" s="1"/>
  <c r="H48"/>
  <c r="H340" s="1"/>
  <c r="R48"/>
  <c r="R340" s="1"/>
  <c r="Z48"/>
  <c r="Z340" s="1"/>
  <c r="AH48"/>
  <c r="AH340" s="1"/>
  <c r="D48"/>
  <c r="D340" s="1"/>
  <c r="L48"/>
  <c r="L340" s="1"/>
  <c r="V48"/>
  <c r="V340" s="1"/>
  <c r="AD48"/>
  <c r="AD340" s="1"/>
  <c r="AL48"/>
  <c r="AL340" s="1"/>
  <c r="Q49" l="1"/>
  <c r="Q341" s="1"/>
  <c r="P49"/>
  <c r="P341" s="1"/>
  <c r="A50"/>
  <c r="E49"/>
  <c r="E341" s="1"/>
  <c r="I49"/>
  <c r="I341" s="1"/>
  <c r="M49"/>
  <c r="M341" s="1"/>
  <c r="S49"/>
  <c r="S341" s="1"/>
  <c r="W49"/>
  <c r="W341" s="1"/>
  <c r="AA49"/>
  <c r="AA341" s="1"/>
  <c r="AE49"/>
  <c r="AE341" s="1"/>
  <c r="AI49"/>
  <c r="AI341" s="1"/>
  <c r="C49"/>
  <c r="G49"/>
  <c r="G341" s="1"/>
  <c r="K49"/>
  <c r="K341" s="1"/>
  <c r="O49"/>
  <c r="O341" s="1"/>
  <c r="U49"/>
  <c r="U341" s="1"/>
  <c r="Y49"/>
  <c r="Y341" s="1"/>
  <c r="AC49"/>
  <c r="AC341" s="1"/>
  <c r="AG49"/>
  <c r="AG341" s="1"/>
  <c r="AK49"/>
  <c r="AK341" s="1"/>
  <c r="D49"/>
  <c r="D341" s="1"/>
  <c r="H49"/>
  <c r="H341" s="1"/>
  <c r="L49"/>
  <c r="L341" s="1"/>
  <c r="R49"/>
  <c r="R341" s="1"/>
  <c r="V49"/>
  <c r="V341" s="1"/>
  <c r="Z49"/>
  <c r="Z341" s="1"/>
  <c r="AD49"/>
  <c r="AD341" s="1"/>
  <c r="AH49"/>
  <c r="AH341" s="1"/>
  <c r="AL49"/>
  <c r="AL341" s="1"/>
  <c r="F49"/>
  <c r="F341" s="1"/>
  <c r="N49"/>
  <c r="N341" s="1"/>
  <c r="X49"/>
  <c r="X341" s="1"/>
  <c r="AF49"/>
  <c r="AF341" s="1"/>
  <c r="J49"/>
  <c r="J341" s="1"/>
  <c r="T49"/>
  <c r="T341" s="1"/>
  <c r="AB49"/>
  <c r="AB341" s="1"/>
  <c r="AJ49"/>
  <c r="AJ341" s="1"/>
  <c r="AN48"/>
  <c r="C340"/>
  <c r="AM48"/>
  <c r="AS485" s="1"/>
  <c r="Q50" l="1"/>
  <c r="Q342" s="1"/>
  <c r="P50"/>
  <c r="P342" s="1"/>
  <c r="A51"/>
  <c r="C50"/>
  <c r="G50"/>
  <c r="G342" s="1"/>
  <c r="K50"/>
  <c r="K342" s="1"/>
  <c r="O50"/>
  <c r="O342" s="1"/>
  <c r="E50"/>
  <c r="E342" s="1"/>
  <c r="I50"/>
  <c r="I342" s="1"/>
  <c r="M50"/>
  <c r="M342" s="1"/>
  <c r="S50"/>
  <c r="S342" s="1"/>
  <c r="W50"/>
  <c r="W342" s="1"/>
  <c r="AA50"/>
  <c r="AA342" s="1"/>
  <c r="AE50"/>
  <c r="AE342" s="1"/>
  <c r="AI50"/>
  <c r="AI342" s="1"/>
  <c r="U50"/>
  <c r="U342" s="1"/>
  <c r="AC50"/>
  <c r="AC342" s="1"/>
  <c r="AK50"/>
  <c r="AK342" s="1"/>
  <c r="Y50"/>
  <c r="Y342" s="1"/>
  <c r="AG50"/>
  <c r="AG342" s="1"/>
  <c r="F50"/>
  <c r="F342" s="1"/>
  <c r="J50"/>
  <c r="J342" s="1"/>
  <c r="N50"/>
  <c r="N342" s="1"/>
  <c r="T50"/>
  <c r="T342" s="1"/>
  <c r="X50"/>
  <c r="X342" s="1"/>
  <c r="AB50"/>
  <c r="AB342" s="1"/>
  <c r="AF50"/>
  <c r="AF342" s="1"/>
  <c r="AJ50"/>
  <c r="AJ342" s="1"/>
  <c r="D50"/>
  <c r="D342" s="1"/>
  <c r="L50"/>
  <c r="L342" s="1"/>
  <c r="V50"/>
  <c r="V342" s="1"/>
  <c r="AD50"/>
  <c r="AD342" s="1"/>
  <c r="AL50"/>
  <c r="AL342" s="1"/>
  <c r="H50"/>
  <c r="H342" s="1"/>
  <c r="R50"/>
  <c r="R342" s="1"/>
  <c r="Z50"/>
  <c r="Z342" s="1"/>
  <c r="AH50"/>
  <c r="AH342" s="1"/>
  <c r="AN49"/>
  <c r="C341"/>
  <c r="AM49"/>
  <c r="AS486" s="1"/>
  <c r="Q51" l="1"/>
  <c r="Q343" s="1"/>
  <c r="P51"/>
  <c r="P343" s="1"/>
  <c r="A52"/>
  <c r="C51"/>
  <c r="G51"/>
  <c r="G343" s="1"/>
  <c r="K51"/>
  <c r="K343" s="1"/>
  <c r="O51"/>
  <c r="O343" s="1"/>
  <c r="U51"/>
  <c r="U343" s="1"/>
  <c r="Y51"/>
  <c r="Y343" s="1"/>
  <c r="AC51"/>
  <c r="AC343" s="1"/>
  <c r="AG51"/>
  <c r="AG343" s="1"/>
  <c r="AK51"/>
  <c r="AK343" s="1"/>
  <c r="I51"/>
  <c r="I343" s="1"/>
  <c r="S51"/>
  <c r="S343" s="1"/>
  <c r="AA51"/>
  <c r="AA343" s="1"/>
  <c r="AI51"/>
  <c r="AI343" s="1"/>
  <c r="E51"/>
  <c r="E343" s="1"/>
  <c r="M51"/>
  <c r="M343" s="1"/>
  <c r="W51"/>
  <c r="W343" s="1"/>
  <c r="AE51"/>
  <c r="AE343" s="1"/>
  <c r="D51"/>
  <c r="D343" s="1"/>
  <c r="H51"/>
  <c r="H343" s="1"/>
  <c r="L51"/>
  <c r="L343" s="1"/>
  <c r="R51"/>
  <c r="R343" s="1"/>
  <c r="V51"/>
  <c r="V343" s="1"/>
  <c r="Z51"/>
  <c r="Z343" s="1"/>
  <c r="AD51"/>
  <c r="AD343" s="1"/>
  <c r="AH51"/>
  <c r="AH343" s="1"/>
  <c r="AL51"/>
  <c r="AL343" s="1"/>
  <c r="J51"/>
  <c r="J343" s="1"/>
  <c r="T51"/>
  <c r="T343" s="1"/>
  <c r="AB51"/>
  <c r="AB343" s="1"/>
  <c r="AJ51"/>
  <c r="AJ343" s="1"/>
  <c r="F51"/>
  <c r="F343" s="1"/>
  <c r="N51"/>
  <c r="N343" s="1"/>
  <c r="X51"/>
  <c r="X343" s="1"/>
  <c r="AF51"/>
  <c r="AF343" s="1"/>
  <c r="C342"/>
  <c r="AN50"/>
  <c r="AM50"/>
  <c r="AS487" s="1"/>
  <c r="Q52" l="1"/>
  <c r="Q344" s="1"/>
  <c r="P52"/>
  <c r="P344" s="1"/>
  <c r="A53"/>
  <c r="E52"/>
  <c r="E344" s="1"/>
  <c r="I52"/>
  <c r="I344" s="1"/>
  <c r="M52"/>
  <c r="M344" s="1"/>
  <c r="S52"/>
  <c r="S344" s="1"/>
  <c r="W52"/>
  <c r="W344" s="1"/>
  <c r="AA52"/>
  <c r="AA344" s="1"/>
  <c r="AE52"/>
  <c r="AE344" s="1"/>
  <c r="AI52"/>
  <c r="AI344" s="1"/>
  <c r="G52"/>
  <c r="G344" s="1"/>
  <c r="O52"/>
  <c r="O344" s="1"/>
  <c r="Y52"/>
  <c r="Y344" s="1"/>
  <c r="AG52"/>
  <c r="AG344" s="1"/>
  <c r="C52"/>
  <c r="K52"/>
  <c r="K344" s="1"/>
  <c r="U52"/>
  <c r="U344" s="1"/>
  <c r="AC52"/>
  <c r="AC344" s="1"/>
  <c r="AK52"/>
  <c r="AK344" s="1"/>
  <c r="F52"/>
  <c r="F344" s="1"/>
  <c r="J52"/>
  <c r="J344" s="1"/>
  <c r="N52"/>
  <c r="N344" s="1"/>
  <c r="T52"/>
  <c r="T344" s="1"/>
  <c r="X52"/>
  <c r="X344" s="1"/>
  <c r="AB52"/>
  <c r="AB344" s="1"/>
  <c r="AF52"/>
  <c r="AF344" s="1"/>
  <c r="AJ52"/>
  <c r="AJ344" s="1"/>
  <c r="H52"/>
  <c r="H344" s="1"/>
  <c r="R52"/>
  <c r="R344" s="1"/>
  <c r="Z52"/>
  <c r="Z344" s="1"/>
  <c r="AH52"/>
  <c r="AH344" s="1"/>
  <c r="D52"/>
  <c r="D344" s="1"/>
  <c r="L52"/>
  <c r="L344" s="1"/>
  <c r="V52"/>
  <c r="V344" s="1"/>
  <c r="AD52"/>
  <c r="AD344" s="1"/>
  <c r="AL52"/>
  <c r="AL344" s="1"/>
  <c r="AN51"/>
  <c r="C343"/>
  <c r="AM51"/>
  <c r="AS488" s="1"/>
  <c r="Q53" l="1"/>
  <c r="Q345" s="1"/>
  <c r="P53"/>
  <c r="P345" s="1"/>
  <c r="A54"/>
  <c r="C53"/>
  <c r="G53"/>
  <c r="G345" s="1"/>
  <c r="K53"/>
  <c r="K345" s="1"/>
  <c r="O53"/>
  <c r="O345" s="1"/>
  <c r="U53"/>
  <c r="U345" s="1"/>
  <c r="Y53"/>
  <c r="Y345" s="1"/>
  <c r="AC53"/>
  <c r="AC345" s="1"/>
  <c r="AG53"/>
  <c r="AG345" s="1"/>
  <c r="AK53"/>
  <c r="AK345" s="1"/>
  <c r="E53"/>
  <c r="E345" s="1"/>
  <c r="M53"/>
  <c r="M345" s="1"/>
  <c r="W53"/>
  <c r="W345" s="1"/>
  <c r="AE53"/>
  <c r="AE345" s="1"/>
  <c r="I53"/>
  <c r="I345" s="1"/>
  <c r="S53"/>
  <c r="S345" s="1"/>
  <c r="AA53"/>
  <c r="AA345" s="1"/>
  <c r="AI53"/>
  <c r="AI345" s="1"/>
  <c r="D53"/>
  <c r="D345" s="1"/>
  <c r="H53"/>
  <c r="H345" s="1"/>
  <c r="L53"/>
  <c r="L345" s="1"/>
  <c r="R53"/>
  <c r="R345" s="1"/>
  <c r="V53"/>
  <c r="V345" s="1"/>
  <c r="Z53"/>
  <c r="Z345" s="1"/>
  <c r="AD53"/>
  <c r="AD345" s="1"/>
  <c r="AH53"/>
  <c r="AH345" s="1"/>
  <c r="AL53"/>
  <c r="AL345" s="1"/>
  <c r="F53"/>
  <c r="F345" s="1"/>
  <c r="N53"/>
  <c r="N345" s="1"/>
  <c r="X53"/>
  <c r="X345" s="1"/>
  <c r="AF53"/>
  <c r="AF345" s="1"/>
  <c r="J53"/>
  <c r="J345" s="1"/>
  <c r="T53"/>
  <c r="T345" s="1"/>
  <c r="AB53"/>
  <c r="AB345" s="1"/>
  <c r="AJ53"/>
  <c r="AJ345" s="1"/>
  <c r="AN52"/>
  <c r="C344"/>
  <c r="AM52"/>
  <c r="AS489" s="1"/>
  <c r="Q54" l="1"/>
  <c r="Q346" s="1"/>
  <c r="P54"/>
  <c r="P346" s="1"/>
  <c r="A55"/>
  <c r="E54"/>
  <c r="E346" s="1"/>
  <c r="I54"/>
  <c r="I346" s="1"/>
  <c r="M54"/>
  <c r="M346" s="1"/>
  <c r="S54"/>
  <c r="S346" s="1"/>
  <c r="W54"/>
  <c r="W346" s="1"/>
  <c r="AA54"/>
  <c r="AA346" s="1"/>
  <c r="AE54"/>
  <c r="AE346" s="1"/>
  <c r="AI54"/>
  <c r="AI346" s="1"/>
  <c r="C54"/>
  <c r="K54"/>
  <c r="K346" s="1"/>
  <c r="U54"/>
  <c r="U346" s="1"/>
  <c r="AC54"/>
  <c r="AC346" s="1"/>
  <c r="AK54"/>
  <c r="AK346" s="1"/>
  <c r="G54"/>
  <c r="G346" s="1"/>
  <c r="O54"/>
  <c r="O346" s="1"/>
  <c r="Y54"/>
  <c r="Y346" s="1"/>
  <c r="AG54"/>
  <c r="AG346" s="1"/>
  <c r="F54"/>
  <c r="F346" s="1"/>
  <c r="J54"/>
  <c r="J346" s="1"/>
  <c r="N54"/>
  <c r="N346" s="1"/>
  <c r="T54"/>
  <c r="T346" s="1"/>
  <c r="X54"/>
  <c r="X346" s="1"/>
  <c r="AB54"/>
  <c r="AB346" s="1"/>
  <c r="AF54"/>
  <c r="AF346" s="1"/>
  <c r="AJ54"/>
  <c r="AJ346" s="1"/>
  <c r="D54"/>
  <c r="D346" s="1"/>
  <c r="L54"/>
  <c r="L346" s="1"/>
  <c r="V54"/>
  <c r="V346" s="1"/>
  <c r="AD54"/>
  <c r="AD346" s="1"/>
  <c r="AL54"/>
  <c r="AL346" s="1"/>
  <c r="H54"/>
  <c r="H346" s="1"/>
  <c r="R54"/>
  <c r="R346" s="1"/>
  <c r="Z54"/>
  <c r="Z346" s="1"/>
  <c r="AH54"/>
  <c r="AH346" s="1"/>
  <c r="AN53"/>
  <c r="C345"/>
  <c r="AM53"/>
  <c r="AS490" s="1"/>
  <c r="Q55" l="1"/>
  <c r="Q347" s="1"/>
  <c r="P55"/>
  <c r="P347" s="1"/>
  <c r="A56"/>
  <c r="C55"/>
  <c r="G55"/>
  <c r="G347" s="1"/>
  <c r="K55"/>
  <c r="K347" s="1"/>
  <c r="O55"/>
  <c r="O347" s="1"/>
  <c r="U55"/>
  <c r="U347" s="1"/>
  <c r="Y55"/>
  <c r="Y347" s="1"/>
  <c r="AC55"/>
  <c r="AC347" s="1"/>
  <c r="AG55"/>
  <c r="AG347" s="1"/>
  <c r="AK55"/>
  <c r="AK347" s="1"/>
  <c r="I55"/>
  <c r="I347" s="1"/>
  <c r="S55"/>
  <c r="S347" s="1"/>
  <c r="AA55"/>
  <c r="AA347" s="1"/>
  <c r="AI55"/>
  <c r="AI347" s="1"/>
  <c r="E55"/>
  <c r="E347" s="1"/>
  <c r="M55"/>
  <c r="M347" s="1"/>
  <c r="W55"/>
  <c r="W347" s="1"/>
  <c r="AE55"/>
  <c r="AE347" s="1"/>
  <c r="D55"/>
  <c r="D347" s="1"/>
  <c r="H55"/>
  <c r="H347" s="1"/>
  <c r="L55"/>
  <c r="L347" s="1"/>
  <c r="R55"/>
  <c r="R347" s="1"/>
  <c r="V55"/>
  <c r="V347" s="1"/>
  <c r="Z55"/>
  <c r="Z347" s="1"/>
  <c r="AD55"/>
  <c r="AD347" s="1"/>
  <c r="AH55"/>
  <c r="AH347" s="1"/>
  <c r="AL55"/>
  <c r="AL347" s="1"/>
  <c r="J55"/>
  <c r="J347" s="1"/>
  <c r="T55"/>
  <c r="T347" s="1"/>
  <c r="AB55"/>
  <c r="AB347" s="1"/>
  <c r="AJ55"/>
  <c r="AJ347" s="1"/>
  <c r="F55"/>
  <c r="F347" s="1"/>
  <c r="N55"/>
  <c r="N347" s="1"/>
  <c r="X55"/>
  <c r="X347" s="1"/>
  <c r="AF55"/>
  <c r="AF347" s="1"/>
  <c r="C346"/>
  <c r="AN54"/>
  <c r="AM54"/>
  <c r="AS491" s="1"/>
  <c r="Q56" l="1"/>
  <c r="Q348" s="1"/>
  <c r="P56"/>
  <c r="P348" s="1"/>
  <c r="A57"/>
  <c r="E56"/>
  <c r="E348" s="1"/>
  <c r="I56"/>
  <c r="I348" s="1"/>
  <c r="M56"/>
  <c r="M348" s="1"/>
  <c r="S56"/>
  <c r="S348" s="1"/>
  <c r="W56"/>
  <c r="W348" s="1"/>
  <c r="AA56"/>
  <c r="AA348" s="1"/>
  <c r="AE56"/>
  <c r="AE348" s="1"/>
  <c r="AI56"/>
  <c r="AI348" s="1"/>
  <c r="G56"/>
  <c r="G348" s="1"/>
  <c r="O56"/>
  <c r="O348" s="1"/>
  <c r="Y56"/>
  <c r="Y348" s="1"/>
  <c r="AG56"/>
  <c r="AG348" s="1"/>
  <c r="C56"/>
  <c r="K56"/>
  <c r="K348" s="1"/>
  <c r="U56"/>
  <c r="U348" s="1"/>
  <c r="AC56"/>
  <c r="AC348" s="1"/>
  <c r="AK56"/>
  <c r="AK348" s="1"/>
  <c r="F56"/>
  <c r="F348" s="1"/>
  <c r="J56"/>
  <c r="J348" s="1"/>
  <c r="N56"/>
  <c r="N348" s="1"/>
  <c r="T56"/>
  <c r="T348" s="1"/>
  <c r="X56"/>
  <c r="X348" s="1"/>
  <c r="AB56"/>
  <c r="AB348" s="1"/>
  <c r="AF56"/>
  <c r="AF348" s="1"/>
  <c r="AJ56"/>
  <c r="AJ348" s="1"/>
  <c r="H56"/>
  <c r="H348" s="1"/>
  <c r="R56"/>
  <c r="R348" s="1"/>
  <c r="Z56"/>
  <c r="Z348" s="1"/>
  <c r="AH56"/>
  <c r="AH348" s="1"/>
  <c r="D56"/>
  <c r="D348" s="1"/>
  <c r="L56"/>
  <c r="L348" s="1"/>
  <c r="V56"/>
  <c r="V348" s="1"/>
  <c r="AD56"/>
  <c r="AD348" s="1"/>
  <c r="AL56"/>
  <c r="AL348" s="1"/>
  <c r="AN55"/>
  <c r="C347"/>
  <c r="AM55"/>
  <c r="AS492" s="1"/>
  <c r="Q57" l="1"/>
  <c r="Q349" s="1"/>
  <c r="P57"/>
  <c r="P349" s="1"/>
  <c r="A58"/>
  <c r="C57"/>
  <c r="G57"/>
  <c r="G349" s="1"/>
  <c r="K57"/>
  <c r="K349" s="1"/>
  <c r="O57"/>
  <c r="O349" s="1"/>
  <c r="U57"/>
  <c r="U349" s="1"/>
  <c r="Y57"/>
  <c r="Y349" s="1"/>
  <c r="AC57"/>
  <c r="AC349" s="1"/>
  <c r="AG57"/>
  <c r="AG349" s="1"/>
  <c r="AK57"/>
  <c r="AK349" s="1"/>
  <c r="E57"/>
  <c r="E349" s="1"/>
  <c r="M57"/>
  <c r="M349" s="1"/>
  <c r="W57"/>
  <c r="W349" s="1"/>
  <c r="AE57"/>
  <c r="AE349" s="1"/>
  <c r="I57"/>
  <c r="I349" s="1"/>
  <c r="S57"/>
  <c r="S349" s="1"/>
  <c r="AA57"/>
  <c r="AA349" s="1"/>
  <c r="AI57"/>
  <c r="AI349" s="1"/>
  <c r="D57"/>
  <c r="D349" s="1"/>
  <c r="H57"/>
  <c r="H349" s="1"/>
  <c r="L57"/>
  <c r="L349" s="1"/>
  <c r="R57"/>
  <c r="R349" s="1"/>
  <c r="V57"/>
  <c r="V349" s="1"/>
  <c r="Z57"/>
  <c r="Z349" s="1"/>
  <c r="AD57"/>
  <c r="AD349" s="1"/>
  <c r="AH57"/>
  <c r="AH349" s="1"/>
  <c r="AL57"/>
  <c r="AL349" s="1"/>
  <c r="F57"/>
  <c r="F349" s="1"/>
  <c r="N57"/>
  <c r="N349" s="1"/>
  <c r="X57"/>
  <c r="X349" s="1"/>
  <c r="AF57"/>
  <c r="AF349" s="1"/>
  <c r="J57"/>
  <c r="J349" s="1"/>
  <c r="T57"/>
  <c r="T349" s="1"/>
  <c r="AB57"/>
  <c r="AB349" s="1"/>
  <c r="AJ57"/>
  <c r="AJ349" s="1"/>
  <c r="AN56"/>
  <c r="C348"/>
  <c r="AM56"/>
  <c r="AS493" s="1"/>
  <c r="Q58" l="1"/>
  <c r="Q350" s="1"/>
  <c r="P58"/>
  <c r="P350" s="1"/>
  <c r="A59"/>
  <c r="E58"/>
  <c r="E350" s="1"/>
  <c r="C58"/>
  <c r="I58"/>
  <c r="I350" s="1"/>
  <c r="M58"/>
  <c r="M350" s="1"/>
  <c r="S58"/>
  <c r="S350" s="1"/>
  <c r="W58"/>
  <c r="W350" s="1"/>
  <c r="AA58"/>
  <c r="AA350" s="1"/>
  <c r="AE58"/>
  <c r="AE350" s="1"/>
  <c r="AI58"/>
  <c r="AI350" s="1"/>
  <c r="G58"/>
  <c r="G350" s="1"/>
  <c r="K58"/>
  <c r="K350" s="1"/>
  <c r="O58"/>
  <c r="O350" s="1"/>
  <c r="U58"/>
  <c r="U350" s="1"/>
  <c r="Y58"/>
  <c r="Y350" s="1"/>
  <c r="AC58"/>
  <c r="AC350" s="1"/>
  <c r="AG58"/>
  <c r="AG350" s="1"/>
  <c r="AK58"/>
  <c r="AK350" s="1"/>
  <c r="F58"/>
  <c r="F350" s="1"/>
  <c r="J58"/>
  <c r="J350" s="1"/>
  <c r="N58"/>
  <c r="N350" s="1"/>
  <c r="T58"/>
  <c r="T350" s="1"/>
  <c r="X58"/>
  <c r="X350" s="1"/>
  <c r="AB58"/>
  <c r="AB350" s="1"/>
  <c r="AF58"/>
  <c r="AF350" s="1"/>
  <c r="AJ58"/>
  <c r="AJ350" s="1"/>
  <c r="D58"/>
  <c r="D350" s="1"/>
  <c r="L58"/>
  <c r="L350" s="1"/>
  <c r="V58"/>
  <c r="V350" s="1"/>
  <c r="AD58"/>
  <c r="AD350" s="1"/>
  <c r="AL58"/>
  <c r="AL350" s="1"/>
  <c r="H58"/>
  <c r="H350" s="1"/>
  <c r="R58"/>
  <c r="R350" s="1"/>
  <c r="Z58"/>
  <c r="Z350" s="1"/>
  <c r="AH58"/>
  <c r="AH350" s="1"/>
  <c r="AN57"/>
  <c r="C349"/>
  <c r="AM57"/>
  <c r="AS494" s="1"/>
  <c r="Q59" l="1"/>
  <c r="Q351" s="1"/>
  <c r="P59"/>
  <c r="P351" s="1"/>
  <c r="C350"/>
  <c r="AN58"/>
  <c r="AM58"/>
  <c r="AS495" s="1"/>
  <c r="A60"/>
  <c r="C59"/>
  <c r="G59"/>
  <c r="G351" s="1"/>
  <c r="K59"/>
  <c r="K351" s="1"/>
  <c r="O59"/>
  <c r="O351" s="1"/>
  <c r="U59"/>
  <c r="U351" s="1"/>
  <c r="Y59"/>
  <c r="Y351" s="1"/>
  <c r="AC59"/>
  <c r="AC351" s="1"/>
  <c r="AG59"/>
  <c r="AG351" s="1"/>
  <c r="AK59"/>
  <c r="AK351" s="1"/>
  <c r="E59"/>
  <c r="E351" s="1"/>
  <c r="I59"/>
  <c r="I351" s="1"/>
  <c r="M59"/>
  <c r="M351" s="1"/>
  <c r="S59"/>
  <c r="S351" s="1"/>
  <c r="W59"/>
  <c r="W351" s="1"/>
  <c r="AA59"/>
  <c r="AA351" s="1"/>
  <c r="AE59"/>
  <c r="AE351" s="1"/>
  <c r="AI59"/>
  <c r="AI351" s="1"/>
  <c r="D59"/>
  <c r="D351" s="1"/>
  <c r="H59"/>
  <c r="H351" s="1"/>
  <c r="L59"/>
  <c r="L351" s="1"/>
  <c r="R59"/>
  <c r="R351" s="1"/>
  <c r="V59"/>
  <c r="V351" s="1"/>
  <c r="Z59"/>
  <c r="Z351" s="1"/>
  <c r="AD59"/>
  <c r="AD351" s="1"/>
  <c r="AH59"/>
  <c r="AH351" s="1"/>
  <c r="AL59"/>
  <c r="AL351" s="1"/>
  <c r="J59"/>
  <c r="J351" s="1"/>
  <c r="T59"/>
  <c r="T351" s="1"/>
  <c r="AB59"/>
  <c r="AB351" s="1"/>
  <c r="AJ59"/>
  <c r="AJ351" s="1"/>
  <c r="F59"/>
  <c r="F351" s="1"/>
  <c r="N59"/>
  <c r="N351" s="1"/>
  <c r="X59"/>
  <c r="X351" s="1"/>
  <c r="AF59"/>
  <c r="AF351" s="1"/>
  <c r="Q60" l="1"/>
  <c r="Q352" s="1"/>
  <c r="P60"/>
  <c r="P352" s="1"/>
  <c r="AN59"/>
  <c r="C351"/>
  <c r="AM59"/>
  <c r="AS496" s="1"/>
  <c r="A61"/>
  <c r="E60"/>
  <c r="E352" s="1"/>
  <c r="I60"/>
  <c r="I352" s="1"/>
  <c r="M60"/>
  <c r="M352" s="1"/>
  <c r="S60"/>
  <c r="S352" s="1"/>
  <c r="W60"/>
  <c r="W352" s="1"/>
  <c r="AA60"/>
  <c r="AA352" s="1"/>
  <c r="AE60"/>
  <c r="AE352" s="1"/>
  <c r="AI60"/>
  <c r="AI352" s="1"/>
  <c r="C60"/>
  <c r="G60"/>
  <c r="G352" s="1"/>
  <c r="K60"/>
  <c r="K352" s="1"/>
  <c r="O60"/>
  <c r="O352" s="1"/>
  <c r="U60"/>
  <c r="U352" s="1"/>
  <c r="Y60"/>
  <c r="Y352" s="1"/>
  <c r="AC60"/>
  <c r="AC352" s="1"/>
  <c r="AG60"/>
  <c r="AG352" s="1"/>
  <c r="AK60"/>
  <c r="AK352" s="1"/>
  <c r="F60"/>
  <c r="F352" s="1"/>
  <c r="J60"/>
  <c r="J352" s="1"/>
  <c r="N60"/>
  <c r="N352" s="1"/>
  <c r="T60"/>
  <c r="T352" s="1"/>
  <c r="X60"/>
  <c r="X352" s="1"/>
  <c r="AB60"/>
  <c r="AB352" s="1"/>
  <c r="AF60"/>
  <c r="AF352" s="1"/>
  <c r="AJ60"/>
  <c r="AJ352" s="1"/>
  <c r="H60"/>
  <c r="H352" s="1"/>
  <c r="R60"/>
  <c r="R352" s="1"/>
  <c r="Z60"/>
  <c r="Z352" s="1"/>
  <c r="AH60"/>
  <c r="AH352" s="1"/>
  <c r="D60"/>
  <c r="D352" s="1"/>
  <c r="L60"/>
  <c r="L352" s="1"/>
  <c r="V60"/>
  <c r="V352" s="1"/>
  <c r="AD60"/>
  <c r="AD352" s="1"/>
  <c r="AL60"/>
  <c r="AL352" s="1"/>
  <c r="Q61" l="1"/>
  <c r="Q353" s="1"/>
  <c r="P61"/>
  <c r="P353" s="1"/>
  <c r="A62"/>
  <c r="C61"/>
  <c r="G61"/>
  <c r="G353" s="1"/>
  <c r="K61"/>
  <c r="K353" s="1"/>
  <c r="O61"/>
  <c r="O353" s="1"/>
  <c r="U61"/>
  <c r="U353" s="1"/>
  <c r="Y61"/>
  <c r="Y353" s="1"/>
  <c r="AC61"/>
  <c r="AC353" s="1"/>
  <c r="AG61"/>
  <c r="AG353" s="1"/>
  <c r="AK61"/>
  <c r="AK353" s="1"/>
  <c r="E61"/>
  <c r="E353" s="1"/>
  <c r="I61"/>
  <c r="I353" s="1"/>
  <c r="M61"/>
  <c r="M353" s="1"/>
  <c r="S61"/>
  <c r="S353" s="1"/>
  <c r="W61"/>
  <c r="W353" s="1"/>
  <c r="AA61"/>
  <c r="AA353" s="1"/>
  <c r="AE61"/>
  <c r="AE353" s="1"/>
  <c r="AI61"/>
  <c r="AI353" s="1"/>
  <c r="D61"/>
  <c r="D353" s="1"/>
  <c r="H61"/>
  <c r="H353" s="1"/>
  <c r="L61"/>
  <c r="L353" s="1"/>
  <c r="R61"/>
  <c r="R353" s="1"/>
  <c r="V61"/>
  <c r="V353" s="1"/>
  <c r="Z61"/>
  <c r="Z353" s="1"/>
  <c r="AD61"/>
  <c r="AD353" s="1"/>
  <c r="AH61"/>
  <c r="AH353" s="1"/>
  <c r="AL61"/>
  <c r="AL353" s="1"/>
  <c r="F61"/>
  <c r="F353" s="1"/>
  <c r="N61"/>
  <c r="N353" s="1"/>
  <c r="X61"/>
  <c r="X353" s="1"/>
  <c r="AF61"/>
  <c r="AF353" s="1"/>
  <c r="J61"/>
  <c r="J353" s="1"/>
  <c r="T61"/>
  <c r="T353" s="1"/>
  <c r="AB61"/>
  <c r="AB353" s="1"/>
  <c r="AJ61"/>
  <c r="AJ353" s="1"/>
  <c r="AN60"/>
  <c r="C352"/>
  <c r="AM60"/>
  <c r="AS497" s="1"/>
  <c r="Q62" l="1"/>
  <c r="Q354" s="1"/>
  <c r="P62"/>
  <c r="P354" s="1"/>
  <c r="A63"/>
  <c r="E62"/>
  <c r="E354" s="1"/>
  <c r="I62"/>
  <c r="I354" s="1"/>
  <c r="M62"/>
  <c r="M354" s="1"/>
  <c r="S62"/>
  <c r="S354" s="1"/>
  <c r="W62"/>
  <c r="W354" s="1"/>
  <c r="AA62"/>
  <c r="AA354" s="1"/>
  <c r="AE62"/>
  <c r="AE354" s="1"/>
  <c r="AI62"/>
  <c r="AI354" s="1"/>
  <c r="C62"/>
  <c r="G62"/>
  <c r="G354" s="1"/>
  <c r="K62"/>
  <c r="K354" s="1"/>
  <c r="O62"/>
  <c r="O354" s="1"/>
  <c r="U62"/>
  <c r="U354" s="1"/>
  <c r="Y62"/>
  <c r="Y354" s="1"/>
  <c r="AC62"/>
  <c r="AC354" s="1"/>
  <c r="AG62"/>
  <c r="AG354" s="1"/>
  <c r="AK62"/>
  <c r="AK354" s="1"/>
  <c r="F62"/>
  <c r="F354" s="1"/>
  <c r="J62"/>
  <c r="J354" s="1"/>
  <c r="N62"/>
  <c r="N354" s="1"/>
  <c r="T62"/>
  <c r="T354" s="1"/>
  <c r="X62"/>
  <c r="X354" s="1"/>
  <c r="AB62"/>
  <c r="AB354" s="1"/>
  <c r="AF62"/>
  <c r="AF354" s="1"/>
  <c r="AJ62"/>
  <c r="AJ354" s="1"/>
  <c r="D62"/>
  <c r="D354" s="1"/>
  <c r="L62"/>
  <c r="L354" s="1"/>
  <c r="V62"/>
  <c r="V354" s="1"/>
  <c r="AD62"/>
  <c r="AD354" s="1"/>
  <c r="AL62"/>
  <c r="AL354" s="1"/>
  <c r="H62"/>
  <c r="H354" s="1"/>
  <c r="R62"/>
  <c r="R354" s="1"/>
  <c r="Z62"/>
  <c r="Z354" s="1"/>
  <c r="AH62"/>
  <c r="AH354" s="1"/>
  <c r="AN61"/>
  <c r="C353"/>
  <c r="AM61"/>
  <c r="AS498" s="1"/>
  <c r="Q63" l="1"/>
  <c r="Q355" s="1"/>
  <c r="P63"/>
  <c r="P355" s="1"/>
  <c r="A64"/>
  <c r="C63"/>
  <c r="G63"/>
  <c r="G355" s="1"/>
  <c r="K63"/>
  <c r="K355" s="1"/>
  <c r="O63"/>
  <c r="O355" s="1"/>
  <c r="U63"/>
  <c r="U355" s="1"/>
  <c r="Y63"/>
  <c r="Y355" s="1"/>
  <c r="AC63"/>
  <c r="AC355" s="1"/>
  <c r="AG63"/>
  <c r="AG355" s="1"/>
  <c r="AK63"/>
  <c r="AK355" s="1"/>
  <c r="E63"/>
  <c r="E355" s="1"/>
  <c r="I63"/>
  <c r="I355" s="1"/>
  <c r="M63"/>
  <c r="M355" s="1"/>
  <c r="S63"/>
  <c r="S355" s="1"/>
  <c r="W63"/>
  <c r="W355" s="1"/>
  <c r="AA63"/>
  <c r="AA355" s="1"/>
  <c r="AE63"/>
  <c r="AE355" s="1"/>
  <c r="AI63"/>
  <c r="AI355" s="1"/>
  <c r="D63"/>
  <c r="D355" s="1"/>
  <c r="H63"/>
  <c r="H355" s="1"/>
  <c r="L63"/>
  <c r="L355" s="1"/>
  <c r="R63"/>
  <c r="R355" s="1"/>
  <c r="V63"/>
  <c r="V355" s="1"/>
  <c r="Z63"/>
  <c r="Z355" s="1"/>
  <c r="AD63"/>
  <c r="AD355" s="1"/>
  <c r="AH63"/>
  <c r="AH355" s="1"/>
  <c r="AL63"/>
  <c r="AL355" s="1"/>
  <c r="J63"/>
  <c r="J355" s="1"/>
  <c r="T63"/>
  <c r="T355" s="1"/>
  <c r="AB63"/>
  <c r="AB355" s="1"/>
  <c r="AJ63"/>
  <c r="AJ355" s="1"/>
  <c r="F63"/>
  <c r="F355" s="1"/>
  <c r="N63"/>
  <c r="N355" s="1"/>
  <c r="X63"/>
  <c r="X355" s="1"/>
  <c r="AF63"/>
  <c r="AF355" s="1"/>
  <c r="C354"/>
  <c r="AN62"/>
  <c r="AM62"/>
  <c r="AS499" s="1"/>
  <c r="Q64" l="1"/>
  <c r="Q356" s="1"/>
  <c r="P64"/>
  <c r="P356" s="1"/>
  <c r="A65"/>
  <c r="E64"/>
  <c r="E356" s="1"/>
  <c r="I64"/>
  <c r="I356" s="1"/>
  <c r="M64"/>
  <c r="M356" s="1"/>
  <c r="S64"/>
  <c r="S356" s="1"/>
  <c r="W64"/>
  <c r="W356" s="1"/>
  <c r="AA64"/>
  <c r="AA356" s="1"/>
  <c r="AE64"/>
  <c r="AE356" s="1"/>
  <c r="AI64"/>
  <c r="AI356" s="1"/>
  <c r="C64"/>
  <c r="G64"/>
  <c r="G356" s="1"/>
  <c r="K64"/>
  <c r="K356" s="1"/>
  <c r="O64"/>
  <c r="O356" s="1"/>
  <c r="U64"/>
  <c r="U356" s="1"/>
  <c r="Y64"/>
  <c r="Y356" s="1"/>
  <c r="AC64"/>
  <c r="AC356" s="1"/>
  <c r="AG64"/>
  <c r="AG356" s="1"/>
  <c r="AK64"/>
  <c r="AK356" s="1"/>
  <c r="F64"/>
  <c r="F356" s="1"/>
  <c r="J64"/>
  <c r="J356" s="1"/>
  <c r="N64"/>
  <c r="N356" s="1"/>
  <c r="T64"/>
  <c r="T356" s="1"/>
  <c r="X64"/>
  <c r="X356" s="1"/>
  <c r="AB64"/>
  <c r="AB356" s="1"/>
  <c r="AF64"/>
  <c r="AF356" s="1"/>
  <c r="AJ64"/>
  <c r="AJ356" s="1"/>
  <c r="H64"/>
  <c r="H356" s="1"/>
  <c r="R64"/>
  <c r="R356" s="1"/>
  <c r="Z64"/>
  <c r="Z356" s="1"/>
  <c r="AH64"/>
  <c r="AH356" s="1"/>
  <c r="D64"/>
  <c r="D356" s="1"/>
  <c r="L64"/>
  <c r="L356" s="1"/>
  <c r="V64"/>
  <c r="V356" s="1"/>
  <c r="AD64"/>
  <c r="AD356" s="1"/>
  <c r="AL64"/>
  <c r="AL356" s="1"/>
  <c r="AN63"/>
  <c r="C355"/>
  <c r="AM63"/>
  <c r="AS500" s="1"/>
  <c r="Q65" l="1"/>
  <c r="Q357" s="1"/>
  <c r="P65"/>
  <c r="P357" s="1"/>
  <c r="A66"/>
  <c r="C65"/>
  <c r="G65"/>
  <c r="G357" s="1"/>
  <c r="K65"/>
  <c r="K357" s="1"/>
  <c r="O65"/>
  <c r="O357" s="1"/>
  <c r="U65"/>
  <c r="U357" s="1"/>
  <c r="Y65"/>
  <c r="Y357" s="1"/>
  <c r="AC65"/>
  <c r="AC357" s="1"/>
  <c r="AG65"/>
  <c r="AG357" s="1"/>
  <c r="AK65"/>
  <c r="AK357" s="1"/>
  <c r="E65"/>
  <c r="E357" s="1"/>
  <c r="I65"/>
  <c r="I357" s="1"/>
  <c r="M65"/>
  <c r="M357" s="1"/>
  <c r="S65"/>
  <c r="S357" s="1"/>
  <c r="W65"/>
  <c r="W357" s="1"/>
  <c r="AA65"/>
  <c r="AA357" s="1"/>
  <c r="AE65"/>
  <c r="AE357" s="1"/>
  <c r="AI65"/>
  <c r="AI357" s="1"/>
  <c r="D65"/>
  <c r="D357" s="1"/>
  <c r="H65"/>
  <c r="H357" s="1"/>
  <c r="L65"/>
  <c r="L357" s="1"/>
  <c r="R65"/>
  <c r="R357" s="1"/>
  <c r="V65"/>
  <c r="V357" s="1"/>
  <c r="Z65"/>
  <c r="Z357" s="1"/>
  <c r="AD65"/>
  <c r="AD357" s="1"/>
  <c r="AH65"/>
  <c r="AH357" s="1"/>
  <c r="AL65"/>
  <c r="AL357" s="1"/>
  <c r="F65"/>
  <c r="F357" s="1"/>
  <c r="N65"/>
  <c r="N357" s="1"/>
  <c r="X65"/>
  <c r="X357" s="1"/>
  <c r="AF65"/>
  <c r="AF357" s="1"/>
  <c r="J65"/>
  <c r="J357" s="1"/>
  <c r="T65"/>
  <c r="T357" s="1"/>
  <c r="AB65"/>
  <c r="AB357" s="1"/>
  <c r="AJ65"/>
  <c r="AJ357" s="1"/>
  <c r="AN64"/>
  <c r="C356"/>
  <c r="AM64"/>
  <c r="AS501" s="1"/>
  <c r="Q66" l="1"/>
  <c r="Q358" s="1"/>
  <c r="P66"/>
  <c r="P358" s="1"/>
  <c r="A67"/>
  <c r="E66"/>
  <c r="E358" s="1"/>
  <c r="I66"/>
  <c r="I358" s="1"/>
  <c r="M66"/>
  <c r="M358" s="1"/>
  <c r="S66"/>
  <c r="S358" s="1"/>
  <c r="W66"/>
  <c r="W358" s="1"/>
  <c r="AA66"/>
  <c r="AA358" s="1"/>
  <c r="AE66"/>
  <c r="AE358" s="1"/>
  <c r="AI66"/>
  <c r="AI358" s="1"/>
  <c r="C66"/>
  <c r="G66"/>
  <c r="G358" s="1"/>
  <c r="K66"/>
  <c r="K358" s="1"/>
  <c r="O66"/>
  <c r="O358" s="1"/>
  <c r="U66"/>
  <c r="U358" s="1"/>
  <c r="Y66"/>
  <c r="Y358" s="1"/>
  <c r="AC66"/>
  <c r="AC358" s="1"/>
  <c r="AG66"/>
  <c r="AG358" s="1"/>
  <c r="AK66"/>
  <c r="AK358" s="1"/>
  <c r="F66"/>
  <c r="F358" s="1"/>
  <c r="J66"/>
  <c r="J358" s="1"/>
  <c r="N66"/>
  <c r="N358" s="1"/>
  <c r="T66"/>
  <c r="T358" s="1"/>
  <c r="X66"/>
  <c r="X358" s="1"/>
  <c r="AB66"/>
  <c r="AB358" s="1"/>
  <c r="AF66"/>
  <c r="AF358" s="1"/>
  <c r="AJ66"/>
  <c r="AJ358" s="1"/>
  <c r="D66"/>
  <c r="D358" s="1"/>
  <c r="L66"/>
  <c r="L358" s="1"/>
  <c r="V66"/>
  <c r="V358" s="1"/>
  <c r="AD66"/>
  <c r="AD358" s="1"/>
  <c r="AL66"/>
  <c r="AL358" s="1"/>
  <c r="H66"/>
  <c r="H358" s="1"/>
  <c r="R66"/>
  <c r="R358" s="1"/>
  <c r="Z66"/>
  <c r="Z358" s="1"/>
  <c r="AH66"/>
  <c r="AH358" s="1"/>
  <c r="AN65"/>
  <c r="C357"/>
  <c r="AM65"/>
  <c r="AS502" s="1"/>
  <c r="Q67" l="1"/>
  <c r="Q359" s="1"/>
  <c r="P67"/>
  <c r="P359" s="1"/>
  <c r="A68"/>
  <c r="C67"/>
  <c r="G67"/>
  <c r="G359" s="1"/>
  <c r="K67"/>
  <c r="K359" s="1"/>
  <c r="O67"/>
  <c r="O359" s="1"/>
  <c r="U67"/>
  <c r="U359" s="1"/>
  <c r="Y67"/>
  <c r="Y359" s="1"/>
  <c r="AC67"/>
  <c r="AC359" s="1"/>
  <c r="AG67"/>
  <c r="AG359" s="1"/>
  <c r="AK67"/>
  <c r="AK359" s="1"/>
  <c r="E67"/>
  <c r="E359" s="1"/>
  <c r="I67"/>
  <c r="I359" s="1"/>
  <c r="M67"/>
  <c r="M359" s="1"/>
  <c r="S67"/>
  <c r="S359" s="1"/>
  <c r="W67"/>
  <c r="W359" s="1"/>
  <c r="AA67"/>
  <c r="AA359" s="1"/>
  <c r="AE67"/>
  <c r="AE359" s="1"/>
  <c r="AI67"/>
  <c r="AI359" s="1"/>
  <c r="D67"/>
  <c r="D359" s="1"/>
  <c r="H67"/>
  <c r="H359" s="1"/>
  <c r="L67"/>
  <c r="L359" s="1"/>
  <c r="R67"/>
  <c r="R359" s="1"/>
  <c r="V67"/>
  <c r="V359" s="1"/>
  <c r="Z67"/>
  <c r="Z359" s="1"/>
  <c r="AD67"/>
  <c r="AD359" s="1"/>
  <c r="AH67"/>
  <c r="AH359" s="1"/>
  <c r="AL67"/>
  <c r="AL359" s="1"/>
  <c r="J67"/>
  <c r="J359" s="1"/>
  <c r="T67"/>
  <c r="T359" s="1"/>
  <c r="AB67"/>
  <c r="AB359" s="1"/>
  <c r="AJ67"/>
  <c r="AJ359" s="1"/>
  <c r="F67"/>
  <c r="F359" s="1"/>
  <c r="N67"/>
  <c r="N359" s="1"/>
  <c r="X67"/>
  <c r="X359" s="1"/>
  <c r="AF67"/>
  <c r="AF359" s="1"/>
  <c r="C358"/>
  <c r="AN66"/>
  <c r="AM66"/>
  <c r="AS503" s="1"/>
  <c r="Q68" l="1"/>
  <c r="Q360" s="1"/>
  <c r="P68"/>
  <c r="P360" s="1"/>
  <c r="A69"/>
  <c r="E68"/>
  <c r="E360" s="1"/>
  <c r="I68"/>
  <c r="I360" s="1"/>
  <c r="M68"/>
  <c r="M360" s="1"/>
  <c r="S68"/>
  <c r="S360" s="1"/>
  <c r="W68"/>
  <c r="W360" s="1"/>
  <c r="AA68"/>
  <c r="AA360" s="1"/>
  <c r="AE68"/>
  <c r="AE360" s="1"/>
  <c r="AI68"/>
  <c r="AI360" s="1"/>
  <c r="C68"/>
  <c r="G68"/>
  <c r="G360" s="1"/>
  <c r="K68"/>
  <c r="K360" s="1"/>
  <c r="O68"/>
  <c r="O360" s="1"/>
  <c r="U68"/>
  <c r="U360" s="1"/>
  <c r="Y68"/>
  <c r="Y360" s="1"/>
  <c r="AC68"/>
  <c r="AC360" s="1"/>
  <c r="AG68"/>
  <c r="AG360" s="1"/>
  <c r="AK68"/>
  <c r="AK360" s="1"/>
  <c r="F68"/>
  <c r="F360" s="1"/>
  <c r="J68"/>
  <c r="J360" s="1"/>
  <c r="N68"/>
  <c r="N360" s="1"/>
  <c r="T68"/>
  <c r="T360" s="1"/>
  <c r="X68"/>
  <c r="X360" s="1"/>
  <c r="AB68"/>
  <c r="AB360" s="1"/>
  <c r="AF68"/>
  <c r="AF360" s="1"/>
  <c r="AJ68"/>
  <c r="AJ360" s="1"/>
  <c r="H68"/>
  <c r="H360" s="1"/>
  <c r="R68"/>
  <c r="R360" s="1"/>
  <c r="Z68"/>
  <c r="Z360" s="1"/>
  <c r="AH68"/>
  <c r="AH360" s="1"/>
  <c r="D68"/>
  <c r="D360" s="1"/>
  <c r="L68"/>
  <c r="L360" s="1"/>
  <c r="V68"/>
  <c r="V360" s="1"/>
  <c r="AD68"/>
  <c r="AD360" s="1"/>
  <c r="AL68"/>
  <c r="AL360" s="1"/>
  <c r="AN67"/>
  <c r="C359"/>
  <c r="AM67"/>
  <c r="AS504" s="1"/>
  <c r="Q69" l="1"/>
  <c r="Q361" s="1"/>
  <c r="P69"/>
  <c r="P361" s="1"/>
  <c r="A70"/>
  <c r="C69"/>
  <c r="G69"/>
  <c r="G361" s="1"/>
  <c r="K69"/>
  <c r="K361" s="1"/>
  <c r="O69"/>
  <c r="O361" s="1"/>
  <c r="U69"/>
  <c r="U361" s="1"/>
  <c r="Y69"/>
  <c r="Y361" s="1"/>
  <c r="AC69"/>
  <c r="AC361" s="1"/>
  <c r="AG69"/>
  <c r="AG361" s="1"/>
  <c r="AK69"/>
  <c r="AK361" s="1"/>
  <c r="E69"/>
  <c r="E361" s="1"/>
  <c r="I69"/>
  <c r="I361" s="1"/>
  <c r="M69"/>
  <c r="M361" s="1"/>
  <c r="S69"/>
  <c r="S361" s="1"/>
  <c r="W69"/>
  <c r="W361" s="1"/>
  <c r="AA69"/>
  <c r="AA361" s="1"/>
  <c r="AE69"/>
  <c r="AE361" s="1"/>
  <c r="AI69"/>
  <c r="AI361" s="1"/>
  <c r="D69"/>
  <c r="D361" s="1"/>
  <c r="H69"/>
  <c r="H361" s="1"/>
  <c r="L69"/>
  <c r="L361" s="1"/>
  <c r="R69"/>
  <c r="R361" s="1"/>
  <c r="V69"/>
  <c r="V361" s="1"/>
  <c r="Z69"/>
  <c r="Z361" s="1"/>
  <c r="AD69"/>
  <c r="AD361" s="1"/>
  <c r="AH69"/>
  <c r="AH361" s="1"/>
  <c r="AL69"/>
  <c r="AL361" s="1"/>
  <c r="F69"/>
  <c r="F361" s="1"/>
  <c r="N69"/>
  <c r="N361" s="1"/>
  <c r="X69"/>
  <c r="X361" s="1"/>
  <c r="AF69"/>
  <c r="AF361" s="1"/>
  <c r="J69"/>
  <c r="J361" s="1"/>
  <c r="T69"/>
  <c r="T361" s="1"/>
  <c r="AB69"/>
  <c r="AB361" s="1"/>
  <c r="AJ69"/>
  <c r="AJ361" s="1"/>
  <c r="AN68"/>
  <c r="AM68"/>
  <c r="AS505" s="1"/>
  <c r="C360"/>
  <c r="Q70" l="1"/>
  <c r="Q362" s="1"/>
  <c r="P70"/>
  <c r="P362" s="1"/>
  <c r="A71"/>
  <c r="E70"/>
  <c r="E362" s="1"/>
  <c r="I70"/>
  <c r="I362" s="1"/>
  <c r="M70"/>
  <c r="M362" s="1"/>
  <c r="S70"/>
  <c r="S362" s="1"/>
  <c r="W70"/>
  <c r="W362" s="1"/>
  <c r="AA70"/>
  <c r="AA362" s="1"/>
  <c r="AE70"/>
  <c r="AE362" s="1"/>
  <c r="AI70"/>
  <c r="AI362" s="1"/>
  <c r="C70"/>
  <c r="G70"/>
  <c r="G362" s="1"/>
  <c r="K70"/>
  <c r="K362" s="1"/>
  <c r="O70"/>
  <c r="O362" s="1"/>
  <c r="U70"/>
  <c r="U362" s="1"/>
  <c r="Y70"/>
  <c r="Y362" s="1"/>
  <c r="AC70"/>
  <c r="AC362" s="1"/>
  <c r="AG70"/>
  <c r="AG362" s="1"/>
  <c r="AK70"/>
  <c r="AK362" s="1"/>
  <c r="F70"/>
  <c r="F362" s="1"/>
  <c r="J70"/>
  <c r="J362" s="1"/>
  <c r="N70"/>
  <c r="N362" s="1"/>
  <c r="T70"/>
  <c r="T362" s="1"/>
  <c r="X70"/>
  <c r="X362" s="1"/>
  <c r="AB70"/>
  <c r="AB362" s="1"/>
  <c r="AF70"/>
  <c r="AF362" s="1"/>
  <c r="AJ70"/>
  <c r="AJ362" s="1"/>
  <c r="D70"/>
  <c r="D362" s="1"/>
  <c r="L70"/>
  <c r="L362" s="1"/>
  <c r="V70"/>
  <c r="V362" s="1"/>
  <c r="AD70"/>
  <c r="AD362" s="1"/>
  <c r="AL70"/>
  <c r="AL362" s="1"/>
  <c r="H70"/>
  <c r="H362" s="1"/>
  <c r="R70"/>
  <c r="R362" s="1"/>
  <c r="Z70"/>
  <c r="Z362" s="1"/>
  <c r="AH70"/>
  <c r="AH362" s="1"/>
  <c r="AN69"/>
  <c r="C361"/>
  <c r="AM69"/>
  <c r="AS506" s="1"/>
  <c r="Q71" l="1"/>
  <c r="Q363" s="1"/>
  <c r="P71"/>
  <c r="P363" s="1"/>
  <c r="A72"/>
  <c r="C71"/>
  <c r="G71"/>
  <c r="G363" s="1"/>
  <c r="K71"/>
  <c r="K363" s="1"/>
  <c r="O71"/>
  <c r="O363" s="1"/>
  <c r="U71"/>
  <c r="U363" s="1"/>
  <c r="Y71"/>
  <c r="Y363" s="1"/>
  <c r="AC71"/>
  <c r="AC363" s="1"/>
  <c r="AG71"/>
  <c r="AG363" s="1"/>
  <c r="AK71"/>
  <c r="AK363" s="1"/>
  <c r="E71"/>
  <c r="E363" s="1"/>
  <c r="I71"/>
  <c r="I363" s="1"/>
  <c r="M71"/>
  <c r="M363" s="1"/>
  <c r="S71"/>
  <c r="S363" s="1"/>
  <c r="W71"/>
  <c r="W363" s="1"/>
  <c r="AA71"/>
  <c r="AA363" s="1"/>
  <c r="AE71"/>
  <c r="AE363" s="1"/>
  <c r="AI71"/>
  <c r="AI363" s="1"/>
  <c r="D71"/>
  <c r="D363" s="1"/>
  <c r="H71"/>
  <c r="H363" s="1"/>
  <c r="L71"/>
  <c r="L363" s="1"/>
  <c r="R71"/>
  <c r="R363" s="1"/>
  <c r="V71"/>
  <c r="V363" s="1"/>
  <c r="Z71"/>
  <c r="Z363" s="1"/>
  <c r="AD71"/>
  <c r="AD363" s="1"/>
  <c r="AH71"/>
  <c r="AH363" s="1"/>
  <c r="AL71"/>
  <c r="AL363" s="1"/>
  <c r="J71"/>
  <c r="J363" s="1"/>
  <c r="T71"/>
  <c r="T363" s="1"/>
  <c r="AB71"/>
  <c r="AB363" s="1"/>
  <c r="AJ71"/>
  <c r="AJ363" s="1"/>
  <c r="F71"/>
  <c r="F363" s="1"/>
  <c r="N71"/>
  <c r="N363" s="1"/>
  <c r="X71"/>
  <c r="X363" s="1"/>
  <c r="AF71"/>
  <c r="AF363" s="1"/>
  <c r="C362"/>
  <c r="AN70"/>
  <c r="AM70"/>
  <c r="AS507" s="1"/>
  <c r="Q72" l="1"/>
  <c r="Q364" s="1"/>
  <c r="P72"/>
  <c r="P364" s="1"/>
  <c r="A73"/>
  <c r="E72"/>
  <c r="E364" s="1"/>
  <c r="I72"/>
  <c r="I364" s="1"/>
  <c r="M72"/>
  <c r="M364" s="1"/>
  <c r="S72"/>
  <c r="S364" s="1"/>
  <c r="W72"/>
  <c r="W364" s="1"/>
  <c r="AA72"/>
  <c r="AA364" s="1"/>
  <c r="AE72"/>
  <c r="AE364" s="1"/>
  <c r="AI72"/>
  <c r="AI364" s="1"/>
  <c r="C72"/>
  <c r="G72"/>
  <c r="G364" s="1"/>
  <c r="K72"/>
  <c r="K364" s="1"/>
  <c r="O72"/>
  <c r="O364" s="1"/>
  <c r="U72"/>
  <c r="U364" s="1"/>
  <c r="Y72"/>
  <c r="Y364" s="1"/>
  <c r="AC72"/>
  <c r="AC364" s="1"/>
  <c r="AG72"/>
  <c r="AG364" s="1"/>
  <c r="AK72"/>
  <c r="AK364" s="1"/>
  <c r="F72"/>
  <c r="F364" s="1"/>
  <c r="J72"/>
  <c r="J364" s="1"/>
  <c r="N72"/>
  <c r="N364" s="1"/>
  <c r="T72"/>
  <c r="T364" s="1"/>
  <c r="X72"/>
  <c r="X364" s="1"/>
  <c r="AB72"/>
  <c r="AB364" s="1"/>
  <c r="AF72"/>
  <c r="AF364" s="1"/>
  <c r="AJ72"/>
  <c r="AJ364" s="1"/>
  <c r="H72"/>
  <c r="H364" s="1"/>
  <c r="R72"/>
  <c r="R364" s="1"/>
  <c r="Z72"/>
  <c r="Z364" s="1"/>
  <c r="AH72"/>
  <c r="AH364" s="1"/>
  <c r="D72"/>
  <c r="D364" s="1"/>
  <c r="L72"/>
  <c r="L364" s="1"/>
  <c r="V72"/>
  <c r="V364" s="1"/>
  <c r="AD72"/>
  <c r="AD364" s="1"/>
  <c r="AL72"/>
  <c r="AL364" s="1"/>
  <c r="AN71"/>
  <c r="C363"/>
  <c r="AM71"/>
  <c r="AS508" s="1"/>
  <c r="Q73" l="1"/>
  <c r="Q365" s="1"/>
  <c r="P73"/>
  <c r="P365" s="1"/>
  <c r="A74"/>
  <c r="C73"/>
  <c r="G73"/>
  <c r="G365" s="1"/>
  <c r="K73"/>
  <c r="K365" s="1"/>
  <c r="O73"/>
  <c r="O365" s="1"/>
  <c r="U73"/>
  <c r="U365" s="1"/>
  <c r="Y73"/>
  <c r="Y365" s="1"/>
  <c r="AC73"/>
  <c r="AC365" s="1"/>
  <c r="AG73"/>
  <c r="AG365" s="1"/>
  <c r="AK73"/>
  <c r="AK365" s="1"/>
  <c r="E73"/>
  <c r="E365" s="1"/>
  <c r="I73"/>
  <c r="I365" s="1"/>
  <c r="M73"/>
  <c r="M365" s="1"/>
  <c r="S73"/>
  <c r="S365" s="1"/>
  <c r="W73"/>
  <c r="W365" s="1"/>
  <c r="AA73"/>
  <c r="AA365" s="1"/>
  <c r="AE73"/>
  <c r="AE365" s="1"/>
  <c r="AI73"/>
  <c r="AI365" s="1"/>
  <c r="D73"/>
  <c r="D365" s="1"/>
  <c r="H73"/>
  <c r="H365" s="1"/>
  <c r="L73"/>
  <c r="L365" s="1"/>
  <c r="R73"/>
  <c r="R365" s="1"/>
  <c r="V73"/>
  <c r="V365" s="1"/>
  <c r="Z73"/>
  <c r="Z365" s="1"/>
  <c r="AD73"/>
  <c r="AD365" s="1"/>
  <c r="AH73"/>
  <c r="AH365" s="1"/>
  <c r="AL73"/>
  <c r="AL365" s="1"/>
  <c r="F73"/>
  <c r="F365" s="1"/>
  <c r="N73"/>
  <c r="N365" s="1"/>
  <c r="X73"/>
  <c r="X365" s="1"/>
  <c r="AF73"/>
  <c r="AF365" s="1"/>
  <c r="J73"/>
  <c r="J365" s="1"/>
  <c r="T73"/>
  <c r="T365" s="1"/>
  <c r="AB73"/>
  <c r="AB365" s="1"/>
  <c r="AJ73"/>
  <c r="AJ365" s="1"/>
  <c r="AN72"/>
  <c r="C364"/>
  <c r="AM72"/>
  <c r="AS509" s="1"/>
  <c r="Q74" l="1"/>
  <c r="Q366" s="1"/>
  <c r="P74"/>
  <c r="P366" s="1"/>
  <c r="A75"/>
  <c r="E74"/>
  <c r="E366" s="1"/>
  <c r="I74"/>
  <c r="I366" s="1"/>
  <c r="M74"/>
  <c r="M366" s="1"/>
  <c r="S74"/>
  <c r="S366" s="1"/>
  <c r="W74"/>
  <c r="W366" s="1"/>
  <c r="AA74"/>
  <c r="AA366" s="1"/>
  <c r="AE74"/>
  <c r="AE366" s="1"/>
  <c r="AI74"/>
  <c r="AI366" s="1"/>
  <c r="C74"/>
  <c r="G74"/>
  <c r="G366" s="1"/>
  <c r="K74"/>
  <c r="K366" s="1"/>
  <c r="O74"/>
  <c r="O366" s="1"/>
  <c r="U74"/>
  <c r="U366" s="1"/>
  <c r="Y74"/>
  <c r="Y366" s="1"/>
  <c r="AC74"/>
  <c r="AC366" s="1"/>
  <c r="AG74"/>
  <c r="AG366" s="1"/>
  <c r="AK74"/>
  <c r="AK366" s="1"/>
  <c r="F74"/>
  <c r="F366" s="1"/>
  <c r="J74"/>
  <c r="J366" s="1"/>
  <c r="N74"/>
  <c r="N366" s="1"/>
  <c r="T74"/>
  <c r="T366" s="1"/>
  <c r="X74"/>
  <c r="X366" s="1"/>
  <c r="AB74"/>
  <c r="AB366" s="1"/>
  <c r="AF74"/>
  <c r="AF366" s="1"/>
  <c r="AJ74"/>
  <c r="AJ366" s="1"/>
  <c r="D74"/>
  <c r="D366" s="1"/>
  <c r="L74"/>
  <c r="L366" s="1"/>
  <c r="V74"/>
  <c r="V366" s="1"/>
  <c r="AD74"/>
  <c r="AD366" s="1"/>
  <c r="AL74"/>
  <c r="AL366" s="1"/>
  <c r="H74"/>
  <c r="H366" s="1"/>
  <c r="R74"/>
  <c r="R366" s="1"/>
  <c r="Z74"/>
  <c r="Z366" s="1"/>
  <c r="AH74"/>
  <c r="AH366" s="1"/>
  <c r="AN73"/>
  <c r="C365"/>
  <c r="AM73"/>
  <c r="AS510" s="1"/>
  <c r="Q75" l="1"/>
  <c r="Q367" s="1"/>
  <c r="P75"/>
  <c r="P367" s="1"/>
  <c r="A76"/>
  <c r="C75"/>
  <c r="G75"/>
  <c r="G367" s="1"/>
  <c r="K75"/>
  <c r="K367" s="1"/>
  <c r="O75"/>
  <c r="O367" s="1"/>
  <c r="U75"/>
  <c r="U367" s="1"/>
  <c r="Y75"/>
  <c r="Y367" s="1"/>
  <c r="AC75"/>
  <c r="AC367" s="1"/>
  <c r="AG75"/>
  <c r="AG367" s="1"/>
  <c r="AK75"/>
  <c r="AK367" s="1"/>
  <c r="E75"/>
  <c r="E367" s="1"/>
  <c r="I75"/>
  <c r="I367" s="1"/>
  <c r="M75"/>
  <c r="M367" s="1"/>
  <c r="S75"/>
  <c r="S367" s="1"/>
  <c r="W75"/>
  <c r="W367" s="1"/>
  <c r="AA75"/>
  <c r="AA367" s="1"/>
  <c r="AE75"/>
  <c r="AE367" s="1"/>
  <c r="AI75"/>
  <c r="AI367" s="1"/>
  <c r="D75"/>
  <c r="D367" s="1"/>
  <c r="H75"/>
  <c r="H367" s="1"/>
  <c r="L75"/>
  <c r="L367" s="1"/>
  <c r="R75"/>
  <c r="R367" s="1"/>
  <c r="V75"/>
  <c r="V367" s="1"/>
  <c r="Z75"/>
  <c r="Z367" s="1"/>
  <c r="AD75"/>
  <c r="AD367" s="1"/>
  <c r="AH75"/>
  <c r="AH367" s="1"/>
  <c r="AL75"/>
  <c r="AL367" s="1"/>
  <c r="J75"/>
  <c r="J367" s="1"/>
  <c r="T75"/>
  <c r="T367" s="1"/>
  <c r="AB75"/>
  <c r="AB367" s="1"/>
  <c r="AJ75"/>
  <c r="AJ367" s="1"/>
  <c r="F75"/>
  <c r="F367" s="1"/>
  <c r="N75"/>
  <c r="N367" s="1"/>
  <c r="X75"/>
  <c r="X367" s="1"/>
  <c r="AF75"/>
  <c r="AF367" s="1"/>
  <c r="C366"/>
  <c r="AN74"/>
  <c r="AM74"/>
  <c r="AS511" s="1"/>
  <c r="Q76" l="1"/>
  <c r="Q368" s="1"/>
  <c r="P76"/>
  <c r="P368" s="1"/>
  <c r="A77"/>
  <c r="E76"/>
  <c r="E368" s="1"/>
  <c r="I76"/>
  <c r="I368" s="1"/>
  <c r="M76"/>
  <c r="M368" s="1"/>
  <c r="S76"/>
  <c r="S368" s="1"/>
  <c r="W76"/>
  <c r="W368" s="1"/>
  <c r="AA76"/>
  <c r="AA368" s="1"/>
  <c r="AE76"/>
  <c r="AE368" s="1"/>
  <c r="AI76"/>
  <c r="AI368" s="1"/>
  <c r="C76"/>
  <c r="G76"/>
  <c r="G368" s="1"/>
  <c r="K76"/>
  <c r="K368" s="1"/>
  <c r="O76"/>
  <c r="O368" s="1"/>
  <c r="U76"/>
  <c r="U368" s="1"/>
  <c r="Y76"/>
  <c r="Y368" s="1"/>
  <c r="AC76"/>
  <c r="AC368" s="1"/>
  <c r="AG76"/>
  <c r="AG368" s="1"/>
  <c r="AK76"/>
  <c r="AK368" s="1"/>
  <c r="F76"/>
  <c r="F368" s="1"/>
  <c r="J76"/>
  <c r="J368" s="1"/>
  <c r="N76"/>
  <c r="N368" s="1"/>
  <c r="T76"/>
  <c r="T368" s="1"/>
  <c r="X76"/>
  <c r="X368" s="1"/>
  <c r="AB76"/>
  <c r="AB368" s="1"/>
  <c r="AF76"/>
  <c r="AF368" s="1"/>
  <c r="AJ76"/>
  <c r="AJ368" s="1"/>
  <c r="H76"/>
  <c r="H368" s="1"/>
  <c r="R76"/>
  <c r="R368" s="1"/>
  <c r="Z76"/>
  <c r="Z368" s="1"/>
  <c r="AH76"/>
  <c r="AH368" s="1"/>
  <c r="D76"/>
  <c r="D368" s="1"/>
  <c r="L76"/>
  <c r="L368" s="1"/>
  <c r="V76"/>
  <c r="V368" s="1"/>
  <c r="AD76"/>
  <c r="AD368" s="1"/>
  <c r="AL76"/>
  <c r="AL368" s="1"/>
  <c r="AN75"/>
  <c r="C367"/>
  <c r="AM75"/>
  <c r="AS512" s="1"/>
  <c r="Q77" l="1"/>
  <c r="Q369" s="1"/>
  <c r="P77"/>
  <c r="P369" s="1"/>
  <c r="A78"/>
  <c r="C77"/>
  <c r="G77"/>
  <c r="G369" s="1"/>
  <c r="K77"/>
  <c r="K369" s="1"/>
  <c r="O77"/>
  <c r="O369" s="1"/>
  <c r="U77"/>
  <c r="U369" s="1"/>
  <c r="Y77"/>
  <c r="Y369" s="1"/>
  <c r="AC77"/>
  <c r="AC369" s="1"/>
  <c r="AG77"/>
  <c r="AG369" s="1"/>
  <c r="AK77"/>
  <c r="AK369" s="1"/>
  <c r="E77"/>
  <c r="E369" s="1"/>
  <c r="I77"/>
  <c r="I369" s="1"/>
  <c r="M77"/>
  <c r="M369" s="1"/>
  <c r="S77"/>
  <c r="S369" s="1"/>
  <c r="W77"/>
  <c r="W369" s="1"/>
  <c r="AA77"/>
  <c r="AA369" s="1"/>
  <c r="AE77"/>
  <c r="AE369" s="1"/>
  <c r="AI77"/>
  <c r="AI369" s="1"/>
  <c r="D77"/>
  <c r="D369" s="1"/>
  <c r="H77"/>
  <c r="H369" s="1"/>
  <c r="L77"/>
  <c r="L369" s="1"/>
  <c r="R77"/>
  <c r="R369" s="1"/>
  <c r="V77"/>
  <c r="V369" s="1"/>
  <c r="Z77"/>
  <c r="Z369" s="1"/>
  <c r="AD77"/>
  <c r="AD369" s="1"/>
  <c r="AH77"/>
  <c r="AH369" s="1"/>
  <c r="AL77"/>
  <c r="AL369" s="1"/>
  <c r="F77"/>
  <c r="F369" s="1"/>
  <c r="N77"/>
  <c r="N369" s="1"/>
  <c r="X77"/>
  <c r="X369" s="1"/>
  <c r="AF77"/>
  <c r="AF369" s="1"/>
  <c r="J77"/>
  <c r="J369" s="1"/>
  <c r="T77"/>
  <c r="T369" s="1"/>
  <c r="AB77"/>
  <c r="AB369" s="1"/>
  <c r="AJ77"/>
  <c r="AJ369" s="1"/>
  <c r="AN76"/>
  <c r="AM76"/>
  <c r="AS513" s="1"/>
  <c r="C368"/>
  <c r="Q78" l="1"/>
  <c r="Q370" s="1"/>
  <c r="P78"/>
  <c r="P370" s="1"/>
  <c r="A79"/>
  <c r="E78"/>
  <c r="E370" s="1"/>
  <c r="I78"/>
  <c r="I370" s="1"/>
  <c r="M78"/>
  <c r="M370" s="1"/>
  <c r="S78"/>
  <c r="S370" s="1"/>
  <c r="W78"/>
  <c r="W370" s="1"/>
  <c r="AA78"/>
  <c r="AA370" s="1"/>
  <c r="AE78"/>
  <c r="AE370" s="1"/>
  <c r="AI78"/>
  <c r="AI370" s="1"/>
  <c r="C78"/>
  <c r="G78"/>
  <c r="G370" s="1"/>
  <c r="K78"/>
  <c r="K370" s="1"/>
  <c r="O78"/>
  <c r="O370" s="1"/>
  <c r="U78"/>
  <c r="U370" s="1"/>
  <c r="Y78"/>
  <c r="Y370" s="1"/>
  <c r="AC78"/>
  <c r="AC370" s="1"/>
  <c r="AG78"/>
  <c r="AG370" s="1"/>
  <c r="AK78"/>
  <c r="AK370" s="1"/>
  <c r="F78"/>
  <c r="F370" s="1"/>
  <c r="J78"/>
  <c r="J370" s="1"/>
  <c r="N78"/>
  <c r="N370" s="1"/>
  <c r="T78"/>
  <c r="T370" s="1"/>
  <c r="X78"/>
  <c r="X370" s="1"/>
  <c r="AB78"/>
  <c r="AB370" s="1"/>
  <c r="AF78"/>
  <c r="AF370" s="1"/>
  <c r="AJ78"/>
  <c r="AJ370" s="1"/>
  <c r="D78"/>
  <c r="D370" s="1"/>
  <c r="L78"/>
  <c r="L370" s="1"/>
  <c r="V78"/>
  <c r="V370" s="1"/>
  <c r="AD78"/>
  <c r="AD370" s="1"/>
  <c r="AL78"/>
  <c r="AL370" s="1"/>
  <c r="H78"/>
  <c r="H370" s="1"/>
  <c r="R78"/>
  <c r="R370" s="1"/>
  <c r="Z78"/>
  <c r="Z370" s="1"/>
  <c r="AH78"/>
  <c r="AH370" s="1"/>
  <c r="AN77"/>
  <c r="C369"/>
  <c r="AM77"/>
  <c r="AS514" s="1"/>
  <c r="Q79" l="1"/>
  <c r="Q371" s="1"/>
  <c r="P79"/>
  <c r="P371" s="1"/>
  <c r="A80"/>
  <c r="C79"/>
  <c r="G79"/>
  <c r="G371" s="1"/>
  <c r="K79"/>
  <c r="K371" s="1"/>
  <c r="O79"/>
  <c r="O371" s="1"/>
  <c r="U79"/>
  <c r="U371" s="1"/>
  <c r="Y79"/>
  <c r="Y371" s="1"/>
  <c r="AC79"/>
  <c r="AC371" s="1"/>
  <c r="AG79"/>
  <c r="AG371" s="1"/>
  <c r="AK79"/>
  <c r="AK371" s="1"/>
  <c r="E79"/>
  <c r="E371" s="1"/>
  <c r="I79"/>
  <c r="I371" s="1"/>
  <c r="M79"/>
  <c r="M371" s="1"/>
  <c r="S79"/>
  <c r="S371" s="1"/>
  <c r="W79"/>
  <c r="W371" s="1"/>
  <c r="AA79"/>
  <c r="AA371" s="1"/>
  <c r="AE79"/>
  <c r="AE371" s="1"/>
  <c r="AI79"/>
  <c r="AI371" s="1"/>
  <c r="D79"/>
  <c r="D371" s="1"/>
  <c r="H79"/>
  <c r="H371" s="1"/>
  <c r="L79"/>
  <c r="L371" s="1"/>
  <c r="R79"/>
  <c r="R371" s="1"/>
  <c r="V79"/>
  <c r="V371" s="1"/>
  <c r="Z79"/>
  <c r="Z371" s="1"/>
  <c r="AD79"/>
  <c r="AD371" s="1"/>
  <c r="AH79"/>
  <c r="AH371" s="1"/>
  <c r="AL79"/>
  <c r="AL371" s="1"/>
  <c r="J79"/>
  <c r="J371" s="1"/>
  <c r="T79"/>
  <c r="T371" s="1"/>
  <c r="AB79"/>
  <c r="AB371" s="1"/>
  <c r="AJ79"/>
  <c r="AJ371" s="1"/>
  <c r="F79"/>
  <c r="F371" s="1"/>
  <c r="N79"/>
  <c r="N371" s="1"/>
  <c r="X79"/>
  <c r="X371" s="1"/>
  <c r="AF79"/>
  <c r="AF371" s="1"/>
  <c r="C370"/>
  <c r="AN78"/>
  <c r="AM78"/>
  <c r="AS515" s="1"/>
  <c r="Q80" l="1"/>
  <c r="Q372" s="1"/>
  <c r="P80"/>
  <c r="P372" s="1"/>
  <c r="A81"/>
  <c r="E80"/>
  <c r="E372" s="1"/>
  <c r="I80"/>
  <c r="I372" s="1"/>
  <c r="M80"/>
  <c r="M372" s="1"/>
  <c r="S80"/>
  <c r="S372" s="1"/>
  <c r="W80"/>
  <c r="W372" s="1"/>
  <c r="AA80"/>
  <c r="AA372" s="1"/>
  <c r="AE80"/>
  <c r="AE372" s="1"/>
  <c r="AI80"/>
  <c r="AI372" s="1"/>
  <c r="C80"/>
  <c r="G80"/>
  <c r="G372" s="1"/>
  <c r="K80"/>
  <c r="K372" s="1"/>
  <c r="O80"/>
  <c r="O372" s="1"/>
  <c r="U80"/>
  <c r="U372" s="1"/>
  <c r="Y80"/>
  <c r="Y372" s="1"/>
  <c r="AC80"/>
  <c r="AC372" s="1"/>
  <c r="AG80"/>
  <c r="AG372" s="1"/>
  <c r="AK80"/>
  <c r="AK372" s="1"/>
  <c r="F80"/>
  <c r="F372" s="1"/>
  <c r="J80"/>
  <c r="J372" s="1"/>
  <c r="N80"/>
  <c r="N372" s="1"/>
  <c r="T80"/>
  <c r="T372" s="1"/>
  <c r="X80"/>
  <c r="X372" s="1"/>
  <c r="AB80"/>
  <c r="AB372" s="1"/>
  <c r="AF80"/>
  <c r="AF372" s="1"/>
  <c r="AJ80"/>
  <c r="AJ372" s="1"/>
  <c r="H80"/>
  <c r="H372" s="1"/>
  <c r="R80"/>
  <c r="R372" s="1"/>
  <c r="Z80"/>
  <c r="Z372" s="1"/>
  <c r="AH80"/>
  <c r="AH372" s="1"/>
  <c r="D80"/>
  <c r="D372" s="1"/>
  <c r="L80"/>
  <c r="L372" s="1"/>
  <c r="V80"/>
  <c r="V372" s="1"/>
  <c r="AD80"/>
  <c r="AD372" s="1"/>
  <c r="AL80"/>
  <c r="AL372" s="1"/>
  <c r="AN79"/>
  <c r="C371"/>
  <c r="AM79"/>
  <c r="AS516" s="1"/>
  <c r="Q81" l="1"/>
  <c r="Q373" s="1"/>
  <c r="P81"/>
  <c r="P373" s="1"/>
  <c r="A82"/>
  <c r="C81"/>
  <c r="G81"/>
  <c r="G373" s="1"/>
  <c r="K81"/>
  <c r="K373" s="1"/>
  <c r="O81"/>
  <c r="O373" s="1"/>
  <c r="U81"/>
  <c r="U373" s="1"/>
  <c r="Y81"/>
  <c r="Y373" s="1"/>
  <c r="AC81"/>
  <c r="AC373" s="1"/>
  <c r="AG81"/>
  <c r="AG373" s="1"/>
  <c r="AK81"/>
  <c r="AK373" s="1"/>
  <c r="E81"/>
  <c r="E373" s="1"/>
  <c r="I81"/>
  <c r="I373" s="1"/>
  <c r="M81"/>
  <c r="M373" s="1"/>
  <c r="S81"/>
  <c r="S373" s="1"/>
  <c r="W81"/>
  <c r="W373" s="1"/>
  <c r="AA81"/>
  <c r="AA373" s="1"/>
  <c r="AE81"/>
  <c r="AE373" s="1"/>
  <c r="AI81"/>
  <c r="AI373" s="1"/>
  <c r="D81"/>
  <c r="D373" s="1"/>
  <c r="H81"/>
  <c r="H373" s="1"/>
  <c r="L81"/>
  <c r="L373" s="1"/>
  <c r="R81"/>
  <c r="R373" s="1"/>
  <c r="V81"/>
  <c r="V373" s="1"/>
  <c r="Z81"/>
  <c r="Z373" s="1"/>
  <c r="AD81"/>
  <c r="AD373" s="1"/>
  <c r="AH81"/>
  <c r="AH373" s="1"/>
  <c r="AL81"/>
  <c r="AL373" s="1"/>
  <c r="F81"/>
  <c r="F373" s="1"/>
  <c r="N81"/>
  <c r="N373" s="1"/>
  <c r="X81"/>
  <c r="X373" s="1"/>
  <c r="AF81"/>
  <c r="AF373" s="1"/>
  <c r="J81"/>
  <c r="J373" s="1"/>
  <c r="T81"/>
  <c r="T373" s="1"/>
  <c r="AB81"/>
  <c r="AB373" s="1"/>
  <c r="AJ81"/>
  <c r="AJ373" s="1"/>
  <c r="AN80"/>
  <c r="C372"/>
  <c r="AM80"/>
  <c r="AS517" s="1"/>
  <c r="Q82" l="1"/>
  <c r="Q374" s="1"/>
  <c r="P82"/>
  <c r="P374" s="1"/>
  <c r="A83"/>
  <c r="E82"/>
  <c r="E374" s="1"/>
  <c r="I82"/>
  <c r="I374" s="1"/>
  <c r="M82"/>
  <c r="M374" s="1"/>
  <c r="S82"/>
  <c r="S374" s="1"/>
  <c r="W82"/>
  <c r="W374" s="1"/>
  <c r="AA82"/>
  <c r="AA374" s="1"/>
  <c r="AE82"/>
  <c r="AE374" s="1"/>
  <c r="AI82"/>
  <c r="AI374" s="1"/>
  <c r="C82"/>
  <c r="G82"/>
  <c r="G374" s="1"/>
  <c r="K82"/>
  <c r="K374" s="1"/>
  <c r="O82"/>
  <c r="O374" s="1"/>
  <c r="U82"/>
  <c r="U374" s="1"/>
  <c r="Y82"/>
  <c r="Y374" s="1"/>
  <c r="AC82"/>
  <c r="AC374" s="1"/>
  <c r="AG82"/>
  <c r="AG374" s="1"/>
  <c r="AK82"/>
  <c r="AK374" s="1"/>
  <c r="F82"/>
  <c r="F374" s="1"/>
  <c r="J82"/>
  <c r="J374" s="1"/>
  <c r="N82"/>
  <c r="N374" s="1"/>
  <c r="T82"/>
  <c r="T374" s="1"/>
  <c r="X82"/>
  <c r="X374" s="1"/>
  <c r="AB82"/>
  <c r="AB374" s="1"/>
  <c r="AF82"/>
  <c r="AF374" s="1"/>
  <c r="AJ82"/>
  <c r="AJ374" s="1"/>
  <c r="D82"/>
  <c r="D374" s="1"/>
  <c r="L82"/>
  <c r="L374" s="1"/>
  <c r="V82"/>
  <c r="V374" s="1"/>
  <c r="AD82"/>
  <c r="AD374" s="1"/>
  <c r="AL82"/>
  <c r="AL374" s="1"/>
  <c r="H82"/>
  <c r="H374" s="1"/>
  <c r="R82"/>
  <c r="R374" s="1"/>
  <c r="Z82"/>
  <c r="Z374" s="1"/>
  <c r="AH82"/>
  <c r="AH374" s="1"/>
  <c r="AN81"/>
  <c r="C373"/>
  <c r="AM81"/>
  <c r="AS518" s="1"/>
  <c r="Q83" l="1"/>
  <c r="Q375" s="1"/>
  <c r="P83"/>
  <c r="P375" s="1"/>
  <c r="A84"/>
  <c r="C83"/>
  <c r="G83"/>
  <c r="G375" s="1"/>
  <c r="K83"/>
  <c r="K375" s="1"/>
  <c r="O83"/>
  <c r="O375" s="1"/>
  <c r="U83"/>
  <c r="U375" s="1"/>
  <c r="Y83"/>
  <c r="Y375" s="1"/>
  <c r="AC83"/>
  <c r="AC375" s="1"/>
  <c r="AG83"/>
  <c r="AG375" s="1"/>
  <c r="AK83"/>
  <c r="AK375" s="1"/>
  <c r="E83"/>
  <c r="E375" s="1"/>
  <c r="I83"/>
  <c r="I375" s="1"/>
  <c r="M83"/>
  <c r="M375" s="1"/>
  <c r="S83"/>
  <c r="S375" s="1"/>
  <c r="W83"/>
  <c r="W375" s="1"/>
  <c r="AA83"/>
  <c r="AA375" s="1"/>
  <c r="AE83"/>
  <c r="AE375" s="1"/>
  <c r="AI83"/>
  <c r="AI375" s="1"/>
  <c r="D83"/>
  <c r="D375" s="1"/>
  <c r="H83"/>
  <c r="H375" s="1"/>
  <c r="L83"/>
  <c r="L375" s="1"/>
  <c r="R83"/>
  <c r="R375" s="1"/>
  <c r="V83"/>
  <c r="V375" s="1"/>
  <c r="Z83"/>
  <c r="Z375" s="1"/>
  <c r="AD83"/>
  <c r="AD375" s="1"/>
  <c r="AH83"/>
  <c r="AH375" s="1"/>
  <c r="AL83"/>
  <c r="AL375" s="1"/>
  <c r="J83"/>
  <c r="J375" s="1"/>
  <c r="T83"/>
  <c r="T375" s="1"/>
  <c r="AB83"/>
  <c r="AB375" s="1"/>
  <c r="AJ83"/>
  <c r="AJ375" s="1"/>
  <c r="F83"/>
  <c r="F375" s="1"/>
  <c r="N83"/>
  <c r="N375" s="1"/>
  <c r="X83"/>
  <c r="X375" s="1"/>
  <c r="AF83"/>
  <c r="AF375" s="1"/>
  <c r="C374"/>
  <c r="AN82"/>
  <c r="AM82"/>
  <c r="AS519" s="1"/>
  <c r="Q84" l="1"/>
  <c r="Q376" s="1"/>
  <c r="P84"/>
  <c r="P376" s="1"/>
  <c r="A85"/>
  <c r="E84"/>
  <c r="E376" s="1"/>
  <c r="I84"/>
  <c r="I376" s="1"/>
  <c r="M84"/>
  <c r="M376" s="1"/>
  <c r="S84"/>
  <c r="S376" s="1"/>
  <c r="W84"/>
  <c r="W376" s="1"/>
  <c r="AA84"/>
  <c r="AA376" s="1"/>
  <c r="AE84"/>
  <c r="AE376" s="1"/>
  <c r="AI84"/>
  <c r="AI376" s="1"/>
  <c r="C84"/>
  <c r="G84"/>
  <c r="G376" s="1"/>
  <c r="K84"/>
  <c r="K376" s="1"/>
  <c r="O84"/>
  <c r="O376" s="1"/>
  <c r="U84"/>
  <c r="U376" s="1"/>
  <c r="Y84"/>
  <c r="Y376" s="1"/>
  <c r="AC84"/>
  <c r="AC376" s="1"/>
  <c r="AG84"/>
  <c r="AG376" s="1"/>
  <c r="AK84"/>
  <c r="AK376" s="1"/>
  <c r="F84"/>
  <c r="F376" s="1"/>
  <c r="J84"/>
  <c r="J376" s="1"/>
  <c r="N84"/>
  <c r="N376" s="1"/>
  <c r="T84"/>
  <c r="T376" s="1"/>
  <c r="X84"/>
  <c r="X376" s="1"/>
  <c r="AB84"/>
  <c r="AB376" s="1"/>
  <c r="AF84"/>
  <c r="AF376" s="1"/>
  <c r="AJ84"/>
  <c r="AJ376" s="1"/>
  <c r="H84"/>
  <c r="H376" s="1"/>
  <c r="R84"/>
  <c r="R376" s="1"/>
  <c r="Z84"/>
  <c r="Z376" s="1"/>
  <c r="AH84"/>
  <c r="AH376" s="1"/>
  <c r="D84"/>
  <c r="D376" s="1"/>
  <c r="L84"/>
  <c r="L376" s="1"/>
  <c r="V84"/>
  <c r="V376" s="1"/>
  <c r="AD84"/>
  <c r="AD376" s="1"/>
  <c r="AL84"/>
  <c r="AL376" s="1"/>
  <c r="AN83"/>
  <c r="C375"/>
  <c r="AM83"/>
  <c r="AS520" s="1"/>
  <c r="Q85" l="1"/>
  <c r="Q377" s="1"/>
  <c r="P85"/>
  <c r="P377" s="1"/>
  <c r="A86"/>
  <c r="C85"/>
  <c r="G85"/>
  <c r="G377" s="1"/>
  <c r="K85"/>
  <c r="K377" s="1"/>
  <c r="O85"/>
  <c r="O377" s="1"/>
  <c r="U85"/>
  <c r="U377" s="1"/>
  <c r="Y85"/>
  <c r="Y377" s="1"/>
  <c r="AC85"/>
  <c r="AC377" s="1"/>
  <c r="AG85"/>
  <c r="AG377" s="1"/>
  <c r="AK85"/>
  <c r="AK377" s="1"/>
  <c r="E85"/>
  <c r="E377" s="1"/>
  <c r="I85"/>
  <c r="I377" s="1"/>
  <c r="M85"/>
  <c r="M377" s="1"/>
  <c r="S85"/>
  <c r="S377" s="1"/>
  <c r="W85"/>
  <c r="W377" s="1"/>
  <c r="AA85"/>
  <c r="AA377" s="1"/>
  <c r="AE85"/>
  <c r="AE377" s="1"/>
  <c r="AI85"/>
  <c r="AI377" s="1"/>
  <c r="D85"/>
  <c r="D377" s="1"/>
  <c r="H85"/>
  <c r="H377" s="1"/>
  <c r="L85"/>
  <c r="L377" s="1"/>
  <c r="R85"/>
  <c r="R377" s="1"/>
  <c r="V85"/>
  <c r="V377" s="1"/>
  <c r="Z85"/>
  <c r="Z377" s="1"/>
  <c r="AD85"/>
  <c r="AD377" s="1"/>
  <c r="AH85"/>
  <c r="AH377" s="1"/>
  <c r="AL85"/>
  <c r="AL377" s="1"/>
  <c r="F85"/>
  <c r="F377" s="1"/>
  <c r="N85"/>
  <c r="N377" s="1"/>
  <c r="X85"/>
  <c r="X377" s="1"/>
  <c r="AF85"/>
  <c r="AF377" s="1"/>
  <c r="J85"/>
  <c r="J377" s="1"/>
  <c r="T85"/>
  <c r="T377" s="1"/>
  <c r="AB85"/>
  <c r="AB377" s="1"/>
  <c r="AJ85"/>
  <c r="AJ377" s="1"/>
  <c r="AN84"/>
  <c r="AM84"/>
  <c r="AS521" s="1"/>
  <c r="C376"/>
  <c r="Q86" l="1"/>
  <c r="Q378" s="1"/>
  <c r="P86"/>
  <c r="P378" s="1"/>
  <c r="A87"/>
  <c r="E86"/>
  <c r="E378" s="1"/>
  <c r="I86"/>
  <c r="I378" s="1"/>
  <c r="M86"/>
  <c r="M378" s="1"/>
  <c r="S86"/>
  <c r="S378" s="1"/>
  <c r="W86"/>
  <c r="W378" s="1"/>
  <c r="AA86"/>
  <c r="AA378" s="1"/>
  <c r="AE86"/>
  <c r="AE378" s="1"/>
  <c r="AI86"/>
  <c r="AI378" s="1"/>
  <c r="C86"/>
  <c r="G86"/>
  <c r="G378" s="1"/>
  <c r="K86"/>
  <c r="K378" s="1"/>
  <c r="O86"/>
  <c r="O378" s="1"/>
  <c r="U86"/>
  <c r="U378" s="1"/>
  <c r="Y86"/>
  <c r="Y378" s="1"/>
  <c r="AC86"/>
  <c r="AC378" s="1"/>
  <c r="AG86"/>
  <c r="AG378" s="1"/>
  <c r="AK86"/>
  <c r="AK378" s="1"/>
  <c r="F86"/>
  <c r="F378" s="1"/>
  <c r="J86"/>
  <c r="J378" s="1"/>
  <c r="N86"/>
  <c r="N378" s="1"/>
  <c r="T86"/>
  <c r="T378" s="1"/>
  <c r="X86"/>
  <c r="X378" s="1"/>
  <c r="AB86"/>
  <c r="AB378" s="1"/>
  <c r="AF86"/>
  <c r="AF378" s="1"/>
  <c r="AJ86"/>
  <c r="AJ378" s="1"/>
  <c r="D86"/>
  <c r="D378" s="1"/>
  <c r="L86"/>
  <c r="L378" s="1"/>
  <c r="V86"/>
  <c r="V378" s="1"/>
  <c r="AD86"/>
  <c r="AD378" s="1"/>
  <c r="AL86"/>
  <c r="AL378" s="1"/>
  <c r="H86"/>
  <c r="H378" s="1"/>
  <c r="R86"/>
  <c r="R378" s="1"/>
  <c r="Z86"/>
  <c r="Z378" s="1"/>
  <c r="AH86"/>
  <c r="AH378" s="1"/>
  <c r="AN85"/>
  <c r="C377"/>
  <c r="AM85"/>
  <c r="AS522" s="1"/>
  <c r="Q87" l="1"/>
  <c r="Q379" s="1"/>
  <c r="P87"/>
  <c r="P379" s="1"/>
  <c r="A88"/>
  <c r="C87"/>
  <c r="G87"/>
  <c r="G379" s="1"/>
  <c r="K87"/>
  <c r="K379" s="1"/>
  <c r="O87"/>
  <c r="O379" s="1"/>
  <c r="U87"/>
  <c r="U379" s="1"/>
  <c r="Y87"/>
  <c r="Y379" s="1"/>
  <c r="AC87"/>
  <c r="AC379" s="1"/>
  <c r="AG87"/>
  <c r="AG379" s="1"/>
  <c r="AK87"/>
  <c r="AK379" s="1"/>
  <c r="E87"/>
  <c r="E379" s="1"/>
  <c r="I87"/>
  <c r="I379" s="1"/>
  <c r="M87"/>
  <c r="M379" s="1"/>
  <c r="S87"/>
  <c r="S379" s="1"/>
  <c r="W87"/>
  <c r="W379" s="1"/>
  <c r="AA87"/>
  <c r="AA379" s="1"/>
  <c r="AE87"/>
  <c r="AE379" s="1"/>
  <c r="AI87"/>
  <c r="AI379" s="1"/>
  <c r="D87"/>
  <c r="D379" s="1"/>
  <c r="H87"/>
  <c r="H379" s="1"/>
  <c r="L87"/>
  <c r="L379" s="1"/>
  <c r="R87"/>
  <c r="R379" s="1"/>
  <c r="V87"/>
  <c r="V379" s="1"/>
  <c r="Z87"/>
  <c r="Z379" s="1"/>
  <c r="AD87"/>
  <c r="AD379" s="1"/>
  <c r="AH87"/>
  <c r="AH379" s="1"/>
  <c r="AL87"/>
  <c r="AL379" s="1"/>
  <c r="J87"/>
  <c r="J379" s="1"/>
  <c r="T87"/>
  <c r="T379" s="1"/>
  <c r="AB87"/>
  <c r="AB379" s="1"/>
  <c r="AJ87"/>
  <c r="AJ379" s="1"/>
  <c r="F87"/>
  <c r="F379" s="1"/>
  <c r="N87"/>
  <c r="N379" s="1"/>
  <c r="X87"/>
  <c r="X379" s="1"/>
  <c r="AF87"/>
  <c r="AF379" s="1"/>
  <c r="C378"/>
  <c r="AN86"/>
  <c r="AM86"/>
  <c r="AS523" s="1"/>
  <c r="Q88" l="1"/>
  <c r="Q380" s="1"/>
  <c r="P88"/>
  <c r="P380" s="1"/>
  <c r="A89"/>
  <c r="E88"/>
  <c r="E380" s="1"/>
  <c r="I88"/>
  <c r="I380" s="1"/>
  <c r="M88"/>
  <c r="M380" s="1"/>
  <c r="S88"/>
  <c r="S380" s="1"/>
  <c r="W88"/>
  <c r="W380" s="1"/>
  <c r="AA88"/>
  <c r="AA380" s="1"/>
  <c r="AE88"/>
  <c r="AE380" s="1"/>
  <c r="AI88"/>
  <c r="AI380" s="1"/>
  <c r="C88"/>
  <c r="G88"/>
  <c r="G380" s="1"/>
  <c r="K88"/>
  <c r="K380" s="1"/>
  <c r="O88"/>
  <c r="O380" s="1"/>
  <c r="U88"/>
  <c r="U380" s="1"/>
  <c r="Y88"/>
  <c r="Y380" s="1"/>
  <c r="AC88"/>
  <c r="AC380" s="1"/>
  <c r="AG88"/>
  <c r="AG380" s="1"/>
  <c r="AK88"/>
  <c r="AK380" s="1"/>
  <c r="F88"/>
  <c r="F380" s="1"/>
  <c r="J88"/>
  <c r="J380" s="1"/>
  <c r="N88"/>
  <c r="N380" s="1"/>
  <c r="T88"/>
  <c r="T380" s="1"/>
  <c r="X88"/>
  <c r="X380" s="1"/>
  <c r="AB88"/>
  <c r="AB380" s="1"/>
  <c r="AF88"/>
  <c r="AF380" s="1"/>
  <c r="AJ88"/>
  <c r="AJ380" s="1"/>
  <c r="H88"/>
  <c r="H380" s="1"/>
  <c r="R88"/>
  <c r="R380" s="1"/>
  <c r="Z88"/>
  <c r="Z380" s="1"/>
  <c r="AH88"/>
  <c r="AH380" s="1"/>
  <c r="D88"/>
  <c r="D380" s="1"/>
  <c r="L88"/>
  <c r="L380" s="1"/>
  <c r="V88"/>
  <c r="V380" s="1"/>
  <c r="AD88"/>
  <c r="AD380" s="1"/>
  <c r="AL88"/>
  <c r="AL380" s="1"/>
  <c r="AN87"/>
  <c r="C379"/>
  <c r="AM87"/>
  <c r="AS524" s="1"/>
  <c r="Q89" l="1"/>
  <c r="Q381" s="1"/>
  <c r="P89"/>
  <c r="P381" s="1"/>
  <c r="A90"/>
  <c r="C89"/>
  <c r="G89"/>
  <c r="G381" s="1"/>
  <c r="K89"/>
  <c r="K381" s="1"/>
  <c r="O89"/>
  <c r="O381" s="1"/>
  <c r="U89"/>
  <c r="U381" s="1"/>
  <c r="Y89"/>
  <c r="Y381" s="1"/>
  <c r="AC89"/>
  <c r="AC381" s="1"/>
  <c r="AG89"/>
  <c r="AG381" s="1"/>
  <c r="AK89"/>
  <c r="AK381" s="1"/>
  <c r="E89"/>
  <c r="E381" s="1"/>
  <c r="I89"/>
  <c r="I381" s="1"/>
  <c r="M89"/>
  <c r="M381" s="1"/>
  <c r="S89"/>
  <c r="S381" s="1"/>
  <c r="W89"/>
  <c r="W381" s="1"/>
  <c r="AA89"/>
  <c r="AA381" s="1"/>
  <c r="AE89"/>
  <c r="AE381" s="1"/>
  <c r="AI89"/>
  <c r="AI381" s="1"/>
  <c r="D89"/>
  <c r="D381" s="1"/>
  <c r="H89"/>
  <c r="H381" s="1"/>
  <c r="L89"/>
  <c r="L381" s="1"/>
  <c r="R89"/>
  <c r="R381" s="1"/>
  <c r="V89"/>
  <c r="V381" s="1"/>
  <c r="Z89"/>
  <c r="Z381" s="1"/>
  <c r="AD89"/>
  <c r="AD381" s="1"/>
  <c r="AH89"/>
  <c r="AH381" s="1"/>
  <c r="AL89"/>
  <c r="AL381" s="1"/>
  <c r="F89"/>
  <c r="F381" s="1"/>
  <c r="N89"/>
  <c r="N381" s="1"/>
  <c r="X89"/>
  <c r="X381" s="1"/>
  <c r="AF89"/>
  <c r="AF381" s="1"/>
  <c r="J89"/>
  <c r="J381" s="1"/>
  <c r="T89"/>
  <c r="T381" s="1"/>
  <c r="AB89"/>
  <c r="AB381" s="1"/>
  <c r="AJ89"/>
  <c r="AJ381" s="1"/>
  <c r="AN88"/>
  <c r="C380"/>
  <c r="AM88"/>
  <c r="AS525" s="1"/>
  <c r="Q90" l="1"/>
  <c r="Q382" s="1"/>
  <c r="P90"/>
  <c r="P382" s="1"/>
  <c r="A91"/>
  <c r="E90"/>
  <c r="E382" s="1"/>
  <c r="I90"/>
  <c r="I382" s="1"/>
  <c r="M90"/>
  <c r="M382" s="1"/>
  <c r="S90"/>
  <c r="S382" s="1"/>
  <c r="W90"/>
  <c r="W382" s="1"/>
  <c r="AA90"/>
  <c r="AA382" s="1"/>
  <c r="AE90"/>
  <c r="AE382" s="1"/>
  <c r="AI90"/>
  <c r="AI382" s="1"/>
  <c r="C90"/>
  <c r="G90"/>
  <c r="G382" s="1"/>
  <c r="K90"/>
  <c r="K382" s="1"/>
  <c r="O90"/>
  <c r="O382" s="1"/>
  <c r="U90"/>
  <c r="U382" s="1"/>
  <c r="Y90"/>
  <c r="Y382" s="1"/>
  <c r="AC90"/>
  <c r="AC382" s="1"/>
  <c r="AG90"/>
  <c r="AG382" s="1"/>
  <c r="AK90"/>
  <c r="AK382" s="1"/>
  <c r="F90"/>
  <c r="F382" s="1"/>
  <c r="J90"/>
  <c r="J382" s="1"/>
  <c r="N90"/>
  <c r="N382" s="1"/>
  <c r="T90"/>
  <c r="T382" s="1"/>
  <c r="X90"/>
  <c r="X382" s="1"/>
  <c r="AB90"/>
  <c r="AB382" s="1"/>
  <c r="AF90"/>
  <c r="AF382" s="1"/>
  <c r="AJ90"/>
  <c r="AJ382" s="1"/>
  <c r="D90"/>
  <c r="D382" s="1"/>
  <c r="L90"/>
  <c r="L382" s="1"/>
  <c r="V90"/>
  <c r="V382" s="1"/>
  <c r="AD90"/>
  <c r="AD382" s="1"/>
  <c r="AL90"/>
  <c r="AL382" s="1"/>
  <c r="H90"/>
  <c r="H382" s="1"/>
  <c r="R90"/>
  <c r="R382" s="1"/>
  <c r="Z90"/>
  <c r="Z382" s="1"/>
  <c r="AH90"/>
  <c r="AH382" s="1"/>
  <c r="AN89"/>
  <c r="C381"/>
  <c r="AM89"/>
  <c r="AS526" s="1"/>
  <c r="Q91" l="1"/>
  <c r="Q383" s="1"/>
  <c r="P91"/>
  <c r="P383" s="1"/>
  <c r="A92"/>
  <c r="C91"/>
  <c r="G91"/>
  <c r="G383" s="1"/>
  <c r="K91"/>
  <c r="K383" s="1"/>
  <c r="O91"/>
  <c r="O383" s="1"/>
  <c r="U91"/>
  <c r="U383" s="1"/>
  <c r="Y91"/>
  <c r="Y383" s="1"/>
  <c r="AC91"/>
  <c r="AC383" s="1"/>
  <c r="AG91"/>
  <c r="AG383" s="1"/>
  <c r="AK91"/>
  <c r="AK383" s="1"/>
  <c r="E91"/>
  <c r="E383" s="1"/>
  <c r="I91"/>
  <c r="I383" s="1"/>
  <c r="M91"/>
  <c r="M383" s="1"/>
  <c r="S91"/>
  <c r="S383" s="1"/>
  <c r="W91"/>
  <c r="W383" s="1"/>
  <c r="AA91"/>
  <c r="AA383" s="1"/>
  <c r="AE91"/>
  <c r="AE383" s="1"/>
  <c r="AI91"/>
  <c r="AI383" s="1"/>
  <c r="D91"/>
  <c r="D383" s="1"/>
  <c r="H91"/>
  <c r="H383" s="1"/>
  <c r="L91"/>
  <c r="L383" s="1"/>
  <c r="R91"/>
  <c r="R383" s="1"/>
  <c r="V91"/>
  <c r="V383" s="1"/>
  <c r="Z91"/>
  <c r="Z383" s="1"/>
  <c r="AD91"/>
  <c r="AD383" s="1"/>
  <c r="AH91"/>
  <c r="AH383" s="1"/>
  <c r="AL91"/>
  <c r="AL383" s="1"/>
  <c r="J91"/>
  <c r="J383" s="1"/>
  <c r="T91"/>
  <c r="T383" s="1"/>
  <c r="AB91"/>
  <c r="AB383" s="1"/>
  <c r="AJ91"/>
  <c r="AJ383" s="1"/>
  <c r="F91"/>
  <c r="F383" s="1"/>
  <c r="N91"/>
  <c r="N383" s="1"/>
  <c r="X91"/>
  <c r="X383" s="1"/>
  <c r="AF91"/>
  <c r="AF383" s="1"/>
  <c r="C382"/>
  <c r="AN90"/>
  <c r="AM90"/>
  <c r="AS527" s="1"/>
  <c r="Q92" l="1"/>
  <c r="Q384" s="1"/>
  <c r="P92"/>
  <c r="P384" s="1"/>
  <c r="A93"/>
  <c r="E92"/>
  <c r="E384" s="1"/>
  <c r="I92"/>
  <c r="I384" s="1"/>
  <c r="M92"/>
  <c r="M384" s="1"/>
  <c r="S92"/>
  <c r="S384" s="1"/>
  <c r="W92"/>
  <c r="W384" s="1"/>
  <c r="AA92"/>
  <c r="AA384" s="1"/>
  <c r="AE92"/>
  <c r="AE384" s="1"/>
  <c r="AI92"/>
  <c r="AI384" s="1"/>
  <c r="C92"/>
  <c r="G92"/>
  <c r="G384" s="1"/>
  <c r="K92"/>
  <c r="K384" s="1"/>
  <c r="O92"/>
  <c r="O384" s="1"/>
  <c r="U92"/>
  <c r="U384" s="1"/>
  <c r="Y92"/>
  <c r="Y384" s="1"/>
  <c r="AC92"/>
  <c r="AC384" s="1"/>
  <c r="AG92"/>
  <c r="AG384" s="1"/>
  <c r="AK92"/>
  <c r="AK384" s="1"/>
  <c r="F92"/>
  <c r="F384" s="1"/>
  <c r="J92"/>
  <c r="J384" s="1"/>
  <c r="N92"/>
  <c r="N384" s="1"/>
  <c r="T92"/>
  <c r="T384" s="1"/>
  <c r="X92"/>
  <c r="X384" s="1"/>
  <c r="AB92"/>
  <c r="AB384" s="1"/>
  <c r="AF92"/>
  <c r="AF384" s="1"/>
  <c r="AJ92"/>
  <c r="AJ384" s="1"/>
  <c r="H92"/>
  <c r="H384" s="1"/>
  <c r="R92"/>
  <c r="R384" s="1"/>
  <c r="Z92"/>
  <c r="Z384" s="1"/>
  <c r="AH92"/>
  <c r="AH384" s="1"/>
  <c r="L92"/>
  <c r="L384" s="1"/>
  <c r="D92"/>
  <c r="D384" s="1"/>
  <c r="V92"/>
  <c r="V384" s="1"/>
  <c r="AD92"/>
  <c r="AD384" s="1"/>
  <c r="AL92"/>
  <c r="AL384" s="1"/>
  <c r="AN91"/>
  <c r="C383"/>
  <c r="AM91"/>
  <c r="AS528" s="1"/>
  <c r="Q93" l="1"/>
  <c r="Q385" s="1"/>
  <c r="P93"/>
  <c r="P385" s="1"/>
  <c r="A94"/>
  <c r="C93"/>
  <c r="G93"/>
  <c r="G385" s="1"/>
  <c r="K93"/>
  <c r="K385" s="1"/>
  <c r="O93"/>
  <c r="O385" s="1"/>
  <c r="U93"/>
  <c r="U385" s="1"/>
  <c r="Y93"/>
  <c r="Y385" s="1"/>
  <c r="AC93"/>
  <c r="AC385" s="1"/>
  <c r="AG93"/>
  <c r="AG385" s="1"/>
  <c r="AK93"/>
  <c r="AK385" s="1"/>
  <c r="E93"/>
  <c r="E385" s="1"/>
  <c r="I93"/>
  <c r="I385" s="1"/>
  <c r="M93"/>
  <c r="M385" s="1"/>
  <c r="S93"/>
  <c r="S385" s="1"/>
  <c r="W93"/>
  <c r="W385" s="1"/>
  <c r="AA93"/>
  <c r="AA385" s="1"/>
  <c r="AE93"/>
  <c r="AE385" s="1"/>
  <c r="AI93"/>
  <c r="AI385" s="1"/>
  <c r="D93"/>
  <c r="D385" s="1"/>
  <c r="H93"/>
  <c r="H385" s="1"/>
  <c r="L93"/>
  <c r="L385" s="1"/>
  <c r="R93"/>
  <c r="R385" s="1"/>
  <c r="V93"/>
  <c r="V385" s="1"/>
  <c r="Z93"/>
  <c r="Z385" s="1"/>
  <c r="AD93"/>
  <c r="AD385" s="1"/>
  <c r="AH93"/>
  <c r="AH385" s="1"/>
  <c r="AL93"/>
  <c r="AL385" s="1"/>
  <c r="F93"/>
  <c r="F385" s="1"/>
  <c r="N93"/>
  <c r="N385" s="1"/>
  <c r="X93"/>
  <c r="X385" s="1"/>
  <c r="AF93"/>
  <c r="AF385" s="1"/>
  <c r="J93"/>
  <c r="J385" s="1"/>
  <c r="T93"/>
  <c r="T385" s="1"/>
  <c r="AB93"/>
  <c r="AB385" s="1"/>
  <c r="AJ93"/>
  <c r="AJ385" s="1"/>
  <c r="AN92"/>
  <c r="AM92"/>
  <c r="AS529" s="1"/>
  <c r="C384"/>
  <c r="Q94" l="1"/>
  <c r="Q386" s="1"/>
  <c r="P94"/>
  <c r="P386" s="1"/>
  <c r="A95"/>
  <c r="E94"/>
  <c r="E386" s="1"/>
  <c r="I94"/>
  <c r="I386" s="1"/>
  <c r="M94"/>
  <c r="M386" s="1"/>
  <c r="S94"/>
  <c r="S386" s="1"/>
  <c r="W94"/>
  <c r="W386" s="1"/>
  <c r="AA94"/>
  <c r="AA386" s="1"/>
  <c r="AE94"/>
  <c r="AE386" s="1"/>
  <c r="AI94"/>
  <c r="AI386" s="1"/>
  <c r="C94"/>
  <c r="G94"/>
  <c r="G386" s="1"/>
  <c r="K94"/>
  <c r="K386" s="1"/>
  <c r="O94"/>
  <c r="O386" s="1"/>
  <c r="U94"/>
  <c r="U386" s="1"/>
  <c r="Y94"/>
  <c r="Y386" s="1"/>
  <c r="AC94"/>
  <c r="AC386" s="1"/>
  <c r="AG94"/>
  <c r="AG386" s="1"/>
  <c r="AK94"/>
  <c r="AK386" s="1"/>
  <c r="F94"/>
  <c r="F386" s="1"/>
  <c r="J94"/>
  <c r="J386" s="1"/>
  <c r="N94"/>
  <c r="N386" s="1"/>
  <c r="T94"/>
  <c r="T386" s="1"/>
  <c r="X94"/>
  <c r="X386" s="1"/>
  <c r="AB94"/>
  <c r="AB386" s="1"/>
  <c r="AF94"/>
  <c r="AF386" s="1"/>
  <c r="AJ94"/>
  <c r="AJ386" s="1"/>
  <c r="D94"/>
  <c r="D386" s="1"/>
  <c r="L94"/>
  <c r="L386" s="1"/>
  <c r="V94"/>
  <c r="V386" s="1"/>
  <c r="AD94"/>
  <c r="AD386" s="1"/>
  <c r="AL94"/>
  <c r="AL386" s="1"/>
  <c r="H94"/>
  <c r="H386" s="1"/>
  <c r="R94"/>
  <c r="R386" s="1"/>
  <c r="Z94"/>
  <c r="Z386" s="1"/>
  <c r="AH94"/>
  <c r="AH386" s="1"/>
  <c r="AN93"/>
  <c r="C385"/>
  <c r="AM93"/>
  <c r="AS530" s="1"/>
  <c r="Q95" l="1"/>
  <c r="Q387" s="1"/>
  <c r="P95"/>
  <c r="P387" s="1"/>
  <c r="A96"/>
  <c r="C95"/>
  <c r="G95"/>
  <c r="G387" s="1"/>
  <c r="K95"/>
  <c r="K387" s="1"/>
  <c r="O95"/>
  <c r="O387" s="1"/>
  <c r="U95"/>
  <c r="U387" s="1"/>
  <c r="Y95"/>
  <c r="Y387" s="1"/>
  <c r="AC95"/>
  <c r="AC387" s="1"/>
  <c r="AG95"/>
  <c r="AG387" s="1"/>
  <c r="AK95"/>
  <c r="AK387" s="1"/>
  <c r="E95"/>
  <c r="E387" s="1"/>
  <c r="I95"/>
  <c r="I387" s="1"/>
  <c r="M95"/>
  <c r="M387" s="1"/>
  <c r="S95"/>
  <c r="S387" s="1"/>
  <c r="W95"/>
  <c r="W387" s="1"/>
  <c r="AA95"/>
  <c r="AA387" s="1"/>
  <c r="AE95"/>
  <c r="AE387" s="1"/>
  <c r="AI95"/>
  <c r="AI387" s="1"/>
  <c r="D95"/>
  <c r="D387" s="1"/>
  <c r="H95"/>
  <c r="H387" s="1"/>
  <c r="L95"/>
  <c r="L387" s="1"/>
  <c r="R95"/>
  <c r="R387" s="1"/>
  <c r="V95"/>
  <c r="V387" s="1"/>
  <c r="Z95"/>
  <c r="Z387" s="1"/>
  <c r="AD95"/>
  <c r="AD387" s="1"/>
  <c r="AH95"/>
  <c r="AH387" s="1"/>
  <c r="AL95"/>
  <c r="AL387" s="1"/>
  <c r="F95"/>
  <c r="F387" s="1"/>
  <c r="J95"/>
  <c r="J387" s="1"/>
  <c r="N95"/>
  <c r="N387" s="1"/>
  <c r="T95"/>
  <c r="T387" s="1"/>
  <c r="X95"/>
  <c r="X387" s="1"/>
  <c r="AB95"/>
  <c r="AB387" s="1"/>
  <c r="AF95"/>
  <c r="AF387" s="1"/>
  <c r="AJ95"/>
  <c r="AJ387" s="1"/>
  <c r="C386"/>
  <c r="AN94"/>
  <c r="AM94"/>
  <c r="AS531" s="1"/>
  <c r="Q96" l="1"/>
  <c r="Q388" s="1"/>
  <c r="P96"/>
  <c r="P388" s="1"/>
  <c r="A97"/>
  <c r="E96"/>
  <c r="E388" s="1"/>
  <c r="I96"/>
  <c r="I388" s="1"/>
  <c r="O96"/>
  <c r="O388" s="1"/>
  <c r="Y96"/>
  <c r="Y388" s="1"/>
  <c r="AG96"/>
  <c r="AG388" s="1"/>
  <c r="C96"/>
  <c r="G96"/>
  <c r="G388" s="1"/>
  <c r="K96"/>
  <c r="K388" s="1"/>
  <c r="U96"/>
  <c r="U388" s="1"/>
  <c r="AC96"/>
  <c r="AC388" s="1"/>
  <c r="AK96"/>
  <c r="AK388" s="1"/>
  <c r="AJ96"/>
  <c r="AJ388" s="1"/>
  <c r="AF96"/>
  <c r="AF388" s="1"/>
  <c r="AB96"/>
  <c r="AB388" s="1"/>
  <c r="X96"/>
  <c r="X388" s="1"/>
  <c r="T96"/>
  <c r="T388" s="1"/>
  <c r="N96"/>
  <c r="N388" s="1"/>
  <c r="AH96"/>
  <c r="AH388" s="1"/>
  <c r="Z96"/>
  <c r="Z388" s="1"/>
  <c r="R96"/>
  <c r="R388" s="1"/>
  <c r="F96"/>
  <c r="F388" s="1"/>
  <c r="J96"/>
  <c r="J388" s="1"/>
  <c r="S96"/>
  <c r="S388" s="1"/>
  <c r="AA96"/>
  <c r="AA388" s="1"/>
  <c r="AI96"/>
  <c r="AI388" s="1"/>
  <c r="AL96"/>
  <c r="AL388" s="1"/>
  <c r="AD96"/>
  <c r="AD388" s="1"/>
  <c r="V96"/>
  <c r="V388" s="1"/>
  <c r="L96"/>
  <c r="L388" s="1"/>
  <c r="D96"/>
  <c r="D388" s="1"/>
  <c r="H96"/>
  <c r="H388" s="1"/>
  <c r="M96"/>
  <c r="M388" s="1"/>
  <c r="W96"/>
  <c r="W388" s="1"/>
  <c r="AE96"/>
  <c r="AE388" s="1"/>
  <c r="AN95"/>
  <c r="C387"/>
  <c r="AM95"/>
  <c r="AS532" s="1"/>
  <c r="Q97" l="1"/>
  <c r="Q389" s="1"/>
  <c r="P97"/>
  <c r="P389" s="1"/>
  <c r="AN96"/>
  <c r="C388"/>
  <c r="AM96"/>
  <c r="AS533" s="1"/>
  <c r="A98"/>
  <c r="E97"/>
  <c r="E389" s="1"/>
  <c r="M97"/>
  <c r="M389" s="1"/>
  <c r="W97"/>
  <c r="W389" s="1"/>
  <c r="AE97"/>
  <c r="AE389" s="1"/>
  <c r="I97"/>
  <c r="I389" s="1"/>
  <c r="S97"/>
  <c r="S389" s="1"/>
  <c r="AA97"/>
  <c r="AA389" s="1"/>
  <c r="AI97"/>
  <c r="AI389" s="1"/>
  <c r="AL97"/>
  <c r="AL389" s="1"/>
  <c r="AH97"/>
  <c r="AH389" s="1"/>
  <c r="AD97"/>
  <c r="AD389" s="1"/>
  <c r="Z97"/>
  <c r="Z389" s="1"/>
  <c r="V97"/>
  <c r="V389" s="1"/>
  <c r="R97"/>
  <c r="R389" s="1"/>
  <c r="L97"/>
  <c r="L389" s="1"/>
  <c r="H97"/>
  <c r="H389" s="1"/>
  <c r="D97"/>
  <c r="D389" s="1"/>
  <c r="AF97"/>
  <c r="AF389" s="1"/>
  <c r="X97"/>
  <c r="X389" s="1"/>
  <c r="N97"/>
  <c r="N389" s="1"/>
  <c r="F97"/>
  <c r="F389" s="1"/>
  <c r="G97"/>
  <c r="G389" s="1"/>
  <c r="O97"/>
  <c r="O389" s="1"/>
  <c r="Y97"/>
  <c r="Y389" s="1"/>
  <c r="AG97"/>
  <c r="AG389" s="1"/>
  <c r="AJ97"/>
  <c r="AJ389" s="1"/>
  <c r="AB97"/>
  <c r="AB389" s="1"/>
  <c r="T97"/>
  <c r="T389" s="1"/>
  <c r="J97"/>
  <c r="J389" s="1"/>
  <c r="C97"/>
  <c r="K97"/>
  <c r="K389" s="1"/>
  <c r="U97"/>
  <c r="U389" s="1"/>
  <c r="AC97"/>
  <c r="AC389" s="1"/>
  <c r="AK97"/>
  <c r="AK389" s="1"/>
  <c r="Q98" l="1"/>
  <c r="Q390" s="1"/>
  <c r="P98"/>
  <c r="P390" s="1"/>
  <c r="C389"/>
  <c r="AM97"/>
  <c r="AS534" s="1"/>
  <c r="AN97"/>
  <c r="A99"/>
  <c r="AC98"/>
  <c r="AC390" s="1"/>
  <c r="C98"/>
  <c r="K98"/>
  <c r="K390" s="1"/>
  <c r="U98"/>
  <c r="U390" s="1"/>
  <c r="G98"/>
  <c r="G390" s="1"/>
  <c r="O98"/>
  <c r="O390" s="1"/>
  <c r="Y98"/>
  <c r="Y390" s="1"/>
  <c r="AI98"/>
  <c r="AI390" s="1"/>
  <c r="AK98"/>
  <c r="AK390" s="1"/>
  <c r="AG98"/>
  <c r="AG390" s="1"/>
  <c r="AJ98"/>
  <c r="AJ390" s="1"/>
  <c r="AF98"/>
  <c r="AF390" s="1"/>
  <c r="AB98"/>
  <c r="AB390" s="1"/>
  <c r="X98"/>
  <c r="X390" s="1"/>
  <c r="T98"/>
  <c r="T390" s="1"/>
  <c r="N98"/>
  <c r="N390" s="1"/>
  <c r="J98"/>
  <c r="J390" s="1"/>
  <c r="F98"/>
  <c r="F390" s="1"/>
  <c r="AL98"/>
  <c r="AL390" s="1"/>
  <c r="AD98"/>
  <c r="AD390" s="1"/>
  <c r="V98"/>
  <c r="V390" s="1"/>
  <c r="L98"/>
  <c r="L390" s="1"/>
  <c r="D98"/>
  <c r="D390" s="1"/>
  <c r="E98"/>
  <c r="E390" s="1"/>
  <c r="M98"/>
  <c r="M390" s="1"/>
  <c r="W98"/>
  <c r="W390" s="1"/>
  <c r="AE98"/>
  <c r="AE390" s="1"/>
  <c r="AH98"/>
  <c r="AH390" s="1"/>
  <c r="Z98"/>
  <c r="Z390" s="1"/>
  <c r="R98"/>
  <c r="R390" s="1"/>
  <c r="H98"/>
  <c r="H390" s="1"/>
  <c r="I98"/>
  <c r="I390" s="1"/>
  <c r="S98"/>
  <c r="S390" s="1"/>
  <c r="AA98"/>
  <c r="AA390" s="1"/>
  <c r="Q99" l="1"/>
  <c r="Q391" s="1"/>
  <c r="P99"/>
  <c r="P391" s="1"/>
  <c r="C390"/>
  <c r="AN98"/>
  <c r="AM98"/>
  <c r="AS535" s="1"/>
  <c r="A100"/>
  <c r="AK99"/>
  <c r="AK391" s="1"/>
  <c r="AG99"/>
  <c r="AG391" s="1"/>
  <c r="AC99"/>
  <c r="AC391" s="1"/>
  <c r="Y99"/>
  <c r="Y391" s="1"/>
  <c r="U99"/>
  <c r="U391" s="1"/>
  <c r="O99"/>
  <c r="O391" s="1"/>
  <c r="K99"/>
  <c r="K391" s="1"/>
  <c r="G99"/>
  <c r="G391" s="1"/>
  <c r="C99"/>
  <c r="AI99"/>
  <c r="AI391" s="1"/>
  <c r="AE99"/>
  <c r="AE391" s="1"/>
  <c r="AA99"/>
  <c r="AA391" s="1"/>
  <c r="W99"/>
  <c r="W391" s="1"/>
  <c r="S99"/>
  <c r="S391" s="1"/>
  <c r="M99"/>
  <c r="M391" s="1"/>
  <c r="I99"/>
  <c r="I391" s="1"/>
  <c r="E99"/>
  <c r="E391" s="1"/>
  <c r="AL99"/>
  <c r="AL391" s="1"/>
  <c r="AH99"/>
  <c r="AH391" s="1"/>
  <c r="AD99"/>
  <c r="AD391" s="1"/>
  <c r="Z99"/>
  <c r="Z391" s="1"/>
  <c r="V99"/>
  <c r="V391" s="1"/>
  <c r="R99"/>
  <c r="R391" s="1"/>
  <c r="L99"/>
  <c r="L391" s="1"/>
  <c r="H99"/>
  <c r="H391" s="1"/>
  <c r="D99"/>
  <c r="D391" s="1"/>
  <c r="AJ99"/>
  <c r="AJ391" s="1"/>
  <c r="AB99"/>
  <c r="AB391" s="1"/>
  <c r="T99"/>
  <c r="T391" s="1"/>
  <c r="J99"/>
  <c r="J391" s="1"/>
  <c r="AF99"/>
  <c r="AF391" s="1"/>
  <c r="X99"/>
  <c r="X391" s="1"/>
  <c r="N99"/>
  <c r="N391" s="1"/>
  <c r="F99"/>
  <c r="F391" s="1"/>
  <c r="Q100" l="1"/>
  <c r="Q392" s="1"/>
  <c r="P100"/>
  <c r="P392" s="1"/>
  <c r="AN99"/>
  <c r="AM99"/>
  <c r="AS536" s="1"/>
  <c r="C391"/>
  <c r="A101"/>
  <c r="AI100"/>
  <c r="AI392" s="1"/>
  <c r="AE100"/>
  <c r="AE392" s="1"/>
  <c r="AA100"/>
  <c r="AA392" s="1"/>
  <c r="W100"/>
  <c r="W392" s="1"/>
  <c r="S100"/>
  <c r="S392" s="1"/>
  <c r="M100"/>
  <c r="M392" s="1"/>
  <c r="I100"/>
  <c r="I392" s="1"/>
  <c r="E100"/>
  <c r="E392" s="1"/>
  <c r="AK100"/>
  <c r="AK392" s="1"/>
  <c r="AG100"/>
  <c r="AG392" s="1"/>
  <c r="AC100"/>
  <c r="AC392" s="1"/>
  <c r="Y100"/>
  <c r="Y392" s="1"/>
  <c r="U100"/>
  <c r="U392" s="1"/>
  <c r="O100"/>
  <c r="O392" s="1"/>
  <c r="K100"/>
  <c r="K392" s="1"/>
  <c r="G100"/>
  <c r="G392" s="1"/>
  <c r="C100"/>
  <c r="AJ100"/>
  <c r="AJ392" s="1"/>
  <c r="AF100"/>
  <c r="AF392" s="1"/>
  <c r="AB100"/>
  <c r="AB392" s="1"/>
  <c r="X100"/>
  <c r="X392" s="1"/>
  <c r="T100"/>
  <c r="T392" s="1"/>
  <c r="N100"/>
  <c r="N392" s="1"/>
  <c r="J100"/>
  <c r="J392" s="1"/>
  <c r="F100"/>
  <c r="F392" s="1"/>
  <c r="AH100"/>
  <c r="AH392" s="1"/>
  <c r="Z100"/>
  <c r="Z392" s="1"/>
  <c r="R100"/>
  <c r="R392" s="1"/>
  <c r="H100"/>
  <c r="H392" s="1"/>
  <c r="AL100"/>
  <c r="AL392" s="1"/>
  <c r="AD100"/>
  <c r="AD392" s="1"/>
  <c r="V100"/>
  <c r="V392" s="1"/>
  <c r="L100"/>
  <c r="L392" s="1"/>
  <c r="D100"/>
  <c r="D392" s="1"/>
  <c r="Q101" l="1"/>
  <c r="Q393" s="1"/>
  <c r="P101"/>
  <c r="P393" s="1"/>
  <c r="A102"/>
  <c r="AK101"/>
  <c r="AK393" s="1"/>
  <c r="AG101"/>
  <c r="AG393" s="1"/>
  <c r="AC101"/>
  <c r="AC393" s="1"/>
  <c r="Y101"/>
  <c r="Y393" s="1"/>
  <c r="U101"/>
  <c r="U393" s="1"/>
  <c r="O101"/>
  <c r="O393" s="1"/>
  <c r="K101"/>
  <c r="K393" s="1"/>
  <c r="G101"/>
  <c r="G393" s="1"/>
  <c r="C101"/>
  <c r="AI101"/>
  <c r="AI393" s="1"/>
  <c r="AE101"/>
  <c r="AE393" s="1"/>
  <c r="AA101"/>
  <c r="AA393" s="1"/>
  <c r="W101"/>
  <c r="W393" s="1"/>
  <c r="S101"/>
  <c r="S393" s="1"/>
  <c r="M101"/>
  <c r="M393" s="1"/>
  <c r="I101"/>
  <c r="I393" s="1"/>
  <c r="E101"/>
  <c r="E393" s="1"/>
  <c r="AL101"/>
  <c r="AL393" s="1"/>
  <c r="AH101"/>
  <c r="AH393" s="1"/>
  <c r="AD101"/>
  <c r="AD393" s="1"/>
  <c r="Z101"/>
  <c r="Z393" s="1"/>
  <c r="V101"/>
  <c r="V393" s="1"/>
  <c r="R101"/>
  <c r="R393" s="1"/>
  <c r="L101"/>
  <c r="L393" s="1"/>
  <c r="H101"/>
  <c r="H393" s="1"/>
  <c r="D101"/>
  <c r="D393" s="1"/>
  <c r="AF101"/>
  <c r="AF393" s="1"/>
  <c r="X101"/>
  <c r="X393" s="1"/>
  <c r="N101"/>
  <c r="N393" s="1"/>
  <c r="F101"/>
  <c r="F393" s="1"/>
  <c r="AJ101"/>
  <c r="AJ393" s="1"/>
  <c r="AB101"/>
  <c r="AB393" s="1"/>
  <c r="T101"/>
  <c r="T393" s="1"/>
  <c r="J101"/>
  <c r="J393" s="1"/>
  <c r="C392"/>
  <c r="AN100"/>
  <c r="AM100"/>
  <c r="AS537" s="1"/>
  <c r="Q102" l="1"/>
  <c r="Q394" s="1"/>
  <c r="P102"/>
  <c r="P394" s="1"/>
  <c r="A103"/>
  <c r="AI102"/>
  <c r="AI394" s="1"/>
  <c r="AE102"/>
  <c r="AE394" s="1"/>
  <c r="AA102"/>
  <c r="AA394" s="1"/>
  <c r="W102"/>
  <c r="W394" s="1"/>
  <c r="S102"/>
  <c r="S394" s="1"/>
  <c r="M102"/>
  <c r="M394" s="1"/>
  <c r="I102"/>
  <c r="I394" s="1"/>
  <c r="E102"/>
  <c r="E394" s="1"/>
  <c r="AK102"/>
  <c r="AK394" s="1"/>
  <c r="AG102"/>
  <c r="AG394" s="1"/>
  <c r="AC102"/>
  <c r="AC394" s="1"/>
  <c r="Y102"/>
  <c r="Y394" s="1"/>
  <c r="U102"/>
  <c r="U394" s="1"/>
  <c r="O102"/>
  <c r="O394" s="1"/>
  <c r="K102"/>
  <c r="K394" s="1"/>
  <c r="G102"/>
  <c r="G394" s="1"/>
  <c r="C102"/>
  <c r="AJ102"/>
  <c r="AJ394" s="1"/>
  <c r="AF102"/>
  <c r="AF394" s="1"/>
  <c r="AB102"/>
  <c r="AB394" s="1"/>
  <c r="X102"/>
  <c r="X394" s="1"/>
  <c r="T102"/>
  <c r="T394" s="1"/>
  <c r="N102"/>
  <c r="N394" s="1"/>
  <c r="J102"/>
  <c r="J394" s="1"/>
  <c r="F102"/>
  <c r="F394" s="1"/>
  <c r="AL102"/>
  <c r="AL394" s="1"/>
  <c r="AD102"/>
  <c r="AD394" s="1"/>
  <c r="V102"/>
  <c r="V394" s="1"/>
  <c r="L102"/>
  <c r="L394" s="1"/>
  <c r="D102"/>
  <c r="D394" s="1"/>
  <c r="AH102"/>
  <c r="AH394" s="1"/>
  <c r="Z102"/>
  <c r="Z394" s="1"/>
  <c r="R102"/>
  <c r="R394" s="1"/>
  <c r="H102"/>
  <c r="H394" s="1"/>
  <c r="AN101"/>
  <c r="C393"/>
  <c r="AM101"/>
  <c r="AS538" s="1"/>
  <c r="Q103" l="1"/>
  <c r="Q395" s="1"/>
  <c r="P103"/>
  <c r="P395" s="1"/>
  <c r="A104"/>
  <c r="AK103"/>
  <c r="AK395" s="1"/>
  <c r="AG103"/>
  <c r="AG395" s="1"/>
  <c r="AC103"/>
  <c r="AC395" s="1"/>
  <c r="Y103"/>
  <c r="Y395" s="1"/>
  <c r="U103"/>
  <c r="U395" s="1"/>
  <c r="O103"/>
  <c r="O395" s="1"/>
  <c r="K103"/>
  <c r="K395" s="1"/>
  <c r="G103"/>
  <c r="G395" s="1"/>
  <c r="C103"/>
  <c r="AI103"/>
  <c r="AI395" s="1"/>
  <c r="AE103"/>
  <c r="AE395" s="1"/>
  <c r="AA103"/>
  <c r="AA395" s="1"/>
  <c r="W103"/>
  <c r="W395" s="1"/>
  <c r="S103"/>
  <c r="S395" s="1"/>
  <c r="M103"/>
  <c r="M395" s="1"/>
  <c r="I103"/>
  <c r="I395" s="1"/>
  <c r="E103"/>
  <c r="E395" s="1"/>
  <c r="AL103"/>
  <c r="AL395" s="1"/>
  <c r="AH103"/>
  <c r="AH395" s="1"/>
  <c r="AD103"/>
  <c r="AD395" s="1"/>
  <c r="Z103"/>
  <c r="Z395" s="1"/>
  <c r="V103"/>
  <c r="V395" s="1"/>
  <c r="R103"/>
  <c r="R395" s="1"/>
  <c r="L103"/>
  <c r="L395" s="1"/>
  <c r="H103"/>
  <c r="H395" s="1"/>
  <c r="D103"/>
  <c r="D395" s="1"/>
  <c r="AJ103"/>
  <c r="AJ395" s="1"/>
  <c r="AB103"/>
  <c r="AB395" s="1"/>
  <c r="T103"/>
  <c r="T395" s="1"/>
  <c r="J103"/>
  <c r="J395" s="1"/>
  <c r="AF103"/>
  <c r="AF395" s="1"/>
  <c r="X103"/>
  <c r="X395" s="1"/>
  <c r="N103"/>
  <c r="N395" s="1"/>
  <c r="F103"/>
  <c r="F395" s="1"/>
  <c r="C394"/>
  <c r="AN102"/>
  <c r="AM102"/>
  <c r="AS539" s="1"/>
  <c r="Q104" l="1"/>
  <c r="Q396" s="1"/>
  <c r="P104"/>
  <c r="P396" s="1"/>
  <c r="A105"/>
  <c r="AI104"/>
  <c r="AI396" s="1"/>
  <c r="AE104"/>
  <c r="AE396" s="1"/>
  <c r="AA104"/>
  <c r="AA396" s="1"/>
  <c r="W104"/>
  <c r="W396" s="1"/>
  <c r="S104"/>
  <c r="S396" s="1"/>
  <c r="M104"/>
  <c r="M396" s="1"/>
  <c r="I104"/>
  <c r="I396" s="1"/>
  <c r="E104"/>
  <c r="E396" s="1"/>
  <c r="AK104"/>
  <c r="AK396" s="1"/>
  <c r="AG104"/>
  <c r="AG396" s="1"/>
  <c r="AC104"/>
  <c r="AC396" s="1"/>
  <c r="Y104"/>
  <c r="Y396" s="1"/>
  <c r="U104"/>
  <c r="U396" s="1"/>
  <c r="O104"/>
  <c r="O396" s="1"/>
  <c r="K104"/>
  <c r="K396" s="1"/>
  <c r="G104"/>
  <c r="G396" s="1"/>
  <c r="C104"/>
  <c r="AJ104"/>
  <c r="AJ396" s="1"/>
  <c r="AF104"/>
  <c r="AF396" s="1"/>
  <c r="AB104"/>
  <c r="AB396" s="1"/>
  <c r="X104"/>
  <c r="X396" s="1"/>
  <c r="T104"/>
  <c r="T396" s="1"/>
  <c r="N104"/>
  <c r="N396" s="1"/>
  <c r="J104"/>
  <c r="J396" s="1"/>
  <c r="F104"/>
  <c r="F396" s="1"/>
  <c r="AH104"/>
  <c r="AH396" s="1"/>
  <c r="Z104"/>
  <c r="Z396" s="1"/>
  <c r="R104"/>
  <c r="R396" s="1"/>
  <c r="H104"/>
  <c r="H396" s="1"/>
  <c r="AL104"/>
  <c r="AL396" s="1"/>
  <c r="AD104"/>
  <c r="AD396" s="1"/>
  <c r="V104"/>
  <c r="V396" s="1"/>
  <c r="L104"/>
  <c r="L396" s="1"/>
  <c r="D104"/>
  <c r="D396" s="1"/>
  <c r="AN103"/>
  <c r="AM103"/>
  <c r="AS540" s="1"/>
  <c r="C395"/>
  <c r="Q105" l="1"/>
  <c r="Q397" s="1"/>
  <c r="P105"/>
  <c r="P397" s="1"/>
  <c r="A106"/>
  <c r="AK105"/>
  <c r="AK397" s="1"/>
  <c r="AG105"/>
  <c r="AG397" s="1"/>
  <c r="AC105"/>
  <c r="AC397" s="1"/>
  <c r="Y105"/>
  <c r="Y397" s="1"/>
  <c r="U105"/>
  <c r="U397" s="1"/>
  <c r="O105"/>
  <c r="O397" s="1"/>
  <c r="K105"/>
  <c r="K397" s="1"/>
  <c r="G105"/>
  <c r="G397" s="1"/>
  <c r="C105"/>
  <c r="AI105"/>
  <c r="AI397" s="1"/>
  <c r="AE105"/>
  <c r="AE397" s="1"/>
  <c r="AA105"/>
  <c r="AA397" s="1"/>
  <c r="W105"/>
  <c r="W397" s="1"/>
  <c r="S105"/>
  <c r="S397" s="1"/>
  <c r="M105"/>
  <c r="M397" s="1"/>
  <c r="I105"/>
  <c r="I397" s="1"/>
  <c r="E105"/>
  <c r="E397" s="1"/>
  <c r="AL105"/>
  <c r="AL397" s="1"/>
  <c r="AH105"/>
  <c r="AH397" s="1"/>
  <c r="AD105"/>
  <c r="AD397" s="1"/>
  <c r="Z105"/>
  <c r="Z397" s="1"/>
  <c r="V105"/>
  <c r="V397" s="1"/>
  <c r="R105"/>
  <c r="R397" s="1"/>
  <c r="L105"/>
  <c r="L397" s="1"/>
  <c r="H105"/>
  <c r="H397" s="1"/>
  <c r="D105"/>
  <c r="D397" s="1"/>
  <c r="AF105"/>
  <c r="AF397" s="1"/>
  <c r="X105"/>
  <c r="X397" s="1"/>
  <c r="N105"/>
  <c r="N397" s="1"/>
  <c r="F105"/>
  <c r="F397" s="1"/>
  <c r="AJ105"/>
  <c r="AJ397" s="1"/>
  <c r="AB105"/>
  <c r="AB397" s="1"/>
  <c r="T105"/>
  <c r="T397" s="1"/>
  <c r="J105"/>
  <c r="J397" s="1"/>
  <c r="C396"/>
  <c r="AN104"/>
  <c r="AM104"/>
  <c r="AS541" s="1"/>
  <c r="Q106" l="1"/>
  <c r="Q398" s="1"/>
  <c r="P106"/>
  <c r="P398" s="1"/>
  <c r="A107"/>
  <c r="AI106"/>
  <c r="AI398" s="1"/>
  <c r="AE106"/>
  <c r="AE398" s="1"/>
  <c r="AA106"/>
  <c r="AA398" s="1"/>
  <c r="W106"/>
  <c r="W398" s="1"/>
  <c r="S106"/>
  <c r="S398" s="1"/>
  <c r="M106"/>
  <c r="M398" s="1"/>
  <c r="I106"/>
  <c r="I398" s="1"/>
  <c r="E106"/>
  <c r="E398" s="1"/>
  <c r="AK106"/>
  <c r="AK398" s="1"/>
  <c r="AG106"/>
  <c r="AG398" s="1"/>
  <c r="AC106"/>
  <c r="AC398" s="1"/>
  <c r="Y106"/>
  <c r="Y398" s="1"/>
  <c r="U106"/>
  <c r="U398" s="1"/>
  <c r="O106"/>
  <c r="O398" s="1"/>
  <c r="K106"/>
  <c r="K398" s="1"/>
  <c r="G106"/>
  <c r="G398" s="1"/>
  <c r="C106"/>
  <c r="AJ106"/>
  <c r="AJ398" s="1"/>
  <c r="AF106"/>
  <c r="AF398" s="1"/>
  <c r="AB106"/>
  <c r="AB398" s="1"/>
  <c r="X106"/>
  <c r="X398" s="1"/>
  <c r="T106"/>
  <c r="T398" s="1"/>
  <c r="N106"/>
  <c r="N398" s="1"/>
  <c r="J106"/>
  <c r="J398" s="1"/>
  <c r="F106"/>
  <c r="F398" s="1"/>
  <c r="AL106"/>
  <c r="AL398" s="1"/>
  <c r="AD106"/>
  <c r="AD398" s="1"/>
  <c r="V106"/>
  <c r="V398" s="1"/>
  <c r="L106"/>
  <c r="L398" s="1"/>
  <c r="D106"/>
  <c r="D398" s="1"/>
  <c r="AH106"/>
  <c r="AH398" s="1"/>
  <c r="Z106"/>
  <c r="Z398" s="1"/>
  <c r="R106"/>
  <c r="R398" s="1"/>
  <c r="H106"/>
  <c r="H398" s="1"/>
  <c r="AN105"/>
  <c r="C397"/>
  <c r="AM105"/>
  <c r="AS542" s="1"/>
  <c r="Q107" l="1"/>
  <c r="Q399" s="1"/>
  <c r="P107"/>
  <c r="P399" s="1"/>
  <c r="A108"/>
  <c r="AK107"/>
  <c r="AK399" s="1"/>
  <c r="AG107"/>
  <c r="AG399" s="1"/>
  <c r="AC107"/>
  <c r="AC399" s="1"/>
  <c r="Y107"/>
  <c r="Y399" s="1"/>
  <c r="U107"/>
  <c r="U399" s="1"/>
  <c r="O107"/>
  <c r="O399" s="1"/>
  <c r="K107"/>
  <c r="K399" s="1"/>
  <c r="G107"/>
  <c r="G399" s="1"/>
  <c r="C107"/>
  <c r="AI107"/>
  <c r="AI399" s="1"/>
  <c r="AE107"/>
  <c r="AE399" s="1"/>
  <c r="AA107"/>
  <c r="AA399" s="1"/>
  <c r="W107"/>
  <c r="W399" s="1"/>
  <c r="S107"/>
  <c r="S399" s="1"/>
  <c r="M107"/>
  <c r="M399" s="1"/>
  <c r="I107"/>
  <c r="I399" s="1"/>
  <c r="E107"/>
  <c r="E399" s="1"/>
  <c r="AL107"/>
  <c r="AL399" s="1"/>
  <c r="AH107"/>
  <c r="AH399" s="1"/>
  <c r="AD107"/>
  <c r="AD399" s="1"/>
  <c r="Z107"/>
  <c r="Z399" s="1"/>
  <c r="V107"/>
  <c r="V399" s="1"/>
  <c r="R107"/>
  <c r="R399" s="1"/>
  <c r="L107"/>
  <c r="L399" s="1"/>
  <c r="H107"/>
  <c r="H399" s="1"/>
  <c r="D107"/>
  <c r="D399" s="1"/>
  <c r="AJ107"/>
  <c r="AJ399" s="1"/>
  <c r="AB107"/>
  <c r="AB399" s="1"/>
  <c r="T107"/>
  <c r="T399" s="1"/>
  <c r="J107"/>
  <c r="J399" s="1"/>
  <c r="AF107"/>
  <c r="AF399" s="1"/>
  <c r="X107"/>
  <c r="X399" s="1"/>
  <c r="N107"/>
  <c r="N399" s="1"/>
  <c r="F107"/>
  <c r="F399" s="1"/>
  <c r="C398"/>
  <c r="AM106"/>
  <c r="AS543" s="1"/>
  <c r="AN106"/>
  <c r="Q108" l="1"/>
  <c r="Q400" s="1"/>
  <c r="P108"/>
  <c r="P400" s="1"/>
  <c r="A109"/>
  <c r="AI108"/>
  <c r="AI400" s="1"/>
  <c r="AE108"/>
  <c r="AE400" s="1"/>
  <c r="AA108"/>
  <c r="AA400" s="1"/>
  <c r="W108"/>
  <c r="W400" s="1"/>
  <c r="S108"/>
  <c r="S400" s="1"/>
  <c r="M108"/>
  <c r="M400" s="1"/>
  <c r="I108"/>
  <c r="I400" s="1"/>
  <c r="E108"/>
  <c r="E400" s="1"/>
  <c r="AK108"/>
  <c r="AK400" s="1"/>
  <c r="AG108"/>
  <c r="AG400" s="1"/>
  <c r="AC108"/>
  <c r="AC400" s="1"/>
  <c r="Y108"/>
  <c r="Y400" s="1"/>
  <c r="U108"/>
  <c r="U400" s="1"/>
  <c r="O108"/>
  <c r="O400" s="1"/>
  <c r="K108"/>
  <c r="K400" s="1"/>
  <c r="G108"/>
  <c r="G400" s="1"/>
  <c r="C108"/>
  <c r="AJ108"/>
  <c r="AJ400" s="1"/>
  <c r="AF108"/>
  <c r="AF400" s="1"/>
  <c r="AB108"/>
  <c r="AB400" s="1"/>
  <c r="X108"/>
  <c r="X400" s="1"/>
  <c r="T108"/>
  <c r="T400" s="1"/>
  <c r="N108"/>
  <c r="N400" s="1"/>
  <c r="J108"/>
  <c r="J400" s="1"/>
  <c r="F108"/>
  <c r="F400" s="1"/>
  <c r="AH108"/>
  <c r="AH400" s="1"/>
  <c r="Z108"/>
  <c r="Z400" s="1"/>
  <c r="R108"/>
  <c r="R400" s="1"/>
  <c r="H108"/>
  <c r="H400" s="1"/>
  <c r="AL108"/>
  <c r="AL400" s="1"/>
  <c r="AD108"/>
  <c r="AD400" s="1"/>
  <c r="V108"/>
  <c r="V400" s="1"/>
  <c r="L108"/>
  <c r="L400" s="1"/>
  <c r="D108"/>
  <c r="D400" s="1"/>
  <c r="AN107"/>
  <c r="AM107"/>
  <c r="AS544" s="1"/>
  <c r="C399"/>
  <c r="Q109" l="1"/>
  <c r="Q401" s="1"/>
  <c r="P109"/>
  <c r="P401" s="1"/>
  <c r="A110"/>
  <c r="AK109"/>
  <c r="AK401" s="1"/>
  <c r="AG109"/>
  <c r="AG401" s="1"/>
  <c r="AC109"/>
  <c r="AC401" s="1"/>
  <c r="Y109"/>
  <c r="Y401" s="1"/>
  <c r="U109"/>
  <c r="U401" s="1"/>
  <c r="O109"/>
  <c r="O401" s="1"/>
  <c r="K109"/>
  <c r="K401" s="1"/>
  <c r="G109"/>
  <c r="G401" s="1"/>
  <c r="C109"/>
  <c r="AI109"/>
  <c r="AI401" s="1"/>
  <c r="AE109"/>
  <c r="AE401" s="1"/>
  <c r="AA109"/>
  <c r="AA401" s="1"/>
  <c r="W109"/>
  <c r="W401" s="1"/>
  <c r="S109"/>
  <c r="S401" s="1"/>
  <c r="M109"/>
  <c r="M401" s="1"/>
  <c r="I109"/>
  <c r="I401" s="1"/>
  <c r="E109"/>
  <c r="E401" s="1"/>
  <c r="AL109"/>
  <c r="AL401" s="1"/>
  <c r="AH109"/>
  <c r="AH401" s="1"/>
  <c r="AD109"/>
  <c r="AD401" s="1"/>
  <c r="Z109"/>
  <c r="Z401" s="1"/>
  <c r="V109"/>
  <c r="V401" s="1"/>
  <c r="R109"/>
  <c r="R401" s="1"/>
  <c r="L109"/>
  <c r="L401" s="1"/>
  <c r="H109"/>
  <c r="H401" s="1"/>
  <c r="D109"/>
  <c r="D401" s="1"/>
  <c r="AF109"/>
  <c r="AF401" s="1"/>
  <c r="X109"/>
  <c r="X401" s="1"/>
  <c r="N109"/>
  <c r="N401" s="1"/>
  <c r="F109"/>
  <c r="F401" s="1"/>
  <c r="AJ109"/>
  <c r="AJ401" s="1"/>
  <c r="AB109"/>
  <c r="AB401" s="1"/>
  <c r="T109"/>
  <c r="T401" s="1"/>
  <c r="J109"/>
  <c r="J401" s="1"/>
  <c r="C400"/>
  <c r="AN108"/>
  <c r="AM108"/>
  <c r="AS545" s="1"/>
  <c r="Q110" l="1"/>
  <c r="Q402" s="1"/>
  <c r="P110"/>
  <c r="P402" s="1"/>
  <c r="A111"/>
  <c r="AI110"/>
  <c r="AI402" s="1"/>
  <c r="AE110"/>
  <c r="AE402" s="1"/>
  <c r="AA110"/>
  <c r="AA402" s="1"/>
  <c r="W110"/>
  <c r="W402" s="1"/>
  <c r="S110"/>
  <c r="S402" s="1"/>
  <c r="M110"/>
  <c r="M402" s="1"/>
  <c r="I110"/>
  <c r="I402" s="1"/>
  <c r="E110"/>
  <c r="E402" s="1"/>
  <c r="AK110"/>
  <c r="AK402" s="1"/>
  <c r="AG110"/>
  <c r="AG402" s="1"/>
  <c r="AC110"/>
  <c r="AC402" s="1"/>
  <c r="Y110"/>
  <c r="Y402" s="1"/>
  <c r="U110"/>
  <c r="U402" s="1"/>
  <c r="O110"/>
  <c r="O402" s="1"/>
  <c r="K110"/>
  <c r="K402" s="1"/>
  <c r="G110"/>
  <c r="G402" s="1"/>
  <c r="C110"/>
  <c r="AJ110"/>
  <c r="AJ402" s="1"/>
  <c r="AF110"/>
  <c r="AF402" s="1"/>
  <c r="AB110"/>
  <c r="AB402" s="1"/>
  <c r="X110"/>
  <c r="X402" s="1"/>
  <c r="T110"/>
  <c r="T402" s="1"/>
  <c r="N110"/>
  <c r="N402" s="1"/>
  <c r="J110"/>
  <c r="J402" s="1"/>
  <c r="F110"/>
  <c r="F402" s="1"/>
  <c r="AL110"/>
  <c r="AL402" s="1"/>
  <c r="AD110"/>
  <c r="AD402" s="1"/>
  <c r="V110"/>
  <c r="V402" s="1"/>
  <c r="L110"/>
  <c r="L402" s="1"/>
  <c r="D110"/>
  <c r="D402" s="1"/>
  <c r="AH110"/>
  <c r="AH402" s="1"/>
  <c r="Z110"/>
  <c r="Z402" s="1"/>
  <c r="R110"/>
  <c r="R402" s="1"/>
  <c r="H110"/>
  <c r="H402" s="1"/>
  <c r="AN109"/>
  <c r="C401"/>
  <c r="AM109"/>
  <c r="AS546" s="1"/>
  <c r="Q111" l="1"/>
  <c r="Q403" s="1"/>
  <c r="P111"/>
  <c r="P403" s="1"/>
  <c r="A112"/>
  <c r="AK111"/>
  <c r="AK403" s="1"/>
  <c r="AG111"/>
  <c r="AG403" s="1"/>
  <c r="AC111"/>
  <c r="AC403" s="1"/>
  <c r="Y111"/>
  <c r="Y403" s="1"/>
  <c r="U111"/>
  <c r="U403" s="1"/>
  <c r="O111"/>
  <c r="O403" s="1"/>
  <c r="K111"/>
  <c r="K403" s="1"/>
  <c r="G111"/>
  <c r="G403" s="1"/>
  <c r="C111"/>
  <c r="AI111"/>
  <c r="AI403" s="1"/>
  <c r="AE111"/>
  <c r="AE403" s="1"/>
  <c r="AA111"/>
  <c r="AA403" s="1"/>
  <c r="W111"/>
  <c r="W403" s="1"/>
  <c r="S111"/>
  <c r="S403" s="1"/>
  <c r="M111"/>
  <c r="M403" s="1"/>
  <c r="I111"/>
  <c r="I403" s="1"/>
  <c r="E111"/>
  <c r="E403" s="1"/>
  <c r="AL111"/>
  <c r="AL403" s="1"/>
  <c r="AH111"/>
  <c r="AH403" s="1"/>
  <c r="AD111"/>
  <c r="AD403" s="1"/>
  <c r="Z111"/>
  <c r="Z403" s="1"/>
  <c r="V111"/>
  <c r="V403" s="1"/>
  <c r="R111"/>
  <c r="R403" s="1"/>
  <c r="L111"/>
  <c r="L403" s="1"/>
  <c r="H111"/>
  <c r="H403" s="1"/>
  <c r="D111"/>
  <c r="D403" s="1"/>
  <c r="AJ111"/>
  <c r="AJ403" s="1"/>
  <c r="AB111"/>
  <c r="AB403" s="1"/>
  <c r="T111"/>
  <c r="T403" s="1"/>
  <c r="J111"/>
  <c r="J403" s="1"/>
  <c r="AF111"/>
  <c r="AF403" s="1"/>
  <c r="X111"/>
  <c r="X403" s="1"/>
  <c r="N111"/>
  <c r="N403" s="1"/>
  <c r="F111"/>
  <c r="F403" s="1"/>
  <c r="C402"/>
  <c r="AN110"/>
  <c r="AM110"/>
  <c r="AS547" s="1"/>
  <c r="Q112" l="1"/>
  <c r="Q404" s="1"/>
  <c r="P112"/>
  <c r="P404" s="1"/>
  <c r="A113"/>
  <c r="AI112"/>
  <c r="AI404" s="1"/>
  <c r="AE112"/>
  <c r="AE404" s="1"/>
  <c r="AA112"/>
  <c r="AA404" s="1"/>
  <c r="W112"/>
  <c r="W404" s="1"/>
  <c r="S112"/>
  <c r="S404" s="1"/>
  <c r="M112"/>
  <c r="M404" s="1"/>
  <c r="I112"/>
  <c r="I404" s="1"/>
  <c r="E112"/>
  <c r="E404" s="1"/>
  <c r="AK112"/>
  <c r="AK404" s="1"/>
  <c r="AG112"/>
  <c r="AG404" s="1"/>
  <c r="AC112"/>
  <c r="AC404" s="1"/>
  <c r="Y112"/>
  <c r="Y404" s="1"/>
  <c r="U112"/>
  <c r="U404" s="1"/>
  <c r="O112"/>
  <c r="O404" s="1"/>
  <c r="K112"/>
  <c r="K404" s="1"/>
  <c r="G112"/>
  <c r="G404" s="1"/>
  <c r="C112"/>
  <c r="AJ112"/>
  <c r="AJ404" s="1"/>
  <c r="AF112"/>
  <c r="AF404" s="1"/>
  <c r="AB112"/>
  <c r="AB404" s="1"/>
  <c r="X112"/>
  <c r="X404" s="1"/>
  <c r="T112"/>
  <c r="T404" s="1"/>
  <c r="N112"/>
  <c r="N404" s="1"/>
  <c r="J112"/>
  <c r="J404" s="1"/>
  <c r="F112"/>
  <c r="F404" s="1"/>
  <c r="AH112"/>
  <c r="AH404" s="1"/>
  <c r="Z112"/>
  <c r="Z404" s="1"/>
  <c r="R112"/>
  <c r="R404" s="1"/>
  <c r="H112"/>
  <c r="H404" s="1"/>
  <c r="AL112"/>
  <c r="AL404" s="1"/>
  <c r="AD112"/>
  <c r="AD404" s="1"/>
  <c r="V112"/>
  <c r="V404" s="1"/>
  <c r="L112"/>
  <c r="L404" s="1"/>
  <c r="D112"/>
  <c r="D404" s="1"/>
  <c r="AN111"/>
  <c r="AM111"/>
  <c r="AS548" s="1"/>
  <c r="C403"/>
  <c r="Q113" l="1"/>
  <c r="Q405" s="1"/>
  <c r="P113"/>
  <c r="P405" s="1"/>
  <c r="A114"/>
  <c r="AK113"/>
  <c r="AK405" s="1"/>
  <c r="AG113"/>
  <c r="AG405" s="1"/>
  <c r="AC113"/>
  <c r="AC405" s="1"/>
  <c r="Y113"/>
  <c r="Y405" s="1"/>
  <c r="U113"/>
  <c r="U405" s="1"/>
  <c r="O113"/>
  <c r="O405" s="1"/>
  <c r="K113"/>
  <c r="K405" s="1"/>
  <c r="G113"/>
  <c r="G405" s="1"/>
  <c r="C113"/>
  <c r="AI113"/>
  <c r="AI405" s="1"/>
  <c r="AE113"/>
  <c r="AE405" s="1"/>
  <c r="AA113"/>
  <c r="AA405" s="1"/>
  <c r="W113"/>
  <c r="W405" s="1"/>
  <c r="S113"/>
  <c r="S405" s="1"/>
  <c r="M113"/>
  <c r="M405" s="1"/>
  <c r="I113"/>
  <c r="I405" s="1"/>
  <c r="E113"/>
  <c r="E405" s="1"/>
  <c r="AL113"/>
  <c r="AL405" s="1"/>
  <c r="AH113"/>
  <c r="AH405" s="1"/>
  <c r="AD113"/>
  <c r="AD405" s="1"/>
  <c r="Z113"/>
  <c r="Z405" s="1"/>
  <c r="V113"/>
  <c r="V405" s="1"/>
  <c r="R113"/>
  <c r="R405" s="1"/>
  <c r="L113"/>
  <c r="L405" s="1"/>
  <c r="H113"/>
  <c r="H405" s="1"/>
  <c r="D113"/>
  <c r="D405" s="1"/>
  <c r="AF113"/>
  <c r="AF405" s="1"/>
  <c r="X113"/>
  <c r="X405" s="1"/>
  <c r="N113"/>
  <c r="N405" s="1"/>
  <c r="F113"/>
  <c r="F405" s="1"/>
  <c r="AJ113"/>
  <c r="AJ405" s="1"/>
  <c r="AB113"/>
  <c r="AB405" s="1"/>
  <c r="T113"/>
  <c r="T405" s="1"/>
  <c r="J113"/>
  <c r="J405" s="1"/>
  <c r="C404"/>
  <c r="AN112"/>
  <c r="AM112"/>
  <c r="AS549" s="1"/>
  <c r="Q114" l="1"/>
  <c r="Q406" s="1"/>
  <c r="P114"/>
  <c r="P406" s="1"/>
  <c r="A115"/>
  <c r="AI114"/>
  <c r="AI406" s="1"/>
  <c r="AE114"/>
  <c r="AE406" s="1"/>
  <c r="AA114"/>
  <c r="AA406" s="1"/>
  <c r="W114"/>
  <c r="W406" s="1"/>
  <c r="S114"/>
  <c r="S406" s="1"/>
  <c r="M114"/>
  <c r="M406" s="1"/>
  <c r="I114"/>
  <c r="I406" s="1"/>
  <c r="E114"/>
  <c r="E406" s="1"/>
  <c r="AK114"/>
  <c r="AK406" s="1"/>
  <c r="AG114"/>
  <c r="AG406" s="1"/>
  <c r="AC114"/>
  <c r="AC406" s="1"/>
  <c r="Y114"/>
  <c r="Y406" s="1"/>
  <c r="U114"/>
  <c r="U406" s="1"/>
  <c r="O114"/>
  <c r="O406" s="1"/>
  <c r="K114"/>
  <c r="K406" s="1"/>
  <c r="G114"/>
  <c r="G406" s="1"/>
  <c r="C114"/>
  <c r="AL114"/>
  <c r="AL406" s="1"/>
  <c r="AH114"/>
  <c r="AH406" s="1"/>
  <c r="AD114"/>
  <c r="AD406" s="1"/>
  <c r="Z114"/>
  <c r="Z406" s="1"/>
  <c r="V114"/>
  <c r="V406" s="1"/>
  <c r="AJ114"/>
  <c r="AJ406" s="1"/>
  <c r="AB114"/>
  <c r="AB406" s="1"/>
  <c r="T114"/>
  <c r="T406" s="1"/>
  <c r="N114"/>
  <c r="N406" s="1"/>
  <c r="J114"/>
  <c r="J406" s="1"/>
  <c r="F114"/>
  <c r="F406" s="1"/>
  <c r="X114"/>
  <c r="X406" s="1"/>
  <c r="L114"/>
  <c r="L406" s="1"/>
  <c r="D114"/>
  <c r="D406" s="1"/>
  <c r="AF114"/>
  <c r="AF406" s="1"/>
  <c r="R114"/>
  <c r="R406" s="1"/>
  <c r="H114"/>
  <c r="H406" s="1"/>
  <c r="AN113"/>
  <c r="C405"/>
  <c r="AM113"/>
  <c r="AS550" s="1"/>
  <c r="Q115" l="1"/>
  <c r="Q407" s="1"/>
  <c r="P115"/>
  <c r="P407" s="1"/>
  <c r="A116"/>
  <c r="AK115"/>
  <c r="AK407" s="1"/>
  <c r="AG115"/>
  <c r="AG407" s="1"/>
  <c r="AC115"/>
  <c r="AC407" s="1"/>
  <c r="Y115"/>
  <c r="Y407" s="1"/>
  <c r="U115"/>
  <c r="U407" s="1"/>
  <c r="O115"/>
  <c r="O407" s="1"/>
  <c r="K115"/>
  <c r="K407" s="1"/>
  <c r="G115"/>
  <c r="G407" s="1"/>
  <c r="C115"/>
  <c r="AI115"/>
  <c r="AI407" s="1"/>
  <c r="AE115"/>
  <c r="AE407" s="1"/>
  <c r="AA115"/>
  <c r="AA407" s="1"/>
  <c r="W115"/>
  <c r="W407" s="1"/>
  <c r="S115"/>
  <c r="S407" s="1"/>
  <c r="M115"/>
  <c r="M407" s="1"/>
  <c r="I115"/>
  <c r="I407" s="1"/>
  <c r="E115"/>
  <c r="E407" s="1"/>
  <c r="AJ115"/>
  <c r="AJ407" s="1"/>
  <c r="AF115"/>
  <c r="AF407" s="1"/>
  <c r="AB115"/>
  <c r="AB407" s="1"/>
  <c r="X115"/>
  <c r="X407" s="1"/>
  <c r="T115"/>
  <c r="T407" s="1"/>
  <c r="N115"/>
  <c r="N407" s="1"/>
  <c r="J115"/>
  <c r="J407" s="1"/>
  <c r="F115"/>
  <c r="F407" s="1"/>
  <c r="AH115"/>
  <c r="AH407" s="1"/>
  <c r="Z115"/>
  <c r="Z407" s="1"/>
  <c r="R115"/>
  <c r="R407" s="1"/>
  <c r="H115"/>
  <c r="H407" s="1"/>
  <c r="AL115"/>
  <c r="AL407" s="1"/>
  <c r="V115"/>
  <c r="V407" s="1"/>
  <c r="D115"/>
  <c r="D407" s="1"/>
  <c r="AD115"/>
  <c r="AD407" s="1"/>
  <c r="L115"/>
  <c r="L407" s="1"/>
  <c r="C406"/>
  <c r="AM114"/>
  <c r="AS551" s="1"/>
  <c r="AN114"/>
  <c r="Q116" l="1"/>
  <c r="Q408" s="1"/>
  <c r="P116"/>
  <c r="P408" s="1"/>
  <c r="A117"/>
  <c r="AI116"/>
  <c r="AI408" s="1"/>
  <c r="AE116"/>
  <c r="AE408" s="1"/>
  <c r="AA116"/>
  <c r="AA408" s="1"/>
  <c r="W116"/>
  <c r="W408" s="1"/>
  <c r="S116"/>
  <c r="S408" s="1"/>
  <c r="M116"/>
  <c r="M408" s="1"/>
  <c r="I116"/>
  <c r="I408" s="1"/>
  <c r="E116"/>
  <c r="E408" s="1"/>
  <c r="AK116"/>
  <c r="AK408" s="1"/>
  <c r="AG116"/>
  <c r="AG408" s="1"/>
  <c r="AC116"/>
  <c r="AC408" s="1"/>
  <c r="Y116"/>
  <c r="Y408" s="1"/>
  <c r="U116"/>
  <c r="U408" s="1"/>
  <c r="O116"/>
  <c r="O408" s="1"/>
  <c r="K116"/>
  <c r="K408" s="1"/>
  <c r="G116"/>
  <c r="G408" s="1"/>
  <c r="C116"/>
  <c r="AL116"/>
  <c r="AL408" s="1"/>
  <c r="AH116"/>
  <c r="AH408" s="1"/>
  <c r="AD116"/>
  <c r="AD408" s="1"/>
  <c r="Z116"/>
  <c r="Z408" s="1"/>
  <c r="V116"/>
  <c r="V408" s="1"/>
  <c r="R116"/>
  <c r="R408" s="1"/>
  <c r="L116"/>
  <c r="L408" s="1"/>
  <c r="H116"/>
  <c r="H408" s="1"/>
  <c r="D116"/>
  <c r="D408" s="1"/>
  <c r="AF116"/>
  <c r="AF408" s="1"/>
  <c r="X116"/>
  <c r="X408" s="1"/>
  <c r="N116"/>
  <c r="N408" s="1"/>
  <c r="F116"/>
  <c r="F408" s="1"/>
  <c r="AJ116"/>
  <c r="AJ408" s="1"/>
  <c r="T116"/>
  <c r="T408" s="1"/>
  <c r="AB116"/>
  <c r="AB408" s="1"/>
  <c r="J116"/>
  <c r="J408" s="1"/>
  <c r="AN115"/>
  <c r="AM115"/>
  <c r="AS552" s="1"/>
  <c r="C407"/>
  <c r="Q117" l="1"/>
  <c r="Q409" s="1"/>
  <c r="P117"/>
  <c r="P409" s="1"/>
  <c r="A118"/>
  <c r="AK117"/>
  <c r="AK409" s="1"/>
  <c r="AG117"/>
  <c r="AG409" s="1"/>
  <c r="AC117"/>
  <c r="AC409" s="1"/>
  <c r="Y117"/>
  <c r="Y409" s="1"/>
  <c r="U117"/>
  <c r="U409" s="1"/>
  <c r="O117"/>
  <c r="O409" s="1"/>
  <c r="K117"/>
  <c r="K409" s="1"/>
  <c r="G117"/>
  <c r="G409" s="1"/>
  <c r="C117"/>
  <c r="AI117"/>
  <c r="AI409" s="1"/>
  <c r="AE117"/>
  <c r="AE409" s="1"/>
  <c r="AA117"/>
  <c r="AA409" s="1"/>
  <c r="W117"/>
  <c r="W409" s="1"/>
  <c r="S117"/>
  <c r="S409" s="1"/>
  <c r="M117"/>
  <c r="M409" s="1"/>
  <c r="I117"/>
  <c r="I409" s="1"/>
  <c r="E117"/>
  <c r="E409" s="1"/>
  <c r="AJ117"/>
  <c r="AJ409" s="1"/>
  <c r="AF117"/>
  <c r="AF409" s="1"/>
  <c r="AB117"/>
  <c r="AB409" s="1"/>
  <c r="X117"/>
  <c r="X409" s="1"/>
  <c r="T117"/>
  <c r="T409" s="1"/>
  <c r="N117"/>
  <c r="N409" s="1"/>
  <c r="J117"/>
  <c r="J409" s="1"/>
  <c r="F117"/>
  <c r="F409" s="1"/>
  <c r="AL117"/>
  <c r="AL409" s="1"/>
  <c r="AD117"/>
  <c r="AD409" s="1"/>
  <c r="V117"/>
  <c r="V409" s="1"/>
  <c r="L117"/>
  <c r="L409" s="1"/>
  <c r="D117"/>
  <c r="D409" s="1"/>
  <c r="AH117"/>
  <c r="AH409" s="1"/>
  <c r="R117"/>
  <c r="R409" s="1"/>
  <c r="Z117"/>
  <c r="Z409" s="1"/>
  <c r="H117"/>
  <c r="H409" s="1"/>
  <c r="C408"/>
  <c r="AN116"/>
  <c r="AM116"/>
  <c r="AS553" s="1"/>
  <c r="Q118" l="1"/>
  <c r="Q410" s="1"/>
  <c r="P118"/>
  <c r="P410" s="1"/>
  <c r="A119"/>
  <c r="AI118"/>
  <c r="AI410" s="1"/>
  <c r="AE118"/>
  <c r="AE410" s="1"/>
  <c r="AA118"/>
  <c r="AA410" s="1"/>
  <c r="W118"/>
  <c r="W410" s="1"/>
  <c r="S118"/>
  <c r="S410" s="1"/>
  <c r="M118"/>
  <c r="M410" s="1"/>
  <c r="I118"/>
  <c r="I410" s="1"/>
  <c r="E118"/>
  <c r="E410" s="1"/>
  <c r="AK118"/>
  <c r="AK410" s="1"/>
  <c r="AG118"/>
  <c r="AG410" s="1"/>
  <c r="AC118"/>
  <c r="AC410" s="1"/>
  <c r="Y118"/>
  <c r="Y410" s="1"/>
  <c r="U118"/>
  <c r="U410" s="1"/>
  <c r="O118"/>
  <c r="O410" s="1"/>
  <c r="K118"/>
  <c r="K410" s="1"/>
  <c r="G118"/>
  <c r="G410" s="1"/>
  <c r="C118"/>
  <c r="AL118"/>
  <c r="AL410" s="1"/>
  <c r="AH118"/>
  <c r="AH410" s="1"/>
  <c r="AD118"/>
  <c r="AD410" s="1"/>
  <c r="Z118"/>
  <c r="Z410" s="1"/>
  <c r="V118"/>
  <c r="V410" s="1"/>
  <c r="R118"/>
  <c r="R410" s="1"/>
  <c r="L118"/>
  <c r="L410" s="1"/>
  <c r="H118"/>
  <c r="H410" s="1"/>
  <c r="D118"/>
  <c r="D410" s="1"/>
  <c r="AJ118"/>
  <c r="AJ410" s="1"/>
  <c r="AB118"/>
  <c r="AB410" s="1"/>
  <c r="T118"/>
  <c r="T410" s="1"/>
  <c r="J118"/>
  <c r="J410" s="1"/>
  <c r="AF118"/>
  <c r="AF410" s="1"/>
  <c r="N118"/>
  <c r="N410" s="1"/>
  <c r="X118"/>
  <c r="X410" s="1"/>
  <c r="F118"/>
  <c r="F410" s="1"/>
  <c r="AN117"/>
  <c r="C409"/>
  <c r="AM117"/>
  <c r="AS554" s="1"/>
  <c r="Q119" l="1"/>
  <c r="Q411" s="1"/>
  <c r="P119"/>
  <c r="P411" s="1"/>
  <c r="A120"/>
  <c r="AK119"/>
  <c r="AK411" s="1"/>
  <c r="AG119"/>
  <c r="AG411" s="1"/>
  <c r="AC119"/>
  <c r="AC411" s="1"/>
  <c r="Y119"/>
  <c r="Y411" s="1"/>
  <c r="U119"/>
  <c r="U411" s="1"/>
  <c r="O119"/>
  <c r="O411" s="1"/>
  <c r="K119"/>
  <c r="K411" s="1"/>
  <c r="G119"/>
  <c r="G411" s="1"/>
  <c r="C119"/>
  <c r="AI119"/>
  <c r="AI411" s="1"/>
  <c r="AE119"/>
  <c r="AE411" s="1"/>
  <c r="AA119"/>
  <c r="AA411" s="1"/>
  <c r="W119"/>
  <c r="W411" s="1"/>
  <c r="S119"/>
  <c r="S411" s="1"/>
  <c r="M119"/>
  <c r="M411" s="1"/>
  <c r="I119"/>
  <c r="I411" s="1"/>
  <c r="E119"/>
  <c r="E411" s="1"/>
  <c r="AJ119"/>
  <c r="AJ411" s="1"/>
  <c r="AF119"/>
  <c r="AF411" s="1"/>
  <c r="AB119"/>
  <c r="AB411" s="1"/>
  <c r="X119"/>
  <c r="X411" s="1"/>
  <c r="T119"/>
  <c r="T411" s="1"/>
  <c r="N119"/>
  <c r="N411" s="1"/>
  <c r="J119"/>
  <c r="J411" s="1"/>
  <c r="F119"/>
  <c r="F411" s="1"/>
  <c r="AH119"/>
  <c r="AH411" s="1"/>
  <c r="Z119"/>
  <c r="Z411" s="1"/>
  <c r="R119"/>
  <c r="R411" s="1"/>
  <c r="H119"/>
  <c r="H411" s="1"/>
  <c r="AD119"/>
  <c r="AD411" s="1"/>
  <c r="L119"/>
  <c r="L411" s="1"/>
  <c r="AL119"/>
  <c r="AL411" s="1"/>
  <c r="V119"/>
  <c r="V411" s="1"/>
  <c r="D119"/>
  <c r="D411" s="1"/>
  <c r="C410"/>
  <c r="AN118"/>
  <c r="AM118"/>
  <c r="AS555" s="1"/>
  <c r="Q120" l="1"/>
  <c r="Q412" s="1"/>
  <c r="P120"/>
  <c r="P412" s="1"/>
  <c r="A121"/>
  <c r="AI120"/>
  <c r="AI412" s="1"/>
  <c r="AE120"/>
  <c r="AE412" s="1"/>
  <c r="AA120"/>
  <c r="AA412" s="1"/>
  <c r="W120"/>
  <c r="W412" s="1"/>
  <c r="S120"/>
  <c r="S412" s="1"/>
  <c r="M120"/>
  <c r="M412" s="1"/>
  <c r="I120"/>
  <c r="I412" s="1"/>
  <c r="E120"/>
  <c r="E412" s="1"/>
  <c r="AK120"/>
  <c r="AK412" s="1"/>
  <c r="AG120"/>
  <c r="AG412" s="1"/>
  <c r="AC120"/>
  <c r="AC412" s="1"/>
  <c r="Y120"/>
  <c r="Y412" s="1"/>
  <c r="U120"/>
  <c r="U412" s="1"/>
  <c r="O120"/>
  <c r="O412" s="1"/>
  <c r="K120"/>
  <c r="K412" s="1"/>
  <c r="G120"/>
  <c r="G412" s="1"/>
  <c r="C120"/>
  <c r="AL120"/>
  <c r="AL412" s="1"/>
  <c r="AH120"/>
  <c r="AH412" s="1"/>
  <c r="AD120"/>
  <c r="AD412" s="1"/>
  <c r="Z120"/>
  <c r="Z412" s="1"/>
  <c r="V120"/>
  <c r="V412" s="1"/>
  <c r="R120"/>
  <c r="R412" s="1"/>
  <c r="L120"/>
  <c r="L412" s="1"/>
  <c r="H120"/>
  <c r="H412" s="1"/>
  <c r="D120"/>
  <c r="D412" s="1"/>
  <c r="AF120"/>
  <c r="AF412" s="1"/>
  <c r="X120"/>
  <c r="X412" s="1"/>
  <c r="N120"/>
  <c r="N412" s="1"/>
  <c r="F120"/>
  <c r="F412" s="1"/>
  <c r="AB120"/>
  <c r="AB412" s="1"/>
  <c r="J120"/>
  <c r="J412" s="1"/>
  <c r="AJ120"/>
  <c r="AJ412" s="1"/>
  <c r="T120"/>
  <c r="T412" s="1"/>
  <c r="AN119"/>
  <c r="AM119"/>
  <c r="AS556" s="1"/>
  <c r="C411"/>
  <c r="Q121" l="1"/>
  <c r="Q413" s="1"/>
  <c r="P121"/>
  <c r="P413" s="1"/>
  <c r="A122"/>
  <c r="AK121"/>
  <c r="AK413" s="1"/>
  <c r="AG121"/>
  <c r="AG413" s="1"/>
  <c r="AC121"/>
  <c r="AC413" s="1"/>
  <c r="Y121"/>
  <c r="Y413" s="1"/>
  <c r="U121"/>
  <c r="U413" s="1"/>
  <c r="O121"/>
  <c r="O413" s="1"/>
  <c r="K121"/>
  <c r="K413" s="1"/>
  <c r="G121"/>
  <c r="G413" s="1"/>
  <c r="C121"/>
  <c r="AI121"/>
  <c r="AI413" s="1"/>
  <c r="AE121"/>
  <c r="AE413" s="1"/>
  <c r="AA121"/>
  <c r="AA413" s="1"/>
  <c r="W121"/>
  <c r="W413" s="1"/>
  <c r="S121"/>
  <c r="S413" s="1"/>
  <c r="M121"/>
  <c r="M413" s="1"/>
  <c r="I121"/>
  <c r="I413" s="1"/>
  <c r="E121"/>
  <c r="E413" s="1"/>
  <c r="AJ121"/>
  <c r="AJ413" s="1"/>
  <c r="AF121"/>
  <c r="AF413" s="1"/>
  <c r="AB121"/>
  <c r="AB413" s="1"/>
  <c r="X121"/>
  <c r="X413" s="1"/>
  <c r="T121"/>
  <c r="T413" s="1"/>
  <c r="N121"/>
  <c r="N413" s="1"/>
  <c r="J121"/>
  <c r="J413" s="1"/>
  <c r="F121"/>
  <c r="F413" s="1"/>
  <c r="AL121"/>
  <c r="AL413" s="1"/>
  <c r="AD121"/>
  <c r="AD413" s="1"/>
  <c r="V121"/>
  <c r="V413" s="1"/>
  <c r="L121"/>
  <c r="L413" s="1"/>
  <c r="D121"/>
  <c r="D413" s="1"/>
  <c r="Z121"/>
  <c r="Z413" s="1"/>
  <c r="H121"/>
  <c r="H413" s="1"/>
  <c r="AH121"/>
  <c r="AH413" s="1"/>
  <c r="R121"/>
  <c r="R413" s="1"/>
  <c r="C412"/>
  <c r="AN120"/>
  <c r="AM120"/>
  <c r="AS557" s="1"/>
  <c r="Q122" l="1"/>
  <c r="Q414" s="1"/>
  <c r="P122"/>
  <c r="P414" s="1"/>
  <c r="A123"/>
  <c r="AI122"/>
  <c r="AI414" s="1"/>
  <c r="AE122"/>
  <c r="AE414" s="1"/>
  <c r="AA122"/>
  <c r="AA414" s="1"/>
  <c r="W122"/>
  <c r="W414" s="1"/>
  <c r="S122"/>
  <c r="S414" s="1"/>
  <c r="M122"/>
  <c r="M414" s="1"/>
  <c r="I122"/>
  <c r="I414" s="1"/>
  <c r="E122"/>
  <c r="E414" s="1"/>
  <c r="AK122"/>
  <c r="AK414" s="1"/>
  <c r="AG122"/>
  <c r="AG414" s="1"/>
  <c r="AC122"/>
  <c r="AC414" s="1"/>
  <c r="Y122"/>
  <c r="Y414" s="1"/>
  <c r="U122"/>
  <c r="U414" s="1"/>
  <c r="O122"/>
  <c r="O414" s="1"/>
  <c r="K122"/>
  <c r="K414" s="1"/>
  <c r="G122"/>
  <c r="G414" s="1"/>
  <c r="C122"/>
  <c r="AL122"/>
  <c r="AL414" s="1"/>
  <c r="AH122"/>
  <c r="AH414" s="1"/>
  <c r="AD122"/>
  <c r="AD414" s="1"/>
  <c r="Z122"/>
  <c r="Z414" s="1"/>
  <c r="V122"/>
  <c r="V414" s="1"/>
  <c r="R122"/>
  <c r="R414" s="1"/>
  <c r="L122"/>
  <c r="L414" s="1"/>
  <c r="H122"/>
  <c r="H414" s="1"/>
  <c r="D122"/>
  <c r="D414" s="1"/>
  <c r="AJ122"/>
  <c r="AJ414" s="1"/>
  <c r="AB122"/>
  <c r="AB414" s="1"/>
  <c r="T122"/>
  <c r="T414" s="1"/>
  <c r="J122"/>
  <c r="J414" s="1"/>
  <c r="X122"/>
  <c r="X414" s="1"/>
  <c r="F122"/>
  <c r="F414" s="1"/>
  <c r="AF122"/>
  <c r="AF414" s="1"/>
  <c r="N122"/>
  <c r="N414" s="1"/>
  <c r="AN121"/>
  <c r="C413"/>
  <c r="AM121"/>
  <c r="AS558" s="1"/>
  <c r="Q123" l="1"/>
  <c r="Q415" s="1"/>
  <c r="P123"/>
  <c r="P415" s="1"/>
  <c r="A124"/>
  <c r="AK123"/>
  <c r="AK415" s="1"/>
  <c r="AG123"/>
  <c r="AG415" s="1"/>
  <c r="AC123"/>
  <c r="AC415" s="1"/>
  <c r="Y123"/>
  <c r="Y415" s="1"/>
  <c r="U123"/>
  <c r="U415" s="1"/>
  <c r="O123"/>
  <c r="O415" s="1"/>
  <c r="K123"/>
  <c r="K415" s="1"/>
  <c r="G123"/>
  <c r="G415" s="1"/>
  <c r="C123"/>
  <c r="AI123"/>
  <c r="AI415" s="1"/>
  <c r="AE123"/>
  <c r="AE415" s="1"/>
  <c r="AA123"/>
  <c r="AA415" s="1"/>
  <c r="W123"/>
  <c r="W415" s="1"/>
  <c r="S123"/>
  <c r="S415" s="1"/>
  <c r="M123"/>
  <c r="M415" s="1"/>
  <c r="I123"/>
  <c r="I415" s="1"/>
  <c r="E123"/>
  <c r="E415" s="1"/>
  <c r="AJ123"/>
  <c r="AJ415" s="1"/>
  <c r="AF123"/>
  <c r="AF415" s="1"/>
  <c r="AB123"/>
  <c r="AB415" s="1"/>
  <c r="X123"/>
  <c r="X415" s="1"/>
  <c r="T123"/>
  <c r="T415" s="1"/>
  <c r="N123"/>
  <c r="N415" s="1"/>
  <c r="J123"/>
  <c r="J415" s="1"/>
  <c r="F123"/>
  <c r="F415" s="1"/>
  <c r="AH123"/>
  <c r="AH415" s="1"/>
  <c r="Z123"/>
  <c r="Z415" s="1"/>
  <c r="R123"/>
  <c r="R415" s="1"/>
  <c r="H123"/>
  <c r="H415" s="1"/>
  <c r="AL123"/>
  <c r="AL415" s="1"/>
  <c r="V123"/>
  <c r="V415" s="1"/>
  <c r="D123"/>
  <c r="D415" s="1"/>
  <c r="AD123"/>
  <c r="AD415" s="1"/>
  <c r="L123"/>
  <c r="L415" s="1"/>
  <c r="C414"/>
  <c r="AM122"/>
  <c r="AS559" s="1"/>
  <c r="AN122"/>
  <c r="Q124" l="1"/>
  <c r="Q416" s="1"/>
  <c r="P124"/>
  <c r="P416" s="1"/>
  <c r="A125"/>
  <c r="AI124"/>
  <c r="AI416" s="1"/>
  <c r="AE124"/>
  <c r="AE416" s="1"/>
  <c r="AA124"/>
  <c r="AA416" s="1"/>
  <c r="W124"/>
  <c r="W416" s="1"/>
  <c r="S124"/>
  <c r="S416" s="1"/>
  <c r="M124"/>
  <c r="M416" s="1"/>
  <c r="I124"/>
  <c r="I416" s="1"/>
  <c r="E124"/>
  <c r="E416" s="1"/>
  <c r="AK124"/>
  <c r="AK416" s="1"/>
  <c r="AG124"/>
  <c r="AG416" s="1"/>
  <c r="AC124"/>
  <c r="AC416" s="1"/>
  <c r="Y124"/>
  <c r="Y416" s="1"/>
  <c r="U124"/>
  <c r="U416" s="1"/>
  <c r="O124"/>
  <c r="O416" s="1"/>
  <c r="K124"/>
  <c r="K416" s="1"/>
  <c r="G124"/>
  <c r="G416" s="1"/>
  <c r="C124"/>
  <c r="AL124"/>
  <c r="AL416" s="1"/>
  <c r="AH124"/>
  <c r="AH416" s="1"/>
  <c r="AD124"/>
  <c r="AD416" s="1"/>
  <c r="Z124"/>
  <c r="Z416" s="1"/>
  <c r="V124"/>
  <c r="V416" s="1"/>
  <c r="R124"/>
  <c r="R416" s="1"/>
  <c r="L124"/>
  <c r="L416" s="1"/>
  <c r="H124"/>
  <c r="H416" s="1"/>
  <c r="D124"/>
  <c r="D416" s="1"/>
  <c r="AF124"/>
  <c r="AF416" s="1"/>
  <c r="X124"/>
  <c r="X416" s="1"/>
  <c r="N124"/>
  <c r="N416" s="1"/>
  <c r="F124"/>
  <c r="F416" s="1"/>
  <c r="AJ124"/>
  <c r="AJ416" s="1"/>
  <c r="T124"/>
  <c r="T416" s="1"/>
  <c r="AB124"/>
  <c r="AB416" s="1"/>
  <c r="J124"/>
  <c r="J416" s="1"/>
  <c r="AN123"/>
  <c r="AM123"/>
  <c r="AS560" s="1"/>
  <c r="C415"/>
  <c r="Q125" l="1"/>
  <c r="Q417" s="1"/>
  <c r="P125"/>
  <c r="P417" s="1"/>
  <c r="A126"/>
  <c r="AK125"/>
  <c r="AK417" s="1"/>
  <c r="AG125"/>
  <c r="AG417" s="1"/>
  <c r="AC125"/>
  <c r="AC417" s="1"/>
  <c r="Y125"/>
  <c r="Y417" s="1"/>
  <c r="U125"/>
  <c r="U417" s="1"/>
  <c r="O125"/>
  <c r="O417" s="1"/>
  <c r="K125"/>
  <c r="K417" s="1"/>
  <c r="G125"/>
  <c r="G417" s="1"/>
  <c r="C125"/>
  <c r="AI125"/>
  <c r="AI417" s="1"/>
  <c r="AE125"/>
  <c r="AE417" s="1"/>
  <c r="AA125"/>
  <c r="AA417" s="1"/>
  <c r="W125"/>
  <c r="W417" s="1"/>
  <c r="S125"/>
  <c r="S417" s="1"/>
  <c r="M125"/>
  <c r="M417" s="1"/>
  <c r="I125"/>
  <c r="I417" s="1"/>
  <c r="E125"/>
  <c r="E417" s="1"/>
  <c r="AJ125"/>
  <c r="AJ417" s="1"/>
  <c r="AF125"/>
  <c r="AF417" s="1"/>
  <c r="AB125"/>
  <c r="AB417" s="1"/>
  <c r="X125"/>
  <c r="X417" s="1"/>
  <c r="T125"/>
  <c r="T417" s="1"/>
  <c r="N125"/>
  <c r="N417" s="1"/>
  <c r="J125"/>
  <c r="J417" s="1"/>
  <c r="F125"/>
  <c r="F417" s="1"/>
  <c r="AL125"/>
  <c r="AL417" s="1"/>
  <c r="AD125"/>
  <c r="AD417" s="1"/>
  <c r="V125"/>
  <c r="V417" s="1"/>
  <c r="L125"/>
  <c r="L417" s="1"/>
  <c r="D125"/>
  <c r="D417" s="1"/>
  <c r="AH125"/>
  <c r="AH417" s="1"/>
  <c r="R125"/>
  <c r="R417" s="1"/>
  <c r="Z125"/>
  <c r="Z417" s="1"/>
  <c r="H125"/>
  <c r="H417" s="1"/>
  <c r="C416"/>
  <c r="AN124"/>
  <c r="AM124"/>
  <c r="AS561" s="1"/>
  <c r="Q126" l="1"/>
  <c r="Q418" s="1"/>
  <c r="P126"/>
  <c r="P418" s="1"/>
  <c r="A127"/>
  <c r="AI126"/>
  <c r="AI418" s="1"/>
  <c r="AE126"/>
  <c r="AE418" s="1"/>
  <c r="AA126"/>
  <c r="AA418" s="1"/>
  <c r="W126"/>
  <c r="W418" s="1"/>
  <c r="S126"/>
  <c r="S418" s="1"/>
  <c r="M126"/>
  <c r="M418" s="1"/>
  <c r="I126"/>
  <c r="I418" s="1"/>
  <c r="E126"/>
  <c r="E418" s="1"/>
  <c r="AK126"/>
  <c r="AK418" s="1"/>
  <c r="AG126"/>
  <c r="AG418" s="1"/>
  <c r="AC126"/>
  <c r="AC418" s="1"/>
  <c r="Y126"/>
  <c r="Y418" s="1"/>
  <c r="U126"/>
  <c r="U418" s="1"/>
  <c r="O126"/>
  <c r="O418" s="1"/>
  <c r="K126"/>
  <c r="K418" s="1"/>
  <c r="G126"/>
  <c r="G418" s="1"/>
  <c r="C126"/>
  <c r="AL126"/>
  <c r="AL418" s="1"/>
  <c r="AH126"/>
  <c r="AH418" s="1"/>
  <c r="AD126"/>
  <c r="AD418" s="1"/>
  <c r="Z126"/>
  <c r="Z418" s="1"/>
  <c r="V126"/>
  <c r="V418" s="1"/>
  <c r="R126"/>
  <c r="R418" s="1"/>
  <c r="L126"/>
  <c r="L418" s="1"/>
  <c r="H126"/>
  <c r="H418" s="1"/>
  <c r="D126"/>
  <c r="D418" s="1"/>
  <c r="AJ126"/>
  <c r="AJ418" s="1"/>
  <c r="AB126"/>
  <c r="AB418" s="1"/>
  <c r="T126"/>
  <c r="T418" s="1"/>
  <c r="J126"/>
  <c r="J418" s="1"/>
  <c r="AF126"/>
  <c r="AF418" s="1"/>
  <c r="N126"/>
  <c r="N418" s="1"/>
  <c r="X126"/>
  <c r="X418" s="1"/>
  <c r="F126"/>
  <c r="F418" s="1"/>
  <c r="AN125"/>
  <c r="C417"/>
  <c r="AM125"/>
  <c r="AS562" s="1"/>
  <c r="Q127" l="1"/>
  <c r="Q419" s="1"/>
  <c r="P127"/>
  <c r="P419" s="1"/>
  <c r="A128"/>
  <c r="AK127"/>
  <c r="AK419" s="1"/>
  <c r="AG127"/>
  <c r="AG419" s="1"/>
  <c r="AC127"/>
  <c r="AC419" s="1"/>
  <c r="Y127"/>
  <c r="Y419" s="1"/>
  <c r="U127"/>
  <c r="U419" s="1"/>
  <c r="O127"/>
  <c r="O419" s="1"/>
  <c r="K127"/>
  <c r="K419" s="1"/>
  <c r="G127"/>
  <c r="G419" s="1"/>
  <c r="C127"/>
  <c r="AI127"/>
  <c r="AI419" s="1"/>
  <c r="AE127"/>
  <c r="AE419" s="1"/>
  <c r="AA127"/>
  <c r="AA419" s="1"/>
  <c r="W127"/>
  <c r="W419" s="1"/>
  <c r="S127"/>
  <c r="S419" s="1"/>
  <c r="M127"/>
  <c r="M419" s="1"/>
  <c r="I127"/>
  <c r="I419" s="1"/>
  <c r="E127"/>
  <c r="E419" s="1"/>
  <c r="AJ127"/>
  <c r="AJ419" s="1"/>
  <c r="AF127"/>
  <c r="AF419" s="1"/>
  <c r="AB127"/>
  <c r="AB419" s="1"/>
  <c r="X127"/>
  <c r="X419" s="1"/>
  <c r="T127"/>
  <c r="T419" s="1"/>
  <c r="N127"/>
  <c r="N419" s="1"/>
  <c r="J127"/>
  <c r="J419" s="1"/>
  <c r="F127"/>
  <c r="F419" s="1"/>
  <c r="AH127"/>
  <c r="AH419" s="1"/>
  <c r="Z127"/>
  <c r="Z419" s="1"/>
  <c r="R127"/>
  <c r="R419" s="1"/>
  <c r="H127"/>
  <c r="H419" s="1"/>
  <c r="AD127"/>
  <c r="AD419" s="1"/>
  <c r="L127"/>
  <c r="L419" s="1"/>
  <c r="AL127"/>
  <c r="AL419" s="1"/>
  <c r="V127"/>
  <c r="V419" s="1"/>
  <c r="D127"/>
  <c r="D419" s="1"/>
  <c r="C418"/>
  <c r="AN126"/>
  <c r="AM126"/>
  <c r="AS563" s="1"/>
  <c r="Q128" l="1"/>
  <c r="Q420" s="1"/>
  <c r="P128"/>
  <c r="P420" s="1"/>
  <c r="A129"/>
  <c r="AJ128"/>
  <c r="AJ420" s="1"/>
  <c r="AL128"/>
  <c r="AL420" s="1"/>
  <c r="AH128"/>
  <c r="AH420" s="1"/>
  <c r="AK128"/>
  <c r="AK420" s="1"/>
  <c r="AE128"/>
  <c r="AE420" s="1"/>
  <c r="AA128"/>
  <c r="AA420" s="1"/>
  <c r="W128"/>
  <c r="W420" s="1"/>
  <c r="S128"/>
  <c r="S420" s="1"/>
  <c r="M128"/>
  <c r="M420" s="1"/>
  <c r="I128"/>
  <c r="I420" s="1"/>
  <c r="E128"/>
  <c r="E420" s="1"/>
  <c r="AG128"/>
  <c r="AG420" s="1"/>
  <c r="AC128"/>
  <c r="AC420" s="1"/>
  <c r="Y128"/>
  <c r="Y420" s="1"/>
  <c r="U128"/>
  <c r="U420" s="1"/>
  <c r="O128"/>
  <c r="O420" s="1"/>
  <c r="K128"/>
  <c r="K420" s="1"/>
  <c r="G128"/>
  <c r="G420" s="1"/>
  <c r="C128"/>
  <c r="AI128"/>
  <c r="AI420" s="1"/>
  <c r="AD128"/>
  <c r="AD420" s="1"/>
  <c r="Z128"/>
  <c r="Z420" s="1"/>
  <c r="V128"/>
  <c r="V420" s="1"/>
  <c r="R128"/>
  <c r="R420" s="1"/>
  <c r="L128"/>
  <c r="L420" s="1"/>
  <c r="H128"/>
  <c r="H420" s="1"/>
  <c r="D128"/>
  <c r="D420" s="1"/>
  <c r="AF128"/>
  <c r="AF420" s="1"/>
  <c r="X128"/>
  <c r="X420" s="1"/>
  <c r="N128"/>
  <c r="N420" s="1"/>
  <c r="F128"/>
  <c r="F420" s="1"/>
  <c r="AB128"/>
  <c r="AB420" s="1"/>
  <c r="J128"/>
  <c r="J420" s="1"/>
  <c r="T128"/>
  <c r="T420" s="1"/>
  <c r="AN127"/>
  <c r="AM127"/>
  <c r="AS564" s="1"/>
  <c r="C419"/>
  <c r="Q129" l="1"/>
  <c r="Q421" s="1"/>
  <c r="P129"/>
  <c r="P421" s="1"/>
  <c r="A130"/>
  <c r="AL129"/>
  <c r="AL421" s="1"/>
  <c r="AH129"/>
  <c r="AH421" s="1"/>
  <c r="AD129"/>
  <c r="AD421" s="1"/>
  <c r="Z129"/>
  <c r="Z421" s="1"/>
  <c r="V129"/>
  <c r="V421" s="1"/>
  <c r="R129"/>
  <c r="R421" s="1"/>
  <c r="L129"/>
  <c r="L421" s="1"/>
  <c r="H129"/>
  <c r="H421" s="1"/>
  <c r="D129"/>
  <c r="D421" s="1"/>
  <c r="AJ129"/>
  <c r="AJ421" s="1"/>
  <c r="AF129"/>
  <c r="AF421" s="1"/>
  <c r="AB129"/>
  <c r="AB421" s="1"/>
  <c r="X129"/>
  <c r="X421" s="1"/>
  <c r="T129"/>
  <c r="T421" s="1"/>
  <c r="N129"/>
  <c r="N421" s="1"/>
  <c r="J129"/>
  <c r="J421" s="1"/>
  <c r="F129"/>
  <c r="F421" s="1"/>
  <c r="AI129"/>
  <c r="AI421" s="1"/>
  <c r="AA129"/>
  <c r="AA421" s="1"/>
  <c r="S129"/>
  <c r="S421" s="1"/>
  <c r="I129"/>
  <c r="I421" s="1"/>
  <c r="AE129"/>
  <c r="AE421" s="1"/>
  <c r="W129"/>
  <c r="W421" s="1"/>
  <c r="M129"/>
  <c r="M421" s="1"/>
  <c r="E129"/>
  <c r="E421" s="1"/>
  <c r="AG129"/>
  <c r="AG421" s="1"/>
  <c r="Y129"/>
  <c r="Y421" s="1"/>
  <c r="O129"/>
  <c r="O421" s="1"/>
  <c r="G129"/>
  <c r="G421" s="1"/>
  <c r="AC129"/>
  <c r="AC421" s="1"/>
  <c r="K129"/>
  <c r="K421" s="1"/>
  <c r="U129"/>
  <c r="U421" s="1"/>
  <c r="AK129"/>
  <c r="AK421" s="1"/>
  <c r="C129"/>
  <c r="C420"/>
  <c r="AN128"/>
  <c r="AM128"/>
  <c r="AS565" s="1"/>
  <c r="Q130" l="1"/>
  <c r="Q422" s="1"/>
  <c r="P130"/>
  <c r="P422" s="1"/>
  <c r="AM129"/>
  <c r="AS566" s="1"/>
  <c r="AN129"/>
  <c r="C421"/>
  <c r="A131"/>
  <c r="AJ130"/>
  <c r="AJ422" s="1"/>
  <c r="AF130"/>
  <c r="AF422" s="1"/>
  <c r="AB130"/>
  <c r="AB422" s="1"/>
  <c r="X130"/>
  <c r="X422" s="1"/>
  <c r="T130"/>
  <c r="T422" s="1"/>
  <c r="N130"/>
  <c r="N422" s="1"/>
  <c r="J130"/>
  <c r="J422" s="1"/>
  <c r="F130"/>
  <c r="F422" s="1"/>
  <c r="AL130"/>
  <c r="AL422" s="1"/>
  <c r="AH130"/>
  <c r="AH422" s="1"/>
  <c r="AD130"/>
  <c r="AD422" s="1"/>
  <c r="Z130"/>
  <c r="Z422" s="1"/>
  <c r="V130"/>
  <c r="V422" s="1"/>
  <c r="R130"/>
  <c r="R422" s="1"/>
  <c r="L130"/>
  <c r="L422" s="1"/>
  <c r="H130"/>
  <c r="H422" s="1"/>
  <c r="D130"/>
  <c r="D422" s="1"/>
  <c r="AG130"/>
  <c r="AG422" s="1"/>
  <c r="Y130"/>
  <c r="Y422" s="1"/>
  <c r="O130"/>
  <c r="O422" s="1"/>
  <c r="G130"/>
  <c r="G422" s="1"/>
  <c r="AK130"/>
  <c r="AK422" s="1"/>
  <c r="AC130"/>
  <c r="AC422" s="1"/>
  <c r="U130"/>
  <c r="U422" s="1"/>
  <c r="K130"/>
  <c r="K422" s="1"/>
  <c r="C130"/>
  <c r="AE130"/>
  <c r="AE422" s="1"/>
  <c r="W130"/>
  <c r="W422" s="1"/>
  <c r="M130"/>
  <c r="M422" s="1"/>
  <c r="E130"/>
  <c r="E422" s="1"/>
  <c r="AA130"/>
  <c r="AA422" s="1"/>
  <c r="I130"/>
  <c r="I422" s="1"/>
  <c r="S130"/>
  <c r="S422" s="1"/>
  <c r="AI130"/>
  <c r="AI422" s="1"/>
  <c r="Q131" l="1"/>
  <c r="Q423" s="1"/>
  <c r="P131"/>
  <c r="P423" s="1"/>
  <c r="C422"/>
  <c r="AM130"/>
  <c r="AS567" s="1"/>
  <c r="AN130"/>
  <c r="A132"/>
  <c r="AL131"/>
  <c r="AL423" s="1"/>
  <c r="AH131"/>
  <c r="AH423" s="1"/>
  <c r="AD131"/>
  <c r="AD423" s="1"/>
  <c r="Z131"/>
  <c r="Z423" s="1"/>
  <c r="V131"/>
  <c r="V423" s="1"/>
  <c r="R131"/>
  <c r="R423" s="1"/>
  <c r="L131"/>
  <c r="L423" s="1"/>
  <c r="H131"/>
  <c r="H423" s="1"/>
  <c r="D131"/>
  <c r="D423" s="1"/>
  <c r="AJ131"/>
  <c r="AJ423" s="1"/>
  <c r="AF131"/>
  <c r="AF423" s="1"/>
  <c r="AB131"/>
  <c r="AB423" s="1"/>
  <c r="X131"/>
  <c r="X423" s="1"/>
  <c r="T131"/>
  <c r="T423" s="1"/>
  <c r="N131"/>
  <c r="N423" s="1"/>
  <c r="J131"/>
  <c r="J423" s="1"/>
  <c r="F131"/>
  <c r="F423" s="1"/>
  <c r="AE131"/>
  <c r="AE423" s="1"/>
  <c r="W131"/>
  <c r="W423" s="1"/>
  <c r="M131"/>
  <c r="M423" s="1"/>
  <c r="E131"/>
  <c r="E423" s="1"/>
  <c r="AI131"/>
  <c r="AI423" s="1"/>
  <c r="AA131"/>
  <c r="AA423" s="1"/>
  <c r="S131"/>
  <c r="S423" s="1"/>
  <c r="I131"/>
  <c r="I423" s="1"/>
  <c r="AK131"/>
  <c r="AK423" s="1"/>
  <c r="AC131"/>
  <c r="AC423" s="1"/>
  <c r="U131"/>
  <c r="U423" s="1"/>
  <c r="K131"/>
  <c r="K423" s="1"/>
  <c r="C131"/>
  <c r="Y131"/>
  <c r="Y423" s="1"/>
  <c r="G131"/>
  <c r="G423" s="1"/>
  <c r="O131"/>
  <c r="O423" s="1"/>
  <c r="AG131"/>
  <c r="AG423" s="1"/>
  <c r="Q132" l="1"/>
  <c r="Q424" s="1"/>
  <c r="P132"/>
  <c r="P424" s="1"/>
  <c r="C423"/>
  <c r="AN131"/>
  <c r="AM131"/>
  <c r="AS568" s="1"/>
  <c r="A133"/>
  <c r="AJ132"/>
  <c r="AJ424" s="1"/>
  <c r="AF132"/>
  <c r="AF424" s="1"/>
  <c r="AB132"/>
  <c r="AB424" s="1"/>
  <c r="X132"/>
  <c r="X424" s="1"/>
  <c r="T132"/>
  <c r="T424" s="1"/>
  <c r="N132"/>
  <c r="N424" s="1"/>
  <c r="J132"/>
  <c r="J424" s="1"/>
  <c r="F132"/>
  <c r="F424" s="1"/>
  <c r="AL132"/>
  <c r="AL424" s="1"/>
  <c r="AH132"/>
  <c r="AH424" s="1"/>
  <c r="AD132"/>
  <c r="AD424" s="1"/>
  <c r="Z132"/>
  <c r="Z424" s="1"/>
  <c r="V132"/>
  <c r="V424" s="1"/>
  <c r="R132"/>
  <c r="R424" s="1"/>
  <c r="L132"/>
  <c r="L424" s="1"/>
  <c r="H132"/>
  <c r="H424" s="1"/>
  <c r="D132"/>
  <c r="D424" s="1"/>
  <c r="AK132"/>
  <c r="AK424" s="1"/>
  <c r="AC132"/>
  <c r="AC424" s="1"/>
  <c r="U132"/>
  <c r="U424" s="1"/>
  <c r="K132"/>
  <c r="K424" s="1"/>
  <c r="C132"/>
  <c r="AG132"/>
  <c r="AG424" s="1"/>
  <c r="Y132"/>
  <c r="Y424" s="1"/>
  <c r="O132"/>
  <c r="O424" s="1"/>
  <c r="G132"/>
  <c r="G424" s="1"/>
  <c r="AI132"/>
  <c r="AI424" s="1"/>
  <c r="AA132"/>
  <c r="AA424" s="1"/>
  <c r="S132"/>
  <c r="S424" s="1"/>
  <c r="I132"/>
  <c r="I424" s="1"/>
  <c r="W132"/>
  <c r="W424" s="1"/>
  <c r="E132"/>
  <c r="E424" s="1"/>
  <c r="M132"/>
  <c r="M424" s="1"/>
  <c r="AE132"/>
  <c r="AE424" s="1"/>
  <c r="Q133" l="1"/>
  <c r="Q425" s="1"/>
  <c r="P133"/>
  <c r="P425" s="1"/>
  <c r="AN132"/>
  <c r="C424"/>
  <c r="AM132"/>
  <c r="AS569" s="1"/>
  <c r="A134"/>
  <c r="AL133"/>
  <c r="AL425" s="1"/>
  <c r="AH133"/>
  <c r="AH425" s="1"/>
  <c r="AD133"/>
  <c r="AD425" s="1"/>
  <c r="Z133"/>
  <c r="Z425" s="1"/>
  <c r="V133"/>
  <c r="V425" s="1"/>
  <c r="R133"/>
  <c r="R425" s="1"/>
  <c r="L133"/>
  <c r="L425" s="1"/>
  <c r="H133"/>
  <c r="H425" s="1"/>
  <c r="D133"/>
  <c r="D425" s="1"/>
  <c r="AJ133"/>
  <c r="AJ425" s="1"/>
  <c r="AF133"/>
  <c r="AF425" s="1"/>
  <c r="AB133"/>
  <c r="AB425" s="1"/>
  <c r="X133"/>
  <c r="X425" s="1"/>
  <c r="T133"/>
  <c r="T425" s="1"/>
  <c r="N133"/>
  <c r="N425" s="1"/>
  <c r="J133"/>
  <c r="J425" s="1"/>
  <c r="F133"/>
  <c r="F425" s="1"/>
  <c r="AI133"/>
  <c r="AI425" s="1"/>
  <c r="AA133"/>
  <c r="AA425" s="1"/>
  <c r="S133"/>
  <c r="S425" s="1"/>
  <c r="I133"/>
  <c r="I425" s="1"/>
  <c r="AE133"/>
  <c r="AE425" s="1"/>
  <c r="W133"/>
  <c r="W425" s="1"/>
  <c r="M133"/>
  <c r="M425" s="1"/>
  <c r="E133"/>
  <c r="E425" s="1"/>
  <c r="AG133"/>
  <c r="AG425" s="1"/>
  <c r="Y133"/>
  <c r="Y425" s="1"/>
  <c r="O133"/>
  <c r="O425" s="1"/>
  <c r="G133"/>
  <c r="G425" s="1"/>
  <c r="AK133"/>
  <c r="AK425" s="1"/>
  <c r="U133"/>
  <c r="U425" s="1"/>
  <c r="C133"/>
  <c r="K133"/>
  <c r="K425" s="1"/>
  <c r="AC133"/>
  <c r="AC425" s="1"/>
  <c r="Q134" l="1"/>
  <c r="Q426" s="1"/>
  <c r="P134"/>
  <c r="P426" s="1"/>
  <c r="AN133"/>
  <c r="AM133"/>
  <c r="AS570" s="1"/>
  <c r="C425"/>
  <c r="A135"/>
  <c r="AJ134"/>
  <c r="AJ426" s="1"/>
  <c r="AF134"/>
  <c r="AF426" s="1"/>
  <c r="AB134"/>
  <c r="AB426" s="1"/>
  <c r="X134"/>
  <c r="X426" s="1"/>
  <c r="T134"/>
  <c r="T426" s="1"/>
  <c r="N134"/>
  <c r="N426" s="1"/>
  <c r="J134"/>
  <c r="J426" s="1"/>
  <c r="F134"/>
  <c r="F426" s="1"/>
  <c r="AL134"/>
  <c r="AL426" s="1"/>
  <c r="AH134"/>
  <c r="AH426" s="1"/>
  <c r="AD134"/>
  <c r="AD426" s="1"/>
  <c r="Z134"/>
  <c r="Z426" s="1"/>
  <c r="V134"/>
  <c r="V426" s="1"/>
  <c r="R134"/>
  <c r="R426" s="1"/>
  <c r="L134"/>
  <c r="L426" s="1"/>
  <c r="H134"/>
  <c r="H426" s="1"/>
  <c r="D134"/>
  <c r="D426" s="1"/>
  <c r="AG134"/>
  <c r="AG426" s="1"/>
  <c r="Y134"/>
  <c r="Y426" s="1"/>
  <c r="O134"/>
  <c r="O426" s="1"/>
  <c r="G134"/>
  <c r="G426" s="1"/>
  <c r="AK134"/>
  <c r="AK426" s="1"/>
  <c r="AC134"/>
  <c r="AC426" s="1"/>
  <c r="U134"/>
  <c r="U426" s="1"/>
  <c r="K134"/>
  <c r="K426" s="1"/>
  <c r="C134"/>
  <c r="AE134"/>
  <c r="AE426" s="1"/>
  <c r="W134"/>
  <c r="W426" s="1"/>
  <c r="M134"/>
  <c r="M426" s="1"/>
  <c r="E134"/>
  <c r="E426" s="1"/>
  <c r="AI134"/>
  <c r="AI426" s="1"/>
  <c r="S134"/>
  <c r="S426" s="1"/>
  <c r="I134"/>
  <c r="I426" s="1"/>
  <c r="AA134"/>
  <c r="AA426" s="1"/>
  <c r="Q135" l="1"/>
  <c r="Q427" s="1"/>
  <c r="P135"/>
  <c r="P427" s="1"/>
  <c r="C426"/>
  <c r="AN134"/>
  <c r="AM134"/>
  <c r="AS571" s="1"/>
  <c r="A136"/>
  <c r="AL135"/>
  <c r="AL427" s="1"/>
  <c r="AH135"/>
  <c r="AH427" s="1"/>
  <c r="AD135"/>
  <c r="AD427" s="1"/>
  <c r="Z135"/>
  <c r="Z427" s="1"/>
  <c r="V135"/>
  <c r="V427" s="1"/>
  <c r="R135"/>
  <c r="R427" s="1"/>
  <c r="L135"/>
  <c r="L427" s="1"/>
  <c r="H135"/>
  <c r="H427" s="1"/>
  <c r="D135"/>
  <c r="D427" s="1"/>
  <c r="AJ135"/>
  <c r="AJ427" s="1"/>
  <c r="AF135"/>
  <c r="AF427" s="1"/>
  <c r="AB135"/>
  <c r="AB427" s="1"/>
  <c r="X135"/>
  <c r="X427" s="1"/>
  <c r="T135"/>
  <c r="T427" s="1"/>
  <c r="N135"/>
  <c r="N427" s="1"/>
  <c r="J135"/>
  <c r="J427" s="1"/>
  <c r="F135"/>
  <c r="F427" s="1"/>
  <c r="AE135"/>
  <c r="AE427" s="1"/>
  <c r="W135"/>
  <c r="W427" s="1"/>
  <c r="M135"/>
  <c r="M427" s="1"/>
  <c r="E135"/>
  <c r="E427" s="1"/>
  <c r="AI135"/>
  <c r="AI427" s="1"/>
  <c r="AA135"/>
  <c r="AA427" s="1"/>
  <c r="S135"/>
  <c r="S427" s="1"/>
  <c r="I135"/>
  <c r="I427" s="1"/>
  <c r="AK135"/>
  <c r="AK427" s="1"/>
  <c r="AC135"/>
  <c r="AC427" s="1"/>
  <c r="U135"/>
  <c r="U427" s="1"/>
  <c r="K135"/>
  <c r="K427" s="1"/>
  <c r="C135"/>
  <c r="AG135"/>
  <c r="AG427" s="1"/>
  <c r="O135"/>
  <c r="O427" s="1"/>
  <c r="G135"/>
  <c r="G427" s="1"/>
  <c r="Y135"/>
  <c r="Y427" s="1"/>
  <c r="Q136" l="1"/>
  <c r="Q428" s="1"/>
  <c r="P136"/>
  <c r="P428" s="1"/>
  <c r="C427"/>
  <c r="AN135"/>
  <c r="AM135"/>
  <c r="AS572" s="1"/>
  <c r="A137"/>
  <c r="AJ136"/>
  <c r="AJ428" s="1"/>
  <c r="AF136"/>
  <c r="AF428" s="1"/>
  <c r="AB136"/>
  <c r="AB428" s="1"/>
  <c r="X136"/>
  <c r="X428" s="1"/>
  <c r="T136"/>
  <c r="T428" s="1"/>
  <c r="N136"/>
  <c r="N428" s="1"/>
  <c r="J136"/>
  <c r="J428" s="1"/>
  <c r="F136"/>
  <c r="F428" s="1"/>
  <c r="AL136"/>
  <c r="AL428" s="1"/>
  <c r="AH136"/>
  <c r="AH428" s="1"/>
  <c r="AD136"/>
  <c r="AD428" s="1"/>
  <c r="Z136"/>
  <c r="Z428" s="1"/>
  <c r="V136"/>
  <c r="V428" s="1"/>
  <c r="R136"/>
  <c r="R428" s="1"/>
  <c r="L136"/>
  <c r="L428" s="1"/>
  <c r="H136"/>
  <c r="H428" s="1"/>
  <c r="D136"/>
  <c r="D428" s="1"/>
  <c r="AK136"/>
  <c r="AK428" s="1"/>
  <c r="AC136"/>
  <c r="AC428" s="1"/>
  <c r="U136"/>
  <c r="U428" s="1"/>
  <c r="K136"/>
  <c r="K428" s="1"/>
  <c r="C136"/>
  <c r="AG136"/>
  <c r="AG428" s="1"/>
  <c r="Y136"/>
  <c r="Y428" s="1"/>
  <c r="O136"/>
  <c r="O428" s="1"/>
  <c r="G136"/>
  <c r="G428" s="1"/>
  <c r="AI136"/>
  <c r="AI428" s="1"/>
  <c r="AA136"/>
  <c r="AA428" s="1"/>
  <c r="S136"/>
  <c r="S428" s="1"/>
  <c r="I136"/>
  <c r="I428" s="1"/>
  <c r="AE136"/>
  <c r="AE428" s="1"/>
  <c r="M136"/>
  <c r="M428" s="1"/>
  <c r="E136"/>
  <c r="E428" s="1"/>
  <c r="W136"/>
  <c r="W428" s="1"/>
  <c r="Q137" l="1"/>
  <c r="Q429" s="1"/>
  <c r="P137"/>
  <c r="P429" s="1"/>
  <c r="AN136"/>
  <c r="AM136"/>
  <c r="AS573" s="1"/>
  <c r="C428"/>
  <c r="A138"/>
  <c r="AL137"/>
  <c r="AL429" s="1"/>
  <c r="AH137"/>
  <c r="AH429" s="1"/>
  <c r="AD137"/>
  <c r="AD429" s="1"/>
  <c r="Z137"/>
  <c r="Z429" s="1"/>
  <c r="V137"/>
  <c r="V429" s="1"/>
  <c r="R137"/>
  <c r="R429" s="1"/>
  <c r="L137"/>
  <c r="L429" s="1"/>
  <c r="H137"/>
  <c r="H429" s="1"/>
  <c r="D137"/>
  <c r="D429" s="1"/>
  <c r="AJ137"/>
  <c r="AJ429" s="1"/>
  <c r="AF137"/>
  <c r="AF429" s="1"/>
  <c r="AB137"/>
  <c r="AB429" s="1"/>
  <c r="X137"/>
  <c r="X429" s="1"/>
  <c r="T137"/>
  <c r="T429" s="1"/>
  <c r="N137"/>
  <c r="N429" s="1"/>
  <c r="J137"/>
  <c r="J429" s="1"/>
  <c r="F137"/>
  <c r="F429" s="1"/>
  <c r="AI137"/>
  <c r="AI429" s="1"/>
  <c r="AA137"/>
  <c r="AA429" s="1"/>
  <c r="S137"/>
  <c r="S429" s="1"/>
  <c r="I137"/>
  <c r="I429" s="1"/>
  <c r="AE137"/>
  <c r="AE429" s="1"/>
  <c r="W137"/>
  <c r="W429" s="1"/>
  <c r="M137"/>
  <c r="M429" s="1"/>
  <c r="E137"/>
  <c r="E429" s="1"/>
  <c r="AG137"/>
  <c r="AG429" s="1"/>
  <c r="Y137"/>
  <c r="Y429" s="1"/>
  <c r="O137"/>
  <c r="O429" s="1"/>
  <c r="G137"/>
  <c r="G429" s="1"/>
  <c r="AC137"/>
  <c r="AC429" s="1"/>
  <c r="K137"/>
  <c r="K429" s="1"/>
  <c r="AK137"/>
  <c r="AK429" s="1"/>
  <c r="C137"/>
  <c r="U137"/>
  <c r="U429" s="1"/>
  <c r="Q138" l="1"/>
  <c r="Q430" s="1"/>
  <c r="P138"/>
  <c r="P430" s="1"/>
  <c r="AM137"/>
  <c r="AS574" s="1"/>
  <c r="AN137"/>
  <c r="C429"/>
  <c r="A139"/>
  <c r="AJ138"/>
  <c r="AJ430" s="1"/>
  <c r="AF138"/>
  <c r="AF430" s="1"/>
  <c r="AB138"/>
  <c r="AB430" s="1"/>
  <c r="X138"/>
  <c r="X430" s="1"/>
  <c r="T138"/>
  <c r="T430" s="1"/>
  <c r="N138"/>
  <c r="N430" s="1"/>
  <c r="J138"/>
  <c r="J430" s="1"/>
  <c r="F138"/>
  <c r="F430" s="1"/>
  <c r="AL138"/>
  <c r="AL430" s="1"/>
  <c r="AH138"/>
  <c r="AH430" s="1"/>
  <c r="AD138"/>
  <c r="AD430" s="1"/>
  <c r="Z138"/>
  <c r="Z430" s="1"/>
  <c r="V138"/>
  <c r="V430" s="1"/>
  <c r="R138"/>
  <c r="R430" s="1"/>
  <c r="L138"/>
  <c r="L430" s="1"/>
  <c r="H138"/>
  <c r="H430" s="1"/>
  <c r="D138"/>
  <c r="D430" s="1"/>
  <c r="AG138"/>
  <c r="AG430" s="1"/>
  <c r="Y138"/>
  <c r="Y430" s="1"/>
  <c r="O138"/>
  <c r="O430" s="1"/>
  <c r="G138"/>
  <c r="G430" s="1"/>
  <c r="AK138"/>
  <c r="AK430" s="1"/>
  <c r="AC138"/>
  <c r="AC430" s="1"/>
  <c r="U138"/>
  <c r="U430" s="1"/>
  <c r="K138"/>
  <c r="K430" s="1"/>
  <c r="C138"/>
  <c r="AE138"/>
  <c r="AE430" s="1"/>
  <c r="W138"/>
  <c r="W430" s="1"/>
  <c r="M138"/>
  <c r="M430" s="1"/>
  <c r="E138"/>
  <c r="E430" s="1"/>
  <c r="AA138"/>
  <c r="AA430" s="1"/>
  <c r="I138"/>
  <c r="I430" s="1"/>
  <c r="AI138"/>
  <c r="AI430" s="1"/>
  <c r="S138"/>
  <c r="S430" s="1"/>
  <c r="Q139" l="1"/>
  <c r="Q431" s="1"/>
  <c r="P139"/>
  <c r="P431" s="1"/>
  <c r="C430"/>
  <c r="AN138"/>
  <c r="AM138"/>
  <c r="AS575" s="1"/>
  <c r="A140"/>
  <c r="AL139"/>
  <c r="AL431" s="1"/>
  <c r="AH139"/>
  <c r="AH431" s="1"/>
  <c r="AD139"/>
  <c r="AD431" s="1"/>
  <c r="Z139"/>
  <c r="Z431" s="1"/>
  <c r="V139"/>
  <c r="V431" s="1"/>
  <c r="R139"/>
  <c r="R431" s="1"/>
  <c r="L139"/>
  <c r="L431" s="1"/>
  <c r="H139"/>
  <c r="H431" s="1"/>
  <c r="D139"/>
  <c r="D431" s="1"/>
  <c r="AJ139"/>
  <c r="AJ431" s="1"/>
  <c r="AF139"/>
  <c r="AF431" s="1"/>
  <c r="AB139"/>
  <c r="AB431" s="1"/>
  <c r="X139"/>
  <c r="X431" s="1"/>
  <c r="T139"/>
  <c r="T431" s="1"/>
  <c r="N139"/>
  <c r="N431" s="1"/>
  <c r="J139"/>
  <c r="J431" s="1"/>
  <c r="F139"/>
  <c r="F431" s="1"/>
  <c r="AE139"/>
  <c r="AE431" s="1"/>
  <c r="W139"/>
  <c r="W431" s="1"/>
  <c r="M139"/>
  <c r="M431" s="1"/>
  <c r="E139"/>
  <c r="E431" s="1"/>
  <c r="AI139"/>
  <c r="AI431" s="1"/>
  <c r="AA139"/>
  <c r="AA431" s="1"/>
  <c r="S139"/>
  <c r="S431" s="1"/>
  <c r="I139"/>
  <c r="I431" s="1"/>
  <c r="AK139"/>
  <c r="AK431" s="1"/>
  <c r="AC139"/>
  <c r="AC431" s="1"/>
  <c r="U139"/>
  <c r="U431" s="1"/>
  <c r="K139"/>
  <c r="K431" s="1"/>
  <c r="C139"/>
  <c r="Y139"/>
  <c r="Y431" s="1"/>
  <c r="G139"/>
  <c r="G431" s="1"/>
  <c r="AG139"/>
  <c r="AG431" s="1"/>
  <c r="O139"/>
  <c r="O431" s="1"/>
  <c r="Q140" l="1"/>
  <c r="Q432" s="1"/>
  <c r="P140"/>
  <c r="P432" s="1"/>
  <c r="C431"/>
  <c r="AN139"/>
  <c r="AM139"/>
  <c r="AS576" s="1"/>
  <c r="A141"/>
  <c r="AJ140"/>
  <c r="AJ432" s="1"/>
  <c r="AF140"/>
  <c r="AF432" s="1"/>
  <c r="AB140"/>
  <c r="AB432" s="1"/>
  <c r="X140"/>
  <c r="X432" s="1"/>
  <c r="T140"/>
  <c r="T432" s="1"/>
  <c r="N140"/>
  <c r="N432" s="1"/>
  <c r="J140"/>
  <c r="J432" s="1"/>
  <c r="F140"/>
  <c r="F432" s="1"/>
  <c r="AL140"/>
  <c r="AL432" s="1"/>
  <c r="AH140"/>
  <c r="AH432" s="1"/>
  <c r="AD140"/>
  <c r="AD432" s="1"/>
  <c r="Z140"/>
  <c r="Z432" s="1"/>
  <c r="V140"/>
  <c r="V432" s="1"/>
  <c r="R140"/>
  <c r="R432" s="1"/>
  <c r="L140"/>
  <c r="L432" s="1"/>
  <c r="H140"/>
  <c r="H432" s="1"/>
  <c r="D140"/>
  <c r="D432" s="1"/>
  <c r="AK140"/>
  <c r="AK432" s="1"/>
  <c r="AC140"/>
  <c r="AC432" s="1"/>
  <c r="U140"/>
  <c r="U432" s="1"/>
  <c r="K140"/>
  <c r="K432" s="1"/>
  <c r="C140"/>
  <c r="AG140"/>
  <c r="AG432" s="1"/>
  <c r="Y140"/>
  <c r="Y432" s="1"/>
  <c r="O140"/>
  <c r="O432" s="1"/>
  <c r="G140"/>
  <c r="G432" s="1"/>
  <c r="AI140"/>
  <c r="AI432" s="1"/>
  <c r="AA140"/>
  <c r="AA432" s="1"/>
  <c r="S140"/>
  <c r="S432" s="1"/>
  <c r="I140"/>
  <c r="I432" s="1"/>
  <c r="W140"/>
  <c r="W432" s="1"/>
  <c r="E140"/>
  <c r="E432" s="1"/>
  <c r="AE140"/>
  <c r="AE432" s="1"/>
  <c r="M140"/>
  <c r="M432" s="1"/>
  <c r="Q141" l="1"/>
  <c r="Q433" s="1"/>
  <c r="P141"/>
  <c r="P433" s="1"/>
  <c r="AN140"/>
  <c r="C432"/>
  <c r="AM140"/>
  <c r="AS577" s="1"/>
  <c r="A142"/>
  <c r="AL141"/>
  <c r="AL433" s="1"/>
  <c r="AH141"/>
  <c r="AH433" s="1"/>
  <c r="AD141"/>
  <c r="AD433" s="1"/>
  <c r="Z141"/>
  <c r="Z433" s="1"/>
  <c r="V141"/>
  <c r="V433" s="1"/>
  <c r="R141"/>
  <c r="R433" s="1"/>
  <c r="L141"/>
  <c r="L433" s="1"/>
  <c r="H141"/>
  <c r="H433" s="1"/>
  <c r="D141"/>
  <c r="D433" s="1"/>
  <c r="AJ141"/>
  <c r="AJ433" s="1"/>
  <c r="AF141"/>
  <c r="AF433" s="1"/>
  <c r="AB141"/>
  <c r="AB433" s="1"/>
  <c r="X141"/>
  <c r="X433" s="1"/>
  <c r="T141"/>
  <c r="T433" s="1"/>
  <c r="N141"/>
  <c r="N433" s="1"/>
  <c r="J141"/>
  <c r="J433" s="1"/>
  <c r="F141"/>
  <c r="F433" s="1"/>
  <c r="AI141"/>
  <c r="AI433" s="1"/>
  <c r="AA141"/>
  <c r="AA433" s="1"/>
  <c r="S141"/>
  <c r="S433" s="1"/>
  <c r="I141"/>
  <c r="I433" s="1"/>
  <c r="AE141"/>
  <c r="AE433" s="1"/>
  <c r="W141"/>
  <c r="W433" s="1"/>
  <c r="M141"/>
  <c r="M433" s="1"/>
  <c r="E141"/>
  <c r="E433" s="1"/>
  <c r="AG141"/>
  <c r="AG433" s="1"/>
  <c r="Y141"/>
  <c r="Y433" s="1"/>
  <c r="O141"/>
  <c r="O433" s="1"/>
  <c r="G141"/>
  <c r="G433" s="1"/>
  <c r="AK141"/>
  <c r="AK433" s="1"/>
  <c r="U141"/>
  <c r="U433" s="1"/>
  <c r="C141"/>
  <c r="AC141"/>
  <c r="AC433" s="1"/>
  <c r="K141"/>
  <c r="K433" s="1"/>
  <c r="Q142" l="1"/>
  <c r="Q434" s="1"/>
  <c r="P142"/>
  <c r="P434" s="1"/>
  <c r="AN141"/>
  <c r="AM141"/>
  <c r="AS578" s="1"/>
  <c r="C433"/>
  <c r="A143"/>
  <c r="AJ142"/>
  <c r="AJ434" s="1"/>
  <c r="AF142"/>
  <c r="AF434" s="1"/>
  <c r="AB142"/>
  <c r="AB434" s="1"/>
  <c r="X142"/>
  <c r="X434" s="1"/>
  <c r="T142"/>
  <c r="T434" s="1"/>
  <c r="N142"/>
  <c r="N434" s="1"/>
  <c r="J142"/>
  <c r="J434" s="1"/>
  <c r="F142"/>
  <c r="F434" s="1"/>
  <c r="AL142"/>
  <c r="AL434" s="1"/>
  <c r="AH142"/>
  <c r="AH434" s="1"/>
  <c r="AD142"/>
  <c r="AD434" s="1"/>
  <c r="Z142"/>
  <c r="Z434" s="1"/>
  <c r="V142"/>
  <c r="V434" s="1"/>
  <c r="R142"/>
  <c r="R434" s="1"/>
  <c r="L142"/>
  <c r="L434" s="1"/>
  <c r="H142"/>
  <c r="H434" s="1"/>
  <c r="D142"/>
  <c r="D434" s="1"/>
  <c r="AG142"/>
  <c r="AG434" s="1"/>
  <c r="Y142"/>
  <c r="Y434" s="1"/>
  <c r="O142"/>
  <c r="O434" s="1"/>
  <c r="G142"/>
  <c r="G434" s="1"/>
  <c r="AK142"/>
  <c r="AK434" s="1"/>
  <c r="AC142"/>
  <c r="AC434" s="1"/>
  <c r="U142"/>
  <c r="U434" s="1"/>
  <c r="K142"/>
  <c r="K434" s="1"/>
  <c r="C142"/>
  <c r="AE142"/>
  <c r="AE434" s="1"/>
  <c r="W142"/>
  <c r="W434" s="1"/>
  <c r="M142"/>
  <c r="M434" s="1"/>
  <c r="E142"/>
  <c r="E434" s="1"/>
  <c r="AI142"/>
  <c r="AI434" s="1"/>
  <c r="S142"/>
  <c r="S434" s="1"/>
  <c r="AA142"/>
  <c r="AA434" s="1"/>
  <c r="I142"/>
  <c r="I434" s="1"/>
  <c r="Q143" l="1"/>
  <c r="Q435" s="1"/>
  <c r="P143"/>
  <c r="P435" s="1"/>
  <c r="C434"/>
  <c r="AN142"/>
  <c r="AM142"/>
  <c r="AS579" s="1"/>
  <c r="A144"/>
  <c r="AL143"/>
  <c r="AL435" s="1"/>
  <c r="AH143"/>
  <c r="AH435" s="1"/>
  <c r="AD143"/>
  <c r="AD435" s="1"/>
  <c r="Z143"/>
  <c r="Z435" s="1"/>
  <c r="V143"/>
  <c r="V435" s="1"/>
  <c r="R143"/>
  <c r="R435" s="1"/>
  <c r="L143"/>
  <c r="L435" s="1"/>
  <c r="H143"/>
  <c r="H435" s="1"/>
  <c r="D143"/>
  <c r="D435" s="1"/>
  <c r="AE143"/>
  <c r="AE435" s="1"/>
  <c r="W143"/>
  <c r="W435" s="1"/>
  <c r="AJ143"/>
  <c r="AJ435" s="1"/>
  <c r="AF143"/>
  <c r="AF435" s="1"/>
  <c r="AB143"/>
  <c r="AB435" s="1"/>
  <c r="X143"/>
  <c r="X435" s="1"/>
  <c r="T143"/>
  <c r="T435" s="1"/>
  <c r="N143"/>
  <c r="N435" s="1"/>
  <c r="J143"/>
  <c r="J435" s="1"/>
  <c r="F143"/>
  <c r="F435" s="1"/>
  <c r="AA143"/>
  <c r="AA435" s="1"/>
  <c r="M143"/>
  <c r="M435" s="1"/>
  <c r="E143"/>
  <c r="E435" s="1"/>
  <c r="AI143"/>
  <c r="AI435" s="1"/>
  <c r="S143"/>
  <c r="S435" s="1"/>
  <c r="I143"/>
  <c r="I435" s="1"/>
  <c r="AK143"/>
  <c r="AK435" s="1"/>
  <c r="AC143"/>
  <c r="AC435" s="1"/>
  <c r="U143"/>
  <c r="U435" s="1"/>
  <c r="K143"/>
  <c r="K435" s="1"/>
  <c r="C143"/>
  <c r="AG143"/>
  <c r="AG435" s="1"/>
  <c r="O143"/>
  <c r="O435" s="1"/>
  <c r="Y143"/>
  <c r="Y435" s="1"/>
  <c r="G143"/>
  <c r="G435" s="1"/>
  <c r="Q144" l="1"/>
  <c r="P144"/>
  <c r="C435"/>
  <c r="AM143"/>
  <c r="AS580" s="1"/>
  <c r="AN143"/>
  <c r="AJ144"/>
  <c r="AF144"/>
  <c r="AB144"/>
  <c r="X144"/>
  <c r="T144"/>
  <c r="N144"/>
  <c r="J144"/>
  <c r="F144"/>
  <c r="AK144"/>
  <c r="AC144"/>
  <c r="U144"/>
  <c r="K144"/>
  <c r="C144"/>
  <c r="AL144"/>
  <c r="AH144"/>
  <c r="AD144"/>
  <c r="Z144"/>
  <c r="V144"/>
  <c r="R144"/>
  <c r="L144"/>
  <c r="H144"/>
  <c r="D144"/>
  <c r="Y144"/>
  <c r="G144"/>
  <c r="AG144"/>
  <c r="O144"/>
  <c r="AI144"/>
  <c r="AA144"/>
  <c r="S144"/>
  <c r="I144"/>
  <c r="AE144"/>
  <c r="M144"/>
  <c r="W144"/>
  <c r="E144"/>
  <c r="P436" l="1"/>
  <c r="P437" s="1"/>
  <c r="P145"/>
  <c r="Q436"/>
  <c r="Q437" s="1"/>
  <c r="Q145"/>
  <c r="W436"/>
  <c r="W437" s="1"/>
  <c r="W145"/>
  <c r="E436"/>
  <c r="E437" s="1"/>
  <c r="E145"/>
  <c r="M436"/>
  <c r="M437" s="1"/>
  <c r="M145"/>
  <c r="I436"/>
  <c r="I437" s="1"/>
  <c r="I145"/>
  <c r="AA436"/>
  <c r="AA437" s="1"/>
  <c r="AA145"/>
  <c r="O436"/>
  <c r="O437" s="1"/>
  <c r="O145"/>
  <c r="G436"/>
  <c r="G437" s="1"/>
  <c r="G145"/>
  <c r="D436"/>
  <c r="D437" s="1"/>
  <c r="D145"/>
  <c r="L436"/>
  <c r="L437" s="1"/>
  <c r="L145"/>
  <c r="V436"/>
  <c r="V437" s="1"/>
  <c r="V145"/>
  <c r="AD436"/>
  <c r="AD437" s="1"/>
  <c r="AD145"/>
  <c r="AL436"/>
  <c r="AL437" s="1"/>
  <c r="AL145"/>
  <c r="K436"/>
  <c r="K437" s="1"/>
  <c r="K145"/>
  <c r="AC436"/>
  <c r="AC437" s="1"/>
  <c r="AC145"/>
  <c r="F436"/>
  <c r="F437" s="1"/>
  <c r="F145"/>
  <c r="N436"/>
  <c r="N437" s="1"/>
  <c r="N145"/>
  <c r="X436"/>
  <c r="X437" s="1"/>
  <c r="X145"/>
  <c r="AF436"/>
  <c r="AF437" s="1"/>
  <c r="AF145"/>
  <c r="AE436"/>
  <c r="AE437" s="1"/>
  <c r="AE145"/>
  <c r="S436"/>
  <c r="S437" s="1"/>
  <c r="S145"/>
  <c r="AI436"/>
  <c r="AI437" s="1"/>
  <c r="AI145"/>
  <c r="AG436"/>
  <c r="AG437" s="1"/>
  <c r="AG145"/>
  <c r="Y436"/>
  <c r="Y437" s="1"/>
  <c r="Y145"/>
  <c r="H436"/>
  <c r="H437" s="1"/>
  <c r="H145"/>
  <c r="R436"/>
  <c r="R437" s="1"/>
  <c r="R145"/>
  <c r="Z436"/>
  <c r="Z437" s="1"/>
  <c r="Z145"/>
  <c r="AH436"/>
  <c r="AH437" s="1"/>
  <c r="AH145"/>
  <c r="AN144"/>
  <c r="AM144"/>
  <c r="C436"/>
  <c r="C437" s="1"/>
  <c r="C145"/>
  <c r="B3" i="2" s="1"/>
  <c r="N3" s="1"/>
  <c r="W3" s="1"/>
  <c r="U436" i="3"/>
  <c r="U437" s="1"/>
  <c r="U145"/>
  <c r="AK436"/>
  <c r="AK437" s="1"/>
  <c r="AK145"/>
  <c r="J436"/>
  <c r="J437" s="1"/>
  <c r="J145"/>
  <c r="T436"/>
  <c r="T437" s="1"/>
  <c r="T145"/>
  <c r="AB436"/>
  <c r="AB437" s="1"/>
  <c r="AB145"/>
  <c r="AJ436"/>
  <c r="AJ437" s="1"/>
  <c r="AJ145"/>
  <c r="AJ146" l="1"/>
  <c r="B49" i="2"/>
  <c r="N49" s="1"/>
  <c r="W49" s="1"/>
  <c r="AB146" i="3"/>
  <c r="B39" i="2"/>
  <c r="N39" s="1"/>
  <c r="W39" s="1"/>
  <c r="T146" i="3"/>
  <c r="B29" i="2"/>
  <c r="N29" s="1"/>
  <c r="W29" s="1"/>
  <c r="J146" i="3"/>
  <c r="B14" i="2"/>
  <c r="N14" s="1"/>
  <c r="W14" s="1"/>
  <c r="AK146" i="3"/>
  <c r="B50" i="2"/>
  <c r="N50" s="1"/>
  <c r="W50" s="1"/>
  <c r="U146" i="3"/>
  <c r="B30" i="2"/>
  <c r="N30" s="1"/>
  <c r="W30" s="1"/>
  <c r="AH146" i="3"/>
  <c r="B46" i="2"/>
  <c r="N46" s="1"/>
  <c r="W46" s="1"/>
  <c r="Z146" i="3"/>
  <c r="B37" i="2"/>
  <c r="N37" s="1"/>
  <c r="W37" s="1"/>
  <c r="R146" i="3"/>
  <c r="B27" i="2"/>
  <c r="N27" s="1"/>
  <c r="W27" s="1"/>
  <c r="H146" i="3"/>
  <c r="B9" i="2"/>
  <c r="N9" s="1"/>
  <c r="W9" s="1"/>
  <c r="Y146" i="3"/>
  <c r="B36" i="2"/>
  <c r="N36" s="1"/>
  <c r="W36" s="1"/>
  <c r="AG146" i="3"/>
  <c r="B44" i="2"/>
  <c r="N44" s="1"/>
  <c r="W44" s="1"/>
  <c r="AI146" i="3"/>
  <c r="B47" i="2"/>
  <c r="N47" s="1"/>
  <c r="W47" s="1"/>
  <c r="S146" i="3"/>
  <c r="B28" i="2"/>
  <c r="N28" s="1"/>
  <c r="W28" s="1"/>
  <c r="AE146" i="3"/>
  <c r="B42" i="2"/>
  <c r="N42" s="1"/>
  <c r="W42" s="1"/>
  <c r="AF146" i="3"/>
  <c r="B43" i="2"/>
  <c r="N43" s="1"/>
  <c r="W43" s="1"/>
  <c r="X146" i="3"/>
  <c r="B34" i="2"/>
  <c r="N34" s="1"/>
  <c r="W34" s="1"/>
  <c r="N146" i="3"/>
  <c r="B20" i="2"/>
  <c r="N20" s="1"/>
  <c r="W20" s="1"/>
  <c r="F146" i="3"/>
  <c r="B6" i="2"/>
  <c r="N6" s="1"/>
  <c r="W6" s="1"/>
  <c r="AC146" i="3"/>
  <c r="B40" i="2"/>
  <c r="N40" s="1"/>
  <c r="W40" s="1"/>
  <c r="K146" i="3"/>
  <c r="B15" i="2"/>
  <c r="N15" s="1"/>
  <c r="W15" s="1"/>
  <c r="AL146" i="3"/>
  <c r="B51" i="2"/>
  <c r="N51" s="1"/>
  <c r="W51" s="1"/>
  <c r="AD146" i="3"/>
  <c r="B41" i="2"/>
  <c r="N41" s="1"/>
  <c r="W41" s="1"/>
  <c r="V146" i="3"/>
  <c r="B31" i="2"/>
  <c r="N31" s="1"/>
  <c r="W31" s="1"/>
  <c r="L146" i="3"/>
  <c r="B16" i="2"/>
  <c r="N16" s="1"/>
  <c r="W16" s="1"/>
  <c r="D146" i="3"/>
  <c r="B4" i="2"/>
  <c r="N4" s="1"/>
  <c r="W4" s="1"/>
  <c r="G146" i="3"/>
  <c r="B8" i="2"/>
  <c r="N8" s="1"/>
  <c r="W8" s="1"/>
  <c r="O146" i="3"/>
  <c r="B22" i="2"/>
  <c r="N22" s="1"/>
  <c r="W22" s="1"/>
  <c r="AA146" i="3"/>
  <c r="B38" i="2"/>
  <c r="N38" s="1"/>
  <c r="W38" s="1"/>
  <c r="I146" i="3"/>
  <c r="B11" i="2"/>
  <c r="N11" s="1"/>
  <c r="W11" s="1"/>
  <c r="M146" i="3"/>
  <c r="B19" i="2"/>
  <c r="N19" s="1"/>
  <c r="W19" s="1"/>
  <c r="E146" i="3"/>
  <c r="B5" i="2"/>
  <c r="N5" s="1"/>
  <c r="W5" s="1"/>
  <c r="W146" i="3"/>
  <c r="B32" i="2"/>
  <c r="N32" s="1"/>
  <c r="W32" s="1"/>
  <c r="Q146" i="3"/>
  <c r="B26" i="2"/>
  <c r="N26" s="1"/>
  <c r="W26" s="1"/>
  <c r="P146" i="3"/>
  <c r="B23" i="2"/>
  <c r="N23" s="1"/>
  <c r="W23" s="1"/>
  <c r="C146" i="3"/>
  <c r="AM145"/>
  <c r="AS581"/>
  <c r="Q581"/>
  <c r="Q580"/>
  <c r="Q579"/>
  <c r="Q578"/>
  <c r="Q577"/>
  <c r="Q576"/>
  <c r="Q575"/>
  <c r="Q574"/>
  <c r="Q573"/>
  <c r="Q572"/>
  <c r="Q571"/>
  <c r="Q570"/>
  <c r="Q569"/>
  <c r="Q568"/>
  <c r="Q567"/>
  <c r="Q566"/>
  <c r="Q565"/>
  <c r="Q564"/>
  <c r="Q563"/>
  <c r="Q562"/>
  <c r="Q561"/>
  <c r="Q560"/>
  <c r="Q559"/>
  <c r="Q558"/>
  <c r="Q557"/>
  <c r="Q556"/>
  <c r="Q555"/>
  <c r="Q554"/>
  <c r="Q553"/>
  <c r="Q552"/>
  <c r="Q551"/>
  <c r="Q550"/>
  <c r="Q549"/>
  <c r="Q548"/>
  <c r="Q547"/>
  <c r="Q546"/>
  <c r="Q545"/>
  <c r="Q543"/>
  <c r="Q542"/>
  <c r="Q541"/>
  <c r="Q540"/>
  <c r="Q539"/>
  <c r="Q538"/>
  <c r="Q537"/>
  <c r="Q536"/>
  <c r="Q535"/>
  <c r="Q534"/>
  <c r="Q533"/>
  <c r="Q532"/>
  <c r="Q531"/>
  <c r="Q530"/>
  <c r="Q529"/>
  <c r="Q528"/>
  <c r="Q527"/>
  <c r="Q526"/>
  <c r="Q525"/>
  <c r="Q524"/>
  <c r="Q523"/>
  <c r="Q522"/>
  <c r="Q667" s="1"/>
  <c r="Q521"/>
  <c r="Q520"/>
  <c r="Q519"/>
  <c r="Q518"/>
  <c r="Q517"/>
  <c r="Q516"/>
  <c r="Q515"/>
  <c r="Q514"/>
  <c r="Q659" s="1"/>
  <c r="Q513"/>
  <c r="Q512"/>
  <c r="Q511"/>
  <c r="Q510"/>
  <c r="Q509"/>
  <c r="Q508"/>
  <c r="Q507"/>
  <c r="Q506"/>
  <c r="Q505"/>
  <c r="Q504"/>
  <c r="Q503"/>
  <c r="Q502"/>
  <c r="Q501"/>
  <c r="Q500"/>
  <c r="Q499"/>
  <c r="Q498"/>
  <c r="Q497"/>
  <c r="Q496"/>
  <c r="Q495"/>
  <c r="Q494"/>
  <c r="Q493"/>
  <c r="Q492"/>
  <c r="Q637" s="1"/>
  <c r="Q491"/>
  <c r="Q490"/>
  <c r="Q489"/>
  <c r="Q488"/>
  <c r="Q487"/>
  <c r="Q486"/>
  <c r="Q485"/>
  <c r="Q484"/>
  <c r="Q483"/>
  <c r="Q628" s="1"/>
  <c r="Q482"/>
  <c r="Q481"/>
  <c r="Q480"/>
  <c r="Q479"/>
  <c r="Q478"/>
  <c r="Q477"/>
  <c r="Q622" s="1"/>
  <c r="Q476"/>
  <c r="Q475"/>
  <c r="Q474"/>
  <c r="Q473"/>
  <c r="Q472"/>
  <c r="Q471"/>
  <c r="Q616" s="1"/>
  <c r="Q470"/>
  <c r="Q469"/>
  <c r="Q468"/>
  <c r="Q467"/>
  <c r="Q466"/>
  <c r="Q611" s="1"/>
  <c r="Q465"/>
  <c r="Q464"/>
  <c r="Q463"/>
  <c r="Q462"/>
  <c r="Q461"/>
  <c r="Q460"/>
  <c r="Q459"/>
  <c r="Q458"/>
  <c r="Q457"/>
  <c r="Q456"/>
  <c r="Q455"/>
  <c r="Q454"/>
  <c r="Q599" s="1"/>
  <c r="Q453"/>
  <c r="Q452"/>
  <c r="Q451"/>
  <c r="Q450"/>
  <c r="Q449"/>
  <c r="Q448"/>
  <c r="Q447"/>
  <c r="Q446"/>
  <c r="Q445"/>
  <c r="Q444"/>
  <c r="Q443"/>
  <c r="Q442"/>
  <c r="Q441"/>
  <c r="Q440"/>
  <c r="Q147"/>
  <c r="Q544"/>
  <c r="P581"/>
  <c r="P726" s="1"/>
  <c r="P580"/>
  <c r="P725" s="1"/>
  <c r="P579"/>
  <c r="P724" s="1"/>
  <c r="P578"/>
  <c r="P723" s="1"/>
  <c r="P577"/>
  <c r="P722" s="1"/>
  <c r="P576"/>
  <c r="P721" s="1"/>
  <c r="P575"/>
  <c r="P720" s="1"/>
  <c r="P574"/>
  <c r="P719" s="1"/>
  <c r="P573"/>
  <c r="P718" s="1"/>
  <c r="P572"/>
  <c r="P717" s="1"/>
  <c r="P571"/>
  <c r="P716" s="1"/>
  <c r="P570"/>
  <c r="P715" s="1"/>
  <c r="P569"/>
  <c r="P714" s="1"/>
  <c r="P568"/>
  <c r="P713" s="1"/>
  <c r="P567"/>
  <c r="P712" s="1"/>
  <c r="P566"/>
  <c r="P711" s="1"/>
  <c r="P565"/>
  <c r="P710" s="1"/>
  <c r="P564"/>
  <c r="P709" s="1"/>
  <c r="P563"/>
  <c r="P708" s="1"/>
  <c r="P562"/>
  <c r="P707" s="1"/>
  <c r="P561"/>
  <c r="P706" s="1"/>
  <c r="P560"/>
  <c r="P705" s="1"/>
  <c r="P559"/>
  <c r="P704" s="1"/>
  <c r="P558"/>
  <c r="P703" s="1"/>
  <c r="P557"/>
  <c r="P702" s="1"/>
  <c r="P556"/>
  <c r="P701" s="1"/>
  <c r="P555"/>
  <c r="P700" s="1"/>
  <c r="P554"/>
  <c r="P699" s="1"/>
  <c r="P553"/>
  <c r="P698" s="1"/>
  <c r="P552"/>
  <c r="P697" s="1"/>
  <c r="P551"/>
  <c r="P696" s="1"/>
  <c r="P550"/>
  <c r="P695" s="1"/>
  <c r="P549"/>
  <c r="P694" s="1"/>
  <c r="P548"/>
  <c r="P693" s="1"/>
  <c r="P547"/>
  <c r="P692" s="1"/>
  <c r="P546"/>
  <c r="P691" s="1"/>
  <c r="P545"/>
  <c r="P690" s="1"/>
  <c r="P544"/>
  <c r="P689" s="1"/>
  <c r="P543"/>
  <c r="P688" s="1"/>
  <c r="P542"/>
  <c r="P687" s="1"/>
  <c r="P541"/>
  <c r="P686" s="1"/>
  <c r="P540"/>
  <c r="P685" s="1"/>
  <c r="P539"/>
  <c r="P684" s="1"/>
  <c r="P538"/>
  <c r="P683" s="1"/>
  <c r="P537"/>
  <c r="P682" s="1"/>
  <c r="P536"/>
  <c r="P681" s="1"/>
  <c r="P535"/>
  <c r="P680" s="1"/>
  <c r="P534"/>
  <c r="P679" s="1"/>
  <c r="P533"/>
  <c r="P678" s="1"/>
  <c r="P532"/>
  <c r="P677" s="1"/>
  <c r="P531"/>
  <c r="P676" s="1"/>
  <c r="P530"/>
  <c r="P675" s="1"/>
  <c r="P529"/>
  <c r="P674" s="1"/>
  <c r="P528"/>
  <c r="P673" s="1"/>
  <c r="P527"/>
  <c r="P672" s="1"/>
  <c r="P526"/>
  <c r="P671" s="1"/>
  <c r="P525"/>
  <c r="P670" s="1"/>
  <c r="P524"/>
  <c r="P669" s="1"/>
  <c r="P523"/>
  <c r="P668" s="1"/>
  <c r="P522"/>
  <c r="P667" s="1"/>
  <c r="P521"/>
  <c r="P666" s="1"/>
  <c r="P520"/>
  <c r="P665" s="1"/>
  <c r="P519"/>
  <c r="P664" s="1"/>
  <c r="P518"/>
  <c r="P663" s="1"/>
  <c r="P517"/>
  <c r="P662" s="1"/>
  <c r="P516"/>
  <c r="P661" s="1"/>
  <c r="P515"/>
  <c r="P660" s="1"/>
  <c r="P514"/>
  <c r="P659" s="1"/>
  <c r="P513"/>
  <c r="P658" s="1"/>
  <c r="P512"/>
  <c r="P657" s="1"/>
  <c r="P511"/>
  <c r="P656" s="1"/>
  <c r="P510"/>
  <c r="P655" s="1"/>
  <c r="P509"/>
  <c r="P654" s="1"/>
  <c r="P508"/>
  <c r="P653" s="1"/>
  <c r="P507"/>
  <c r="P652" s="1"/>
  <c r="P506"/>
  <c r="P651" s="1"/>
  <c r="P505"/>
  <c r="P650" s="1"/>
  <c r="P504"/>
  <c r="P649" s="1"/>
  <c r="P503"/>
  <c r="P648" s="1"/>
  <c r="P502"/>
  <c r="P647" s="1"/>
  <c r="P501"/>
  <c r="P646" s="1"/>
  <c r="P500"/>
  <c r="P645" s="1"/>
  <c r="P499"/>
  <c r="P644" s="1"/>
  <c r="P498"/>
  <c r="P643" s="1"/>
  <c r="P497"/>
  <c r="P642" s="1"/>
  <c r="P496"/>
  <c r="P641" s="1"/>
  <c r="P495"/>
  <c r="P640" s="1"/>
  <c r="P494"/>
  <c r="P639" s="1"/>
  <c r="P493"/>
  <c r="P638" s="1"/>
  <c r="P492"/>
  <c r="P637" s="1"/>
  <c r="P491"/>
  <c r="P636" s="1"/>
  <c r="P490"/>
  <c r="P635" s="1"/>
  <c r="P489"/>
  <c r="P634" s="1"/>
  <c r="P488"/>
  <c r="P633" s="1"/>
  <c r="P487"/>
  <c r="P632" s="1"/>
  <c r="P486"/>
  <c r="P631" s="1"/>
  <c r="P485"/>
  <c r="P630" s="1"/>
  <c r="P484"/>
  <c r="P629" s="1"/>
  <c r="P483"/>
  <c r="P628" s="1"/>
  <c r="P482"/>
  <c r="P627" s="1"/>
  <c r="P481"/>
  <c r="P626" s="1"/>
  <c r="P480"/>
  <c r="P625" s="1"/>
  <c r="P479"/>
  <c r="P624" s="1"/>
  <c r="P478"/>
  <c r="P623" s="1"/>
  <c r="P477"/>
  <c r="P622" s="1"/>
  <c r="P476"/>
  <c r="P621" s="1"/>
  <c r="P475"/>
  <c r="P620" s="1"/>
  <c r="P474"/>
  <c r="P619" s="1"/>
  <c r="P473"/>
  <c r="P618" s="1"/>
  <c r="P472"/>
  <c r="P617" s="1"/>
  <c r="P471"/>
  <c r="P616" s="1"/>
  <c r="P470"/>
  <c r="P615" s="1"/>
  <c r="P469"/>
  <c r="P614" s="1"/>
  <c r="P468"/>
  <c r="P613" s="1"/>
  <c r="P467"/>
  <c r="P612" s="1"/>
  <c r="P466"/>
  <c r="P611" s="1"/>
  <c r="P465"/>
  <c r="P610" s="1"/>
  <c r="P464"/>
  <c r="P609" s="1"/>
  <c r="P463"/>
  <c r="P608" s="1"/>
  <c r="P462"/>
  <c r="P607" s="1"/>
  <c r="P461"/>
  <c r="P606" s="1"/>
  <c r="P460"/>
  <c r="P605" s="1"/>
  <c r="P459"/>
  <c r="P604" s="1"/>
  <c r="P458"/>
  <c r="P603" s="1"/>
  <c r="P457"/>
  <c r="P602" s="1"/>
  <c r="P456"/>
  <c r="P601" s="1"/>
  <c r="P455"/>
  <c r="P600" s="1"/>
  <c r="P454"/>
  <c r="P599" s="1"/>
  <c r="P453"/>
  <c r="P598" s="1"/>
  <c r="P452"/>
  <c r="P597" s="1"/>
  <c r="P451"/>
  <c r="P596" s="1"/>
  <c r="P450"/>
  <c r="P595" s="1"/>
  <c r="P449"/>
  <c r="P594" s="1"/>
  <c r="P448"/>
  <c r="P593" s="1"/>
  <c r="P447"/>
  <c r="P592" s="1"/>
  <c r="P446"/>
  <c r="P591" s="1"/>
  <c r="P445"/>
  <c r="P590" s="1"/>
  <c r="P444"/>
  <c r="P589" s="1"/>
  <c r="P443"/>
  <c r="P588" s="1"/>
  <c r="P442"/>
  <c r="P587" s="1"/>
  <c r="P441"/>
  <c r="P586" s="1"/>
  <c r="P440"/>
  <c r="P147"/>
  <c r="AM437"/>
  <c r="B59" i="2" s="1"/>
  <c r="N59" s="1"/>
  <c r="AN437" i="3"/>
  <c r="B60" i="2" s="1"/>
  <c r="AJ147" i="3"/>
  <c r="AJ580"/>
  <c r="AJ578"/>
  <c r="AJ576"/>
  <c r="AJ574"/>
  <c r="AJ572"/>
  <c r="AJ570"/>
  <c r="AJ568"/>
  <c r="AJ566"/>
  <c r="AJ711" s="1"/>
  <c r="AJ564"/>
  <c r="AJ709" s="1"/>
  <c r="AJ562"/>
  <c r="AJ560"/>
  <c r="AJ558"/>
  <c r="AJ556"/>
  <c r="AJ554"/>
  <c r="AJ552"/>
  <c r="AJ550"/>
  <c r="AJ548"/>
  <c r="AJ546"/>
  <c r="AJ544"/>
  <c r="AJ542"/>
  <c r="AJ540"/>
  <c r="AJ538"/>
  <c r="AJ536"/>
  <c r="AJ534"/>
  <c r="AJ532"/>
  <c r="AJ530"/>
  <c r="AJ528"/>
  <c r="AJ526"/>
  <c r="AJ524"/>
  <c r="AJ522"/>
  <c r="AJ520"/>
  <c r="AJ518"/>
  <c r="AJ516"/>
  <c r="AJ514"/>
  <c r="AJ512"/>
  <c r="AJ657" s="1"/>
  <c r="AJ510"/>
  <c r="AJ508"/>
  <c r="AJ506"/>
  <c r="AJ504"/>
  <c r="AJ502"/>
  <c r="AJ500"/>
  <c r="AJ498"/>
  <c r="AJ496"/>
  <c r="AJ494"/>
  <c r="AJ492"/>
  <c r="AJ490"/>
  <c r="AJ488"/>
  <c r="AJ486"/>
  <c r="AJ484"/>
  <c r="AJ482"/>
  <c r="AJ480"/>
  <c r="AJ478"/>
  <c r="AJ476"/>
  <c r="AJ474"/>
  <c r="AJ472"/>
  <c r="AJ470"/>
  <c r="AJ468"/>
  <c r="AJ466"/>
  <c r="AJ464"/>
  <c r="AJ462"/>
  <c r="AJ460"/>
  <c r="AJ458"/>
  <c r="AJ456"/>
  <c r="AJ454"/>
  <c r="AJ452"/>
  <c r="AJ450"/>
  <c r="AJ448"/>
  <c r="AJ446"/>
  <c r="AJ444"/>
  <c r="AJ442"/>
  <c r="AJ440"/>
  <c r="AJ581"/>
  <c r="AJ579"/>
  <c r="AJ577"/>
  <c r="AJ575"/>
  <c r="AJ573"/>
  <c r="AJ571"/>
  <c r="AJ569"/>
  <c r="AJ567"/>
  <c r="AJ565"/>
  <c r="AJ710" s="1"/>
  <c r="AJ563"/>
  <c r="AJ561"/>
  <c r="AJ559"/>
  <c r="AJ557"/>
  <c r="AJ555"/>
  <c r="AJ553"/>
  <c r="AJ551"/>
  <c r="AJ549"/>
  <c r="AJ547"/>
  <c r="AJ545"/>
  <c r="AJ543"/>
  <c r="AJ541"/>
  <c r="AJ539"/>
  <c r="AJ537"/>
  <c r="AJ535"/>
  <c r="AJ533"/>
  <c r="AJ531"/>
  <c r="AJ529"/>
  <c r="AJ527"/>
  <c r="AJ525"/>
  <c r="AJ523"/>
  <c r="AJ521"/>
  <c r="AJ519"/>
  <c r="AJ517"/>
  <c r="AJ515"/>
  <c r="AJ513"/>
  <c r="AJ511"/>
  <c r="AJ509"/>
  <c r="AJ507"/>
  <c r="AJ505"/>
  <c r="AJ503"/>
  <c r="AJ501"/>
  <c r="AJ499"/>
  <c r="AJ497"/>
  <c r="AJ495"/>
  <c r="AJ493"/>
  <c r="AJ491"/>
  <c r="AJ489"/>
  <c r="AJ487"/>
  <c r="AJ485"/>
  <c r="AJ483"/>
  <c r="AJ628" s="1"/>
  <c r="AJ481"/>
  <c r="AJ479"/>
  <c r="AJ477"/>
  <c r="AJ475"/>
  <c r="AJ473"/>
  <c r="AJ471"/>
  <c r="AJ469"/>
  <c r="AJ467"/>
  <c r="AJ465"/>
  <c r="AJ463"/>
  <c r="AJ461"/>
  <c r="AJ459"/>
  <c r="AJ457"/>
  <c r="AJ455"/>
  <c r="AJ453"/>
  <c r="AJ451"/>
  <c r="AJ449"/>
  <c r="AJ447"/>
  <c r="AJ445"/>
  <c r="AJ443"/>
  <c r="AJ441"/>
  <c r="AB147"/>
  <c r="AB580"/>
  <c r="AB725" s="1"/>
  <c r="AB578"/>
  <c r="AB723" s="1"/>
  <c r="AB576"/>
  <c r="AB721" s="1"/>
  <c r="AB574"/>
  <c r="AB719" s="1"/>
  <c r="AB572"/>
  <c r="AB717" s="1"/>
  <c r="AB570"/>
  <c r="AB715" s="1"/>
  <c r="AB568"/>
  <c r="AB713" s="1"/>
  <c r="AB566"/>
  <c r="AB711" s="1"/>
  <c r="AB564"/>
  <c r="AB709" s="1"/>
  <c r="AB562"/>
  <c r="AB707" s="1"/>
  <c r="AB560"/>
  <c r="AB705" s="1"/>
  <c r="AB558"/>
  <c r="AB703" s="1"/>
  <c r="AB556"/>
  <c r="AB701" s="1"/>
  <c r="AB554"/>
  <c r="AB699" s="1"/>
  <c r="AB552"/>
  <c r="AB697" s="1"/>
  <c r="AB550"/>
  <c r="AB695" s="1"/>
  <c r="AB548"/>
  <c r="AB693" s="1"/>
  <c r="AB546"/>
  <c r="AB691" s="1"/>
  <c r="AB544"/>
  <c r="AB689" s="1"/>
  <c r="AB542"/>
  <c r="AB687" s="1"/>
  <c r="AB540"/>
  <c r="AB685" s="1"/>
  <c r="AB538"/>
  <c r="AB683" s="1"/>
  <c r="AB536"/>
  <c r="AB681" s="1"/>
  <c r="AB534"/>
  <c r="AB679" s="1"/>
  <c r="AB532"/>
  <c r="AB677" s="1"/>
  <c r="AB530"/>
  <c r="AB675" s="1"/>
  <c r="AB528"/>
  <c r="AB673" s="1"/>
  <c r="AB526"/>
  <c r="AB671" s="1"/>
  <c r="AB524"/>
  <c r="AB669" s="1"/>
  <c r="AB522"/>
  <c r="AB667" s="1"/>
  <c r="AB520"/>
  <c r="AB665" s="1"/>
  <c r="AB518"/>
  <c r="AB663" s="1"/>
  <c r="AB516"/>
  <c r="AB661" s="1"/>
  <c r="AB514"/>
  <c r="AB659" s="1"/>
  <c r="AB512"/>
  <c r="AB657" s="1"/>
  <c r="AB510"/>
  <c r="AB655" s="1"/>
  <c r="AB508"/>
  <c r="AB653" s="1"/>
  <c r="AB506"/>
  <c r="AB651" s="1"/>
  <c r="AB504"/>
  <c r="AB649" s="1"/>
  <c r="AB502"/>
  <c r="AB647" s="1"/>
  <c r="AB500"/>
  <c r="AB645" s="1"/>
  <c r="AB498"/>
  <c r="AB643" s="1"/>
  <c r="AB496"/>
  <c r="AB641" s="1"/>
  <c r="AB494"/>
  <c r="AB639" s="1"/>
  <c r="AB492"/>
  <c r="AB637" s="1"/>
  <c r="AB490"/>
  <c r="AB635" s="1"/>
  <c r="AB488"/>
  <c r="AB633" s="1"/>
  <c r="AB486"/>
  <c r="AB631" s="1"/>
  <c r="AB484"/>
  <c r="AB629" s="1"/>
  <c r="AB482"/>
  <c r="AB627" s="1"/>
  <c r="AB480"/>
  <c r="AB625" s="1"/>
  <c r="AB478"/>
  <c r="AB623" s="1"/>
  <c r="AB476"/>
  <c r="AB621" s="1"/>
  <c r="AB474"/>
  <c r="AB619" s="1"/>
  <c r="AB472"/>
  <c r="AB617" s="1"/>
  <c r="AB470"/>
  <c r="AB615" s="1"/>
  <c r="AB468"/>
  <c r="AB613" s="1"/>
  <c r="AB466"/>
  <c r="AB611" s="1"/>
  <c r="AB464"/>
  <c r="AB609" s="1"/>
  <c r="AB462"/>
  <c r="AB607" s="1"/>
  <c r="AB460"/>
  <c r="AB605" s="1"/>
  <c r="AB458"/>
  <c r="AB603" s="1"/>
  <c r="AB456"/>
  <c r="AB601" s="1"/>
  <c r="AB454"/>
  <c r="AB599" s="1"/>
  <c r="AB452"/>
  <c r="AB597" s="1"/>
  <c r="AB450"/>
  <c r="AB595" s="1"/>
  <c r="AB448"/>
  <c r="AB593" s="1"/>
  <c r="AB446"/>
  <c r="AB591" s="1"/>
  <c r="AB444"/>
  <c r="AB589" s="1"/>
  <c r="AB442"/>
  <c r="AB587" s="1"/>
  <c r="AB440"/>
  <c r="AB581"/>
  <c r="AB726" s="1"/>
  <c r="AB579"/>
  <c r="AB724" s="1"/>
  <c r="AB577"/>
  <c r="AB722" s="1"/>
  <c r="AB575"/>
  <c r="AB720" s="1"/>
  <c r="AB573"/>
  <c r="AB718" s="1"/>
  <c r="AB571"/>
  <c r="AB716" s="1"/>
  <c r="AB569"/>
  <c r="AB714" s="1"/>
  <c r="AB567"/>
  <c r="AB712" s="1"/>
  <c r="AB565"/>
  <c r="AB710" s="1"/>
  <c r="AB563"/>
  <c r="AB708" s="1"/>
  <c r="AB561"/>
  <c r="AB706" s="1"/>
  <c r="AB559"/>
  <c r="AB704" s="1"/>
  <c r="AB557"/>
  <c r="AB702" s="1"/>
  <c r="AB555"/>
  <c r="AB700" s="1"/>
  <c r="AB553"/>
  <c r="AB698" s="1"/>
  <c r="AB551"/>
  <c r="AB696" s="1"/>
  <c r="AB549"/>
  <c r="AB694" s="1"/>
  <c r="AB547"/>
  <c r="AB692" s="1"/>
  <c r="AB545"/>
  <c r="AB690" s="1"/>
  <c r="AB543"/>
  <c r="AB688" s="1"/>
  <c r="AB541"/>
  <c r="AB686" s="1"/>
  <c r="AB539"/>
  <c r="AB684" s="1"/>
  <c r="AB537"/>
  <c r="AB682" s="1"/>
  <c r="AB535"/>
  <c r="AB680" s="1"/>
  <c r="AB533"/>
  <c r="AB678" s="1"/>
  <c r="AB531"/>
  <c r="AB676" s="1"/>
  <c r="AB529"/>
  <c r="AB674" s="1"/>
  <c r="AB527"/>
  <c r="AB672" s="1"/>
  <c r="AB525"/>
  <c r="AB670" s="1"/>
  <c r="AB523"/>
  <c r="AB668" s="1"/>
  <c r="AB521"/>
  <c r="AB666" s="1"/>
  <c r="AB519"/>
  <c r="AB664" s="1"/>
  <c r="AB517"/>
  <c r="AB662" s="1"/>
  <c r="AB515"/>
  <c r="AB660" s="1"/>
  <c r="AB513"/>
  <c r="AB658" s="1"/>
  <c r="AB511"/>
  <c r="AB656" s="1"/>
  <c r="AB509"/>
  <c r="AB654" s="1"/>
  <c r="AB507"/>
  <c r="AB652" s="1"/>
  <c r="AB505"/>
  <c r="AB650" s="1"/>
  <c r="AB503"/>
  <c r="AB648" s="1"/>
  <c r="AB501"/>
  <c r="AB646" s="1"/>
  <c r="AB499"/>
  <c r="AB644" s="1"/>
  <c r="AB497"/>
  <c r="AB642" s="1"/>
  <c r="AB495"/>
  <c r="AB640" s="1"/>
  <c r="AB493"/>
  <c r="AB638" s="1"/>
  <c r="AB491"/>
  <c r="AB636" s="1"/>
  <c r="AB489"/>
  <c r="AB634" s="1"/>
  <c r="AB487"/>
  <c r="AB632" s="1"/>
  <c r="AB485"/>
  <c r="AB630" s="1"/>
  <c r="AB483"/>
  <c r="AB628" s="1"/>
  <c r="AB481"/>
  <c r="AB626" s="1"/>
  <c r="AB479"/>
  <c r="AB624" s="1"/>
  <c r="AB477"/>
  <c r="AB622" s="1"/>
  <c r="AB475"/>
  <c r="AB620" s="1"/>
  <c r="AB473"/>
  <c r="AB618" s="1"/>
  <c r="AB471"/>
  <c r="AB616" s="1"/>
  <c r="AB469"/>
  <c r="AB614" s="1"/>
  <c r="AB467"/>
  <c r="AB612" s="1"/>
  <c r="AB465"/>
  <c r="AB610" s="1"/>
  <c r="AB463"/>
  <c r="AB608" s="1"/>
  <c r="AB461"/>
  <c r="AB606" s="1"/>
  <c r="AB459"/>
  <c r="AB604" s="1"/>
  <c r="AB457"/>
  <c r="AB602" s="1"/>
  <c r="AB455"/>
  <c r="AB600" s="1"/>
  <c r="AB453"/>
  <c r="AB598" s="1"/>
  <c r="AB451"/>
  <c r="AB596" s="1"/>
  <c r="AB449"/>
  <c r="AB594" s="1"/>
  <c r="AB447"/>
  <c r="AB592" s="1"/>
  <c r="AB445"/>
  <c r="AB590" s="1"/>
  <c r="AB443"/>
  <c r="AB588" s="1"/>
  <c r="AB441"/>
  <c r="AB586" s="1"/>
  <c r="T147"/>
  <c r="T580"/>
  <c r="T578"/>
  <c r="T576"/>
  <c r="T574"/>
  <c r="T572"/>
  <c r="T570"/>
  <c r="T568"/>
  <c r="T566"/>
  <c r="T564"/>
  <c r="T562"/>
  <c r="T560"/>
  <c r="T558"/>
  <c r="T556"/>
  <c r="T554"/>
  <c r="T552"/>
  <c r="T550"/>
  <c r="T548"/>
  <c r="T546"/>
  <c r="T544"/>
  <c r="T542"/>
  <c r="T540"/>
  <c r="T538"/>
  <c r="T536"/>
  <c r="T534"/>
  <c r="T532"/>
  <c r="T530"/>
  <c r="T528"/>
  <c r="T526"/>
  <c r="T524"/>
  <c r="T522"/>
  <c r="T520"/>
  <c r="T518"/>
  <c r="T516"/>
  <c r="T514"/>
  <c r="T512"/>
  <c r="T510"/>
  <c r="T508"/>
  <c r="T506"/>
  <c r="T504"/>
  <c r="T502"/>
  <c r="T500"/>
  <c r="T498"/>
  <c r="T496"/>
  <c r="T494"/>
  <c r="T492"/>
  <c r="T490"/>
  <c r="T488"/>
  <c r="T486"/>
  <c r="T484"/>
  <c r="T482"/>
  <c r="T480"/>
  <c r="T478"/>
  <c r="T476"/>
  <c r="T474"/>
  <c r="T472"/>
  <c r="T470"/>
  <c r="T468"/>
  <c r="T466"/>
  <c r="T464"/>
  <c r="T462"/>
  <c r="T460"/>
  <c r="T458"/>
  <c r="T456"/>
  <c r="T454"/>
  <c r="T452"/>
  <c r="T450"/>
  <c r="T448"/>
  <c r="T446"/>
  <c r="T444"/>
  <c r="T442"/>
  <c r="T440"/>
  <c r="T581"/>
  <c r="T579"/>
  <c r="T577"/>
  <c r="T575"/>
  <c r="T573"/>
  <c r="T571"/>
  <c r="T569"/>
  <c r="T567"/>
  <c r="T565"/>
  <c r="T563"/>
  <c r="T561"/>
  <c r="T559"/>
  <c r="T557"/>
  <c r="T555"/>
  <c r="T553"/>
  <c r="T551"/>
  <c r="T549"/>
  <c r="T547"/>
  <c r="T545"/>
  <c r="T543"/>
  <c r="T541"/>
  <c r="T539"/>
  <c r="T537"/>
  <c r="T535"/>
  <c r="T533"/>
  <c r="T531"/>
  <c r="T529"/>
  <c r="T527"/>
  <c r="T525"/>
  <c r="T523"/>
  <c r="T521"/>
  <c r="T519"/>
  <c r="T517"/>
  <c r="T515"/>
  <c r="T513"/>
  <c r="T511"/>
  <c r="T509"/>
  <c r="T507"/>
  <c r="T505"/>
  <c r="T503"/>
  <c r="T501"/>
  <c r="T499"/>
  <c r="T497"/>
  <c r="T495"/>
  <c r="T493"/>
  <c r="T491"/>
  <c r="T489"/>
  <c r="T487"/>
  <c r="T485"/>
  <c r="T483"/>
  <c r="T481"/>
  <c r="T479"/>
  <c r="T477"/>
  <c r="T475"/>
  <c r="T473"/>
  <c r="T471"/>
  <c r="T469"/>
  <c r="T467"/>
  <c r="T465"/>
  <c r="T463"/>
  <c r="T461"/>
  <c r="T459"/>
  <c r="T457"/>
  <c r="T455"/>
  <c r="T453"/>
  <c r="T451"/>
  <c r="T449"/>
  <c r="T447"/>
  <c r="T445"/>
  <c r="T443"/>
  <c r="T441"/>
  <c r="J147"/>
  <c r="J580"/>
  <c r="J578"/>
  <c r="J576"/>
  <c r="J574"/>
  <c r="J572"/>
  <c r="J570"/>
  <c r="J568"/>
  <c r="J566"/>
  <c r="J564"/>
  <c r="J562"/>
  <c r="J560"/>
  <c r="J558"/>
  <c r="J556"/>
  <c r="J554"/>
  <c r="J552"/>
  <c r="J550"/>
  <c r="J548"/>
  <c r="J546"/>
  <c r="J544"/>
  <c r="J542"/>
  <c r="J540"/>
  <c r="J538"/>
  <c r="J536"/>
  <c r="J534"/>
  <c r="J532"/>
  <c r="J530"/>
  <c r="J528"/>
  <c r="J526"/>
  <c r="J524"/>
  <c r="J522"/>
  <c r="J520"/>
  <c r="J518"/>
  <c r="J516"/>
  <c r="J514"/>
  <c r="J512"/>
  <c r="J510"/>
  <c r="J508"/>
  <c r="J506"/>
  <c r="J504"/>
  <c r="J502"/>
  <c r="J500"/>
  <c r="J498"/>
  <c r="J496"/>
  <c r="J494"/>
  <c r="J492"/>
  <c r="J490"/>
  <c r="J488"/>
  <c r="J486"/>
  <c r="J484"/>
  <c r="J482"/>
  <c r="J480"/>
  <c r="J478"/>
  <c r="J476"/>
  <c r="J474"/>
  <c r="J472"/>
  <c r="J470"/>
  <c r="J468"/>
  <c r="J466"/>
  <c r="J464"/>
  <c r="J462"/>
  <c r="J460"/>
  <c r="J458"/>
  <c r="J456"/>
  <c r="J454"/>
  <c r="J452"/>
  <c r="J450"/>
  <c r="J448"/>
  <c r="J446"/>
  <c r="J444"/>
  <c r="J442"/>
  <c r="J440"/>
  <c r="J581"/>
  <c r="J579"/>
  <c r="J577"/>
  <c r="J575"/>
  <c r="J573"/>
  <c r="J571"/>
  <c r="J569"/>
  <c r="J567"/>
  <c r="J565"/>
  <c r="J563"/>
  <c r="J561"/>
  <c r="J559"/>
  <c r="J557"/>
  <c r="J555"/>
  <c r="J553"/>
  <c r="J551"/>
  <c r="J549"/>
  <c r="J547"/>
  <c r="J545"/>
  <c r="J543"/>
  <c r="J541"/>
  <c r="J539"/>
  <c r="J537"/>
  <c r="J535"/>
  <c r="J533"/>
  <c r="J531"/>
  <c r="J529"/>
  <c r="J527"/>
  <c r="J525"/>
  <c r="J523"/>
  <c r="J521"/>
  <c r="J519"/>
  <c r="J517"/>
  <c r="J515"/>
  <c r="J513"/>
  <c r="J511"/>
  <c r="J509"/>
  <c r="J507"/>
  <c r="J505"/>
  <c r="J503"/>
  <c r="J501"/>
  <c r="J499"/>
  <c r="J497"/>
  <c r="J495"/>
  <c r="J493"/>
  <c r="J491"/>
  <c r="J489"/>
  <c r="J487"/>
  <c r="J485"/>
  <c r="J483"/>
  <c r="J481"/>
  <c r="J479"/>
  <c r="J477"/>
  <c r="J475"/>
  <c r="J473"/>
  <c r="J471"/>
  <c r="J469"/>
  <c r="J467"/>
  <c r="J465"/>
  <c r="J463"/>
  <c r="J461"/>
  <c r="J459"/>
  <c r="J457"/>
  <c r="J455"/>
  <c r="J453"/>
  <c r="J451"/>
  <c r="J449"/>
  <c r="J447"/>
  <c r="J445"/>
  <c r="J443"/>
  <c r="J441"/>
  <c r="AK147"/>
  <c r="AK580"/>
  <c r="AK725" s="1"/>
  <c r="AK578"/>
  <c r="AK723" s="1"/>
  <c r="AK576"/>
  <c r="AK721" s="1"/>
  <c r="AK574"/>
  <c r="AK719" s="1"/>
  <c r="AK572"/>
  <c r="AK717" s="1"/>
  <c r="AK570"/>
  <c r="AK715" s="1"/>
  <c r="AK568"/>
  <c r="AK713" s="1"/>
  <c r="AK566"/>
  <c r="AK711" s="1"/>
  <c r="AK564"/>
  <c r="AK709" s="1"/>
  <c r="AK562"/>
  <c r="AK707" s="1"/>
  <c r="AK560"/>
  <c r="AK705" s="1"/>
  <c r="AK558"/>
  <c r="AK703" s="1"/>
  <c r="AK556"/>
  <c r="AK701" s="1"/>
  <c r="AK554"/>
  <c r="AK699" s="1"/>
  <c r="AK552"/>
  <c r="AK697" s="1"/>
  <c r="AK550"/>
  <c r="AK695" s="1"/>
  <c r="AK548"/>
  <c r="AK693" s="1"/>
  <c r="AK546"/>
  <c r="AK691" s="1"/>
  <c r="AK544"/>
  <c r="AK689" s="1"/>
  <c r="AK542"/>
  <c r="AK687" s="1"/>
  <c r="AK540"/>
  <c r="AK685" s="1"/>
  <c r="AK538"/>
  <c r="AK683" s="1"/>
  <c r="AK536"/>
  <c r="AK681" s="1"/>
  <c r="AK534"/>
  <c r="AK679" s="1"/>
  <c r="AK532"/>
  <c r="AK677" s="1"/>
  <c r="AK530"/>
  <c r="AK675" s="1"/>
  <c r="AK528"/>
  <c r="AK673" s="1"/>
  <c r="AK526"/>
  <c r="AK671" s="1"/>
  <c r="AK524"/>
  <c r="AK669" s="1"/>
  <c r="AK522"/>
  <c r="AK667" s="1"/>
  <c r="AK520"/>
  <c r="AK665" s="1"/>
  <c r="AK517"/>
  <c r="AK662" s="1"/>
  <c r="AK516"/>
  <c r="AK661" s="1"/>
  <c r="AK514"/>
  <c r="AK659" s="1"/>
  <c r="AK512"/>
  <c r="AK657" s="1"/>
  <c r="AK510"/>
  <c r="AK655" s="1"/>
  <c r="AK508"/>
  <c r="AK653" s="1"/>
  <c r="AK506"/>
  <c r="AK651" s="1"/>
  <c r="AK504"/>
  <c r="AK649" s="1"/>
  <c r="AK502"/>
  <c r="AK647" s="1"/>
  <c r="AK500"/>
  <c r="AK645" s="1"/>
  <c r="AK498"/>
  <c r="AK643" s="1"/>
  <c r="AK496"/>
  <c r="AK641" s="1"/>
  <c r="AK494"/>
  <c r="AK639" s="1"/>
  <c r="AK492"/>
  <c r="AK637" s="1"/>
  <c r="AK490"/>
  <c r="AK635" s="1"/>
  <c r="AK488"/>
  <c r="AK633" s="1"/>
  <c r="AK486"/>
  <c r="AK631" s="1"/>
  <c r="AK484"/>
  <c r="AK629" s="1"/>
  <c r="AK482"/>
  <c r="AK627" s="1"/>
  <c r="AK480"/>
  <c r="AK625" s="1"/>
  <c r="AK478"/>
  <c r="AK623" s="1"/>
  <c r="AK476"/>
  <c r="AK621" s="1"/>
  <c r="AK474"/>
  <c r="AK619" s="1"/>
  <c r="AK472"/>
  <c r="AK617" s="1"/>
  <c r="AK470"/>
  <c r="AK615" s="1"/>
  <c r="AK468"/>
  <c r="AK613" s="1"/>
  <c r="AK466"/>
  <c r="AK611" s="1"/>
  <c r="AK464"/>
  <c r="AK609" s="1"/>
  <c r="AK462"/>
  <c r="AK607" s="1"/>
  <c r="AK460"/>
  <c r="AK605" s="1"/>
  <c r="AK458"/>
  <c r="AK603" s="1"/>
  <c r="AK456"/>
  <c r="AK601" s="1"/>
  <c r="AK454"/>
  <c r="AK599" s="1"/>
  <c r="AK452"/>
  <c r="AK597" s="1"/>
  <c r="AK450"/>
  <c r="AK595" s="1"/>
  <c r="AK448"/>
  <c r="AK593" s="1"/>
  <c r="AK446"/>
  <c r="AK591" s="1"/>
  <c r="AK444"/>
  <c r="AK589" s="1"/>
  <c r="AK442"/>
  <c r="AK587" s="1"/>
  <c r="AK440"/>
  <c r="AK581"/>
  <c r="AK726" s="1"/>
  <c r="AK579"/>
  <c r="AK724" s="1"/>
  <c r="AK577"/>
  <c r="AK722" s="1"/>
  <c r="AK575"/>
  <c r="AK720" s="1"/>
  <c r="AK573"/>
  <c r="AK718" s="1"/>
  <c r="AK571"/>
  <c r="AK716" s="1"/>
  <c r="AK569"/>
  <c r="AK714" s="1"/>
  <c r="AK567"/>
  <c r="AK712" s="1"/>
  <c r="AK565"/>
  <c r="AK710" s="1"/>
  <c r="AK563"/>
  <c r="AK708" s="1"/>
  <c r="AK561"/>
  <c r="AK706" s="1"/>
  <c r="AK559"/>
  <c r="AK704" s="1"/>
  <c r="AK557"/>
  <c r="AK702" s="1"/>
  <c r="AK555"/>
  <c r="AK700" s="1"/>
  <c r="AK553"/>
  <c r="AK698" s="1"/>
  <c r="AK551"/>
  <c r="AK696" s="1"/>
  <c r="AK549"/>
  <c r="AK694" s="1"/>
  <c r="AK547"/>
  <c r="AK692" s="1"/>
  <c r="AK545"/>
  <c r="AK690" s="1"/>
  <c r="AK543"/>
  <c r="AK688" s="1"/>
  <c r="AK541"/>
  <c r="AK686" s="1"/>
  <c r="AK539"/>
  <c r="AK684" s="1"/>
  <c r="AK537"/>
  <c r="AK682" s="1"/>
  <c r="AK535"/>
  <c r="AK680" s="1"/>
  <c r="AK533"/>
  <c r="AK678" s="1"/>
  <c r="AK531"/>
  <c r="AK676" s="1"/>
  <c r="AK529"/>
  <c r="AK674" s="1"/>
  <c r="AK527"/>
  <c r="AK672" s="1"/>
  <c r="AK525"/>
  <c r="AK670" s="1"/>
  <c r="AK523"/>
  <c r="AK668" s="1"/>
  <c r="AK521"/>
  <c r="AK666" s="1"/>
  <c r="AK519"/>
  <c r="AK664" s="1"/>
  <c r="AK518"/>
  <c r="AK663" s="1"/>
  <c r="AK515"/>
  <c r="AK660" s="1"/>
  <c r="AK513"/>
  <c r="AK658" s="1"/>
  <c r="AK511"/>
  <c r="AK656" s="1"/>
  <c r="AK509"/>
  <c r="AK654" s="1"/>
  <c r="AK507"/>
  <c r="AK652" s="1"/>
  <c r="AK505"/>
  <c r="AK650" s="1"/>
  <c r="AK503"/>
  <c r="AK648" s="1"/>
  <c r="AK501"/>
  <c r="AK646" s="1"/>
  <c r="AK499"/>
  <c r="AK644" s="1"/>
  <c r="AK497"/>
  <c r="AK642" s="1"/>
  <c r="AK495"/>
  <c r="AK640" s="1"/>
  <c r="AK493"/>
  <c r="AK638" s="1"/>
  <c r="AK491"/>
  <c r="AK636" s="1"/>
  <c r="AK489"/>
  <c r="AK634" s="1"/>
  <c r="AK487"/>
  <c r="AK632" s="1"/>
  <c r="AK485"/>
  <c r="AK630" s="1"/>
  <c r="AK483"/>
  <c r="AK628" s="1"/>
  <c r="AK481"/>
  <c r="AK626" s="1"/>
  <c r="AK479"/>
  <c r="AK624" s="1"/>
  <c r="AK477"/>
  <c r="AK622" s="1"/>
  <c r="AK475"/>
  <c r="AK620" s="1"/>
  <c r="AK473"/>
  <c r="AK618" s="1"/>
  <c r="AK471"/>
  <c r="AK616" s="1"/>
  <c r="AK469"/>
  <c r="AK614" s="1"/>
  <c r="AK467"/>
  <c r="AK612" s="1"/>
  <c r="AK465"/>
  <c r="AK610" s="1"/>
  <c r="AK463"/>
  <c r="AK608" s="1"/>
  <c r="AK461"/>
  <c r="AK606" s="1"/>
  <c r="AK459"/>
  <c r="AK604" s="1"/>
  <c r="AK457"/>
  <c r="AK602" s="1"/>
  <c r="AK455"/>
  <c r="AK600" s="1"/>
  <c r="AK453"/>
  <c r="AK598" s="1"/>
  <c r="AK451"/>
  <c r="AK596" s="1"/>
  <c r="AK449"/>
  <c r="AK594" s="1"/>
  <c r="AK447"/>
  <c r="AK592" s="1"/>
  <c r="AK445"/>
  <c r="AK590" s="1"/>
  <c r="AK443"/>
  <c r="AK588" s="1"/>
  <c r="AK441"/>
  <c r="AK586" s="1"/>
  <c r="U147"/>
  <c r="U581"/>
  <c r="U579"/>
  <c r="U577"/>
  <c r="U575"/>
  <c r="U573"/>
  <c r="U571"/>
  <c r="U569"/>
  <c r="U567"/>
  <c r="U565"/>
  <c r="U563"/>
  <c r="U561"/>
  <c r="U559"/>
  <c r="U557"/>
  <c r="U555"/>
  <c r="U553"/>
  <c r="U551"/>
  <c r="U549"/>
  <c r="U547"/>
  <c r="U545"/>
  <c r="U543"/>
  <c r="U541"/>
  <c r="U539"/>
  <c r="U537"/>
  <c r="U535"/>
  <c r="U533"/>
  <c r="U531"/>
  <c r="U529"/>
  <c r="U527"/>
  <c r="U525"/>
  <c r="U523"/>
  <c r="U668" s="1"/>
  <c r="U521"/>
  <c r="U519"/>
  <c r="U517"/>
  <c r="U515"/>
  <c r="U513"/>
  <c r="U511"/>
  <c r="U509"/>
  <c r="U507"/>
  <c r="U505"/>
  <c r="U503"/>
  <c r="U501"/>
  <c r="U499"/>
  <c r="U497"/>
  <c r="U495"/>
  <c r="U493"/>
  <c r="U491"/>
  <c r="U489"/>
  <c r="U487"/>
  <c r="U485"/>
  <c r="U630" s="1"/>
  <c r="U483"/>
  <c r="U481"/>
  <c r="U479"/>
  <c r="U477"/>
  <c r="U475"/>
  <c r="U473"/>
  <c r="U471"/>
  <c r="U469"/>
  <c r="U467"/>
  <c r="U465"/>
  <c r="U463"/>
  <c r="U461"/>
  <c r="U459"/>
  <c r="U457"/>
  <c r="U455"/>
  <c r="U453"/>
  <c r="U451"/>
  <c r="U596" s="1"/>
  <c r="U449"/>
  <c r="U594" s="1"/>
  <c r="U447"/>
  <c r="U592" s="1"/>
  <c r="U445"/>
  <c r="U443"/>
  <c r="U441"/>
  <c r="U580"/>
  <c r="U578"/>
  <c r="U576"/>
  <c r="U574"/>
  <c r="U572"/>
  <c r="U570"/>
  <c r="U568"/>
  <c r="U566"/>
  <c r="U564"/>
  <c r="U562"/>
  <c r="U560"/>
  <c r="U558"/>
  <c r="U556"/>
  <c r="U554"/>
  <c r="U552"/>
  <c r="U550"/>
  <c r="U548"/>
  <c r="U546"/>
  <c r="U544"/>
  <c r="U542"/>
  <c r="U540"/>
  <c r="U538"/>
  <c r="U536"/>
  <c r="U534"/>
  <c r="U532"/>
  <c r="U530"/>
  <c r="U528"/>
  <c r="U526"/>
  <c r="U524"/>
  <c r="U522"/>
  <c r="U667" s="1"/>
  <c r="U520"/>
  <c r="U518"/>
  <c r="U516"/>
  <c r="U514"/>
  <c r="U512"/>
  <c r="U510"/>
  <c r="U508"/>
  <c r="U506"/>
  <c r="U504"/>
  <c r="U502"/>
  <c r="U500"/>
  <c r="U498"/>
  <c r="U496"/>
  <c r="U494"/>
  <c r="U492"/>
  <c r="U490"/>
  <c r="U488"/>
  <c r="U486"/>
  <c r="U484"/>
  <c r="U482"/>
  <c r="U480"/>
  <c r="U478"/>
  <c r="U476"/>
  <c r="U474"/>
  <c r="U472"/>
  <c r="U470"/>
  <c r="U468"/>
  <c r="U466"/>
  <c r="U464"/>
  <c r="U462"/>
  <c r="U460"/>
  <c r="U458"/>
  <c r="U456"/>
  <c r="U454"/>
  <c r="U452"/>
  <c r="U450"/>
  <c r="U595" s="1"/>
  <c r="U448"/>
  <c r="U593" s="1"/>
  <c r="U446"/>
  <c r="U591" s="1"/>
  <c r="U444"/>
  <c r="U442"/>
  <c r="U440"/>
  <c r="C147"/>
  <c r="C580"/>
  <c r="C576"/>
  <c r="C571"/>
  <c r="C568"/>
  <c r="C564"/>
  <c r="C562"/>
  <c r="C560"/>
  <c r="C558"/>
  <c r="C556"/>
  <c r="C554"/>
  <c r="C552"/>
  <c r="C550"/>
  <c r="C548"/>
  <c r="C546"/>
  <c r="C544"/>
  <c r="C542"/>
  <c r="C540"/>
  <c r="C538"/>
  <c r="C536"/>
  <c r="C581"/>
  <c r="C577"/>
  <c r="C573"/>
  <c r="C569"/>
  <c r="C565"/>
  <c r="C563"/>
  <c r="C561"/>
  <c r="C559"/>
  <c r="C557"/>
  <c r="C555"/>
  <c r="C553"/>
  <c r="C551"/>
  <c r="C549"/>
  <c r="C547"/>
  <c r="C545"/>
  <c r="C543"/>
  <c r="C541"/>
  <c r="C539"/>
  <c r="C537"/>
  <c r="C534"/>
  <c r="C572"/>
  <c r="C440"/>
  <c r="AM146"/>
  <c r="B56" i="2" s="1"/>
  <c r="C441" i="3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5"/>
  <c r="C566"/>
  <c r="C567"/>
  <c r="C570"/>
  <c r="C574"/>
  <c r="C575"/>
  <c r="C578"/>
  <c r="C579"/>
  <c r="B57" i="2"/>
  <c r="N57" s="1"/>
  <c r="AH147" i="3"/>
  <c r="AH580"/>
  <c r="AH725" s="1"/>
  <c r="AH578"/>
  <c r="AH723" s="1"/>
  <c r="AH576"/>
  <c r="AH721" s="1"/>
  <c r="AH574"/>
  <c r="AH719" s="1"/>
  <c r="AH572"/>
  <c r="AH717" s="1"/>
  <c r="AH570"/>
  <c r="AH715" s="1"/>
  <c r="AH568"/>
  <c r="AH713" s="1"/>
  <c r="AH566"/>
  <c r="AH711" s="1"/>
  <c r="AH564"/>
  <c r="AH709" s="1"/>
  <c r="AH562"/>
  <c r="AH707" s="1"/>
  <c r="AH560"/>
  <c r="AH705" s="1"/>
  <c r="AH558"/>
  <c r="AH703" s="1"/>
  <c r="AH556"/>
  <c r="AH701" s="1"/>
  <c r="AH554"/>
  <c r="AH699" s="1"/>
  <c r="AH552"/>
  <c r="AH697" s="1"/>
  <c r="AH550"/>
  <c r="AH695" s="1"/>
  <c r="AH548"/>
  <c r="AH693" s="1"/>
  <c r="AH546"/>
  <c r="AH691" s="1"/>
  <c r="AH544"/>
  <c r="AH689" s="1"/>
  <c r="AH542"/>
  <c r="AH687" s="1"/>
  <c r="AH540"/>
  <c r="AH685" s="1"/>
  <c r="AH538"/>
  <c r="AH683" s="1"/>
  <c r="AH536"/>
  <c r="AH681" s="1"/>
  <c r="AH534"/>
  <c r="AH679" s="1"/>
  <c r="AH532"/>
  <c r="AH677" s="1"/>
  <c r="AH530"/>
  <c r="AH675" s="1"/>
  <c r="AH528"/>
  <c r="AH673" s="1"/>
  <c r="AH526"/>
  <c r="AH671" s="1"/>
  <c r="AH524"/>
  <c r="AH669" s="1"/>
  <c r="AH522"/>
  <c r="AH667" s="1"/>
  <c r="AH520"/>
  <c r="AH665" s="1"/>
  <c r="AH518"/>
  <c r="AH663" s="1"/>
  <c r="AH516"/>
  <c r="AH661" s="1"/>
  <c r="AH514"/>
  <c r="AH659" s="1"/>
  <c r="AH512"/>
  <c r="AH657" s="1"/>
  <c r="AH510"/>
  <c r="AH655" s="1"/>
  <c r="AH508"/>
  <c r="AH653" s="1"/>
  <c r="AH506"/>
  <c r="AH651" s="1"/>
  <c r="AH504"/>
  <c r="AH649" s="1"/>
  <c r="AH502"/>
  <c r="AH647" s="1"/>
  <c r="AH500"/>
  <c r="AH645" s="1"/>
  <c r="AH498"/>
  <c r="AH643" s="1"/>
  <c r="AH496"/>
  <c r="AH641" s="1"/>
  <c r="AH494"/>
  <c r="AH639" s="1"/>
  <c r="AH492"/>
  <c r="AH637" s="1"/>
  <c r="AH490"/>
  <c r="AH635" s="1"/>
  <c r="AH488"/>
  <c r="AH633" s="1"/>
  <c r="AH486"/>
  <c r="AH631" s="1"/>
  <c r="AH484"/>
  <c r="AH629" s="1"/>
  <c r="AH482"/>
  <c r="AH627" s="1"/>
  <c r="AH480"/>
  <c r="AH625" s="1"/>
  <c r="AH478"/>
  <c r="AH623" s="1"/>
  <c r="AH476"/>
  <c r="AH621" s="1"/>
  <c r="AH474"/>
  <c r="AH619" s="1"/>
  <c r="AH472"/>
  <c r="AH617" s="1"/>
  <c r="AH470"/>
  <c r="AH615" s="1"/>
  <c r="AH468"/>
  <c r="AH613" s="1"/>
  <c r="AH466"/>
  <c r="AH611" s="1"/>
  <c r="AH464"/>
  <c r="AH609" s="1"/>
  <c r="AH462"/>
  <c r="AH607" s="1"/>
  <c r="AH460"/>
  <c r="AH605" s="1"/>
  <c r="AH458"/>
  <c r="AH603" s="1"/>
  <c r="AH456"/>
  <c r="AH601" s="1"/>
  <c r="AH454"/>
  <c r="AH599" s="1"/>
  <c r="AH452"/>
  <c r="AH597" s="1"/>
  <c r="AH448"/>
  <c r="AH593" s="1"/>
  <c r="AH446"/>
  <c r="AH591" s="1"/>
  <c r="AH444"/>
  <c r="AH589" s="1"/>
  <c r="AH442"/>
  <c r="AH587" s="1"/>
  <c r="AH440"/>
  <c r="AH581"/>
  <c r="AH726" s="1"/>
  <c r="AH579"/>
  <c r="AH724" s="1"/>
  <c r="AH577"/>
  <c r="AH722" s="1"/>
  <c r="AH575"/>
  <c r="AH720" s="1"/>
  <c r="AH573"/>
  <c r="AH718" s="1"/>
  <c r="AH571"/>
  <c r="AH716" s="1"/>
  <c r="AH569"/>
  <c r="AH714" s="1"/>
  <c r="AH567"/>
  <c r="AH712" s="1"/>
  <c r="AH565"/>
  <c r="AH710" s="1"/>
  <c r="AH563"/>
  <c r="AH708" s="1"/>
  <c r="AH561"/>
  <c r="AH706" s="1"/>
  <c r="AH559"/>
  <c r="AH704" s="1"/>
  <c r="AH557"/>
  <c r="AH702" s="1"/>
  <c r="AH555"/>
  <c r="AH700" s="1"/>
  <c r="AH553"/>
  <c r="AH698" s="1"/>
  <c r="AH551"/>
  <c r="AH696" s="1"/>
  <c r="AH549"/>
  <c r="AH694" s="1"/>
  <c r="AH547"/>
  <c r="AH692" s="1"/>
  <c r="AH545"/>
  <c r="AH690" s="1"/>
  <c r="AH543"/>
  <c r="AH688" s="1"/>
  <c r="AH541"/>
  <c r="AH686" s="1"/>
  <c r="AH539"/>
  <c r="AH684" s="1"/>
  <c r="AH537"/>
  <c r="AH682" s="1"/>
  <c r="AH535"/>
  <c r="AH680" s="1"/>
  <c r="AH533"/>
  <c r="AH678" s="1"/>
  <c r="AH531"/>
  <c r="AH676" s="1"/>
  <c r="AH529"/>
  <c r="AH674" s="1"/>
  <c r="AH527"/>
  <c r="AH672" s="1"/>
  <c r="AH525"/>
  <c r="AH670" s="1"/>
  <c r="AH523"/>
  <c r="AH668" s="1"/>
  <c r="AH521"/>
  <c r="AH666" s="1"/>
  <c r="AH519"/>
  <c r="AH664" s="1"/>
  <c r="AH517"/>
  <c r="AH662" s="1"/>
  <c r="AH515"/>
  <c r="AH660" s="1"/>
  <c r="AH513"/>
  <c r="AH658" s="1"/>
  <c r="AH511"/>
  <c r="AH656" s="1"/>
  <c r="AH509"/>
  <c r="AH654" s="1"/>
  <c r="AH507"/>
  <c r="AH652" s="1"/>
  <c r="AH505"/>
  <c r="AH650" s="1"/>
  <c r="AH503"/>
  <c r="AH648" s="1"/>
  <c r="AH501"/>
  <c r="AH646" s="1"/>
  <c r="AH499"/>
  <c r="AH644" s="1"/>
  <c r="AH497"/>
  <c r="AH642" s="1"/>
  <c r="AH495"/>
  <c r="AH640" s="1"/>
  <c r="AH493"/>
  <c r="AH638" s="1"/>
  <c r="AH491"/>
  <c r="AH636" s="1"/>
  <c r="AH489"/>
  <c r="AH634" s="1"/>
  <c r="AH487"/>
  <c r="AH632" s="1"/>
  <c r="AH485"/>
  <c r="AH630" s="1"/>
  <c r="AH483"/>
  <c r="AH628" s="1"/>
  <c r="AH481"/>
  <c r="AH626" s="1"/>
  <c r="AH479"/>
  <c r="AH624" s="1"/>
  <c r="AH477"/>
  <c r="AH622" s="1"/>
  <c r="AH475"/>
  <c r="AH620" s="1"/>
  <c r="AH473"/>
  <c r="AH618" s="1"/>
  <c r="AH471"/>
  <c r="AH616" s="1"/>
  <c r="AH469"/>
  <c r="AH614" s="1"/>
  <c r="AH467"/>
  <c r="AH612" s="1"/>
  <c r="AH465"/>
  <c r="AH610" s="1"/>
  <c r="AH463"/>
  <c r="AH608" s="1"/>
  <c r="AH461"/>
  <c r="AH606" s="1"/>
  <c r="AH459"/>
  <c r="AH604" s="1"/>
  <c r="AH457"/>
  <c r="AH602" s="1"/>
  <c r="AH455"/>
  <c r="AH600" s="1"/>
  <c r="AH453"/>
  <c r="AH598" s="1"/>
  <c r="AH451"/>
  <c r="AH596" s="1"/>
  <c r="AH449"/>
  <c r="AH594" s="1"/>
  <c r="AH447"/>
  <c r="AH592" s="1"/>
  <c r="AH445"/>
  <c r="AH590" s="1"/>
  <c r="AH443"/>
  <c r="AH588" s="1"/>
  <c r="AH441"/>
  <c r="AH586" s="1"/>
  <c r="AH450"/>
  <c r="AH595" s="1"/>
  <c r="Z147"/>
  <c r="Z580"/>
  <c r="Z578"/>
  <c r="Z723" s="1"/>
  <c r="Z576"/>
  <c r="Z721" s="1"/>
  <c r="Z574"/>
  <c r="Z572"/>
  <c r="Z570"/>
  <c r="Z568"/>
  <c r="Z566"/>
  <c r="Z564"/>
  <c r="Z562"/>
  <c r="Z560"/>
  <c r="Z558"/>
  <c r="Z556"/>
  <c r="Z701" s="1"/>
  <c r="Z554"/>
  <c r="Z552"/>
  <c r="Z550"/>
  <c r="Z548"/>
  <c r="Z546"/>
  <c r="Z544"/>
  <c r="Z689" s="1"/>
  <c r="Z542"/>
  <c r="Z540"/>
  <c r="Z538"/>
  <c r="Z683" s="1"/>
  <c r="Z536"/>
  <c r="Z681" s="1"/>
  <c r="Z534"/>
  <c r="Z679" s="1"/>
  <c r="Z532"/>
  <c r="Z530"/>
  <c r="Z675" s="1"/>
  <c r="Z528"/>
  <c r="Z673" s="1"/>
  <c r="Z526"/>
  <c r="Z671" s="1"/>
  <c r="Z524"/>
  <c r="Z522"/>
  <c r="Z520"/>
  <c r="Z518"/>
  <c r="Z516"/>
  <c r="Z661" s="1"/>
  <c r="Z514"/>
  <c r="Z512"/>
  <c r="Z510"/>
  <c r="Z508"/>
  <c r="Z506"/>
  <c r="Z651" s="1"/>
  <c r="Z504"/>
  <c r="Z502"/>
  <c r="Z500"/>
  <c r="Z645" s="1"/>
  <c r="Z498"/>
  <c r="Z643" s="1"/>
  <c r="Z496"/>
  <c r="Z641" s="1"/>
  <c r="Z494"/>
  <c r="Z492"/>
  <c r="Z490"/>
  <c r="Z488"/>
  <c r="Z633" s="1"/>
  <c r="Z486"/>
  <c r="Z631" s="1"/>
  <c r="Z484"/>
  <c r="Z482"/>
  <c r="Z627" s="1"/>
  <c r="Z480"/>
  <c r="Z478"/>
  <c r="Z476"/>
  <c r="Z474"/>
  <c r="Z472"/>
  <c r="Z470"/>
  <c r="Z468"/>
  <c r="Z466"/>
  <c r="Z464"/>
  <c r="Z462"/>
  <c r="Z460"/>
  <c r="Z458"/>
  <c r="Z456"/>
  <c r="Z601" s="1"/>
  <c r="Z454"/>
  <c r="Z452"/>
  <c r="Z450"/>
  <c r="Z448"/>
  <c r="Z446"/>
  <c r="Z444"/>
  <c r="Z442"/>
  <c r="Z440"/>
  <c r="Z581"/>
  <c r="Z579"/>
  <c r="Z577"/>
  <c r="Z575"/>
  <c r="Z720" s="1"/>
  <c r="Z573"/>
  <c r="Z718" s="1"/>
  <c r="Z571"/>
  <c r="Z569"/>
  <c r="Z714" s="1"/>
  <c r="Z567"/>
  <c r="Z565"/>
  <c r="Z563"/>
  <c r="Z561"/>
  <c r="Z559"/>
  <c r="Z557"/>
  <c r="Z702" s="1"/>
  <c r="Z555"/>
  <c r="Z553"/>
  <c r="Z551"/>
  <c r="Z549"/>
  <c r="Z547"/>
  <c r="Z545"/>
  <c r="Z690" s="1"/>
  <c r="Z543"/>
  <c r="Z541"/>
  <c r="Z539"/>
  <c r="Z537"/>
  <c r="Z535"/>
  <c r="Z533"/>
  <c r="Z531"/>
  <c r="Z529"/>
  <c r="Z527"/>
  <c r="Z525"/>
  <c r="Z523"/>
  <c r="Z521"/>
  <c r="Z519"/>
  <c r="Z517"/>
  <c r="Z515"/>
  <c r="Z513"/>
  <c r="Z511"/>
  <c r="Z509"/>
  <c r="Z507"/>
  <c r="Z652" s="1"/>
  <c r="Z505"/>
  <c r="Z503"/>
  <c r="Z501"/>
  <c r="Z499"/>
  <c r="Z497"/>
  <c r="Z495"/>
  <c r="Z493"/>
  <c r="Z491"/>
  <c r="Z489"/>
  <c r="Z634" s="1"/>
  <c r="Z487"/>
  <c r="Z485"/>
  <c r="Z483"/>
  <c r="Z481"/>
  <c r="Z479"/>
  <c r="Z477"/>
  <c r="Z475"/>
  <c r="Z620" s="1"/>
  <c r="Z473"/>
  <c r="Z471"/>
  <c r="Z469"/>
  <c r="Z467"/>
  <c r="Z465"/>
  <c r="Z463"/>
  <c r="Z461"/>
  <c r="Z459"/>
  <c r="Z457"/>
  <c r="Z455"/>
  <c r="Z453"/>
  <c r="Z451"/>
  <c r="Z449"/>
  <c r="Z447"/>
  <c r="Z445"/>
  <c r="Z443"/>
  <c r="Z441"/>
  <c r="R147"/>
  <c r="R580"/>
  <c r="R578"/>
  <c r="R576"/>
  <c r="R574"/>
  <c r="R572"/>
  <c r="R570"/>
  <c r="R568"/>
  <c r="R566"/>
  <c r="R564"/>
  <c r="R562"/>
  <c r="R560"/>
  <c r="R558"/>
  <c r="R556"/>
  <c r="R554"/>
  <c r="R552"/>
  <c r="R550"/>
  <c r="R548"/>
  <c r="R546"/>
  <c r="R544"/>
  <c r="R542"/>
  <c r="R540"/>
  <c r="R538"/>
  <c r="R536"/>
  <c r="R534"/>
  <c r="R532"/>
  <c r="R530"/>
  <c r="R528"/>
  <c r="R526"/>
  <c r="R524"/>
  <c r="R522"/>
  <c r="R667" s="1"/>
  <c r="R520"/>
  <c r="R518"/>
  <c r="R516"/>
  <c r="R514"/>
  <c r="R659" s="1"/>
  <c r="R512"/>
  <c r="R510"/>
  <c r="R508"/>
  <c r="R506"/>
  <c r="R504"/>
  <c r="R502"/>
  <c r="R500"/>
  <c r="R498"/>
  <c r="R496"/>
  <c r="R494"/>
  <c r="R492"/>
  <c r="R637" s="1"/>
  <c r="R490"/>
  <c r="R488"/>
  <c r="R486"/>
  <c r="R484"/>
  <c r="R482"/>
  <c r="R480"/>
  <c r="R478"/>
  <c r="R476"/>
  <c r="R474"/>
  <c r="R472"/>
  <c r="R470"/>
  <c r="R468"/>
  <c r="R466"/>
  <c r="R611" s="1"/>
  <c r="R464"/>
  <c r="R462"/>
  <c r="R460"/>
  <c r="R458"/>
  <c r="R456"/>
  <c r="R454"/>
  <c r="R599" s="1"/>
  <c r="R452"/>
  <c r="R450"/>
  <c r="R448"/>
  <c r="R446"/>
  <c r="R444"/>
  <c r="R442"/>
  <c r="R440"/>
  <c r="R581"/>
  <c r="R579"/>
  <c r="R577"/>
  <c r="R575"/>
  <c r="R573"/>
  <c r="R571"/>
  <c r="R569"/>
  <c r="R567"/>
  <c r="R565"/>
  <c r="R563"/>
  <c r="R561"/>
  <c r="R559"/>
  <c r="R557"/>
  <c r="R555"/>
  <c r="R553"/>
  <c r="R551"/>
  <c r="R549"/>
  <c r="R547"/>
  <c r="R545"/>
  <c r="R543"/>
  <c r="R541"/>
  <c r="R539"/>
  <c r="R537"/>
  <c r="R535"/>
  <c r="R533"/>
  <c r="R531"/>
  <c r="R529"/>
  <c r="R527"/>
  <c r="R525"/>
  <c r="R523"/>
  <c r="R521"/>
  <c r="R519"/>
  <c r="R517"/>
  <c r="R515"/>
  <c r="R513"/>
  <c r="R511"/>
  <c r="R509"/>
  <c r="R507"/>
  <c r="R505"/>
  <c r="R503"/>
  <c r="R501"/>
  <c r="R499"/>
  <c r="R497"/>
  <c r="R495"/>
  <c r="R493"/>
  <c r="R491"/>
  <c r="R489"/>
  <c r="R487"/>
  <c r="R485"/>
  <c r="R483"/>
  <c r="R628" s="1"/>
  <c r="R481"/>
  <c r="R479"/>
  <c r="R477"/>
  <c r="R622" s="1"/>
  <c r="R475"/>
  <c r="R473"/>
  <c r="R471"/>
  <c r="R616" s="1"/>
  <c r="R469"/>
  <c r="R467"/>
  <c r="R465"/>
  <c r="R463"/>
  <c r="R461"/>
  <c r="R459"/>
  <c r="R457"/>
  <c r="R455"/>
  <c r="R453"/>
  <c r="R451"/>
  <c r="R449"/>
  <c r="R447"/>
  <c r="R445"/>
  <c r="R443"/>
  <c r="R441"/>
  <c r="H147"/>
  <c r="H580"/>
  <c r="H725" s="1"/>
  <c r="H578"/>
  <c r="H723" s="1"/>
  <c r="H576"/>
  <c r="H721" s="1"/>
  <c r="H574"/>
  <c r="H719" s="1"/>
  <c r="H572"/>
  <c r="H717" s="1"/>
  <c r="H570"/>
  <c r="H715" s="1"/>
  <c r="H568"/>
  <c r="H713" s="1"/>
  <c r="H566"/>
  <c r="H711" s="1"/>
  <c r="H564"/>
  <c r="H709" s="1"/>
  <c r="H562"/>
  <c r="H707" s="1"/>
  <c r="H560"/>
  <c r="H705" s="1"/>
  <c r="H558"/>
  <c r="H703" s="1"/>
  <c r="H556"/>
  <c r="H701" s="1"/>
  <c r="H554"/>
  <c r="H699" s="1"/>
  <c r="H552"/>
  <c r="H697" s="1"/>
  <c r="H550"/>
  <c r="H695" s="1"/>
  <c r="H548"/>
  <c r="H693" s="1"/>
  <c r="H546"/>
  <c r="H691" s="1"/>
  <c r="H544"/>
  <c r="H689" s="1"/>
  <c r="H542"/>
  <c r="H687" s="1"/>
  <c r="H540"/>
  <c r="H685" s="1"/>
  <c r="H538"/>
  <c r="H683" s="1"/>
  <c r="H536"/>
  <c r="H681" s="1"/>
  <c r="H534"/>
  <c r="H679" s="1"/>
  <c r="H532"/>
  <c r="H677" s="1"/>
  <c r="H530"/>
  <c r="H675" s="1"/>
  <c r="H528"/>
  <c r="H673" s="1"/>
  <c r="H526"/>
  <c r="H671" s="1"/>
  <c r="H524"/>
  <c r="H669" s="1"/>
  <c r="H522"/>
  <c r="H667" s="1"/>
  <c r="H520"/>
  <c r="H665" s="1"/>
  <c r="H518"/>
  <c r="H663" s="1"/>
  <c r="H516"/>
  <c r="H661" s="1"/>
  <c r="H514"/>
  <c r="H659" s="1"/>
  <c r="H512"/>
  <c r="H657" s="1"/>
  <c r="H510"/>
  <c r="H655" s="1"/>
  <c r="H508"/>
  <c r="H653" s="1"/>
  <c r="H506"/>
  <c r="H651" s="1"/>
  <c r="H504"/>
  <c r="H649" s="1"/>
  <c r="H502"/>
  <c r="H647" s="1"/>
  <c r="H500"/>
  <c r="H645" s="1"/>
  <c r="H498"/>
  <c r="H643" s="1"/>
  <c r="H496"/>
  <c r="H641" s="1"/>
  <c r="H494"/>
  <c r="H639" s="1"/>
  <c r="H492"/>
  <c r="H637" s="1"/>
  <c r="H490"/>
  <c r="H635" s="1"/>
  <c r="H488"/>
  <c r="H633" s="1"/>
  <c r="H486"/>
  <c r="H631" s="1"/>
  <c r="H484"/>
  <c r="H629" s="1"/>
  <c r="H482"/>
  <c r="H627" s="1"/>
  <c r="H480"/>
  <c r="H625" s="1"/>
  <c r="H478"/>
  <c r="H623" s="1"/>
  <c r="H476"/>
  <c r="H621" s="1"/>
  <c r="H474"/>
  <c r="H619" s="1"/>
  <c r="H472"/>
  <c r="H617" s="1"/>
  <c r="H470"/>
  <c r="H615" s="1"/>
  <c r="H468"/>
  <c r="H613" s="1"/>
  <c r="H466"/>
  <c r="H611" s="1"/>
  <c r="H464"/>
  <c r="H609" s="1"/>
  <c r="H462"/>
  <c r="H607" s="1"/>
  <c r="H460"/>
  <c r="H605" s="1"/>
  <c r="H458"/>
  <c r="H603" s="1"/>
  <c r="H456"/>
  <c r="H601" s="1"/>
  <c r="H454"/>
  <c r="H599" s="1"/>
  <c r="H452"/>
  <c r="H597" s="1"/>
  <c r="H450"/>
  <c r="H595" s="1"/>
  <c r="H448"/>
  <c r="H593" s="1"/>
  <c r="H446"/>
  <c r="H591" s="1"/>
  <c r="H444"/>
  <c r="H589" s="1"/>
  <c r="H442"/>
  <c r="H587" s="1"/>
  <c r="H440"/>
  <c r="H581"/>
  <c r="H726" s="1"/>
  <c r="H579"/>
  <c r="H724" s="1"/>
  <c r="H577"/>
  <c r="H722" s="1"/>
  <c r="H575"/>
  <c r="H720" s="1"/>
  <c r="H573"/>
  <c r="H718" s="1"/>
  <c r="H571"/>
  <c r="H716" s="1"/>
  <c r="H569"/>
  <c r="H714" s="1"/>
  <c r="H567"/>
  <c r="H712" s="1"/>
  <c r="H565"/>
  <c r="H710" s="1"/>
  <c r="H563"/>
  <c r="H708" s="1"/>
  <c r="H561"/>
  <c r="H706" s="1"/>
  <c r="H559"/>
  <c r="H704" s="1"/>
  <c r="H557"/>
  <c r="H702" s="1"/>
  <c r="H555"/>
  <c r="H700" s="1"/>
  <c r="H553"/>
  <c r="H698" s="1"/>
  <c r="H551"/>
  <c r="H696" s="1"/>
  <c r="H549"/>
  <c r="H694" s="1"/>
  <c r="H547"/>
  <c r="H692" s="1"/>
  <c r="H545"/>
  <c r="H690" s="1"/>
  <c r="H543"/>
  <c r="H688" s="1"/>
  <c r="H541"/>
  <c r="H686" s="1"/>
  <c r="H539"/>
  <c r="H684" s="1"/>
  <c r="H537"/>
  <c r="H682" s="1"/>
  <c r="H535"/>
  <c r="H680" s="1"/>
  <c r="H533"/>
  <c r="H678" s="1"/>
  <c r="H531"/>
  <c r="H676" s="1"/>
  <c r="H529"/>
  <c r="H674" s="1"/>
  <c r="H527"/>
  <c r="H672" s="1"/>
  <c r="H525"/>
  <c r="H670" s="1"/>
  <c r="H523"/>
  <c r="H668" s="1"/>
  <c r="H521"/>
  <c r="H666" s="1"/>
  <c r="H519"/>
  <c r="H664" s="1"/>
  <c r="H517"/>
  <c r="H662" s="1"/>
  <c r="H515"/>
  <c r="H660" s="1"/>
  <c r="H513"/>
  <c r="H658" s="1"/>
  <c r="H511"/>
  <c r="H656" s="1"/>
  <c r="H509"/>
  <c r="H654" s="1"/>
  <c r="H507"/>
  <c r="H652" s="1"/>
  <c r="H505"/>
  <c r="H650" s="1"/>
  <c r="H503"/>
  <c r="H648" s="1"/>
  <c r="H501"/>
  <c r="H646" s="1"/>
  <c r="H499"/>
  <c r="H644" s="1"/>
  <c r="H497"/>
  <c r="H642" s="1"/>
  <c r="H495"/>
  <c r="H640" s="1"/>
  <c r="H493"/>
  <c r="H638" s="1"/>
  <c r="H491"/>
  <c r="H636" s="1"/>
  <c r="H489"/>
  <c r="H634" s="1"/>
  <c r="H487"/>
  <c r="H632" s="1"/>
  <c r="H485"/>
  <c r="H630" s="1"/>
  <c r="H483"/>
  <c r="H628" s="1"/>
  <c r="H481"/>
  <c r="H626" s="1"/>
  <c r="H479"/>
  <c r="H624" s="1"/>
  <c r="H477"/>
  <c r="H622" s="1"/>
  <c r="H475"/>
  <c r="H620" s="1"/>
  <c r="H473"/>
  <c r="H618" s="1"/>
  <c r="H471"/>
  <c r="H616" s="1"/>
  <c r="H469"/>
  <c r="H614" s="1"/>
  <c r="H467"/>
  <c r="H612" s="1"/>
  <c r="H465"/>
  <c r="H610" s="1"/>
  <c r="H463"/>
  <c r="H608" s="1"/>
  <c r="H461"/>
  <c r="H606" s="1"/>
  <c r="H459"/>
  <c r="H604" s="1"/>
  <c r="H457"/>
  <c r="H602" s="1"/>
  <c r="H455"/>
  <c r="H600" s="1"/>
  <c r="H453"/>
  <c r="H598" s="1"/>
  <c r="H451"/>
  <c r="H596" s="1"/>
  <c r="H449"/>
  <c r="H594" s="1"/>
  <c r="H447"/>
  <c r="H592" s="1"/>
  <c r="H445"/>
  <c r="H590" s="1"/>
  <c r="H443"/>
  <c r="H588" s="1"/>
  <c r="H441"/>
  <c r="H586" s="1"/>
  <c r="Y147"/>
  <c r="Y580"/>
  <c r="Y725" s="1"/>
  <c r="Y578"/>
  <c r="Y723" s="1"/>
  <c r="Y576"/>
  <c r="Y721" s="1"/>
  <c r="Y574"/>
  <c r="Y719" s="1"/>
  <c r="Y572"/>
  <c r="Y717" s="1"/>
  <c r="Y570"/>
  <c r="Y715" s="1"/>
  <c r="Y568"/>
  <c r="Y713" s="1"/>
  <c r="Y566"/>
  <c r="Y711" s="1"/>
  <c r="Y564"/>
  <c r="Y709" s="1"/>
  <c r="Y562"/>
  <c r="Y707" s="1"/>
  <c r="Y560"/>
  <c r="Y705" s="1"/>
  <c r="Y558"/>
  <c r="Y703" s="1"/>
  <c r="Y556"/>
  <c r="Y701" s="1"/>
  <c r="Y554"/>
  <c r="Y699" s="1"/>
  <c r="Y552"/>
  <c r="Y697" s="1"/>
  <c r="Y550"/>
  <c r="Y695" s="1"/>
  <c r="Y548"/>
  <c r="Y693" s="1"/>
  <c r="Y546"/>
  <c r="Y691" s="1"/>
  <c r="Y544"/>
  <c r="Y689" s="1"/>
  <c r="Y542"/>
  <c r="Y687" s="1"/>
  <c r="Y540"/>
  <c r="Y685" s="1"/>
  <c r="Y538"/>
  <c r="Y683" s="1"/>
  <c r="Y536"/>
  <c r="Y681" s="1"/>
  <c r="Y534"/>
  <c r="Y679" s="1"/>
  <c r="Y532"/>
  <c r="Y677" s="1"/>
  <c r="Y530"/>
  <c r="Y675" s="1"/>
  <c r="Y528"/>
  <c r="Y673" s="1"/>
  <c r="Y526"/>
  <c r="Y671" s="1"/>
  <c r="Y524"/>
  <c r="Y669" s="1"/>
  <c r="Y522"/>
  <c r="Y667" s="1"/>
  <c r="Y520"/>
  <c r="Y665" s="1"/>
  <c r="Y518"/>
  <c r="Y663" s="1"/>
  <c r="Y516"/>
  <c r="Y661" s="1"/>
  <c r="Y514"/>
  <c r="Y659" s="1"/>
  <c r="Y512"/>
  <c r="Y657" s="1"/>
  <c r="Y510"/>
  <c r="Y655" s="1"/>
  <c r="Y508"/>
  <c r="Y653" s="1"/>
  <c r="Y506"/>
  <c r="Y651" s="1"/>
  <c r="Y504"/>
  <c r="Y649" s="1"/>
  <c r="Y502"/>
  <c r="Y647" s="1"/>
  <c r="Y500"/>
  <c r="Y645" s="1"/>
  <c r="Y498"/>
  <c r="Y643" s="1"/>
  <c r="Y496"/>
  <c r="Y641" s="1"/>
  <c r="Y494"/>
  <c r="Y639" s="1"/>
  <c r="Y492"/>
  <c r="Y637" s="1"/>
  <c r="Y490"/>
  <c r="Y635" s="1"/>
  <c r="Y488"/>
  <c r="Y633" s="1"/>
  <c r="Y486"/>
  <c r="Y631" s="1"/>
  <c r="Y484"/>
  <c r="Y629" s="1"/>
  <c r="Y482"/>
  <c r="Y627" s="1"/>
  <c r="Y480"/>
  <c r="Y625" s="1"/>
  <c r="Y478"/>
  <c r="Y623" s="1"/>
  <c r="Y476"/>
  <c r="Y621" s="1"/>
  <c r="Y474"/>
  <c r="Y619" s="1"/>
  <c r="Y472"/>
  <c r="Y617" s="1"/>
  <c r="Y470"/>
  <c r="Y615" s="1"/>
  <c r="Y468"/>
  <c r="Y613" s="1"/>
  <c r="Y466"/>
  <c r="Y611" s="1"/>
  <c r="Y464"/>
  <c r="Y609" s="1"/>
  <c r="Y462"/>
  <c r="Y607" s="1"/>
  <c r="Y460"/>
  <c r="Y605" s="1"/>
  <c r="Y458"/>
  <c r="Y603" s="1"/>
  <c r="Y456"/>
  <c r="Y601" s="1"/>
  <c r="Y454"/>
  <c r="Y599" s="1"/>
  <c r="Y452"/>
  <c r="Y597" s="1"/>
  <c r="Y450"/>
  <c r="Y595" s="1"/>
  <c r="Y448"/>
  <c r="Y593" s="1"/>
  <c r="Y446"/>
  <c r="Y591" s="1"/>
  <c r="Y444"/>
  <c r="Y589" s="1"/>
  <c r="Y442"/>
  <c r="Y587" s="1"/>
  <c r="Y440"/>
  <c r="Y581"/>
  <c r="Y726" s="1"/>
  <c r="Y579"/>
  <c r="Y724" s="1"/>
  <c r="Y577"/>
  <c r="Y722" s="1"/>
  <c r="Y575"/>
  <c r="Y720" s="1"/>
  <c r="Y573"/>
  <c r="Y718" s="1"/>
  <c r="Y571"/>
  <c r="Y716" s="1"/>
  <c r="Y569"/>
  <c r="Y714" s="1"/>
  <c r="Y567"/>
  <c r="Y712" s="1"/>
  <c r="Y565"/>
  <c r="Y710" s="1"/>
  <c r="Y563"/>
  <c r="Y708" s="1"/>
  <c r="Y561"/>
  <c r="Y706" s="1"/>
  <c r="Y559"/>
  <c r="Y704" s="1"/>
  <c r="Y557"/>
  <c r="Y702" s="1"/>
  <c r="Y555"/>
  <c r="Y700" s="1"/>
  <c r="Y553"/>
  <c r="Y698" s="1"/>
  <c r="Y551"/>
  <c r="Y696" s="1"/>
  <c r="Y549"/>
  <c r="Y694" s="1"/>
  <c r="Y547"/>
  <c r="Y692" s="1"/>
  <c r="Y545"/>
  <c r="Y690" s="1"/>
  <c r="Y543"/>
  <c r="Y688" s="1"/>
  <c r="Y541"/>
  <c r="Y686" s="1"/>
  <c r="Y539"/>
  <c r="Y684" s="1"/>
  <c r="Y537"/>
  <c r="Y682" s="1"/>
  <c r="Y535"/>
  <c r="Y680" s="1"/>
  <c r="Y533"/>
  <c r="Y678" s="1"/>
  <c r="Y531"/>
  <c r="Y676" s="1"/>
  <c r="Y529"/>
  <c r="Y674" s="1"/>
  <c r="Y527"/>
  <c r="Y672" s="1"/>
  <c r="Y525"/>
  <c r="Y670" s="1"/>
  <c r="Y523"/>
  <c r="Y668" s="1"/>
  <c r="Y521"/>
  <c r="Y666" s="1"/>
  <c r="Y519"/>
  <c r="Y664" s="1"/>
  <c r="Y517"/>
  <c r="Y662" s="1"/>
  <c r="Y515"/>
  <c r="Y660" s="1"/>
  <c r="Y513"/>
  <c r="Y658" s="1"/>
  <c r="Y511"/>
  <c r="Y656" s="1"/>
  <c r="Y509"/>
  <c r="Y654" s="1"/>
  <c r="Y507"/>
  <c r="Y652" s="1"/>
  <c r="Y505"/>
  <c r="Y650" s="1"/>
  <c r="Y503"/>
  <c r="Y648" s="1"/>
  <c r="Y501"/>
  <c r="Y646" s="1"/>
  <c r="Y499"/>
  <c r="Y644" s="1"/>
  <c r="Y497"/>
  <c r="Y642" s="1"/>
  <c r="Y495"/>
  <c r="Y640" s="1"/>
  <c r="Y493"/>
  <c r="Y638" s="1"/>
  <c r="Y491"/>
  <c r="Y636" s="1"/>
  <c r="Y489"/>
  <c r="Y634" s="1"/>
  <c r="Y487"/>
  <c r="Y632" s="1"/>
  <c r="Y485"/>
  <c r="Y630" s="1"/>
  <c r="Y483"/>
  <c r="Y628" s="1"/>
  <c r="Y481"/>
  <c r="Y626" s="1"/>
  <c r="Y479"/>
  <c r="Y624" s="1"/>
  <c r="Y477"/>
  <c r="Y622" s="1"/>
  <c r="Y475"/>
  <c r="Y620" s="1"/>
  <c r="Y473"/>
  <c r="Y618" s="1"/>
  <c r="Y471"/>
  <c r="Y616" s="1"/>
  <c r="Y469"/>
  <c r="Y614" s="1"/>
  <c r="Y467"/>
  <c r="Y612" s="1"/>
  <c r="Y465"/>
  <c r="Y610" s="1"/>
  <c r="Y463"/>
  <c r="Y608" s="1"/>
  <c r="Y461"/>
  <c r="Y606" s="1"/>
  <c r="Y459"/>
  <c r="Y604" s="1"/>
  <c r="Y457"/>
  <c r="Y602" s="1"/>
  <c r="Y455"/>
  <c r="Y600" s="1"/>
  <c r="Y453"/>
  <c r="Y598" s="1"/>
  <c r="Y451"/>
  <c r="Y596" s="1"/>
  <c r="Y449"/>
  <c r="Y594" s="1"/>
  <c r="Y447"/>
  <c r="Y592" s="1"/>
  <c r="Y445"/>
  <c r="Y590" s="1"/>
  <c r="Y443"/>
  <c r="Y588" s="1"/>
  <c r="Y441"/>
  <c r="Y586" s="1"/>
  <c r="AG147"/>
  <c r="AG580"/>
  <c r="AG725" s="1"/>
  <c r="AG578"/>
  <c r="AG723" s="1"/>
  <c r="AG576"/>
  <c r="AG721" s="1"/>
  <c r="AG574"/>
  <c r="AG719" s="1"/>
  <c r="AG572"/>
  <c r="AG717" s="1"/>
  <c r="AG570"/>
  <c r="AG715" s="1"/>
  <c r="AG568"/>
  <c r="AG713" s="1"/>
  <c r="AG566"/>
  <c r="AG711" s="1"/>
  <c r="AG564"/>
  <c r="AG709" s="1"/>
  <c r="AG562"/>
  <c r="AG707" s="1"/>
  <c r="AG560"/>
  <c r="AG705" s="1"/>
  <c r="AG558"/>
  <c r="AG703" s="1"/>
  <c r="AG556"/>
  <c r="AG701" s="1"/>
  <c r="AG554"/>
  <c r="AG699" s="1"/>
  <c r="AG552"/>
  <c r="AG697" s="1"/>
  <c r="AG550"/>
  <c r="AG695" s="1"/>
  <c r="AG548"/>
  <c r="AG693" s="1"/>
  <c r="AG546"/>
  <c r="AG691" s="1"/>
  <c r="AG544"/>
  <c r="AG689" s="1"/>
  <c r="AG542"/>
  <c r="AG687" s="1"/>
  <c r="AG540"/>
  <c r="AG685" s="1"/>
  <c r="AG538"/>
  <c r="AG683" s="1"/>
  <c r="AG536"/>
  <c r="AG681" s="1"/>
  <c r="AG534"/>
  <c r="AG679" s="1"/>
  <c r="AG532"/>
  <c r="AG677" s="1"/>
  <c r="AG530"/>
  <c r="AG675" s="1"/>
  <c r="AG528"/>
  <c r="AG673" s="1"/>
  <c r="AG526"/>
  <c r="AG671" s="1"/>
  <c r="AG524"/>
  <c r="AG669" s="1"/>
  <c r="AG522"/>
  <c r="AG667" s="1"/>
  <c r="AG520"/>
  <c r="AG665" s="1"/>
  <c r="AG518"/>
  <c r="AG663" s="1"/>
  <c r="AG516"/>
  <c r="AG661" s="1"/>
  <c r="AG514"/>
  <c r="AG659" s="1"/>
  <c r="AG512"/>
  <c r="AG657" s="1"/>
  <c r="AG510"/>
  <c r="AG655" s="1"/>
  <c r="AG508"/>
  <c r="AG653" s="1"/>
  <c r="AG506"/>
  <c r="AG651" s="1"/>
  <c r="AG504"/>
  <c r="AG649" s="1"/>
  <c r="AG502"/>
  <c r="AG647" s="1"/>
  <c r="AG500"/>
  <c r="AG645" s="1"/>
  <c r="AG498"/>
  <c r="AG643" s="1"/>
  <c r="AG496"/>
  <c r="AG641" s="1"/>
  <c r="AG494"/>
  <c r="AG639" s="1"/>
  <c r="AG492"/>
  <c r="AG637" s="1"/>
  <c r="AG490"/>
  <c r="AG635" s="1"/>
  <c r="AG488"/>
  <c r="AG633" s="1"/>
  <c r="AG486"/>
  <c r="AG631" s="1"/>
  <c r="AG484"/>
  <c r="AG629" s="1"/>
  <c r="AG482"/>
  <c r="AG627" s="1"/>
  <c r="AG480"/>
  <c r="AG625" s="1"/>
  <c r="AG478"/>
  <c r="AG623" s="1"/>
  <c r="AG476"/>
  <c r="AG621" s="1"/>
  <c r="AG474"/>
  <c r="AG619" s="1"/>
  <c r="AG472"/>
  <c r="AG617" s="1"/>
  <c r="AG470"/>
  <c r="AG615" s="1"/>
  <c r="AG468"/>
  <c r="AG613" s="1"/>
  <c r="AG466"/>
  <c r="AG611" s="1"/>
  <c r="AG464"/>
  <c r="AG609" s="1"/>
  <c r="AG462"/>
  <c r="AG607" s="1"/>
  <c r="AG460"/>
  <c r="AG605" s="1"/>
  <c r="AG458"/>
  <c r="AG603" s="1"/>
  <c r="AG456"/>
  <c r="AG601" s="1"/>
  <c r="AG454"/>
  <c r="AG599" s="1"/>
  <c r="AG452"/>
  <c r="AG597" s="1"/>
  <c r="AG450"/>
  <c r="AG595" s="1"/>
  <c r="AG448"/>
  <c r="AG593" s="1"/>
  <c r="AG446"/>
  <c r="AG591" s="1"/>
  <c r="AG444"/>
  <c r="AG589" s="1"/>
  <c r="AG442"/>
  <c r="AG587" s="1"/>
  <c r="AG440"/>
  <c r="AG581"/>
  <c r="AG726" s="1"/>
  <c r="AG579"/>
  <c r="AG724" s="1"/>
  <c r="AG577"/>
  <c r="AG722" s="1"/>
  <c r="AG575"/>
  <c r="AG720" s="1"/>
  <c r="AG573"/>
  <c r="AG718" s="1"/>
  <c r="AG571"/>
  <c r="AG716" s="1"/>
  <c r="AG569"/>
  <c r="AG714" s="1"/>
  <c r="AG567"/>
  <c r="AG712" s="1"/>
  <c r="AG565"/>
  <c r="AG710" s="1"/>
  <c r="AG563"/>
  <c r="AG708" s="1"/>
  <c r="AG561"/>
  <c r="AG706" s="1"/>
  <c r="AG559"/>
  <c r="AG704" s="1"/>
  <c r="AG557"/>
  <c r="AG702" s="1"/>
  <c r="AG555"/>
  <c r="AG700" s="1"/>
  <c r="AG553"/>
  <c r="AG698" s="1"/>
  <c r="AG551"/>
  <c r="AG696" s="1"/>
  <c r="AG549"/>
  <c r="AG694" s="1"/>
  <c r="AG547"/>
  <c r="AG692" s="1"/>
  <c r="AG545"/>
  <c r="AG690" s="1"/>
  <c r="AG543"/>
  <c r="AG688" s="1"/>
  <c r="AG541"/>
  <c r="AG686" s="1"/>
  <c r="AG539"/>
  <c r="AG684" s="1"/>
  <c r="AG537"/>
  <c r="AG682" s="1"/>
  <c r="AG535"/>
  <c r="AG680" s="1"/>
  <c r="AG533"/>
  <c r="AG678" s="1"/>
  <c r="AG531"/>
  <c r="AG676" s="1"/>
  <c r="AG529"/>
  <c r="AG674" s="1"/>
  <c r="AG527"/>
  <c r="AG672" s="1"/>
  <c r="AG525"/>
  <c r="AG670" s="1"/>
  <c r="AG523"/>
  <c r="AG668" s="1"/>
  <c r="AG521"/>
  <c r="AG666" s="1"/>
  <c r="AG519"/>
  <c r="AG664" s="1"/>
  <c r="AG517"/>
  <c r="AG662" s="1"/>
  <c r="AG515"/>
  <c r="AG660" s="1"/>
  <c r="AG513"/>
  <c r="AG658" s="1"/>
  <c r="AG511"/>
  <c r="AG656" s="1"/>
  <c r="AG509"/>
  <c r="AG654" s="1"/>
  <c r="AG507"/>
  <c r="AG652" s="1"/>
  <c r="AG505"/>
  <c r="AG650" s="1"/>
  <c r="AG503"/>
  <c r="AG648" s="1"/>
  <c r="AG501"/>
  <c r="AG646" s="1"/>
  <c r="AG499"/>
  <c r="AG644" s="1"/>
  <c r="AG497"/>
  <c r="AG642" s="1"/>
  <c r="AG495"/>
  <c r="AG640" s="1"/>
  <c r="AG493"/>
  <c r="AG638" s="1"/>
  <c r="AG491"/>
  <c r="AG636" s="1"/>
  <c r="AG489"/>
  <c r="AG634" s="1"/>
  <c r="AG487"/>
  <c r="AG632" s="1"/>
  <c r="AG485"/>
  <c r="AG630" s="1"/>
  <c r="AG483"/>
  <c r="AG628" s="1"/>
  <c r="AG481"/>
  <c r="AG626" s="1"/>
  <c r="AG479"/>
  <c r="AG624" s="1"/>
  <c r="AG477"/>
  <c r="AG622" s="1"/>
  <c r="AG475"/>
  <c r="AG620" s="1"/>
  <c r="AG473"/>
  <c r="AG618" s="1"/>
  <c r="AG471"/>
  <c r="AG616" s="1"/>
  <c r="AG469"/>
  <c r="AG614" s="1"/>
  <c r="AG467"/>
  <c r="AG612" s="1"/>
  <c r="AG465"/>
  <c r="AG610" s="1"/>
  <c r="AG463"/>
  <c r="AG608" s="1"/>
  <c r="AG461"/>
  <c r="AG606" s="1"/>
  <c r="AG459"/>
  <c r="AG604" s="1"/>
  <c r="AG457"/>
  <c r="AG602" s="1"/>
  <c r="AG455"/>
  <c r="AG600" s="1"/>
  <c r="AG453"/>
  <c r="AG598" s="1"/>
  <c r="AG451"/>
  <c r="AG596" s="1"/>
  <c r="AG449"/>
  <c r="AG594" s="1"/>
  <c r="AG447"/>
  <c r="AG592" s="1"/>
  <c r="AG445"/>
  <c r="AG590" s="1"/>
  <c r="AG443"/>
  <c r="AG588" s="1"/>
  <c r="AG441"/>
  <c r="AG586" s="1"/>
  <c r="AI147"/>
  <c r="AI580"/>
  <c r="AI725" s="1"/>
  <c r="AI578"/>
  <c r="AI723" s="1"/>
  <c r="AI576"/>
  <c r="AI721" s="1"/>
  <c r="AI574"/>
  <c r="AI719" s="1"/>
  <c r="AI572"/>
  <c r="AI717" s="1"/>
  <c r="AI570"/>
  <c r="AI715" s="1"/>
  <c r="AI568"/>
  <c r="AI713" s="1"/>
  <c r="AI566"/>
  <c r="AI711" s="1"/>
  <c r="AI564"/>
  <c r="AI709" s="1"/>
  <c r="AI562"/>
  <c r="AI707" s="1"/>
  <c r="AI560"/>
  <c r="AI705" s="1"/>
  <c r="AI558"/>
  <c r="AI703" s="1"/>
  <c r="AI556"/>
  <c r="AI701" s="1"/>
  <c r="AI554"/>
  <c r="AI699" s="1"/>
  <c r="AI552"/>
  <c r="AI697" s="1"/>
  <c r="AI550"/>
  <c r="AI695" s="1"/>
  <c r="AI548"/>
  <c r="AI693" s="1"/>
  <c r="AI546"/>
  <c r="AI691" s="1"/>
  <c r="AI544"/>
  <c r="AI689" s="1"/>
  <c r="AI542"/>
  <c r="AI687" s="1"/>
  <c r="AI540"/>
  <c r="AI685" s="1"/>
  <c r="AI538"/>
  <c r="AI683" s="1"/>
  <c r="AI536"/>
  <c r="AI681" s="1"/>
  <c r="AI534"/>
  <c r="AI679" s="1"/>
  <c r="AI532"/>
  <c r="AI677" s="1"/>
  <c r="AI530"/>
  <c r="AI675" s="1"/>
  <c r="AI528"/>
  <c r="AI673" s="1"/>
  <c r="AI526"/>
  <c r="AI671" s="1"/>
  <c r="AI524"/>
  <c r="AI669" s="1"/>
  <c r="AI522"/>
  <c r="AI667" s="1"/>
  <c r="AI520"/>
  <c r="AI665" s="1"/>
  <c r="AI518"/>
  <c r="AI663" s="1"/>
  <c r="AI516"/>
  <c r="AI661" s="1"/>
  <c r="AI514"/>
  <c r="AI659" s="1"/>
  <c r="AI512"/>
  <c r="AI657" s="1"/>
  <c r="AI510"/>
  <c r="AI655" s="1"/>
  <c r="AI508"/>
  <c r="AI653" s="1"/>
  <c r="AI506"/>
  <c r="AI651" s="1"/>
  <c r="AI504"/>
  <c r="AI649" s="1"/>
  <c r="AI502"/>
  <c r="AI647" s="1"/>
  <c r="AI500"/>
  <c r="AI645" s="1"/>
  <c r="AI498"/>
  <c r="AI643" s="1"/>
  <c r="AI496"/>
  <c r="AI641" s="1"/>
  <c r="AI494"/>
  <c r="AI639" s="1"/>
  <c r="AI492"/>
  <c r="AI637" s="1"/>
  <c r="AI490"/>
  <c r="AI635" s="1"/>
  <c r="AI488"/>
  <c r="AI633" s="1"/>
  <c r="AI486"/>
  <c r="AI631" s="1"/>
  <c r="AI484"/>
  <c r="AI629" s="1"/>
  <c r="AI482"/>
  <c r="AI627" s="1"/>
  <c r="AI480"/>
  <c r="AI625" s="1"/>
  <c r="AI478"/>
  <c r="AI623" s="1"/>
  <c r="AI476"/>
  <c r="AI621" s="1"/>
  <c r="AI474"/>
  <c r="AI619" s="1"/>
  <c r="AI472"/>
  <c r="AI617" s="1"/>
  <c r="AI470"/>
  <c r="AI615" s="1"/>
  <c r="AI468"/>
  <c r="AI613" s="1"/>
  <c r="AI466"/>
  <c r="AI611" s="1"/>
  <c r="AI464"/>
  <c r="AI609" s="1"/>
  <c r="AI462"/>
  <c r="AI607" s="1"/>
  <c r="AI460"/>
  <c r="AI605" s="1"/>
  <c r="AI458"/>
  <c r="AI603" s="1"/>
  <c r="AI456"/>
  <c r="AI601" s="1"/>
  <c r="AI454"/>
  <c r="AI599" s="1"/>
  <c r="AI452"/>
  <c r="AI597" s="1"/>
  <c r="AI450"/>
  <c r="AI595" s="1"/>
  <c r="AI448"/>
  <c r="AI593" s="1"/>
  <c r="AI446"/>
  <c r="AI591" s="1"/>
  <c r="AI444"/>
  <c r="AI589" s="1"/>
  <c r="AI442"/>
  <c r="AI587" s="1"/>
  <c r="AI440"/>
  <c r="AI581"/>
  <c r="AI726" s="1"/>
  <c r="AI579"/>
  <c r="AI724" s="1"/>
  <c r="AI577"/>
  <c r="AI722" s="1"/>
  <c r="AI575"/>
  <c r="AI720" s="1"/>
  <c r="AI573"/>
  <c r="AI718" s="1"/>
  <c r="AI571"/>
  <c r="AI716" s="1"/>
  <c r="AI569"/>
  <c r="AI714" s="1"/>
  <c r="AI567"/>
  <c r="AI712" s="1"/>
  <c r="AI565"/>
  <c r="AI710" s="1"/>
  <c r="AI563"/>
  <c r="AI708" s="1"/>
  <c r="AI561"/>
  <c r="AI706" s="1"/>
  <c r="AI559"/>
  <c r="AI704" s="1"/>
  <c r="AI557"/>
  <c r="AI702" s="1"/>
  <c r="AI555"/>
  <c r="AI700" s="1"/>
  <c r="AI553"/>
  <c r="AI698" s="1"/>
  <c r="AI551"/>
  <c r="AI696" s="1"/>
  <c r="AI549"/>
  <c r="AI694" s="1"/>
  <c r="AI547"/>
  <c r="AI692" s="1"/>
  <c r="AI545"/>
  <c r="AI690" s="1"/>
  <c r="AI543"/>
  <c r="AI688" s="1"/>
  <c r="AI541"/>
  <c r="AI686" s="1"/>
  <c r="AI539"/>
  <c r="AI684" s="1"/>
  <c r="AI537"/>
  <c r="AI682" s="1"/>
  <c r="AI535"/>
  <c r="AI680" s="1"/>
  <c r="AI533"/>
  <c r="AI678" s="1"/>
  <c r="AI531"/>
  <c r="AI676" s="1"/>
  <c r="AI529"/>
  <c r="AI674" s="1"/>
  <c r="AI527"/>
  <c r="AI672" s="1"/>
  <c r="AI525"/>
  <c r="AI670" s="1"/>
  <c r="AI523"/>
  <c r="AI668" s="1"/>
  <c r="AI521"/>
  <c r="AI666" s="1"/>
  <c r="AI519"/>
  <c r="AI664" s="1"/>
  <c r="AI517"/>
  <c r="AI662" s="1"/>
  <c r="AI515"/>
  <c r="AI660" s="1"/>
  <c r="AI513"/>
  <c r="AI658" s="1"/>
  <c r="AI511"/>
  <c r="AI656" s="1"/>
  <c r="AI509"/>
  <c r="AI654" s="1"/>
  <c r="AI507"/>
  <c r="AI652" s="1"/>
  <c r="AI505"/>
  <c r="AI650" s="1"/>
  <c r="AI503"/>
  <c r="AI648" s="1"/>
  <c r="AI501"/>
  <c r="AI646" s="1"/>
  <c r="AI499"/>
  <c r="AI644" s="1"/>
  <c r="AI497"/>
  <c r="AI642" s="1"/>
  <c r="AI495"/>
  <c r="AI640" s="1"/>
  <c r="AI493"/>
  <c r="AI638" s="1"/>
  <c r="AI491"/>
  <c r="AI636" s="1"/>
  <c r="AI489"/>
  <c r="AI634" s="1"/>
  <c r="AI487"/>
  <c r="AI632" s="1"/>
  <c r="AI485"/>
  <c r="AI630" s="1"/>
  <c r="AI483"/>
  <c r="AI628" s="1"/>
  <c r="AI481"/>
  <c r="AI626" s="1"/>
  <c r="AI479"/>
  <c r="AI624" s="1"/>
  <c r="AI477"/>
  <c r="AI622" s="1"/>
  <c r="AI475"/>
  <c r="AI620" s="1"/>
  <c r="AI473"/>
  <c r="AI618" s="1"/>
  <c r="AI471"/>
  <c r="AI616" s="1"/>
  <c r="AI469"/>
  <c r="AI614" s="1"/>
  <c r="AI467"/>
  <c r="AI612" s="1"/>
  <c r="AI465"/>
  <c r="AI610" s="1"/>
  <c r="AI463"/>
  <c r="AI608" s="1"/>
  <c r="AI461"/>
  <c r="AI606" s="1"/>
  <c r="AI459"/>
  <c r="AI604" s="1"/>
  <c r="AI457"/>
  <c r="AI602" s="1"/>
  <c r="AI455"/>
  <c r="AI600" s="1"/>
  <c r="AI453"/>
  <c r="AI598" s="1"/>
  <c r="AI451"/>
  <c r="AI596" s="1"/>
  <c r="AI449"/>
  <c r="AI594" s="1"/>
  <c r="AI447"/>
  <c r="AI592" s="1"/>
  <c r="AI445"/>
  <c r="AI590" s="1"/>
  <c r="AI443"/>
  <c r="AI588" s="1"/>
  <c r="AI441"/>
  <c r="AI586" s="1"/>
  <c r="S147"/>
  <c r="S580"/>
  <c r="S725" s="1"/>
  <c r="S578"/>
  <c r="S723" s="1"/>
  <c r="S576"/>
  <c r="S721" s="1"/>
  <c r="S574"/>
  <c r="S719" s="1"/>
  <c r="S572"/>
  <c r="S717" s="1"/>
  <c r="S570"/>
  <c r="S715" s="1"/>
  <c r="S568"/>
  <c r="S713" s="1"/>
  <c r="S566"/>
  <c r="S711" s="1"/>
  <c r="S564"/>
  <c r="S709" s="1"/>
  <c r="S562"/>
  <c r="S707" s="1"/>
  <c r="S560"/>
  <c r="S705" s="1"/>
  <c r="S558"/>
  <c r="S703" s="1"/>
  <c r="S556"/>
  <c r="S701" s="1"/>
  <c r="S554"/>
  <c r="S699" s="1"/>
  <c r="S552"/>
  <c r="S697" s="1"/>
  <c r="S550"/>
  <c r="S695" s="1"/>
  <c r="S548"/>
  <c r="S693" s="1"/>
  <c r="S546"/>
  <c r="S691" s="1"/>
  <c r="S544"/>
  <c r="S689" s="1"/>
  <c r="S542"/>
  <c r="S687" s="1"/>
  <c r="S540"/>
  <c r="S685" s="1"/>
  <c r="S538"/>
  <c r="S683" s="1"/>
  <c r="S536"/>
  <c r="S681" s="1"/>
  <c r="S534"/>
  <c r="S679" s="1"/>
  <c r="S532"/>
  <c r="S677" s="1"/>
  <c r="S530"/>
  <c r="S675" s="1"/>
  <c r="S528"/>
  <c r="S673" s="1"/>
  <c r="S526"/>
  <c r="S671" s="1"/>
  <c r="S524"/>
  <c r="S669" s="1"/>
  <c r="S522"/>
  <c r="S667" s="1"/>
  <c r="S520"/>
  <c r="S665" s="1"/>
  <c r="S519"/>
  <c r="S664" s="1"/>
  <c r="S516"/>
  <c r="S661" s="1"/>
  <c r="S514"/>
  <c r="S659" s="1"/>
  <c r="S512"/>
  <c r="S657" s="1"/>
  <c r="S510"/>
  <c r="S655" s="1"/>
  <c r="S508"/>
  <c r="S653" s="1"/>
  <c r="S506"/>
  <c r="S651" s="1"/>
  <c r="S504"/>
  <c r="S649" s="1"/>
  <c r="S502"/>
  <c r="S647" s="1"/>
  <c r="S500"/>
  <c r="S645" s="1"/>
  <c r="S498"/>
  <c r="S643" s="1"/>
  <c r="S496"/>
  <c r="S641" s="1"/>
  <c r="S494"/>
  <c r="S639" s="1"/>
  <c r="S492"/>
  <c r="S637" s="1"/>
  <c r="S490"/>
  <c r="S635" s="1"/>
  <c r="S488"/>
  <c r="S633" s="1"/>
  <c r="S486"/>
  <c r="S631" s="1"/>
  <c r="S484"/>
  <c r="S629" s="1"/>
  <c r="S482"/>
  <c r="S627" s="1"/>
  <c r="S480"/>
  <c r="S625" s="1"/>
  <c r="S478"/>
  <c r="S623" s="1"/>
  <c r="S476"/>
  <c r="S621" s="1"/>
  <c r="S474"/>
  <c r="S619" s="1"/>
  <c r="S472"/>
  <c r="S617" s="1"/>
  <c r="S470"/>
  <c r="S615" s="1"/>
  <c r="S468"/>
  <c r="S613" s="1"/>
  <c r="S466"/>
  <c r="S611" s="1"/>
  <c r="S464"/>
  <c r="S609" s="1"/>
  <c r="S462"/>
  <c r="S607" s="1"/>
  <c r="S460"/>
  <c r="S605" s="1"/>
  <c r="S458"/>
  <c r="S603" s="1"/>
  <c r="S456"/>
  <c r="S601" s="1"/>
  <c r="S454"/>
  <c r="S599" s="1"/>
  <c r="S452"/>
  <c r="S597" s="1"/>
  <c r="S450"/>
  <c r="S595" s="1"/>
  <c r="S448"/>
  <c r="S593" s="1"/>
  <c r="S446"/>
  <c r="S591" s="1"/>
  <c r="S444"/>
  <c r="S589" s="1"/>
  <c r="S442"/>
  <c r="S587" s="1"/>
  <c r="S440"/>
  <c r="S581"/>
  <c r="S726" s="1"/>
  <c r="S579"/>
  <c r="S724" s="1"/>
  <c r="S577"/>
  <c r="S722" s="1"/>
  <c r="S575"/>
  <c r="S720" s="1"/>
  <c r="S573"/>
  <c r="S718" s="1"/>
  <c r="S571"/>
  <c r="S716" s="1"/>
  <c r="S569"/>
  <c r="S714" s="1"/>
  <c r="S567"/>
  <c r="S712" s="1"/>
  <c r="S565"/>
  <c r="S710" s="1"/>
  <c r="S563"/>
  <c r="S708" s="1"/>
  <c r="S561"/>
  <c r="S706" s="1"/>
  <c r="S559"/>
  <c r="S704" s="1"/>
  <c r="S557"/>
  <c r="S702" s="1"/>
  <c r="S555"/>
  <c r="S700" s="1"/>
  <c r="S553"/>
  <c r="S698" s="1"/>
  <c r="S551"/>
  <c r="S696" s="1"/>
  <c r="S549"/>
  <c r="S694" s="1"/>
  <c r="S547"/>
  <c r="S692" s="1"/>
  <c r="S545"/>
  <c r="S690" s="1"/>
  <c r="S543"/>
  <c r="S688" s="1"/>
  <c r="S541"/>
  <c r="S686" s="1"/>
  <c r="S539"/>
  <c r="S684" s="1"/>
  <c r="S537"/>
  <c r="S682" s="1"/>
  <c r="S535"/>
  <c r="S680" s="1"/>
  <c r="S533"/>
  <c r="S678" s="1"/>
  <c r="S531"/>
  <c r="S676" s="1"/>
  <c r="S529"/>
  <c r="S674" s="1"/>
  <c r="S527"/>
  <c r="S672" s="1"/>
  <c r="S525"/>
  <c r="S670" s="1"/>
  <c r="S523"/>
  <c r="S668" s="1"/>
  <c r="S521"/>
  <c r="S666" s="1"/>
  <c r="S518"/>
  <c r="S663" s="1"/>
  <c r="S517"/>
  <c r="S662" s="1"/>
  <c r="S515"/>
  <c r="S660" s="1"/>
  <c r="S513"/>
  <c r="S658" s="1"/>
  <c r="S511"/>
  <c r="S656" s="1"/>
  <c r="S509"/>
  <c r="S654" s="1"/>
  <c r="S507"/>
  <c r="S652" s="1"/>
  <c r="S505"/>
  <c r="S650" s="1"/>
  <c r="S503"/>
  <c r="S648" s="1"/>
  <c r="S501"/>
  <c r="S646" s="1"/>
  <c r="S499"/>
  <c r="S644" s="1"/>
  <c r="S497"/>
  <c r="S642" s="1"/>
  <c r="S495"/>
  <c r="S640" s="1"/>
  <c r="S493"/>
  <c r="S638" s="1"/>
  <c r="S491"/>
  <c r="S636" s="1"/>
  <c r="S489"/>
  <c r="S634" s="1"/>
  <c r="S487"/>
  <c r="S632" s="1"/>
  <c r="S485"/>
  <c r="S630" s="1"/>
  <c r="S483"/>
  <c r="S628" s="1"/>
  <c r="S481"/>
  <c r="S626" s="1"/>
  <c r="S479"/>
  <c r="S624" s="1"/>
  <c r="S477"/>
  <c r="S622" s="1"/>
  <c r="S475"/>
  <c r="S620" s="1"/>
  <c r="S473"/>
  <c r="S618" s="1"/>
  <c r="S471"/>
  <c r="S616" s="1"/>
  <c r="S469"/>
  <c r="S614" s="1"/>
  <c r="S467"/>
  <c r="S612" s="1"/>
  <c r="S465"/>
  <c r="S610" s="1"/>
  <c r="S463"/>
  <c r="S608" s="1"/>
  <c r="S461"/>
  <c r="S606" s="1"/>
  <c r="S459"/>
  <c r="S604" s="1"/>
  <c r="S457"/>
  <c r="S602" s="1"/>
  <c r="S455"/>
  <c r="S600" s="1"/>
  <c r="S453"/>
  <c r="S598" s="1"/>
  <c r="S451"/>
  <c r="S596" s="1"/>
  <c r="S449"/>
  <c r="S594" s="1"/>
  <c r="S447"/>
  <c r="S592" s="1"/>
  <c r="S445"/>
  <c r="S590" s="1"/>
  <c r="S443"/>
  <c r="S588" s="1"/>
  <c r="S441"/>
  <c r="S586" s="1"/>
  <c r="AE147"/>
  <c r="AE581"/>
  <c r="AE579"/>
  <c r="AE577"/>
  <c r="AE722" s="1"/>
  <c r="AE575"/>
  <c r="AE573"/>
  <c r="AE571"/>
  <c r="AE569"/>
  <c r="AE567"/>
  <c r="AE565"/>
  <c r="AE563"/>
  <c r="AE561"/>
  <c r="AE559"/>
  <c r="AE557"/>
  <c r="AE555"/>
  <c r="AE553"/>
  <c r="AE551"/>
  <c r="AE549"/>
  <c r="AE547"/>
  <c r="AE545"/>
  <c r="AE543"/>
  <c r="AE541"/>
  <c r="AE539"/>
  <c r="AE537"/>
  <c r="AE535"/>
  <c r="AE533"/>
  <c r="AE531"/>
  <c r="AE529"/>
  <c r="AE527"/>
  <c r="AE525"/>
  <c r="AE523"/>
  <c r="AE521"/>
  <c r="AE519"/>
  <c r="AE517"/>
  <c r="AE515"/>
  <c r="AE660" s="1"/>
  <c r="AE513"/>
  <c r="AE511"/>
  <c r="AE509"/>
  <c r="AE507"/>
  <c r="AE505"/>
  <c r="AE503"/>
  <c r="AE501"/>
  <c r="AE499"/>
  <c r="AE497"/>
  <c r="AE495"/>
  <c r="AE493"/>
  <c r="AE491"/>
  <c r="AE489"/>
  <c r="AE487"/>
  <c r="AE485"/>
  <c r="AE483"/>
  <c r="AE628" s="1"/>
  <c r="AE481"/>
  <c r="AE479"/>
  <c r="AE477"/>
  <c r="AE475"/>
  <c r="AE473"/>
  <c r="AE471"/>
  <c r="AE616" s="1"/>
  <c r="AE469"/>
  <c r="AE467"/>
  <c r="AE612" s="1"/>
  <c r="AE465"/>
  <c r="AE463"/>
  <c r="AE608" s="1"/>
  <c r="AE461"/>
  <c r="AE459"/>
  <c r="AE457"/>
  <c r="AE455"/>
  <c r="AE453"/>
  <c r="AE451"/>
  <c r="AE449"/>
  <c r="AE447"/>
  <c r="AE445"/>
  <c r="AE443"/>
  <c r="AE441"/>
  <c r="AE580"/>
  <c r="AE578"/>
  <c r="AE576"/>
  <c r="AE574"/>
  <c r="AE572"/>
  <c r="AE570"/>
  <c r="AE568"/>
  <c r="AE566"/>
  <c r="AE564"/>
  <c r="AE562"/>
  <c r="AE560"/>
  <c r="AE558"/>
  <c r="AE556"/>
  <c r="AE701" s="1"/>
  <c r="AE554"/>
  <c r="AE552"/>
  <c r="AE550"/>
  <c r="AE548"/>
  <c r="AE546"/>
  <c r="AE544"/>
  <c r="AE542"/>
  <c r="AE540"/>
  <c r="AE538"/>
  <c r="AE536"/>
  <c r="AE534"/>
  <c r="AE532"/>
  <c r="AE530"/>
  <c r="AE528"/>
  <c r="AE526"/>
  <c r="AE524"/>
  <c r="AE522"/>
  <c r="AE520"/>
  <c r="AE518"/>
  <c r="AE516"/>
  <c r="AE514"/>
  <c r="AE512"/>
  <c r="AE510"/>
  <c r="AE508"/>
  <c r="AE653" s="1"/>
  <c r="AE506"/>
  <c r="AE504"/>
  <c r="AE502"/>
  <c r="AE500"/>
  <c r="AE645" s="1"/>
  <c r="AE498"/>
  <c r="AE496"/>
  <c r="AE494"/>
  <c r="AE492"/>
  <c r="AE490"/>
  <c r="AE488"/>
  <c r="AE486"/>
  <c r="AE484"/>
  <c r="AE482"/>
  <c r="AE480"/>
  <c r="AE478"/>
  <c r="AE476"/>
  <c r="AE474"/>
  <c r="AE472"/>
  <c r="AE470"/>
  <c r="AE615" s="1"/>
  <c r="AE468"/>
  <c r="AE466"/>
  <c r="AE464"/>
  <c r="AE462"/>
  <c r="AE460"/>
  <c r="AE458"/>
  <c r="AE456"/>
  <c r="AE454"/>
  <c r="AE452"/>
  <c r="AE450"/>
  <c r="AE448"/>
  <c r="AE593" s="1"/>
  <c r="AE446"/>
  <c r="AE444"/>
  <c r="AE442"/>
  <c r="AE440"/>
  <c r="AF147"/>
  <c r="AF581"/>
  <c r="AF726" s="1"/>
  <c r="AF579"/>
  <c r="AF577"/>
  <c r="AF575"/>
  <c r="AF720" s="1"/>
  <c r="AF573"/>
  <c r="AF718" s="1"/>
  <c r="AF571"/>
  <c r="AF716" s="1"/>
  <c r="AF569"/>
  <c r="AF714" s="1"/>
  <c r="AF567"/>
  <c r="AF565"/>
  <c r="AF710" s="1"/>
  <c r="AF563"/>
  <c r="AF561"/>
  <c r="AF559"/>
  <c r="AF704" s="1"/>
  <c r="AF557"/>
  <c r="AF555"/>
  <c r="AF553"/>
  <c r="AF551"/>
  <c r="AF549"/>
  <c r="AF547"/>
  <c r="AF692" s="1"/>
  <c r="AF545"/>
  <c r="AF543"/>
  <c r="AF541"/>
  <c r="AF539"/>
  <c r="AF537"/>
  <c r="AF535"/>
  <c r="AF680" s="1"/>
  <c r="AF533"/>
  <c r="AF531"/>
  <c r="AF529"/>
  <c r="AF527"/>
  <c r="AF525"/>
  <c r="AF523"/>
  <c r="AF521"/>
  <c r="AF519"/>
  <c r="AF517"/>
  <c r="AF515"/>
  <c r="AF660" s="1"/>
  <c r="AF513"/>
  <c r="AF511"/>
  <c r="AF509"/>
  <c r="AF507"/>
  <c r="AF505"/>
  <c r="AF503"/>
  <c r="AF501"/>
  <c r="AF499"/>
  <c r="AF497"/>
  <c r="AF495"/>
  <c r="AF493"/>
  <c r="AF491"/>
  <c r="AF489"/>
  <c r="AF487"/>
  <c r="AF485"/>
  <c r="AF483"/>
  <c r="AF628" s="1"/>
  <c r="AF481"/>
  <c r="AF479"/>
  <c r="AF624" s="1"/>
  <c r="AF477"/>
  <c r="AF475"/>
  <c r="AF620" s="1"/>
  <c r="AF473"/>
  <c r="AF471"/>
  <c r="AF616" s="1"/>
  <c r="AF469"/>
  <c r="AF467"/>
  <c r="AF612" s="1"/>
  <c r="AF465"/>
  <c r="AF463"/>
  <c r="AF461"/>
  <c r="AF459"/>
  <c r="AF457"/>
  <c r="AF455"/>
  <c r="AF453"/>
  <c r="AF451"/>
  <c r="AF449"/>
  <c r="AF447"/>
  <c r="AF445"/>
  <c r="AF443"/>
  <c r="AF441"/>
  <c r="AF586" s="1"/>
  <c r="AF580"/>
  <c r="AF578"/>
  <c r="AF723" s="1"/>
  <c r="AF576"/>
  <c r="AF574"/>
  <c r="AF572"/>
  <c r="AF570"/>
  <c r="AF568"/>
  <c r="AF566"/>
  <c r="AF711" s="1"/>
  <c r="AF564"/>
  <c r="AF562"/>
  <c r="AF560"/>
  <c r="AF558"/>
  <c r="AF556"/>
  <c r="AF554"/>
  <c r="AF699" s="1"/>
  <c r="AF552"/>
  <c r="AF550"/>
  <c r="AF548"/>
  <c r="AF546"/>
  <c r="AF544"/>
  <c r="AF542"/>
  <c r="AF540"/>
  <c r="AF538"/>
  <c r="AF536"/>
  <c r="AF681" s="1"/>
  <c r="AF534"/>
  <c r="AF679" s="1"/>
  <c r="AF532"/>
  <c r="AF530"/>
  <c r="AF528"/>
  <c r="AF673" s="1"/>
  <c r="AF526"/>
  <c r="AF524"/>
  <c r="AF522"/>
  <c r="AF667" s="1"/>
  <c r="AF520"/>
  <c r="AF518"/>
  <c r="AF516"/>
  <c r="AF661" s="1"/>
  <c r="AF514"/>
  <c r="AF512"/>
  <c r="AF510"/>
  <c r="AF508"/>
  <c r="AF506"/>
  <c r="AF651" s="1"/>
  <c r="AF504"/>
  <c r="AF502"/>
  <c r="AF500"/>
  <c r="AF498"/>
  <c r="AF496"/>
  <c r="AF494"/>
  <c r="AF492"/>
  <c r="AF490"/>
  <c r="AF488"/>
  <c r="AF486"/>
  <c r="AF484"/>
  <c r="AF482"/>
  <c r="AF480"/>
  <c r="AF478"/>
  <c r="AF476"/>
  <c r="AF621" s="1"/>
  <c r="AF474"/>
  <c r="AF472"/>
  <c r="AF470"/>
  <c r="AF615" s="1"/>
  <c r="AF468"/>
  <c r="AF466"/>
  <c r="AF464"/>
  <c r="AF462"/>
  <c r="AF460"/>
  <c r="AF458"/>
  <c r="AF456"/>
  <c r="AF454"/>
  <c r="AF452"/>
  <c r="AF450"/>
  <c r="AF448"/>
  <c r="AF446"/>
  <c r="AF591" s="1"/>
  <c r="AF444"/>
  <c r="AF589" s="1"/>
  <c r="AF442"/>
  <c r="AF440"/>
  <c r="X147"/>
  <c r="X581"/>
  <c r="X726" s="1"/>
  <c r="X579"/>
  <c r="X724" s="1"/>
  <c r="X577"/>
  <c r="X722" s="1"/>
  <c r="X575"/>
  <c r="X720" s="1"/>
  <c r="X573"/>
  <c r="X718" s="1"/>
  <c r="X571"/>
  <c r="X716" s="1"/>
  <c r="X569"/>
  <c r="X714" s="1"/>
  <c r="X567"/>
  <c r="X712" s="1"/>
  <c r="X565"/>
  <c r="X710" s="1"/>
  <c r="X563"/>
  <c r="X708" s="1"/>
  <c r="X561"/>
  <c r="X706" s="1"/>
  <c r="X559"/>
  <c r="X704" s="1"/>
  <c r="X557"/>
  <c r="X702" s="1"/>
  <c r="X555"/>
  <c r="X700" s="1"/>
  <c r="X553"/>
  <c r="X698" s="1"/>
  <c r="X551"/>
  <c r="X696" s="1"/>
  <c r="X549"/>
  <c r="X694" s="1"/>
  <c r="X547"/>
  <c r="X692" s="1"/>
  <c r="X545"/>
  <c r="X690" s="1"/>
  <c r="X543"/>
  <c r="X688" s="1"/>
  <c r="X541"/>
  <c r="X686" s="1"/>
  <c r="X539"/>
  <c r="X684" s="1"/>
  <c r="X537"/>
  <c r="X682" s="1"/>
  <c r="X535"/>
  <c r="X680" s="1"/>
  <c r="X533"/>
  <c r="X678" s="1"/>
  <c r="X531"/>
  <c r="X676" s="1"/>
  <c r="X529"/>
  <c r="X674" s="1"/>
  <c r="X527"/>
  <c r="X672" s="1"/>
  <c r="X525"/>
  <c r="X670" s="1"/>
  <c r="X523"/>
  <c r="X668" s="1"/>
  <c r="X521"/>
  <c r="X666" s="1"/>
  <c r="X519"/>
  <c r="X664" s="1"/>
  <c r="X517"/>
  <c r="X662" s="1"/>
  <c r="X515"/>
  <c r="X660" s="1"/>
  <c r="X513"/>
  <c r="X658" s="1"/>
  <c r="X511"/>
  <c r="X656" s="1"/>
  <c r="X509"/>
  <c r="X654" s="1"/>
  <c r="X507"/>
  <c r="X652" s="1"/>
  <c r="X505"/>
  <c r="X650" s="1"/>
  <c r="X503"/>
  <c r="X648" s="1"/>
  <c r="X501"/>
  <c r="X646" s="1"/>
  <c r="X499"/>
  <c r="X644" s="1"/>
  <c r="X497"/>
  <c r="X642" s="1"/>
  <c r="X495"/>
  <c r="X640" s="1"/>
  <c r="X493"/>
  <c r="X638" s="1"/>
  <c r="X491"/>
  <c r="X636" s="1"/>
  <c r="X489"/>
  <c r="X634" s="1"/>
  <c r="X487"/>
  <c r="X632" s="1"/>
  <c r="X485"/>
  <c r="X630" s="1"/>
  <c r="X483"/>
  <c r="X628" s="1"/>
  <c r="X481"/>
  <c r="X626" s="1"/>
  <c r="X479"/>
  <c r="X624" s="1"/>
  <c r="X477"/>
  <c r="X622" s="1"/>
  <c r="X475"/>
  <c r="X620" s="1"/>
  <c r="X473"/>
  <c r="X618" s="1"/>
  <c r="X471"/>
  <c r="X616" s="1"/>
  <c r="X469"/>
  <c r="X614" s="1"/>
  <c r="X467"/>
  <c r="X612" s="1"/>
  <c r="X465"/>
  <c r="X610" s="1"/>
  <c r="X463"/>
  <c r="X608" s="1"/>
  <c r="X461"/>
  <c r="X606" s="1"/>
  <c r="X459"/>
  <c r="X604" s="1"/>
  <c r="X457"/>
  <c r="X602" s="1"/>
  <c r="X455"/>
  <c r="X600" s="1"/>
  <c r="X453"/>
  <c r="X598" s="1"/>
  <c r="X451"/>
  <c r="X596" s="1"/>
  <c r="X449"/>
  <c r="X594" s="1"/>
  <c r="X447"/>
  <c r="X592" s="1"/>
  <c r="X445"/>
  <c r="X590" s="1"/>
  <c r="X443"/>
  <c r="X588" s="1"/>
  <c r="X441"/>
  <c r="X586" s="1"/>
  <c r="X580"/>
  <c r="X725" s="1"/>
  <c r="X578"/>
  <c r="X723" s="1"/>
  <c r="X576"/>
  <c r="X721" s="1"/>
  <c r="X574"/>
  <c r="X719" s="1"/>
  <c r="X572"/>
  <c r="X717" s="1"/>
  <c r="X570"/>
  <c r="X715" s="1"/>
  <c r="X568"/>
  <c r="X713" s="1"/>
  <c r="X566"/>
  <c r="X711" s="1"/>
  <c r="X564"/>
  <c r="X709" s="1"/>
  <c r="X562"/>
  <c r="X707" s="1"/>
  <c r="X560"/>
  <c r="X705" s="1"/>
  <c r="X558"/>
  <c r="X703" s="1"/>
  <c r="X556"/>
  <c r="X701" s="1"/>
  <c r="X554"/>
  <c r="X699" s="1"/>
  <c r="X552"/>
  <c r="X697" s="1"/>
  <c r="X550"/>
  <c r="X695" s="1"/>
  <c r="X548"/>
  <c r="X693" s="1"/>
  <c r="X546"/>
  <c r="X691" s="1"/>
  <c r="X544"/>
  <c r="X689" s="1"/>
  <c r="X542"/>
  <c r="X687" s="1"/>
  <c r="X540"/>
  <c r="X685" s="1"/>
  <c r="X538"/>
  <c r="X683" s="1"/>
  <c r="X536"/>
  <c r="X681" s="1"/>
  <c r="X534"/>
  <c r="X679" s="1"/>
  <c r="X532"/>
  <c r="X677" s="1"/>
  <c r="X530"/>
  <c r="X675" s="1"/>
  <c r="X528"/>
  <c r="X673" s="1"/>
  <c r="X526"/>
  <c r="X671" s="1"/>
  <c r="X524"/>
  <c r="X669" s="1"/>
  <c r="X522"/>
  <c r="X667" s="1"/>
  <c r="X520"/>
  <c r="X665" s="1"/>
  <c r="X518"/>
  <c r="X663" s="1"/>
  <c r="X516"/>
  <c r="X661" s="1"/>
  <c r="X514"/>
  <c r="X659" s="1"/>
  <c r="X512"/>
  <c r="X657" s="1"/>
  <c r="X510"/>
  <c r="X655" s="1"/>
  <c r="X508"/>
  <c r="X653" s="1"/>
  <c r="X506"/>
  <c r="X651" s="1"/>
  <c r="X504"/>
  <c r="X649" s="1"/>
  <c r="X502"/>
  <c r="X647" s="1"/>
  <c r="X500"/>
  <c r="X645" s="1"/>
  <c r="X498"/>
  <c r="X643" s="1"/>
  <c r="X496"/>
  <c r="X641" s="1"/>
  <c r="X494"/>
  <c r="X639" s="1"/>
  <c r="X492"/>
  <c r="X637" s="1"/>
  <c r="X490"/>
  <c r="X635" s="1"/>
  <c r="X488"/>
  <c r="X633" s="1"/>
  <c r="X486"/>
  <c r="X631" s="1"/>
  <c r="X484"/>
  <c r="X629" s="1"/>
  <c r="X482"/>
  <c r="X627" s="1"/>
  <c r="X480"/>
  <c r="X625" s="1"/>
  <c r="X478"/>
  <c r="X623" s="1"/>
  <c r="X476"/>
  <c r="X621" s="1"/>
  <c r="X474"/>
  <c r="X619" s="1"/>
  <c r="X472"/>
  <c r="X617" s="1"/>
  <c r="X470"/>
  <c r="X615" s="1"/>
  <c r="X468"/>
  <c r="X613" s="1"/>
  <c r="X466"/>
  <c r="X611" s="1"/>
  <c r="X464"/>
  <c r="X609" s="1"/>
  <c r="X462"/>
  <c r="X607" s="1"/>
  <c r="X460"/>
  <c r="X605" s="1"/>
  <c r="X458"/>
  <c r="X603" s="1"/>
  <c r="X456"/>
  <c r="X601" s="1"/>
  <c r="X454"/>
  <c r="X599" s="1"/>
  <c r="X452"/>
  <c r="X597" s="1"/>
  <c r="X450"/>
  <c r="X595" s="1"/>
  <c r="X448"/>
  <c r="X593" s="1"/>
  <c r="X446"/>
  <c r="X591" s="1"/>
  <c r="X444"/>
  <c r="X589" s="1"/>
  <c r="X442"/>
  <c r="X587" s="1"/>
  <c r="X440"/>
  <c r="N147"/>
  <c r="N581"/>
  <c r="N579"/>
  <c r="N577"/>
  <c r="N722" s="1"/>
  <c r="N575"/>
  <c r="N720" s="1"/>
  <c r="N573"/>
  <c r="N718" s="1"/>
  <c r="N571"/>
  <c r="N569"/>
  <c r="N714" s="1"/>
  <c r="N567"/>
  <c r="N712" s="1"/>
  <c r="N565"/>
  <c r="N710" s="1"/>
  <c r="N563"/>
  <c r="N561"/>
  <c r="N559"/>
  <c r="N557"/>
  <c r="N702" s="1"/>
  <c r="N555"/>
  <c r="N700" s="1"/>
  <c r="N553"/>
  <c r="N698" s="1"/>
  <c r="N551"/>
  <c r="N696" s="1"/>
  <c r="N549"/>
  <c r="N694" s="1"/>
  <c r="N547"/>
  <c r="N545"/>
  <c r="N543"/>
  <c r="N688" s="1"/>
  <c r="N541"/>
  <c r="N539"/>
  <c r="N537"/>
  <c r="N535"/>
  <c r="N680" s="1"/>
  <c r="N533"/>
  <c r="N678" s="1"/>
  <c r="N531"/>
  <c r="N529"/>
  <c r="N527"/>
  <c r="N672" s="1"/>
  <c r="N525"/>
  <c r="N523"/>
  <c r="N668" s="1"/>
  <c r="N521"/>
  <c r="N519"/>
  <c r="N517"/>
  <c r="N515"/>
  <c r="N660" s="1"/>
  <c r="N513"/>
  <c r="N511"/>
  <c r="N509"/>
  <c r="N654" s="1"/>
  <c r="N507"/>
  <c r="N652" s="1"/>
  <c r="N505"/>
  <c r="N503"/>
  <c r="N501"/>
  <c r="N646" s="1"/>
  <c r="N499"/>
  <c r="N644" s="1"/>
  <c r="N497"/>
  <c r="N642" s="1"/>
  <c r="N495"/>
  <c r="N493"/>
  <c r="N491"/>
  <c r="N489"/>
  <c r="N487"/>
  <c r="N485"/>
  <c r="N483"/>
  <c r="N481"/>
  <c r="N479"/>
  <c r="N477"/>
  <c r="N475"/>
  <c r="N620" s="1"/>
  <c r="N473"/>
  <c r="N618" s="1"/>
  <c r="N471"/>
  <c r="N469"/>
  <c r="N614" s="1"/>
  <c r="N467"/>
  <c r="N465"/>
  <c r="N463"/>
  <c r="N461"/>
  <c r="N459"/>
  <c r="N457"/>
  <c r="N455"/>
  <c r="N600" s="1"/>
  <c r="N453"/>
  <c r="N451"/>
  <c r="N449"/>
  <c r="N447"/>
  <c r="N445"/>
  <c r="N590" s="1"/>
  <c r="N443"/>
  <c r="N588" s="1"/>
  <c r="N441"/>
  <c r="N580"/>
  <c r="N578"/>
  <c r="N576"/>
  <c r="N721" s="1"/>
  <c r="N574"/>
  <c r="N719" s="1"/>
  <c r="N572"/>
  <c r="N570"/>
  <c r="N568"/>
  <c r="N566"/>
  <c r="N711" s="1"/>
  <c r="N564"/>
  <c r="N562"/>
  <c r="N560"/>
  <c r="N558"/>
  <c r="N556"/>
  <c r="N554"/>
  <c r="N552"/>
  <c r="N550"/>
  <c r="N695" s="1"/>
  <c r="N548"/>
  <c r="N546"/>
  <c r="N544"/>
  <c r="N542"/>
  <c r="N687" s="1"/>
  <c r="N540"/>
  <c r="N685" s="1"/>
  <c r="N538"/>
  <c r="N683" s="1"/>
  <c r="N536"/>
  <c r="N681" s="1"/>
  <c r="N534"/>
  <c r="N679" s="1"/>
  <c r="N532"/>
  <c r="N530"/>
  <c r="N675" s="1"/>
  <c r="N528"/>
  <c r="N673" s="1"/>
  <c r="N526"/>
  <c r="N671" s="1"/>
  <c r="N524"/>
  <c r="N669" s="1"/>
  <c r="N522"/>
  <c r="N520"/>
  <c r="N518"/>
  <c r="N516"/>
  <c r="N514"/>
  <c r="N512"/>
  <c r="N510"/>
  <c r="N655" s="1"/>
  <c r="N508"/>
  <c r="N653" s="1"/>
  <c r="N506"/>
  <c r="N651" s="1"/>
  <c r="N504"/>
  <c r="N502"/>
  <c r="N500"/>
  <c r="N645" s="1"/>
  <c r="N498"/>
  <c r="N643" s="1"/>
  <c r="N496"/>
  <c r="N641" s="1"/>
  <c r="N494"/>
  <c r="N492"/>
  <c r="N490"/>
  <c r="N488"/>
  <c r="N486"/>
  <c r="N484"/>
  <c r="N482"/>
  <c r="N480"/>
  <c r="N478"/>
  <c r="N476"/>
  <c r="N474"/>
  <c r="N472"/>
  <c r="N470"/>
  <c r="N468"/>
  <c r="N466"/>
  <c r="N611" s="1"/>
  <c r="N464"/>
  <c r="N462"/>
  <c r="N460"/>
  <c r="N458"/>
  <c r="N456"/>
  <c r="N454"/>
  <c r="N599" s="1"/>
  <c r="N452"/>
  <c r="N450"/>
  <c r="N448"/>
  <c r="N446"/>
  <c r="N444"/>
  <c r="N442"/>
  <c r="N440"/>
  <c r="F147"/>
  <c r="F581"/>
  <c r="F726" s="1"/>
  <c r="F579"/>
  <c r="F724" s="1"/>
  <c r="F577"/>
  <c r="F722" s="1"/>
  <c r="F575"/>
  <c r="F720" s="1"/>
  <c r="F573"/>
  <c r="F718" s="1"/>
  <c r="F571"/>
  <c r="F716" s="1"/>
  <c r="F569"/>
  <c r="F714" s="1"/>
  <c r="F567"/>
  <c r="F712" s="1"/>
  <c r="F565"/>
  <c r="F710" s="1"/>
  <c r="F563"/>
  <c r="F708" s="1"/>
  <c r="F561"/>
  <c r="F706" s="1"/>
  <c r="F559"/>
  <c r="F704" s="1"/>
  <c r="F557"/>
  <c r="F702" s="1"/>
  <c r="F555"/>
  <c r="F700" s="1"/>
  <c r="F553"/>
  <c r="F698" s="1"/>
  <c r="F551"/>
  <c r="F696" s="1"/>
  <c r="F549"/>
  <c r="F694" s="1"/>
  <c r="F547"/>
  <c r="F692" s="1"/>
  <c r="F545"/>
  <c r="F690" s="1"/>
  <c r="F543"/>
  <c r="F688" s="1"/>
  <c r="F541"/>
  <c r="F686" s="1"/>
  <c r="F539"/>
  <c r="F684" s="1"/>
  <c r="F537"/>
  <c r="F682" s="1"/>
  <c r="F535"/>
  <c r="F680" s="1"/>
  <c r="F533"/>
  <c r="F678" s="1"/>
  <c r="F531"/>
  <c r="F676" s="1"/>
  <c r="F529"/>
  <c r="F674" s="1"/>
  <c r="F527"/>
  <c r="F672" s="1"/>
  <c r="F525"/>
  <c r="F670" s="1"/>
  <c r="F523"/>
  <c r="F668" s="1"/>
  <c r="F521"/>
  <c r="F666" s="1"/>
  <c r="F519"/>
  <c r="F664" s="1"/>
  <c r="F517"/>
  <c r="F662" s="1"/>
  <c r="F515"/>
  <c r="F660" s="1"/>
  <c r="F513"/>
  <c r="F658" s="1"/>
  <c r="F511"/>
  <c r="F656" s="1"/>
  <c r="F509"/>
  <c r="F654" s="1"/>
  <c r="F507"/>
  <c r="F652" s="1"/>
  <c r="F505"/>
  <c r="F650" s="1"/>
  <c r="F503"/>
  <c r="F648" s="1"/>
  <c r="F501"/>
  <c r="F646" s="1"/>
  <c r="F499"/>
  <c r="F644" s="1"/>
  <c r="F497"/>
  <c r="F642" s="1"/>
  <c r="F495"/>
  <c r="F640" s="1"/>
  <c r="F493"/>
  <c r="F638" s="1"/>
  <c r="F491"/>
  <c r="F636" s="1"/>
  <c r="F489"/>
  <c r="F634" s="1"/>
  <c r="F487"/>
  <c r="F632" s="1"/>
  <c r="F485"/>
  <c r="F630" s="1"/>
  <c r="F483"/>
  <c r="F628" s="1"/>
  <c r="F481"/>
  <c r="F626" s="1"/>
  <c r="F479"/>
  <c r="F624" s="1"/>
  <c r="F477"/>
  <c r="F622" s="1"/>
  <c r="F475"/>
  <c r="F620" s="1"/>
  <c r="F473"/>
  <c r="F618" s="1"/>
  <c r="F471"/>
  <c r="F616" s="1"/>
  <c r="F469"/>
  <c r="F614" s="1"/>
  <c r="F467"/>
  <c r="F612" s="1"/>
  <c r="F465"/>
  <c r="F610" s="1"/>
  <c r="F463"/>
  <c r="F608" s="1"/>
  <c r="F461"/>
  <c r="F606" s="1"/>
  <c r="F459"/>
  <c r="F604" s="1"/>
  <c r="F457"/>
  <c r="F602" s="1"/>
  <c r="F455"/>
  <c r="F600" s="1"/>
  <c r="F453"/>
  <c r="F598" s="1"/>
  <c r="F451"/>
  <c r="F596" s="1"/>
  <c r="F449"/>
  <c r="F594" s="1"/>
  <c r="F447"/>
  <c r="F592" s="1"/>
  <c r="F445"/>
  <c r="F590" s="1"/>
  <c r="F443"/>
  <c r="F588" s="1"/>
  <c r="F441"/>
  <c r="F586" s="1"/>
  <c r="F580"/>
  <c r="F725" s="1"/>
  <c r="F578"/>
  <c r="F723" s="1"/>
  <c r="F576"/>
  <c r="F721" s="1"/>
  <c r="F574"/>
  <c r="F719" s="1"/>
  <c r="F572"/>
  <c r="F717" s="1"/>
  <c r="F570"/>
  <c r="F715" s="1"/>
  <c r="F568"/>
  <c r="F713" s="1"/>
  <c r="F566"/>
  <c r="F711" s="1"/>
  <c r="F564"/>
  <c r="F709" s="1"/>
  <c r="F562"/>
  <c r="F707" s="1"/>
  <c r="F560"/>
  <c r="F705" s="1"/>
  <c r="F558"/>
  <c r="F703" s="1"/>
  <c r="F556"/>
  <c r="F701" s="1"/>
  <c r="F554"/>
  <c r="F699" s="1"/>
  <c r="F552"/>
  <c r="F697" s="1"/>
  <c r="F550"/>
  <c r="F695" s="1"/>
  <c r="F548"/>
  <c r="F693" s="1"/>
  <c r="F546"/>
  <c r="F691" s="1"/>
  <c r="F544"/>
  <c r="F689" s="1"/>
  <c r="F542"/>
  <c r="F687" s="1"/>
  <c r="F540"/>
  <c r="F685" s="1"/>
  <c r="F538"/>
  <c r="F683" s="1"/>
  <c r="F536"/>
  <c r="F681" s="1"/>
  <c r="F534"/>
  <c r="F679" s="1"/>
  <c r="F532"/>
  <c r="F677" s="1"/>
  <c r="F530"/>
  <c r="F675" s="1"/>
  <c r="F528"/>
  <c r="F673" s="1"/>
  <c r="F526"/>
  <c r="F671" s="1"/>
  <c r="F524"/>
  <c r="F669" s="1"/>
  <c r="F522"/>
  <c r="F667" s="1"/>
  <c r="F520"/>
  <c r="F665" s="1"/>
  <c r="F518"/>
  <c r="F663" s="1"/>
  <c r="F516"/>
  <c r="F661" s="1"/>
  <c r="F514"/>
  <c r="F659" s="1"/>
  <c r="F512"/>
  <c r="F657" s="1"/>
  <c r="F510"/>
  <c r="F655" s="1"/>
  <c r="F508"/>
  <c r="F653" s="1"/>
  <c r="F506"/>
  <c r="F651" s="1"/>
  <c r="F504"/>
  <c r="F649" s="1"/>
  <c r="F502"/>
  <c r="F647" s="1"/>
  <c r="F500"/>
  <c r="F645" s="1"/>
  <c r="F498"/>
  <c r="F643" s="1"/>
  <c r="F496"/>
  <c r="F641" s="1"/>
  <c r="F494"/>
  <c r="F639" s="1"/>
  <c r="F492"/>
  <c r="F637" s="1"/>
  <c r="F490"/>
  <c r="F635" s="1"/>
  <c r="F488"/>
  <c r="F633" s="1"/>
  <c r="F486"/>
  <c r="F631" s="1"/>
  <c r="F484"/>
  <c r="F629" s="1"/>
  <c r="F482"/>
  <c r="F627" s="1"/>
  <c r="F480"/>
  <c r="F625" s="1"/>
  <c r="F478"/>
  <c r="F623" s="1"/>
  <c r="F476"/>
  <c r="F621" s="1"/>
  <c r="F474"/>
  <c r="F619" s="1"/>
  <c r="F472"/>
  <c r="F617" s="1"/>
  <c r="F470"/>
  <c r="F615" s="1"/>
  <c r="F468"/>
  <c r="F613" s="1"/>
  <c r="F466"/>
  <c r="F611" s="1"/>
  <c r="F464"/>
  <c r="F609" s="1"/>
  <c r="F462"/>
  <c r="F607" s="1"/>
  <c r="F460"/>
  <c r="F605" s="1"/>
  <c r="F458"/>
  <c r="F603" s="1"/>
  <c r="F456"/>
  <c r="F601" s="1"/>
  <c r="F454"/>
  <c r="F599" s="1"/>
  <c r="F452"/>
  <c r="F597" s="1"/>
  <c r="F450"/>
  <c r="F595" s="1"/>
  <c r="F448"/>
  <c r="F593" s="1"/>
  <c r="F446"/>
  <c r="F591" s="1"/>
  <c r="F444"/>
  <c r="F589" s="1"/>
  <c r="F442"/>
  <c r="F587" s="1"/>
  <c r="F440"/>
  <c r="AC147"/>
  <c r="AC581"/>
  <c r="AC726" s="1"/>
  <c r="AC579"/>
  <c r="AC724" s="1"/>
  <c r="AC577"/>
  <c r="AC722" s="1"/>
  <c r="AC575"/>
  <c r="AC720" s="1"/>
  <c r="AC573"/>
  <c r="AC718" s="1"/>
  <c r="AC571"/>
  <c r="AC716" s="1"/>
  <c r="AC569"/>
  <c r="AC714" s="1"/>
  <c r="AC567"/>
  <c r="AC712" s="1"/>
  <c r="AC565"/>
  <c r="AC710" s="1"/>
  <c r="AC563"/>
  <c r="AC708" s="1"/>
  <c r="AC561"/>
  <c r="AC706" s="1"/>
  <c r="AC559"/>
  <c r="AC704" s="1"/>
  <c r="AC557"/>
  <c r="AC702" s="1"/>
  <c r="AC555"/>
  <c r="AC700" s="1"/>
  <c r="AC553"/>
  <c r="AC698" s="1"/>
  <c r="AC551"/>
  <c r="AC696" s="1"/>
  <c r="AC549"/>
  <c r="AC694" s="1"/>
  <c r="AC547"/>
  <c r="AC692" s="1"/>
  <c r="AC545"/>
  <c r="AC690" s="1"/>
  <c r="AC543"/>
  <c r="AC688" s="1"/>
  <c r="AC541"/>
  <c r="AC686" s="1"/>
  <c r="AC539"/>
  <c r="AC684" s="1"/>
  <c r="AC537"/>
  <c r="AC682" s="1"/>
  <c r="AC535"/>
  <c r="AC680" s="1"/>
  <c r="AC533"/>
  <c r="AC678" s="1"/>
  <c r="AC531"/>
  <c r="AC676" s="1"/>
  <c r="AC529"/>
  <c r="AC674" s="1"/>
  <c r="AC527"/>
  <c r="AC672" s="1"/>
  <c r="AC525"/>
  <c r="AC670" s="1"/>
  <c r="AC523"/>
  <c r="AC668" s="1"/>
  <c r="AC521"/>
  <c r="AC666" s="1"/>
  <c r="AC519"/>
  <c r="AC664" s="1"/>
  <c r="AC517"/>
  <c r="AC662" s="1"/>
  <c r="AC515"/>
  <c r="AC660" s="1"/>
  <c r="AC513"/>
  <c r="AC658" s="1"/>
  <c r="AC511"/>
  <c r="AC656" s="1"/>
  <c r="AC509"/>
  <c r="AC654" s="1"/>
  <c r="AC507"/>
  <c r="AC652" s="1"/>
  <c r="AC505"/>
  <c r="AC650" s="1"/>
  <c r="AC503"/>
  <c r="AC648" s="1"/>
  <c r="AC501"/>
  <c r="AC646" s="1"/>
  <c r="AC499"/>
  <c r="AC644" s="1"/>
  <c r="AC497"/>
  <c r="AC642" s="1"/>
  <c r="AC495"/>
  <c r="AC640" s="1"/>
  <c r="AC493"/>
  <c r="AC638" s="1"/>
  <c r="AC491"/>
  <c r="AC636" s="1"/>
  <c r="AC489"/>
  <c r="AC634" s="1"/>
  <c r="AC487"/>
  <c r="AC632" s="1"/>
  <c r="AC485"/>
  <c r="AC630" s="1"/>
  <c r="AC483"/>
  <c r="AC628" s="1"/>
  <c r="AC481"/>
  <c r="AC626" s="1"/>
  <c r="AC479"/>
  <c r="AC624" s="1"/>
  <c r="AC477"/>
  <c r="AC622" s="1"/>
  <c r="AC475"/>
  <c r="AC620" s="1"/>
  <c r="AC473"/>
  <c r="AC618" s="1"/>
  <c r="AC471"/>
  <c r="AC616" s="1"/>
  <c r="AC469"/>
  <c r="AC614" s="1"/>
  <c r="AC467"/>
  <c r="AC612" s="1"/>
  <c r="AC465"/>
  <c r="AC610" s="1"/>
  <c r="AC463"/>
  <c r="AC608" s="1"/>
  <c r="AC461"/>
  <c r="AC606" s="1"/>
  <c r="AC459"/>
  <c r="AC604" s="1"/>
  <c r="AC457"/>
  <c r="AC602" s="1"/>
  <c r="AC455"/>
  <c r="AC600" s="1"/>
  <c r="AC453"/>
  <c r="AC598" s="1"/>
  <c r="AC451"/>
  <c r="AC596" s="1"/>
  <c r="AC449"/>
  <c r="AC594" s="1"/>
  <c r="AC447"/>
  <c r="AC592" s="1"/>
  <c r="AC445"/>
  <c r="AC590" s="1"/>
  <c r="AC443"/>
  <c r="AC588" s="1"/>
  <c r="AC580"/>
  <c r="AC725" s="1"/>
  <c r="AC578"/>
  <c r="AC723" s="1"/>
  <c r="AC576"/>
  <c r="AC721" s="1"/>
  <c r="AC574"/>
  <c r="AC719" s="1"/>
  <c r="AC572"/>
  <c r="AC717" s="1"/>
  <c r="AC570"/>
  <c r="AC715" s="1"/>
  <c r="AC568"/>
  <c r="AC713" s="1"/>
  <c r="AC566"/>
  <c r="AC711" s="1"/>
  <c r="AC564"/>
  <c r="AC709" s="1"/>
  <c r="AC562"/>
  <c r="AC707" s="1"/>
  <c r="AC560"/>
  <c r="AC705" s="1"/>
  <c r="AC558"/>
  <c r="AC703" s="1"/>
  <c r="AC556"/>
  <c r="AC701" s="1"/>
  <c r="AC554"/>
  <c r="AC699" s="1"/>
  <c r="AC552"/>
  <c r="AC697" s="1"/>
  <c r="AC550"/>
  <c r="AC695" s="1"/>
  <c r="AC548"/>
  <c r="AC693" s="1"/>
  <c r="AC546"/>
  <c r="AC691" s="1"/>
  <c r="AC544"/>
  <c r="AC689" s="1"/>
  <c r="AC542"/>
  <c r="AC687" s="1"/>
  <c r="AC540"/>
  <c r="AC685" s="1"/>
  <c r="AC538"/>
  <c r="AC683" s="1"/>
  <c r="AC536"/>
  <c r="AC681" s="1"/>
  <c r="AC534"/>
  <c r="AC679" s="1"/>
  <c r="AC532"/>
  <c r="AC677" s="1"/>
  <c r="AC530"/>
  <c r="AC675" s="1"/>
  <c r="AC528"/>
  <c r="AC673" s="1"/>
  <c r="AC526"/>
  <c r="AC671" s="1"/>
  <c r="AC524"/>
  <c r="AC669" s="1"/>
  <c r="AC522"/>
  <c r="AC667" s="1"/>
  <c r="AC520"/>
  <c r="AC665" s="1"/>
  <c r="AC518"/>
  <c r="AC663" s="1"/>
  <c r="AC516"/>
  <c r="AC661" s="1"/>
  <c r="AC514"/>
  <c r="AC659" s="1"/>
  <c r="AC512"/>
  <c r="AC657" s="1"/>
  <c r="AC510"/>
  <c r="AC655" s="1"/>
  <c r="AC508"/>
  <c r="AC653" s="1"/>
  <c r="AC506"/>
  <c r="AC651" s="1"/>
  <c r="AC504"/>
  <c r="AC649" s="1"/>
  <c r="AC502"/>
  <c r="AC647" s="1"/>
  <c r="AC500"/>
  <c r="AC645" s="1"/>
  <c r="AC498"/>
  <c r="AC643" s="1"/>
  <c r="AC496"/>
  <c r="AC641" s="1"/>
  <c r="AC494"/>
  <c r="AC639" s="1"/>
  <c r="AC492"/>
  <c r="AC637" s="1"/>
  <c r="AC490"/>
  <c r="AC635" s="1"/>
  <c r="AC488"/>
  <c r="AC633" s="1"/>
  <c r="AC486"/>
  <c r="AC631" s="1"/>
  <c r="AC484"/>
  <c r="AC629" s="1"/>
  <c r="AC482"/>
  <c r="AC627" s="1"/>
  <c r="AC480"/>
  <c r="AC625" s="1"/>
  <c r="AC478"/>
  <c r="AC623" s="1"/>
  <c r="AC476"/>
  <c r="AC621" s="1"/>
  <c r="AC474"/>
  <c r="AC619" s="1"/>
  <c r="AC472"/>
  <c r="AC617" s="1"/>
  <c r="AC470"/>
  <c r="AC615" s="1"/>
  <c r="AC468"/>
  <c r="AC613" s="1"/>
  <c r="AC466"/>
  <c r="AC611" s="1"/>
  <c r="AC464"/>
  <c r="AC609" s="1"/>
  <c r="AC462"/>
  <c r="AC607" s="1"/>
  <c r="AC460"/>
  <c r="AC605" s="1"/>
  <c r="AC458"/>
  <c r="AC603" s="1"/>
  <c r="AC456"/>
  <c r="AC601" s="1"/>
  <c r="AC454"/>
  <c r="AC599" s="1"/>
  <c r="AC450"/>
  <c r="AC595" s="1"/>
  <c r="AC446"/>
  <c r="AC591" s="1"/>
  <c r="AC442"/>
  <c r="AC587" s="1"/>
  <c r="AC440"/>
  <c r="AC452"/>
  <c r="AC597" s="1"/>
  <c r="AC448"/>
  <c r="AC593" s="1"/>
  <c r="AC444"/>
  <c r="AC589" s="1"/>
  <c r="AC441"/>
  <c r="AC586" s="1"/>
  <c r="K147"/>
  <c r="K581"/>
  <c r="K726" s="1"/>
  <c r="K579"/>
  <c r="K724" s="1"/>
  <c r="K577"/>
  <c r="K575"/>
  <c r="K573"/>
  <c r="K571"/>
  <c r="K569"/>
  <c r="K567"/>
  <c r="K565"/>
  <c r="K563"/>
  <c r="K561"/>
  <c r="K559"/>
  <c r="K557"/>
  <c r="K555"/>
  <c r="K553"/>
  <c r="K551"/>
  <c r="K549"/>
  <c r="K547"/>
  <c r="K545"/>
  <c r="K543"/>
  <c r="K541"/>
  <c r="K539"/>
  <c r="K537"/>
  <c r="K535"/>
  <c r="K533"/>
  <c r="K531"/>
  <c r="K529"/>
  <c r="K527"/>
  <c r="K525"/>
  <c r="K523"/>
  <c r="K521"/>
  <c r="K519"/>
  <c r="K517"/>
  <c r="K515"/>
  <c r="K513"/>
  <c r="K511"/>
  <c r="K509"/>
  <c r="K507"/>
  <c r="K505"/>
  <c r="K503"/>
  <c r="K501"/>
  <c r="K499"/>
  <c r="K497"/>
  <c r="K495"/>
  <c r="K493"/>
  <c r="K491"/>
  <c r="K489"/>
  <c r="K487"/>
  <c r="K485"/>
  <c r="K483"/>
  <c r="K481"/>
  <c r="K479"/>
  <c r="K477"/>
  <c r="K475"/>
  <c r="K473"/>
  <c r="K471"/>
  <c r="K469"/>
  <c r="K467"/>
  <c r="K465"/>
  <c r="K463"/>
  <c r="K461"/>
  <c r="K459"/>
  <c r="K457"/>
  <c r="K455"/>
  <c r="K453"/>
  <c r="K451"/>
  <c r="K449"/>
  <c r="K447"/>
  <c r="K445"/>
  <c r="K443"/>
  <c r="K441"/>
  <c r="K580"/>
  <c r="K725" s="1"/>
  <c r="K578"/>
  <c r="K576"/>
  <c r="K574"/>
  <c r="K572"/>
  <c r="K570"/>
  <c r="K568"/>
  <c r="K566"/>
  <c r="K564"/>
  <c r="K562"/>
  <c r="K560"/>
  <c r="K558"/>
  <c r="K556"/>
  <c r="K554"/>
  <c r="K552"/>
  <c r="K550"/>
  <c r="K548"/>
  <c r="K546"/>
  <c r="K544"/>
  <c r="K542"/>
  <c r="K540"/>
  <c r="K538"/>
  <c r="K536"/>
  <c r="K681" s="1"/>
  <c r="K534"/>
  <c r="K532"/>
  <c r="K530"/>
  <c r="K528"/>
  <c r="K526"/>
  <c r="K524"/>
  <c r="K522"/>
  <c r="K520"/>
  <c r="K518"/>
  <c r="K516"/>
  <c r="K514"/>
  <c r="K512"/>
  <c r="K510"/>
  <c r="K508"/>
  <c r="K506"/>
  <c r="K504"/>
  <c r="K502"/>
  <c r="K500"/>
  <c r="K498"/>
  <c r="K496"/>
  <c r="K494"/>
  <c r="K492"/>
  <c r="K490"/>
  <c r="K488"/>
  <c r="K486"/>
  <c r="K484"/>
  <c r="K482"/>
  <c r="K480"/>
  <c r="K478"/>
  <c r="K476"/>
  <c r="K474"/>
  <c r="K472"/>
  <c r="K470"/>
  <c r="K468"/>
  <c r="K466"/>
  <c r="K464"/>
  <c r="K462"/>
  <c r="K460"/>
  <c r="K458"/>
  <c r="K456"/>
  <c r="K454"/>
  <c r="K452"/>
  <c r="K450"/>
  <c r="K448"/>
  <c r="K446"/>
  <c r="K444"/>
  <c r="K442"/>
  <c r="K440"/>
  <c r="AL147"/>
  <c r="AL580"/>
  <c r="AL578"/>
  <c r="AL576"/>
  <c r="AL574"/>
  <c r="AL572"/>
  <c r="AL570"/>
  <c r="AL568"/>
  <c r="AL566"/>
  <c r="AL564"/>
  <c r="AL562"/>
  <c r="AL560"/>
  <c r="AL558"/>
  <c r="AL556"/>
  <c r="AL554"/>
  <c r="AL552"/>
  <c r="AL550"/>
  <c r="AL548"/>
  <c r="AL546"/>
  <c r="AL544"/>
  <c r="AL542"/>
  <c r="AL540"/>
  <c r="AL538"/>
  <c r="AL536"/>
  <c r="AL534"/>
  <c r="AL532"/>
  <c r="AL530"/>
  <c r="AL528"/>
  <c r="AL526"/>
  <c r="AL524"/>
  <c r="AL522"/>
  <c r="AL520"/>
  <c r="AL518"/>
  <c r="AL516"/>
  <c r="AL514"/>
  <c r="AL512"/>
  <c r="AL510"/>
  <c r="AL508"/>
  <c r="AL506"/>
  <c r="AL504"/>
  <c r="AL502"/>
  <c r="AL500"/>
  <c r="AL498"/>
  <c r="AL496"/>
  <c r="AL494"/>
  <c r="AL492"/>
  <c r="AL490"/>
  <c r="AL488"/>
  <c r="AL486"/>
  <c r="AL631" s="1"/>
  <c r="AL484"/>
  <c r="AL629" s="1"/>
  <c r="AL482"/>
  <c r="AL627" s="1"/>
  <c r="AL480"/>
  <c r="AL478"/>
  <c r="AL476"/>
  <c r="AL474"/>
  <c r="AL472"/>
  <c r="AL470"/>
  <c r="AL468"/>
  <c r="AL466"/>
  <c r="AL464"/>
  <c r="AL462"/>
  <c r="AL460"/>
  <c r="AL458"/>
  <c r="AL456"/>
  <c r="AL454"/>
  <c r="AL452"/>
  <c r="AL450"/>
  <c r="AL448"/>
  <c r="AL446"/>
  <c r="AL444"/>
  <c r="AL442"/>
  <c r="AL440"/>
  <c r="AL581"/>
  <c r="AL579"/>
  <c r="AL577"/>
  <c r="AL575"/>
  <c r="AL573"/>
  <c r="AL571"/>
  <c r="AL569"/>
  <c r="AL567"/>
  <c r="AL565"/>
  <c r="AL563"/>
  <c r="AL561"/>
  <c r="AL559"/>
  <c r="AL557"/>
  <c r="AL555"/>
  <c r="AL553"/>
  <c r="AL551"/>
  <c r="AL549"/>
  <c r="AL547"/>
  <c r="AL545"/>
  <c r="AL543"/>
  <c r="AL541"/>
  <c r="AL539"/>
  <c r="AL537"/>
  <c r="AL535"/>
  <c r="AL533"/>
  <c r="AL531"/>
  <c r="AL529"/>
  <c r="AL527"/>
  <c r="AL525"/>
  <c r="AL523"/>
  <c r="AL521"/>
  <c r="AL519"/>
  <c r="AL517"/>
  <c r="AL515"/>
  <c r="AL513"/>
  <c r="AL511"/>
  <c r="AL509"/>
  <c r="AL507"/>
  <c r="AL505"/>
  <c r="AL503"/>
  <c r="AL501"/>
  <c r="AL499"/>
  <c r="AL497"/>
  <c r="AL495"/>
  <c r="AL493"/>
  <c r="AL491"/>
  <c r="AL489"/>
  <c r="AL487"/>
  <c r="AL632" s="1"/>
  <c r="AL485"/>
  <c r="AL630" s="1"/>
  <c r="AL483"/>
  <c r="AL628" s="1"/>
  <c r="AL481"/>
  <c r="AL479"/>
  <c r="AL477"/>
  <c r="AL475"/>
  <c r="AL473"/>
  <c r="AL471"/>
  <c r="AL469"/>
  <c r="AL467"/>
  <c r="AL465"/>
  <c r="AL463"/>
  <c r="AL461"/>
  <c r="AL459"/>
  <c r="AL457"/>
  <c r="AL455"/>
  <c r="AL453"/>
  <c r="AL451"/>
  <c r="AL449"/>
  <c r="AL447"/>
  <c r="AL445"/>
  <c r="AL443"/>
  <c r="AL441"/>
  <c r="AD147"/>
  <c r="AD580"/>
  <c r="AD725" s="1"/>
  <c r="AD578"/>
  <c r="AD723" s="1"/>
  <c r="AD576"/>
  <c r="AD721" s="1"/>
  <c r="AD574"/>
  <c r="AD719" s="1"/>
  <c r="AD572"/>
  <c r="AD570"/>
  <c r="AD568"/>
  <c r="AD713" s="1"/>
  <c r="AD566"/>
  <c r="AD711" s="1"/>
  <c r="AD564"/>
  <c r="AD709" s="1"/>
  <c r="AD562"/>
  <c r="AD560"/>
  <c r="AD558"/>
  <c r="AD703" s="1"/>
  <c r="AD556"/>
  <c r="AD701" s="1"/>
  <c r="AD554"/>
  <c r="AD699" s="1"/>
  <c r="AD552"/>
  <c r="AD697" s="1"/>
  <c r="AD550"/>
  <c r="AD695" s="1"/>
  <c r="AD548"/>
  <c r="AD693" s="1"/>
  <c r="AD546"/>
  <c r="AD691" s="1"/>
  <c r="AD544"/>
  <c r="AD689" s="1"/>
  <c r="AD542"/>
  <c r="AD687" s="1"/>
  <c r="AD540"/>
  <c r="AD685" s="1"/>
  <c r="AD538"/>
  <c r="AD683" s="1"/>
  <c r="AD536"/>
  <c r="AD681" s="1"/>
  <c r="AD534"/>
  <c r="AD679" s="1"/>
  <c r="AD532"/>
  <c r="AD677" s="1"/>
  <c r="AD530"/>
  <c r="AD675" s="1"/>
  <c r="AD528"/>
  <c r="AD673" s="1"/>
  <c r="AD526"/>
  <c r="AD671" s="1"/>
  <c r="AD524"/>
  <c r="AD669" s="1"/>
  <c r="AD522"/>
  <c r="AD520"/>
  <c r="AD665" s="1"/>
  <c r="AD518"/>
  <c r="AD663" s="1"/>
  <c r="AD516"/>
  <c r="AD661" s="1"/>
  <c r="AD514"/>
  <c r="AD659" s="1"/>
  <c r="AD512"/>
  <c r="AD657" s="1"/>
  <c r="AD510"/>
  <c r="AD655" s="1"/>
  <c r="AD508"/>
  <c r="AD653" s="1"/>
  <c r="AD506"/>
  <c r="AD651" s="1"/>
  <c r="AD504"/>
  <c r="AD502"/>
  <c r="AD500"/>
  <c r="AD645" s="1"/>
  <c r="AD498"/>
  <c r="AD643" s="1"/>
  <c r="AD496"/>
  <c r="AD641" s="1"/>
  <c r="AD494"/>
  <c r="AD492"/>
  <c r="AD637" s="1"/>
  <c r="AD490"/>
  <c r="AD635" s="1"/>
  <c r="AD488"/>
  <c r="AD633" s="1"/>
  <c r="AD486"/>
  <c r="AD631" s="1"/>
  <c r="AD484"/>
  <c r="AD629" s="1"/>
  <c r="AD482"/>
  <c r="AD627" s="1"/>
  <c r="AD480"/>
  <c r="AD478"/>
  <c r="AD623" s="1"/>
  <c r="AD476"/>
  <c r="AD621" s="1"/>
  <c r="AD474"/>
  <c r="AD472"/>
  <c r="AD617" s="1"/>
  <c r="AD470"/>
  <c r="AD615" s="1"/>
  <c r="AD468"/>
  <c r="AD466"/>
  <c r="AD611" s="1"/>
  <c r="AD464"/>
  <c r="AD462"/>
  <c r="AD460"/>
  <c r="AD605" s="1"/>
  <c r="AD458"/>
  <c r="AD456"/>
  <c r="AD601" s="1"/>
  <c r="AD454"/>
  <c r="AD599" s="1"/>
  <c r="AD452"/>
  <c r="AD450"/>
  <c r="AD448"/>
  <c r="AD593" s="1"/>
  <c r="AD446"/>
  <c r="AD591" s="1"/>
  <c r="AD444"/>
  <c r="AD589" s="1"/>
  <c r="AD442"/>
  <c r="AD440"/>
  <c r="AD581"/>
  <c r="AD579"/>
  <c r="AD724" s="1"/>
  <c r="AD577"/>
  <c r="AD722" s="1"/>
  <c r="AD575"/>
  <c r="AD720" s="1"/>
  <c r="AD573"/>
  <c r="AD718" s="1"/>
  <c r="AD571"/>
  <c r="AD716" s="1"/>
  <c r="AD569"/>
  <c r="AD714" s="1"/>
  <c r="AD567"/>
  <c r="AD712" s="1"/>
  <c r="AD565"/>
  <c r="AD710" s="1"/>
  <c r="AD563"/>
  <c r="AD708" s="1"/>
  <c r="AD561"/>
  <c r="AD559"/>
  <c r="AD557"/>
  <c r="AD702" s="1"/>
  <c r="AD555"/>
  <c r="AD700" s="1"/>
  <c r="AD553"/>
  <c r="AD698" s="1"/>
  <c r="AD551"/>
  <c r="AD696" s="1"/>
  <c r="AD549"/>
  <c r="AD694" s="1"/>
  <c r="AD547"/>
  <c r="AD545"/>
  <c r="AD690" s="1"/>
  <c r="AD543"/>
  <c r="AD688" s="1"/>
  <c r="AD541"/>
  <c r="AD539"/>
  <c r="AD537"/>
  <c r="AD682" s="1"/>
  <c r="AD535"/>
  <c r="AD680" s="1"/>
  <c r="AD533"/>
  <c r="AD531"/>
  <c r="AD529"/>
  <c r="AD674" s="1"/>
  <c r="AD527"/>
  <c r="AD525"/>
  <c r="AD670" s="1"/>
  <c r="AD523"/>
  <c r="AD521"/>
  <c r="AD666" s="1"/>
  <c r="AD519"/>
  <c r="AD664" s="1"/>
  <c r="AD517"/>
  <c r="AD515"/>
  <c r="AD660" s="1"/>
  <c r="AD513"/>
  <c r="AD658" s="1"/>
  <c r="AD511"/>
  <c r="AD509"/>
  <c r="AD654" s="1"/>
  <c r="AD507"/>
  <c r="AD652" s="1"/>
  <c r="AD505"/>
  <c r="AD503"/>
  <c r="AD501"/>
  <c r="AD646" s="1"/>
  <c r="AD499"/>
  <c r="AD497"/>
  <c r="AD495"/>
  <c r="AD493"/>
  <c r="AD638" s="1"/>
  <c r="AD491"/>
  <c r="AD636" s="1"/>
  <c r="AD489"/>
  <c r="AD634" s="1"/>
  <c r="AD487"/>
  <c r="AD632" s="1"/>
  <c r="AD485"/>
  <c r="AD630" s="1"/>
  <c r="AD483"/>
  <c r="AD628" s="1"/>
  <c r="AD481"/>
  <c r="AD479"/>
  <c r="AD624" s="1"/>
  <c r="AD477"/>
  <c r="AD622" s="1"/>
  <c r="AD475"/>
  <c r="AD620" s="1"/>
  <c r="AD473"/>
  <c r="AD471"/>
  <c r="AD616" s="1"/>
  <c r="AD469"/>
  <c r="AD614" s="1"/>
  <c r="AD467"/>
  <c r="AD612" s="1"/>
  <c r="AD465"/>
  <c r="AD463"/>
  <c r="AD608" s="1"/>
  <c r="AD461"/>
  <c r="AD606" s="1"/>
  <c r="AD459"/>
  <c r="AD457"/>
  <c r="AD455"/>
  <c r="AD600" s="1"/>
  <c r="AD453"/>
  <c r="AD598" s="1"/>
  <c r="AD451"/>
  <c r="AD449"/>
  <c r="AD447"/>
  <c r="AD592" s="1"/>
  <c r="AD445"/>
  <c r="AD590" s="1"/>
  <c r="AD443"/>
  <c r="AD588" s="1"/>
  <c r="AD441"/>
  <c r="AD586" s="1"/>
  <c r="V147"/>
  <c r="V580"/>
  <c r="V725" s="1"/>
  <c r="V578"/>
  <c r="V723" s="1"/>
  <c r="V576"/>
  <c r="V721" s="1"/>
  <c r="V574"/>
  <c r="V719" s="1"/>
  <c r="V572"/>
  <c r="V717" s="1"/>
  <c r="V570"/>
  <c r="V715" s="1"/>
  <c r="V568"/>
  <c r="V713" s="1"/>
  <c r="V566"/>
  <c r="V711" s="1"/>
  <c r="V564"/>
  <c r="V709" s="1"/>
  <c r="V562"/>
  <c r="V707" s="1"/>
  <c r="V560"/>
  <c r="V705" s="1"/>
  <c r="V558"/>
  <c r="V703" s="1"/>
  <c r="V556"/>
  <c r="V701" s="1"/>
  <c r="V554"/>
  <c r="V699" s="1"/>
  <c r="V552"/>
  <c r="V697" s="1"/>
  <c r="V550"/>
  <c r="V695" s="1"/>
  <c r="V548"/>
  <c r="V693" s="1"/>
  <c r="V546"/>
  <c r="V691" s="1"/>
  <c r="V544"/>
  <c r="V689" s="1"/>
  <c r="V542"/>
  <c r="V687" s="1"/>
  <c r="V540"/>
  <c r="V685" s="1"/>
  <c r="V538"/>
  <c r="V683" s="1"/>
  <c r="V536"/>
  <c r="V681" s="1"/>
  <c r="V534"/>
  <c r="V679" s="1"/>
  <c r="V532"/>
  <c r="V677" s="1"/>
  <c r="V530"/>
  <c r="V675" s="1"/>
  <c r="V528"/>
  <c r="V673" s="1"/>
  <c r="V526"/>
  <c r="V671" s="1"/>
  <c r="V524"/>
  <c r="V669" s="1"/>
  <c r="V522"/>
  <c r="V667" s="1"/>
  <c r="V520"/>
  <c r="V665" s="1"/>
  <c r="V518"/>
  <c r="V663" s="1"/>
  <c r="V516"/>
  <c r="V661" s="1"/>
  <c r="V514"/>
  <c r="V659" s="1"/>
  <c r="V512"/>
  <c r="V657" s="1"/>
  <c r="V510"/>
  <c r="V655" s="1"/>
  <c r="V508"/>
  <c r="V653" s="1"/>
  <c r="V506"/>
  <c r="V651" s="1"/>
  <c r="V504"/>
  <c r="V649" s="1"/>
  <c r="V502"/>
  <c r="V647" s="1"/>
  <c r="V500"/>
  <c r="V645" s="1"/>
  <c r="V498"/>
  <c r="V643" s="1"/>
  <c r="V496"/>
  <c r="V641" s="1"/>
  <c r="V494"/>
  <c r="V639" s="1"/>
  <c r="V492"/>
  <c r="V637" s="1"/>
  <c r="V490"/>
  <c r="V635" s="1"/>
  <c r="V488"/>
  <c r="V633" s="1"/>
  <c r="V486"/>
  <c r="V631" s="1"/>
  <c r="V484"/>
  <c r="V629" s="1"/>
  <c r="V482"/>
  <c r="V627" s="1"/>
  <c r="V480"/>
  <c r="V625" s="1"/>
  <c r="V478"/>
  <c r="V623" s="1"/>
  <c r="V476"/>
  <c r="V621" s="1"/>
  <c r="V474"/>
  <c r="V619" s="1"/>
  <c r="V472"/>
  <c r="V617" s="1"/>
  <c r="V470"/>
  <c r="V615" s="1"/>
  <c r="V468"/>
  <c r="V613" s="1"/>
  <c r="V466"/>
  <c r="V611" s="1"/>
  <c r="V464"/>
  <c r="V609" s="1"/>
  <c r="V462"/>
  <c r="V607" s="1"/>
  <c r="V460"/>
  <c r="V605" s="1"/>
  <c r="V458"/>
  <c r="V603" s="1"/>
  <c r="V456"/>
  <c r="V601" s="1"/>
  <c r="V454"/>
  <c r="V599" s="1"/>
  <c r="V452"/>
  <c r="V597" s="1"/>
  <c r="V450"/>
  <c r="V595" s="1"/>
  <c r="V448"/>
  <c r="V593" s="1"/>
  <c r="V446"/>
  <c r="V591" s="1"/>
  <c r="V444"/>
  <c r="V589" s="1"/>
  <c r="V442"/>
  <c r="V587" s="1"/>
  <c r="V440"/>
  <c r="V581"/>
  <c r="V726" s="1"/>
  <c r="V579"/>
  <c r="V724" s="1"/>
  <c r="V577"/>
  <c r="V722" s="1"/>
  <c r="V575"/>
  <c r="V720" s="1"/>
  <c r="V573"/>
  <c r="V718" s="1"/>
  <c r="V571"/>
  <c r="V716" s="1"/>
  <c r="V569"/>
  <c r="V714" s="1"/>
  <c r="V567"/>
  <c r="V712" s="1"/>
  <c r="V565"/>
  <c r="V710" s="1"/>
  <c r="V563"/>
  <c r="V708" s="1"/>
  <c r="V561"/>
  <c r="V706" s="1"/>
  <c r="V559"/>
  <c r="V704" s="1"/>
  <c r="V557"/>
  <c r="V702" s="1"/>
  <c r="V555"/>
  <c r="V700" s="1"/>
  <c r="V553"/>
  <c r="V698" s="1"/>
  <c r="V551"/>
  <c r="V696" s="1"/>
  <c r="V549"/>
  <c r="V694" s="1"/>
  <c r="V547"/>
  <c r="V692" s="1"/>
  <c r="V545"/>
  <c r="V690" s="1"/>
  <c r="V543"/>
  <c r="V688" s="1"/>
  <c r="V541"/>
  <c r="V686" s="1"/>
  <c r="V539"/>
  <c r="V684" s="1"/>
  <c r="V537"/>
  <c r="V682" s="1"/>
  <c r="V535"/>
  <c r="V680" s="1"/>
  <c r="V533"/>
  <c r="V678" s="1"/>
  <c r="V531"/>
  <c r="V676" s="1"/>
  <c r="V529"/>
  <c r="V674" s="1"/>
  <c r="V527"/>
  <c r="V672" s="1"/>
  <c r="V525"/>
  <c r="V670" s="1"/>
  <c r="V523"/>
  <c r="V668" s="1"/>
  <c r="V521"/>
  <c r="V666" s="1"/>
  <c r="V519"/>
  <c r="V664" s="1"/>
  <c r="V517"/>
  <c r="V662" s="1"/>
  <c r="V515"/>
  <c r="V660" s="1"/>
  <c r="V513"/>
  <c r="V658" s="1"/>
  <c r="V511"/>
  <c r="V656" s="1"/>
  <c r="V509"/>
  <c r="V654" s="1"/>
  <c r="V507"/>
  <c r="V652" s="1"/>
  <c r="V505"/>
  <c r="V650" s="1"/>
  <c r="V503"/>
  <c r="V648" s="1"/>
  <c r="V501"/>
  <c r="V646" s="1"/>
  <c r="V499"/>
  <c r="V644" s="1"/>
  <c r="V497"/>
  <c r="V642" s="1"/>
  <c r="V495"/>
  <c r="V640" s="1"/>
  <c r="V493"/>
  <c r="V638" s="1"/>
  <c r="V491"/>
  <c r="V636" s="1"/>
  <c r="V489"/>
  <c r="V634" s="1"/>
  <c r="V487"/>
  <c r="V632" s="1"/>
  <c r="V485"/>
  <c r="V630" s="1"/>
  <c r="V483"/>
  <c r="V628" s="1"/>
  <c r="V481"/>
  <c r="V626" s="1"/>
  <c r="V479"/>
  <c r="V624" s="1"/>
  <c r="V477"/>
  <c r="V622" s="1"/>
  <c r="V475"/>
  <c r="V620" s="1"/>
  <c r="V473"/>
  <c r="V618" s="1"/>
  <c r="V471"/>
  <c r="V616" s="1"/>
  <c r="V469"/>
  <c r="V614" s="1"/>
  <c r="V467"/>
  <c r="V612" s="1"/>
  <c r="V465"/>
  <c r="V610" s="1"/>
  <c r="V463"/>
  <c r="V608" s="1"/>
  <c r="V461"/>
  <c r="V606" s="1"/>
  <c r="V459"/>
  <c r="V604" s="1"/>
  <c r="V457"/>
  <c r="V602" s="1"/>
  <c r="V455"/>
  <c r="V600" s="1"/>
  <c r="V453"/>
  <c r="V598" s="1"/>
  <c r="V451"/>
  <c r="V596" s="1"/>
  <c r="V449"/>
  <c r="V594" s="1"/>
  <c r="V447"/>
  <c r="V592" s="1"/>
  <c r="V445"/>
  <c r="V590" s="1"/>
  <c r="V443"/>
  <c r="V588" s="1"/>
  <c r="V441"/>
  <c r="V586" s="1"/>
  <c r="L147"/>
  <c r="L580"/>
  <c r="L725" s="1"/>
  <c r="L578"/>
  <c r="L723" s="1"/>
  <c r="L576"/>
  <c r="L721" s="1"/>
  <c r="L574"/>
  <c r="L719" s="1"/>
  <c r="L572"/>
  <c r="L717" s="1"/>
  <c r="L570"/>
  <c r="L715" s="1"/>
  <c r="L568"/>
  <c r="L713" s="1"/>
  <c r="L566"/>
  <c r="L711" s="1"/>
  <c r="L564"/>
  <c r="L709" s="1"/>
  <c r="L562"/>
  <c r="L707" s="1"/>
  <c r="L560"/>
  <c r="L705" s="1"/>
  <c r="L558"/>
  <c r="L703" s="1"/>
  <c r="L556"/>
  <c r="L701" s="1"/>
  <c r="L554"/>
  <c r="L699" s="1"/>
  <c r="L552"/>
  <c r="L697" s="1"/>
  <c r="L550"/>
  <c r="L695" s="1"/>
  <c r="L548"/>
  <c r="L693" s="1"/>
  <c r="L546"/>
  <c r="L691" s="1"/>
  <c r="L544"/>
  <c r="L689" s="1"/>
  <c r="L542"/>
  <c r="L687" s="1"/>
  <c r="L540"/>
  <c r="L685" s="1"/>
  <c r="L538"/>
  <c r="L683" s="1"/>
  <c r="L536"/>
  <c r="L681" s="1"/>
  <c r="L534"/>
  <c r="L679" s="1"/>
  <c r="L532"/>
  <c r="L677" s="1"/>
  <c r="L530"/>
  <c r="L675" s="1"/>
  <c r="L528"/>
  <c r="L673" s="1"/>
  <c r="L526"/>
  <c r="L671" s="1"/>
  <c r="L524"/>
  <c r="L669" s="1"/>
  <c r="L522"/>
  <c r="L667" s="1"/>
  <c r="L520"/>
  <c r="L665" s="1"/>
  <c r="L518"/>
  <c r="L663" s="1"/>
  <c r="L516"/>
  <c r="L661" s="1"/>
  <c r="L514"/>
  <c r="L659" s="1"/>
  <c r="L512"/>
  <c r="L657" s="1"/>
  <c r="L510"/>
  <c r="L655" s="1"/>
  <c r="L508"/>
  <c r="L653" s="1"/>
  <c r="L506"/>
  <c r="L651" s="1"/>
  <c r="L504"/>
  <c r="L649" s="1"/>
  <c r="L502"/>
  <c r="L647" s="1"/>
  <c r="L500"/>
  <c r="L645" s="1"/>
  <c r="L498"/>
  <c r="L643" s="1"/>
  <c r="L496"/>
  <c r="L641" s="1"/>
  <c r="L494"/>
  <c r="L639" s="1"/>
  <c r="L492"/>
  <c r="L637" s="1"/>
  <c r="L490"/>
  <c r="L635" s="1"/>
  <c r="L488"/>
  <c r="L633" s="1"/>
  <c r="L486"/>
  <c r="L631" s="1"/>
  <c r="L484"/>
  <c r="L629" s="1"/>
  <c r="L482"/>
  <c r="L627" s="1"/>
  <c r="L480"/>
  <c r="L625" s="1"/>
  <c r="L478"/>
  <c r="L623" s="1"/>
  <c r="L476"/>
  <c r="L621" s="1"/>
  <c r="L474"/>
  <c r="L619" s="1"/>
  <c r="L472"/>
  <c r="L617" s="1"/>
  <c r="L470"/>
  <c r="L615" s="1"/>
  <c r="L468"/>
  <c r="L613" s="1"/>
  <c r="L466"/>
  <c r="L611" s="1"/>
  <c r="L464"/>
  <c r="L609" s="1"/>
  <c r="L462"/>
  <c r="L607" s="1"/>
  <c r="L460"/>
  <c r="L605" s="1"/>
  <c r="L458"/>
  <c r="L603" s="1"/>
  <c r="L456"/>
  <c r="L601" s="1"/>
  <c r="L454"/>
  <c r="L599" s="1"/>
  <c r="L452"/>
  <c r="L597" s="1"/>
  <c r="L450"/>
  <c r="L595" s="1"/>
  <c r="L448"/>
  <c r="L593" s="1"/>
  <c r="L446"/>
  <c r="L591" s="1"/>
  <c r="L444"/>
  <c r="L589" s="1"/>
  <c r="L442"/>
  <c r="L587" s="1"/>
  <c r="L440"/>
  <c r="L581"/>
  <c r="L726" s="1"/>
  <c r="L579"/>
  <c r="L724" s="1"/>
  <c r="L577"/>
  <c r="L722" s="1"/>
  <c r="L575"/>
  <c r="L720" s="1"/>
  <c r="L573"/>
  <c r="L718" s="1"/>
  <c r="L571"/>
  <c r="L716" s="1"/>
  <c r="L569"/>
  <c r="L714" s="1"/>
  <c r="L567"/>
  <c r="L712" s="1"/>
  <c r="L565"/>
  <c r="L710" s="1"/>
  <c r="L563"/>
  <c r="L708" s="1"/>
  <c r="L561"/>
  <c r="L706" s="1"/>
  <c r="L559"/>
  <c r="L704" s="1"/>
  <c r="L557"/>
  <c r="L702" s="1"/>
  <c r="L555"/>
  <c r="L700" s="1"/>
  <c r="L553"/>
  <c r="L698" s="1"/>
  <c r="L551"/>
  <c r="L696" s="1"/>
  <c r="L549"/>
  <c r="L694" s="1"/>
  <c r="L547"/>
  <c r="L692" s="1"/>
  <c r="L545"/>
  <c r="L690" s="1"/>
  <c r="L543"/>
  <c r="L688" s="1"/>
  <c r="L541"/>
  <c r="L686" s="1"/>
  <c r="L539"/>
  <c r="L684" s="1"/>
  <c r="L537"/>
  <c r="L682" s="1"/>
  <c r="L535"/>
  <c r="L680" s="1"/>
  <c r="L533"/>
  <c r="L678" s="1"/>
  <c r="L531"/>
  <c r="L676" s="1"/>
  <c r="L529"/>
  <c r="L674" s="1"/>
  <c r="L527"/>
  <c r="L672" s="1"/>
  <c r="L525"/>
  <c r="L670" s="1"/>
  <c r="L523"/>
  <c r="L668" s="1"/>
  <c r="L521"/>
  <c r="L666" s="1"/>
  <c r="L519"/>
  <c r="L664" s="1"/>
  <c r="L517"/>
  <c r="L662" s="1"/>
  <c r="L515"/>
  <c r="L660" s="1"/>
  <c r="L513"/>
  <c r="L658" s="1"/>
  <c r="L511"/>
  <c r="L656" s="1"/>
  <c r="L509"/>
  <c r="L654" s="1"/>
  <c r="L507"/>
  <c r="L652" s="1"/>
  <c r="L505"/>
  <c r="L650" s="1"/>
  <c r="L503"/>
  <c r="L648" s="1"/>
  <c r="L501"/>
  <c r="L646" s="1"/>
  <c r="L499"/>
  <c r="L644" s="1"/>
  <c r="L497"/>
  <c r="L642" s="1"/>
  <c r="L495"/>
  <c r="L640" s="1"/>
  <c r="L493"/>
  <c r="L638" s="1"/>
  <c r="L491"/>
  <c r="L636" s="1"/>
  <c r="L489"/>
  <c r="L634" s="1"/>
  <c r="L487"/>
  <c r="L632" s="1"/>
  <c r="L485"/>
  <c r="L630" s="1"/>
  <c r="L483"/>
  <c r="L628" s="1"/>
  <c r="L481"/>
  <c r="L626" s="1"/>
  <c r="L479"/>
  <c r="L624" s="1"/>
  <c r="L477"/>
  <c r="L622" s="1"/>
  <c r="L475"/>
  <c r="L620" s="1"/>
  <c r="L473"/>
  <c r="L618" s="1"/>
  <c r="L471"/>
  <c r="L616" s="1"/>
  <c r="L469"/>
  <c r="L614" s="1"/>
  <c r="L467"/>
  <c r="L612" s="1"/>
  <c r="L465"/>
  <c r="L610" s="1"/>
  <c r="L463"/>
  <c r="L608" s="1"/>
  <c r="L461"/>
  <c r="L606" s="1"/>
  <c r="L459"/>
  <c r="L604" s="1"/>
  <c r="L457"/>
  <c r="L602" s="1"/>
  <c r="L455"/>
  <c r="L600" s="1"/>
  <c r="L453"/>
  <c r="L598" s="1"/>
  <c r="L451"/>
  <c r="L596" s="1"/>
  <c r="L449"/>
  <c r="L594" s="1"/>
  <c r="L447"/>
  <c r="L592" s="1"/>
  <c r="L445"/>
  <c r="L590" s="1"/>
  <c r="L443"/>
  <c r="L588" s="1"/>
  <c r="L441"/>
  <c r="L586" s="1"/>
  <c r="D147"/>
  <c r="D580"/>
  <c r="D578"/>
  <c r="D723" s="1"/>
  <c r="D576"/>
  <c r="D574"/>
  <c r="D719" s="1"/>
  <c r="D572"/>
  <c r="D570"/>
  <c r="D568"/>
  <c r="D566"/>
  <c r="D711" s="1"/>
  <c r="D564"/>
  <c r="D562"/>
  <c r="D560"/>
  <c r="D558"/>
  <c r="D556"/>
  <c r="D554"/>
  <c r="D552"/>
  <c r="D550"/>
  <c r="D548"/>
  <c r="D546"/>
  <c r="D544"/>
  <c r="D542"/>
  <c r="D540"/>
  <c r="D538"/>
  <c r="D536"/>
  <c r="D534"/>
  <c r="D532"/>
  <c r="D530"/>
  <c r="D528"/>
  <c r="D526"/>
  <c r="D524"/>
  <c r="D522"/>
  <c r="D520"/>
  <c r="D665" s="1"/>
  <c r="D518"/>
  <c r="D516"/>
  <c r="D514"/>
  <c r="D512"/>
  <c r="D510"/>
  <c r="D508"/>
  <c r="D506"/>
  <c r="D651" s="1"/>
  <c r="D504"/>
  <c r="D502"/>
  <c r="D500"/>
  <c r="D498"/>
  <c r="D496"/>
  <c r="D494"/>
  <c r="D492"/>
  <c r="D490"/>
  <c r="D635" s="1"/>
  <c r="D488"/>
  <c r="D633" s="1"/>
  <c r="D486"/>
  <c r="D484"/>
  <c r="D629" s="1"/>
  <c r="D482"/>
  <c r="D480"/>
  <c r="D478"/>
  <c r="D476"/>
  <c r="D474"/>
  <c r="D472"/>
  <c r="D617" s="1"/>
  <c r="D470"/>
  <c r="D615" s="1"/>
  <c r="D468"/>
  <c r="D466"/>
  <c r="D464"/>
  <c r="D462"/>
  <c r="D460"/>
  <c r="D458"/>
  <c r="D456"/>
  <c r="D454"/>
  <c r="D452"/>
  <c r="D450"/>
  <c r="D448"/>
  <c r="D446"/>
  <c r="D444"/>
  <c r="D442"/>
  <c r="D440"/>
  <c r="D581"/>
  <c r="D579"/>
  <c r="D577"/>
  <c r="D722" s="1"/>
  <c r="D575"/>
  <c r="D573"/>
  <c r="D718" s="1"/>
  <c r="D571"/>
  <c r="D569"/>
  <c r="D567"/>
  <c r="D565"/>
  <c r="D710" s="1"/>
  <c r="D563"/>
  <c r="D708" s="1"/>
  <c r="D561"/>
  <c r="D559"/>
  <c r="D557"/>
  <c r="D702" s="1"/>
  <c r="D555"/>
  <c r="D553"/>
  <c r="D551"/>
  <c r="D549"/>
  <c r="D547"/>
  <c r="D545"/>
  <c r="D690" s="1"/>
  <c r="D543"/>
  <c r="D541"/>
  <c r="D539"/>
  <c r="D537"/>
  <c r="D682" s="1"/>
  <c r="D535"/>
  <c r="D533"/>
  <c r="D531"/>
  <c r="D676" s="1"/>
  <c r="D529"/>
  <c r="D527"/>
  <c r="D672" s="1"/>
  <c r="D525"/>
  <c r="D523"/>
  <c r="D521"/>
  <c r="D519"/>
  <c r="D664" s="1"/>
  <c r="D517"/>
  <c r="D515"/>
  <c r="D660" s="1"/>
  <c r="D513"/>
  <c r="D511"/>
  <c r="D509"/>
  <c r="D507"/>
  <c r="D505"/>
  <c r="D503"/>
  <c r="D501"/>
  <c r="D499"/>
  <c r="D497"/>
  <c r="D495"/>
  <c r="D493"/>
  <c r="D491"/>
  <c r="D489"/>
  <c r="D634" s="1"/>
  <c r="D487"/>
  <c r="D485"/>
  <c r="D483"/>
  <c r="D481"/>
  <c r="D479"/>
  <c r="D477"/>
  <c r="D475"/>
  <c r="D473"/>
  <c r="D471"/>
  <c r="D469"/>
  <c r="D467"/>
  <c r="D612" s="1"/>
  <c r="D465"/>
  <c r="D463"/>
  <c r="D461"/>
  <c r="D459"/>
  <c r="D457"/>
  <c r="D455"/>
  <c r="D453"/>
  <c r="D451"/>
  <c r="D449"/>
  <c r="D447"/>
  <c r="D592" s="1"/>
  <c r="D445"/>
  <c r="D443"/>
  <c r="D441"/>
  <c r="G147"/>
  <c r="G580"/>
  <c r="G578"/>
  <c r="G576"/>
  <c r="G574"/>
  <c r="G572"/>
  <c r="G570"/>
  <c r="G568"/>
  <c r="G566"/>
  <c r="G564"/>
  <c r="G562"/>
  <c r="G560"/>
  <c r="G558"/>
  <c r="G556"/>
  <c r="G554"/>
  <c r="G552"/>
  <c r="G550"/>
  <c r="G548"/>
  <c r="G546"/>
  <c r="G544"/>
  <c r="G542"/>
  <c r="G540"/>
  <c r="G538"/>
  <c r="G536"/>
  <c r="G534"/>
  <c r="G532"/>
  <c r="G530"/>
  <c r="G528"/>
  <c r="G526"/>
  <c r="G524"/>
  <c r="G522"/>
  <c r="G520"/>
  <c r="G518"/>
  <c r="G516"/>
  <c r="G514"/>
  <c r="G512"/>
  <c r="G510"/>
  <c r="G508"/>
  <c r="G506"/>
  <c r="G504"/>
  <c r="G502"/>
  <c r="G500"/>
  <c r="G498"/>
  <c r="G496"/>
  <c r="G494"/>
  <c r="G492"/>
  <c r="G490"/>
  <c r="G488"/>
  <c r="G486"/>
  <c r="G484"/>
  <c r="G482"/>
  <c r="G480"/>
  <c r="G478"/>
  <c r="G476"/>
  <c r="G474"/>
  <c r="G472"/>
  <c r="G470"/>
  <c r="G468"/>
  <c r="G466"/>
  <c r="G464"/>
  <c r="G462"/>
  <c r="G460"/>
  <c r="G458"/>
  <c r="G456"/>
  <c r="G454"/>
  <c r="G452"/>
  <c r="G450"/>
  <c r="G448"/>
  <c r="G446"/>
  <c r="G444"/>
  <c r="G442"/>
  <c r="G440"/>
  <c r="G581"/>
  <c r="G579"/>
  <c r="G577"/>
  <c r="G575"/>
  <c r="G573"/>
  <c r="G571"/>
  <c r="G569"/>
  <c r="G567"/>
  <c r="G565"/>
  <c r="G563"/>
  <c r="G561"/>
  <c r="G559"/>
  <c r="G557"/>
  <c r="G555"/>
  <c r="G553"/>
  <c r="G551"/>
  <c r="G549"/>
  <c r="G547"/>
  <c r="G545"/>
  <c r="G543"/>
  <c r="G541"/>
  <c r="G539"/>
  <c r="G537"/>
  <c r="G535"/>
  <c r="G533"/>
  <c r="G531"/>
  <c r="G529"/>
  <c r="G527"/>
  <c r="G525"/>
  <c r="G523"/>
  <c r="G521"/>
  <c r="G519"/>
  <c r="G517"/>
  <c r="G515"/>
  <c r="G513"/>
  <c r="G511"/>
  <c r="G509"/>
  <c r="G507"/>
  <c r="G505"/>
  <c r="G503"/>
  <c r="G501"/>
  <c r="G499"/>
  <c r="G497"/>
  <c r="G495"/>
  <c r="G493"/>
  <c r="G491"/>
  <c r="G489"/>
  <c r="G487"/>
  <c r="G485"/>
  <c r="G483"/>
  <c r="G481"/>
  <c r="G479"/>
  <c r="G477"/>
  <c r="G475"/>
  <c r="G473"/>
  <c r="G471"/>
  <c r="G469"/>
  <c r="G467"/>
  <c r="G465"/>
  <c r="G463"/>
  <c r="G461"/>
  <c r="G459"/>
  <c r="G457"/>
  <c r="G455"/>
  <c r="G453"/>
  <c r="G451"/>
  <c r="G449"/>
  <c r="G447"/>
  <c r="G445"/>
  <c r="G443"/>
  <c r="G441"/>
  <c r="O147"/>
  <c r="O580"/>
  <c r="O578"/>
  <c r="O576"/>
  <c r="O721" s="1"/>
  <c r="O574"/>
  <c r="O719" s="1"/>
  <c r="O572"/>
  <c r="O570"/>
  <c r="O568"/>
  <c r="O566"/>
  <c r="O711" s="1"/>
  <c r="O564"/>
  <c r="O562"/>
  <c r="O560"/>
  <c r="O558"/>
  <c r="O556"/>
  <c r="O554"/>
  <c r="O552"/>
  <c r="O550"/>
  <c r="O695" s="1"/>
  <c r="O548"/>
  <c r="O546"/>
  <c r="O544"/>
  <c r="O542"/>
  <c r="O687" s="1"/>
  <c r="O540"/>
  <c r="O685" s="1"/>
  <c r="O538"/>
  <c r="O683" s="1"/>
  <c r="O536"/>
  <c r="O681" s="1"/>
  <c r="O534"/>
  <c r="O679" s="1"/>
  <c r="O532"/>
  <c r="O530"/>
  <c r="O675" s="1"/>
  <c r="O528"/>
  <c r="O673" s="1"/>
  <c r="O526"/>
  <c r="O671" s="1"/>
  <c r="O524"/>
  <c r="O669" s="1"/>
  <c r="O522"/>
  <c r="O520"/>
  <c r="O518"/>
  <c r="O516"/>
  <c r="O514"/>
  <c r="O512"/>
  <c r="O510"/>
  <c r="O655" s="1"/>
  <c r="O508"/>
  <c r="O653" s="1"/>
  <c r="O506"/>
  <c r="O651" s="1"/>
  <c r="O504"/>
  <c r="O502"/>
  <c r="O500"/>
  <c r="O645" s="1"/>
  <c r="O498"/>
  <c r="O643" s="1"/>
  <c r="O496"/>
  <c r="O641" s="1"/>
  <c r="O494"/>
  <c r="O492"/>
  <c r="O490"/>
  <c r="O488"/>
  <c r="O486"/>
  <c r="O484"/>
  <c r="O482"/>
  <c r="O480"/>
  <c r="O478"/>
  <c r="O476"/>
  <c r="O474"/>
  <c r="O472"/>
  <c r="O470"/>
  <c r="O468"/>
  <c r="O466"/>
  <c r="O611" s="1"/>
  <c r="O464"/>
  <c r="O462"/>
  <c r="O460"/>
  <c r="O458"/>
  <c r="O456"/>
  <c r="O454"/>
  <c r="O599" s="1"/>
  <c r="O452"/>
  <c r="O450"/>
  <c r="O448"/>
  <c r="O446"/>
  <c r="O444"/>
  <c r="O442"/>
  <c r="O440"/>
  <c r="O581"/>
  <c r="O579"/>
  <c r="O577"/>
  <c r="O722" s="1"/>
  <c r="O575"/>
  <c r="O720" s="1"/>
  <c r="O573"/>
  <c r="O718" s="1"/>
  <c r="O571"/>
  <c r="O569"/>
  <c r="O714" s="1"/>
  <c r="O567"/>
  <c r="O712" s="1"/>
  <c r="O565"/>
  <c r="O710" s="1"/>
  <c r="O563"/>
  <c r="O561"/>
  <c r="O559"/>
  <c r="O557"/>
  <c r="O702" s="1"/>
  <c r="O555"/>
  <c r="O700" s="1"/>
  <c r="O553"/>
  <c r="O698" s="1"/>
  <c r="O551"/>
  <c r="O696" s="1"/>
  <c r="O549"/>
  <c r="O694" s="1"/>
  <c r="O547"/>
  <c r="O545"/>
  <c r="O543"/>
  <c r="O688" s="1"/>
  <c r="O541"/>
  <c r="O539"/>
  <c r="O537"/>
  <c r="O535"/>
  <c r="O680" s="1"/>
  <c r="O533"/>
  <c r="O678" s="1"/>
  <c r="O531"/>
  <c r="O529"/>
  <c r="O527"/>
  <c r="O672" s="1"/>
  <c r="O525"/>
  <c r="O523"/>
  <c r="O668" s="1"/>
  <c r="O521"/>
  <c r="O519"/>
  <c r="O517"/>
  <c r="O515"/>
  <c r="O660" s="1"/>
  <c r="O513"/>
  <c r="O511"/>
  <c r="O509"/>
  <c r="O654" s="1"/>
  <c r="O507"/>
  <c r="O652" s="1"/>
  <c r="O505"/>
  <c r="O503"/>
  <c r="O501"/>
  <c r="O646" s="1"/>
  <c r="O499"/>
  <c r="O644" s="1"/>
  <c r="O497"/>
  <c r="O642" s="1"/>
  <c r="O495"/>
  <c r="O493"/>
  <c r="O491"/>
  <c r="O489"/>
  <c r="O487"/>
  <c r="O485"/>
  <c r="O483"/>
  <c r="O481"/>
  <c r="O479"/>
  <c r="O477"/>
  <c r="O475"/>
  <c r="O620" s="1"/>
  <c r="O473"/>
  <c r="O618" s="1"/>
  <c r="O471"/>
  <c r="O469"/>
  <c r="O614" s="1"/>
  <c r="O467"/>
  <c r="O465"/>
  <c r="O463"/>
  <c r="O461"/>
  <c r="O459"/>
  <c r="O457"/>
  <c r="O455"/>
  <c r="O600" s="1"/>
  <c r="O453"/>
  <c r="O451"/>
  <c r="O449"/>
  <c r="O447"/>
  <c r="O445"/>
  <c r="O590" s="1"/>
  <c r="O443"/>
  <c r="O588" s="1"/>
  <c r="O441"/>
  <c r="AA147"/>
  <c r="AA581"/>
  <c r="AA726" s="1"/>
  <c r="AA579"/>
  <c r="AA724" s="1"/>
  <c r="AA577"/>
  <c r="AA722" s="1"/>
  <c r="AA575"/>
  <c r="AA720" s="1"/>
  <c r="AA573"/>
  <c r="AA718" s="1"/>
  <c r="AA571"/>
  <c r="AA716" s="1"/>
  <c r="AA569"/>
  <c r="AA714" s="1"/>
  <c r="AA567"/>
  <c r="AA712" s="1"/>
  <c r="AA565"/>
  <c r="AA710" s="1"/>
  <c r="AA563"/>
  <c r="AA708" s="1"/>
  <c r="AA561"/>
  <c r="AA706" s="1"/>
  <c r="AA559"/>
  <c r="AA704" s="1"/>
  <c r="AA557"/>
  <c r="AA702" s="1"/>
  <c r="AA555"/>
  <c r="AA700" s="1"/>
  <c r="AA553"/>
  <c r="AA698" s="1"/>
  <c r="AA551"/>
  <c r="AA696" s="1"/>
  <c r="AA549"/>
  <c r="AA694" s="1"/>
  <c r="AA547"/>
  <c r="AA692" s="1"/>
  <c r="AA545"/>
  <c r="AA690" s="1"/>
  <c r="AA543"/>
  <c r="AA688" s="1"/>
  <c r="AA541"/>
  <c r="AA686" s="1"/>
  <c r="AA539"/>
  <c r="AA684" s="1"/>
  <c r="AA537"/>
  <c r="AA682" s="1"/>
  <c r="AA535"/>
  <c r="AA680" s="1"/>
  <c r="AA533"/>
  <c r="AA678" s="1"/>
  <c r="AA531"/>
  <c r="AA676" s="1"/>
  <c r="AA529"/>
  <c r="AA674" s="1"/>
  <c r="AA527"/>
  <c r="AA672" s="1"/>
  <c r="AA525"/>
  <c r="AA670" s="1"/>
  <c r="AA523"/>
  <c r="AA668" s="1"/>
  <c r="AA521"/>
  <c r="AA666" s="1"/>
  <c r="AA518"/>
  <c r="AA663" s="1"/>
  <c r="AA517"/>
  <c r="AA662" s="1"/>
  <c r="AA515"/>
  <c r="AA660" s="1"/>
  <c r="AA513"/>
  <c r="AA658" s="1"/>
  <c r="AA511"/>
  <c r="AA656" s="1"/>
  <c r="AA509"/>
  <c r="AA654" s="1"/>
  <c r="AA507"/>
  <c r="AA652" s="1"/>
  <c r="AA505"/>
  <c r="AA650" s="1"/>
  <c r="AA503"/>
  <c r="AA648" s="1"/>
  <c r="AA501"/>
  <c r="AA646" s="1"/>
  <c r="AA499"/>
  <c r="AA644" s="1"/>
  <c r="AA497"/>
  <c r="AA642" s="1"/>
  <c r="AA495"/>
  <c r="AA640" s="1"/>
  <c r="AA493"/>
  <c r="AA638" s="1"/>
  <c r="AA491"/>
  <c r="AA636" s="1"/>
  <c r="AA489"/>
  <c r="AA634" s="1"/>
  <c r="AA487"/>
  <c r="AA632" s="1"/>
  <c r="AA485"/>
  <c r="AA630" s="1"/>
  <c r="AA483"/>
  <c r="AA628" s="1"/>
  <c r="AA481"/>
  <c r="AA626" s="1"/>
  <c r="AA479"/>
  <c r="AA624" s="1"/>
  <c r="AA477"/>
  <c r="AA622" s="1"/>
  <c r="AA475"/>
  <c r="AA620" s="1"/>
  <c r="AA473"/>
  <c r="AA618" s="1"/>
  <c r="AA471"/>
  <c r="AA616" s="1"/>
  <c r="AA469"/>
  <c r="AA614" s="1"/>
  <c r="AA467"/>
  <c r="AA612" s="1"/>
  <c r="AA465"/>
  <c r="AA610" s="1"/>
  <c r="AA463"/>
  <c r="AA608" s="1"/>
  <c r="AA461"/>
  <c r="AA606" s="1"/>
  <c r="AA459"/>
  <c r="AA604" s="1"/>
  <c r="AA457"/>
  <c r="AA602" s="1"/>
  <c r="AA455"/>
  <c r="AA600" s="1"/>
  <c r="AA453"/>
  <c r="AA598" s="1"/>
  <c r="AA451"/>
  <c r="AA596" s="1"/>
  <c r="AA449"/>
  <c r="AA594" s="1"/>
  <c r="AA447"/>
  <c r="AA592" s="1"/>
  <c r="AA445"/>
  <c r="AA590" s="1"/>
  <c r="AA443"/>
  <c r="AA588" s="1"/>
  <c r="AA441"/>
  <c r="AA586" s="1"/>
  <c r="AA580"/>
  <c r="AA725" s="1"/>
  <c r="AA578"/>
  <c r="AA723" s="1"/>
  <c r="AA576"/>
  <c r="AA721" s="1"/>
  <c r="AA574"/>
  <c r="AA719" s="1"/>
  <c r="AA572"/>
  <c r="AA717" s="1"/>
  <c r="AA570"/>
  <c r="AA715" s="1"/>
  <c r="AA568"/>
  <c r="AA713" s="1"/>
  <c r="AA566"/>
  <c r="AA711" s="1"/>
  <c r="AA564"/>
  <c r="AA709" s="1"/>
  <c r="AA562"/>
  <c r="AA707" s="1"/>
  <c r="AA560"/>
  <c r="AA705" s="1"/>
  <c r="AA558"/>
  <c r="AA703" s="1"/>
  <c r="AA556"/>
  <c r="AA701" s="1"/>
  <c r="AA554"/>
  <c r="AA699" s="1"/>
  <c r="AA552"/>
  <c r="AA697" s="1"/>
  <c r="AA550"/>
  <c r="AA695" s="1"/>
  <c r="AA548"/>
  <c r="AA693" s="1"/>
  <c r="AA546"/>
  <c r="AA691" s="1"/>
  <c r="AA544"/>
  <c r="AA689" s="1"/>
  <c r="AA542"/>
  <c r="AA687" s="1"/>
  <c r="AA540"/>
  <c r="AA685" s="1"/>
  <c r="AA538"/>
  <c r="AA683" s="1"/>
  <c r="AA536"/>
  <c r="AA681" s="1"/>
  <c r="AA534"/>
  <c r="AA679" s="1"/>
  <c r="AA532"/>
  <c r="AA677" s="1"/>
  <c r="AA530"/>
  <c r="AA675" s="1"/>
  <c r="AA528"/>
  <c r="AA673" s="1"/>
  <c r="AA526"/>
  <c r="AA671" s="1"/>
  <c r="AA524"/>
  <c r="AA669" s="1"/>
  <c r="AA522"/>
  <c r="AA667" s="1"/>
  <c r="AA520"/>
  <c r="AA665" s="1"/>
  <c r="AA519"/>
  <c r="AA664" s="1"/>
  <c r="AA516"/>
  <c r="AA661" s="1"/>
  <c r="AA514"/>
  <c r="AA659" s="1"/>
  <c r="AA512"/>
  <c r="AA657" s="1"/>
  <c r="AA510"/>
  <c r="AA655" s="1"/>
  <c r="AA508"/>
  <c r="AA653" s="1"/>
  <c r="AA506"/>
  <c r="AA651" s="1"/>
  <c r="AA504"/>
  <c r="AA649" s="1"/>
  <c r="AA502"/>
  <c r="AA647" s="1"/>
  <c r="AA500"/>
  <c r="AA645" s="1"/>
  <c r="AA498"/>
  <c r="AA643" s="1"/>
  <c r="AA496"/>
  <c r="AA641" s="1"/>
  <c r="AA494"/>
  <c r="AA639" s="1"/>
  <c r="AA492"/>
  <c r="AA637" s="1"/>
  <c r="AA490"/>
  <c r="AA635" s="1"/>
  <c r="AA488"/>
  <c r="AA633" s="1"/>
  <c r="AA486"/>
  <c r="AA631" s="1"/>
  <c r="AA484"/>
  <c r="AA629" s="1"/>
  <c r="AA482"/>
  <c r="AA627" s="1"/>
  <c r="AA480"/>
  <c r="AA625" s="1"/>
  <c r="AA478"/>
  <c r="AA623" s="1"/>
  <c r="AA476"/>
  <c r="AA621" s="1"/>
  <c r="AA474"/>
  <c r="AA619" s="1"/>
  <c r="AA472"/>
  <c r="AA617" s="1"/>
  <c r="AA470"/>
  <c r="AA615" s="1"/>
  <c r="AA468"/>
  <c r="AA613" s="1"/>
  <c r="AA466"/>
  <c r="AA611" s="1"/>
  <c r="AA464"/>
  <c r="AA609" s="1"/>
  <c r="AA462"/>
  <c r="AA607" s="1"/>
  <c r="AA460"/>
  <c r="AA605" s="1"/>
  <c r="AA458"/>
  <c r="AA603" s="1"/>
  <c r="AA456"/>
  <c r="AA601" s="1"/>
  <c r="AA454"/>
  <c r="AA599" s="1"/>
  <c r="AA452"/>
  <c r="AA597" s="1"/>
  <c r="AA450"/>
  <c r="AA595" s="1"/>
  <c r="AA448"/>
  <c r="AA593" s="1"/>
  <c r="AA446"/>
  <c r="AA591" s="1"/>
  <c r="AA444"/>
  <c r="AA589" s="1"/>
  <c r="AA442"/>
  <c r="AA587" s="1"/>
  <c r="AA440"/>
  <c r="I147"/>
  <c r="I581"/>
  <c r="I579"/>
  <c r="I577"/>
  <c r="I575"/>
  <c r="I573"/>
  <c r="I571"/>
  <c r="I569"/>
  <c r="I567"/>
  <c r="I565"/>
  <c r="I563"/>
  <c r="I561"/>
  <c r="I559"/>
  <c r="I557"/>
  <c r="I555"/>
  <c r="I553"/>
  <c r="I551"/>
  <c r="I549"/>
  <c r="I547"/>
  <c r="I545"/>
  <c r="I543"/>
  <c r="I541"/>
  <c r="I539"/>
  <c r="I537"/>
  <c r="I535"/>
  <c r="I533"/>
  <c r="I531"/>
  <c r="I529"/>
  <c r="I527"/>
  <c r="I525"/>
  <c r="I523"/>
  <c r="I521"/>
  <c r="I518"/>
  <c r="I517"/>
  <c r="I515"/>
  <c r="I513"/>
  <c r="I511"/>
  <c r="I509"/>
  <c r="I507"/>
  <c r="I505"/>
  <c r="I503"/>
  <c r="I501"/>
  <c r="I499"/>
  <c r="I497"/>
  <c r="I495"/>
  <c r="I493"/>
  <c r="I491"/>
  <c r="I489"/>
  <c r="I487"/>
  <c r="I485"/>
  <c r="I483"/>
  <c r="I481"/>
  <c r="I479"/>
  <c r="I477"/>
  <c r="I475"/>
  <c r="I473"/>
  <c r="I471"/>
  <c r="I469"/>
  <c r="I467"/>
  <c r="I465"/>
  <c r="I463"/>
  <c r="I461"/>
  <c r="I459"/>
  <c r="I457"/>
  <c r="I455"/>
  <c r="I453"/>
  <c r="I451"/>
  <c r="I449"/>
  <c r="I447"/>
  <c r="I445"/>
  <c r="I443"/>
  <c r="I441"/>
  <c r="I580"/>
  <c r="I578"/>
  <c r="I576"/>
  <c r="I574"/>
  <c r="I572"/>
  <c r="I570"/>
  <c r="I568"/>
  <c r="I566"/>
  <c r="I564"/>
  <c r="I562"/>
  <c r="I560"/>
  <c r="I558"/>
  <c r="I556"/>
  <c r="I554"/>
  <c r="I552"/>
  <c r="I550"/>
  <c r="I548"/>
  <c r="I546"/>
  <c r="I544"/>
  <c r="I542"/>
  <c r="I540"/>
  <c r="I538"/>
  <c r="I536"/>
  <c r="I534"/>
  <c r="I532"/>
  <c r="I530"/>
  <c r="I528"/>
  <c r="I526"/>
  <c r="I524"/>
  <c r="I522"/>
  <c r="I520"/>
  <c r="I519"/>
  <c r="I516"/>
  <c r="I514"/>
  <c r="I512"/>
  <c r="I510"/>
  <c r="I508"/>
  <c r="I506"/>
  <c r="I504"/>
  <c r="I502"/>
  <c r="I500"/>
  <c r="I498"/>
  <c r="I496"/>
  <c r="I494"/>
  <c r="I492"/>
  <c r="I490"/>
  <c r="I488"/>
  <c r="I486"/>
  <c r="I484"/>
  <c r="I482"/>
  <c r="I480"/>
  <c r="I478"/>
  <c r="I476"/>
  <c r="I474"/>
  <c r="I472"/>
  <c r="I470"/>
  <c r="I468"/>
  <c r="I466"/>
  <c r="I464"/>
  <c r="I462"/>
  <c r="I460"/>
  <c r="I458"/>
  <c r="I456"/>
  <c r="I454"/>
  <c r="I452"/>
  <c r="I450"/>
  <c r="I448"/>
  <c r="I446"/>
  <c r="I444"/>
  <c r="I442"/>
  <c r="I440"/>
  <c r="M147"/>
  <c r="M581"/>
  <c r="M726" s="1"/>
  <c r="M579"/>
  <c r="M724" s="1"/>
  <c r="M577"/>
  <c r="M722" s="1"/>
  <c r="M575"/>
  <c r="M720" s="1"/>
  <c r="M573"/>
  <c r="M718" s="1"/>
  <c r="M571"/>
  <c r="M716" s="1"/>
  <c r="M569"/>
  <c r="M714" s="1"/>
  <c r="M567"/>
  <c r="M712" s="1"/>
  <c r="M565"/>
  <c r="M710" s="1"/>
  <c r="M563"/>
  <c r="M708" s="1"/>
  <c r="M561"/>
  <c r="M706" s="1"/>
  <c r="M559"/>
  <c r="M704" s="1"/>
  <c r="M557"/>
  <c r="M702" s="1"/>
  <c r="M555"/>
  <c r="M700" s="1"/>
  <c r="M553"/>
  <c r="M698" s="1"/>
  <c r="M551"/>
  <c r="M696" s="1"/>
  <c r="M549"/>
  <c r="M694" s="1"/>
  <c r="M547"/>
  <c r="M692" s="1"/>
  <c r="M545"/>
  <c r="M690" s="1"/>
  <c r="M543"/>
  <c r="M688" s="1"/>
  <c r="M541"/>
  <c r="M686" s="1"/>
  <c r="M539"/>
  <c r="M684" s="1"/>
  <c r="M537"/>
  <c r="M682" s="1"/>
  <c r="M535"/>
  <c r="M680" s="1"/>
  <c r="M533"/>
  <c r="M678" s="1"/>
  <c r="M531"/>
  <c r="M676" s="1"/>
  <c r="M529"/>
  <c r="M674" s="1"/>
  <c r="M527"/>
  <c r="M672" s="1"/>
  <c r="M525"/>
  <c r="M670" s="1"/>
  <c r="M523"/>
  <c r="M668" s="1"/>
  <c r="M521"/>
  <c r="M666" s="1"/>
  <c r="M518"/>
  <c r="M663" s="1"/>
  <c r="M517"/>
  <c r="M662" s="1"/>
  <c r="M515"/>
  <c r="M660" s="1"/>
  <c r="M513"/>
  <c r="M658" s="1"/>
  <c r="M511"/>
  <c r="M656" s="1"/>
  <c r="M509"/>
  <c r="M654" s="1"/>
  <c r="M507"/>
  <c r="M652" s="1"/>
  <c r="M505"/>
  <c r="M650" s="1"/>
  <c r="M503"/>
  <c r="M648" s="1"/>
  <c r="M501"/>
  <c r="M646" s="1"/>
  <c r="M499"/>
  <c r="M644" s="1"/>
  <c r="M497"/>
  <c r="M642" s="1"/>
  <c r="M495"/>
  <c r="M640" s="1"/>
  <c r="M493"/>
  <c r="M638" s="1"/>
  <c r="M491"/>
  <c r="M636" s="1"/>
  <c r="M489"/>
  <c r="M634" s="1"/>
  <c r="M487"/>
  <c r="M632" s="1"/>
  <c r="M485"/>
  <c r="M630" s="1"/>
  <c r="M483"/>
  <c r="M628" s="1"/>
  <c r="M481"/>
  <c r="M626" s="1"/>
  <c r="M479"/>
  <c r="M624" s="1"/>
  <c r="M477"/>
  <c r="M622" s="1"/>
  <c r="M475"/>
  <c r="M620" s="1"/>
  <c r="M473"/>
  <c r="M618" s="1"/>
  <c r="M471"/>
  <c r="M616" s="1"/>
  <c r="M469"/>
  <c r="M614" s="1"/>
  <c r="M467"/>
  <c r="M612" s="1"/>
  <c r="M465"/>
  <c r="M610" s="1"/>
  <c r="M463"/>
  <c r="M608" s="1"/>
  <c r="M461"/>
  <c r="M606" s="1"/>
  <c r="M459"/>
  <c r="M604" s="1"/>
  <c r="M457"/>
  <c r="M602" s="1"/>
  <c r="M455"/>
  <c r="M600" s="1"/>
  <c r="M453"/>
  <c r="M598" s="1"/>
  <c r="M451"/>
  <c r="M596" s="1"/>
  <c r="M449"/>
  <c r="M594" s="1"/>
  <c r="M447"/>
  <c r="M592" s="1"/>
  <c r="M445"/>
  <c r="M590" s="1"/>
  <c r="M443"/>
  <c r="M588" s="1"/>
  <c r="M441"/>
  <c r="M586" s="1"/>
  <c r="M580"/>
  <c r="M725" s="1"/>
  <c r="M578"/>
  <c r="M723" s="1"/>
  <c r="M576"/>
  <c r="M721" s="1"/>
  <c r="M574"/>
  <c r="M719" s="1"/>
  <c r="M572"/>
  <c r="M717" s="1"/>
  <c r="M570"/>
  <c r="M715" s="1"/>
  <c r="M568"/>
  <c r="M713" s="1"/>
  <c r="M566"/>
  <c r="M711" s="1"/>
  <c r="M564"/>
  <c r="M709" s="1"/>
  <c r="M562"/>
  <c r="M707" s="1"/>
  <c r="M560"/>
  <c r="M705" s="1"/>
  <c r="M558"/>
  <c r="M703" s="1"/>
  <c r="M556"/>
  <c r="M701" s="1"/>
  <c r="M554"/>
  <c r="M699" s="1"/>
  <c r="M552"/>
  <c r="M697" s="1"/>
  <c r="M550"/>
  <c r="M695" s="1"/>
  <c r="M548"/>
  <c r="M693" s="1"/>
  <c r="M546"/>
  <c r="M691" s="1"/>
  <c r="M544"/>
  <c r="M689" s="1"/>
  <c r="M542"/>
  <c r="M687" s="1"/>
  <c r="M540"/>
  <c r="M685" s="1"/>
  <c r="M538"/>
  <c r="M683" s="1"/>
  <c r="M536"/>
  <c r="M681" s="1"/>
  <c r="M534"/>
  <c r="M679" s="1"/>
  <c r="M532"/>
  <c r="M677" s="1"/>
  <c r="M530"/>
  <c r="M675" s="1"/>
  <c r="M528"/>
  <c r="M673" s="1"/>
  <c r="M526"/>
  <c r="M671" s="1"/>
  <c r="M524"/>
  <c r="M669" s="1"/>
  <c r="M522"/>
  <c r="M667" s="1"/>
  <c r="M520"/>
  <c r="M665" s="1"/>
  <c r="M519"/>
  <c r="M664" s="1"/>
  <c r="M516"/>
  <c r="M661" s="1"/>
  <c r="M514"/>
  <c r="M659" s="1"/>
  <c r="M512"/>
  <c r="M657" s="1"/>
  <c r="M510"/>
  <c r="M655" s="1"/>
  <c r="M508"/>
  <c r="M653" s="1"/>
  <c r="M506"/>
  <c r="M651" s="1"/>
  <c r="M504"/>
  <c r="M649" s="1"/>
  <c r="M502"/>
  <c r="M647" s="1"/>
  <c r="M500"/>
  <c r="M645" s="1"/>
  <c r="M498"/>
  <c r="M643" s="1"/>
  <c r="M496"/>
  <c r="M641" s="1"/>
  <c r="M494"/>
  <c r="M639" s="1"/>
  <c r="M492"/>
  <c r="M637" s="1"/>
  <c r="M490"/>
  <c r="M635" s="1"/>
  <c r="M488"/>
  <c r="M633" s="1"/>
  <c r="M486"/>
  <c r="M631" s="1"/>
  <c r="M484"/>
  <c r="M629" s="1"/>
  <c r="M482"/>
  <c r="M627" s="1"/>
  <c r="M480"/>
  <c r="M625" s="1"/>
  <c r="M478"/>
  <c r="M623" s="1"/>
  <c r="M476"/>
  <c r="M621" s="1"/>
  <c r="M474"/>
  <c r="M619" s="1"/>
  <c r="M472"/>
  <c r="M617" s="1"/>
  <c r="M470"/>
  <c r="M615" s="1"/>
  <c r="M468"/>
  <c r="M613" s="1"/>
  <c r="M466"/>
  <c r="M611" s="1"/>
  <c r="M464"/>
  <c r="M609" s="1"/>
  <c r="M462"/>
  <c r="M607" s="1"/>
  <c r="M460"/>
  <c r="M605" s="1"/>
  <c r="M458"/>
  <c r="M603" s="1"/>
  <c r="M456"/>
  <c r="M601" s="1"/>
  <c r="M454"/>
  <c r="M599" s="1"/>
  <c r="M452"/>
  <c r="M597" s="1"/>
  <c r="M450"/>
  <c r="M595" s="1"/>
  <c r="M448"/>
  <c r="M593" s="1"/>
  <c r="M446"/>
  <c r="M591" s="1"/>
  <c r="M444"/>
  <c r="M589" s="1"/>
  <c r="M442"/>
  <c r="M587" s="1"/>
  <c r="M440"/>
  <c r="E147"/>
  <c r="E581"/>
  <c r="E726" s="1"/>
  <c r="E579"/>
  <c r="E724" s="1"/>
  <c r="E577"/>
  <c r="E722" s="1"/>
  <c r="E575"/>
  <c r="E720" s="1"/>
  <c r="E573"/>
  <c r="E718" s="1"/>
  <c r="E571"/>
  <c r="E716" s="1"/>
  <c r="E569"/>
  <c r="E714" s="1"/>
  <c r="E567"/>
  <c r="E712" s="1"/>
  <c r="E565"/>
  <c r="E710" s="1"/>
  <c r="E563"/>
  <c r="E708" s="1"/>
  <c r="E561"/>
  <c r="E706" s="1"/>
  <c r="E559"/>
  <c r="E704" s="1"/>
  <c r="E557"/>
  <c r="E702" s="1"/>
  <c r="E555"/>
  <c r="E700" s="1"/>
  <c r="E553"/>
  <c r="E698" s="1"/>
  <c r="E551"/>
  <c r="E696" s="1"/>
  <c r="E549"/>
  <c r="E694" s="1"/>
  <c r="E547"/>
  <c r="E692" s="1"/>
  <c r="E545"/>
  <c r="E690" s="1"/>
  <c r="E543"/>
  <c r="E688" s="1"/>
  <c r="E541"/>
  <c r="E686" s="1"/>
  <c r="E539"/>
  <c r="E684" s="1"/>
  <c r="E537"/>
  <c r="E682" s="1"/>
  <c r="E535"/>
  <c r="E680" s="1"/>
  <c r="E533"/>
  <c r="E678" s="1"/>
  <c r="E531"/>
  <c r="E676" s="1"/>
  <c r="E529"/>
  <c r="E674" s="1"/>
  <c r="E527"/>
  <c r="E672" s="1"/>
  <c r="E525"/>
  <c r="E670" s="1"/>
  <c r="E523"/>
  <c r="E668" s="1"/>
  <c r="E521"/>
  <c r="E666" s="1"/>
  <c r="E518"/>
  <c r="E663" s="1"/>
  <c r="E517"/>
  <c r="E662" s="1"/>
  <c r="E515"/>
  <c r="E660" s="1"/>
  <c r="E513"/>
  <c r="E658" s="1"/>
  <c r="E511"/>
  <c r="E656" s="1"/>
  <c r="E509"/>
  <c r="E654" s="1"/>
  <c r="E507"/>
  <c r="E652" s="1"/>
  <c r="E505"/>
  <c r="E650" s="1"/>
  <c r="E503"/>
  <c r="E648" s="1"/>
  <c r="E501"/>
  <c r="E646" s="1"/>
  <c r="E499"/>
  <c r="E644" s="1"/>
  <c r="E497"/>
  <c r="E642" s="1"/>
  <c r="E495"/>
  <c r="E640" s="1"/>
  <c r="E493"/>
  <c r="E638" s="1"/>
  <c r="E491"/>
  <c r="E636" s="1"/>
  <c r="E489"/>
  <c r="E634" s="1"/>
  <c r="E487"/>
  <c r="E632" s="1"/>
  <c r="E485"/>
  <c r="E630" s="1"/>
  <c r="E483"/>
  <c r="E628" s="1"/>
  <c r="E481"/>
  <c r="E626" s="1"/>
  <c r="E479"/>
  <c r="E624" s="1"/>
  <c r="E477"/>
  <c r="E622" s="1"/>
  <c r="E475"/>
  <c r="E620" s="1"/>
  <c r="E473"/>
  <c r="E618" s="1"/>
  <c r="E471"/>
  <c r="E616" s="1"/>
  <c r="E469"/>
  <c r="E614" s="1"/>
  <c r="E467"/>
  <c r="E612" s="1"/>
  <c r="E465"/>
  <c r="E610" s="1"/>
  <c r="E463"/>
  <c r="E608" s="1"/>
  <c r="E461"/>
  <c r="E606" s="1"/>
  <c r="E459"/>
  <c r="E604" s="1"/>
  <c r="E457"/>
  <c r="E602" s="1"/>
  <c r="E455"/>
  <c r="E600" s="1"/>
  <c r="E453"/>
  <c r="E598" s="1"/>
  <c r="E451"/>
  <c r="E596" s="1"/>
  <c r="E449"/>
  <c r="E594" s="1"/>
  <c r="E447"/>
  <c r="E592" s="1"/>
  <c r="E445"/>
  <c r="E590" s="1"/>
  <c r="E443"/>
  <c r="E588" s="1"/>
  <c r="E441"/>
  <c r="E586" s="1"/>
  <c r="E580"/>
  <c r="E725" s="1"/>
  <c r="E578"/>
  <c r="E723" s="1"/>
  <c r="E576"/>
  <c r="E721" s="1"/>
  <c r="E574"/>
  <c r="E719" s="1"/>
  <c r="E572"/>
  <c r="E717" s="1"/>
  <c r="E570"/>
  <c r="E715" s="1"/>
  <c r="E568"/>
  <c r="E713" s="1"/>
  <c r="E566"/>
  <c r="E711" s="1"/>
  <c r="E564"/>
  <c r="E709" s="1"/>
  <c r="E562"/>
  <c r="E707" s="1"/>
  <c r="E560"/>
  <c r="E705" s="1"/>
  <c r="E558"/>
  <c r="E703" s="1"/>
  <c r="E556"/>
  <c r="E701" s="1"/>
  <c r="E554"/>
  <c r="E699" s="1"/>
  <c r="E552"/>
  <c r="E697" s="1"/>
  <c r="E550"/>
  <c r="E695" s="1"/>
  <c r="E548"/>
  <c r="E693" s="1"/>
  <c r="E546"/>
  <c r="E691" s="1"/>
  <c r="E544"/>
  <c r="E689" s="1"/>
  <c r="E542"/>
  <c r="E687" s="1"/>
  <c r="E540"/>
  <c r="E685" s="1"/>
  <c r="E538"/>
  <c r="E683" s="1"/>
  <c r="E536"/>
  <c r="E681" s="1"/>
  <c r="E534"/>
  <c r="E679" s="1"/>
  <c r="E532"/>
  <c r="E677" s="1"/>
  <c r="E530"/>
  <c r="E675" s="1"/>
  <c r="E528"/>
  <c r="E673" s="1"/>
  <c r="E526"/>
  <c r="E671" s="1"/>
  <c r="E524"/>
  <c r="E669" s="1"/>
  <c r="E522"/>
  <c r="E667" s="1"/>
  <c r="E520"/>
  <c r="E665" s="1"/>
  <c r="E519"/>
  <c r="E664" s="1"/>
  <c r="E516"/>
  <c r="E661" s="1"/>
  <c r="E514"/>
  <c r="E659" s="1"/>
  <c r="E512"/>
  <c r="E657" s="1"/>
  <c r="E510"/>
  <c r="E655" s="1"/>
  <c r="E508"/>
  <c r="E653" s="1"/>
  <c r="E506"/>
  <c r="E651" s="1"/>
  <c r="E504"/>
  <c r="E649" s="1"/>
  <c r="E502"/>
  <c r="E647" s="1"/>
  <c r="E500"/>
  <c r="E645" s="1"/>
  <c r="E498"/>
  <c r="E643" s="1"/>
  <c r="E496"/>
  <c r="E641" s="1"/>
  <c r="E494"/>
  <c r="E639" s="1"/>
  <c r="E492"/>
  <c r="E637" s="1"/>
  <c r="E490"/>
  <c r="E635" s="1"/>
  <c r="E488"/>
  <c r="E633" s="1"/>
  <c r="E486"/>
  <c r="E631" s="1"/>
  <c r="E484"/>
  <c r="E629" s="1"/>
  <c r="E482"/>
  <c r="E627" s="1"/>
  <c r="E480"/>
  <c r="E625" s="1"/>
  <c r="E478"/>
  <c r="E623" s="1"/>
  <c r="E476"/>
  <c r="E621" s="1"/>
  <c r="E474"/>
  <c r="E619" s="1"/>
  <c r="E472"/>
  <c r="E617" s="1"/>
  <c r="E470"/>
  <c r="E615" s="1"/>
  <c r="E468"/>
  <c r="E613" s="1"/>
  <c r="E466"/>
  <c r="E611" s="1"/>
  <c r="E464"/>
  <c r="E609" s="1"/>
  <c r="E462"/>
  <c r="E607" s="1"/>
  <c r="E460"/>
  <c r="E605" s="1"/>
  <c r="E458"/>
  <c r="E603" s="1"/>
  <c r="E456"/>
  <c r="E601" s="1"/>
  <c r="E454"/>
  <c r="E599" s="1"/>
  <c r="E452"/>
  <c r="E597" s="1"/>
  <c r="E450"/>
  <c r="E595" s="1"/>
  <c r="E448"/>
  <c r="E593" s="1"/>
  <c r="E446"/>
  <c r="E591" s="1"/>
  <c r="E444"/>
  <c r="E589" s="1"/>
  <c r="E442"/>
  <c r="E587" s="1"/>
  <c r="E440"/>
  <c r="W147"/>
  <c r="W581"/>
  <c r="W726" s="1"/>
  <c r="W579"/>
  <c r="W724" s="1"/>
  <c r="W577"/>
  <c r="W722" s="1"/>
  <c r="W575"/>
  <c r="W720" s="1"/>
  <c r="W573"/>
  <c r="W718" s="1"/>
  <c r="W571"/>
  <c r="W716" s="1"/>
  <c r="W569"/>
  <c r="W714" s="1"/>
  <c r="W567"/>
  <c r="W712" s="1"/>
  <c r="W565"/>
  <c r="W710" s="1"/>
  <c r="W563"/>
  <c r="W708" s="1"/>
  <c r="W561"/>
  <c r="W706" s="1"/>
  <c r="W559"/>
  <c r="W704" s="1"/>
  <c r="W557"/>
  <c r="W702" s="1"/>
  <c r="W555"/>
  <c r="W700" s="1"/>
  <c r="W553"/>
  <c r="W698" s="1"/>
  <c r="W551"/>
  <c r="W696" s="1"/>
  <c r="W549"/>
  <c r="W694" s="1"/>
  <c r="W547"/>
  <c r="W692" s="1"/>
  <c r="W545"/>
  <c r="W690" s="1"/>
  <c r="W543"/>
  <c r="W688" s="1"/>
  <c r="W541"/>
  <c r="W686" s="1"/>
  <c r="W539"/>
  <c r="W684" s="1"/>
  <c r="W537"/>
  <c r="W682" s="1"/>
  <c r="W535"/>
  <c r="W680" s="1"/>
  <c r="W533"/>
  <c r="W678" s="1"/>
  <c r="W531"/>
  <c r="W676" s="1"/>
  <c r="W529"/>
  <c r="W674" s="1"/>
  <c r="W527"/>
  <c r="W672" s="1"/>
  <c r="W525"/>
  <c r="W670" s="1"/>
  <c r="W523"/>
  <c r="W668" s="1"/>
  <c r="W521"/>
  <c r="W666" s="1"/>
  <c r="W518"/>
  <c r="W663" s="1"/>
  <c r="W517"/>
  <c r="W662" s="1"/>
  <c r="W515"/>
  <c r="W660" s="1"/>
  <c r="W513"/>
  <c r="W658" s="1"/>
  <c r="W511"/>
  <c r="W656" s="1"/>
  <c r="W509"/>
  <c r="W654" s="1"/>
  <c r="W507"/>
  <c r="W652" s="1"/>
  <c r="W505"/>
  <c r="W650" s="1"/>
  <c r="W503"/>
  <c r="W648" s="1"/>
  <c r="W501"/>
  <c r="W646" s="1"/>
  <c r="W499"/>
  <c r="W644" s="1"/>
  <c r="W497"/>
  <c r="W642" s="1"/>
  <c r="W495"/>
  <c r="W640" s="1"/>
  <c r="W493"/>
  <c r="W638" s="1"/>
  <c r="W491"/>
  <c r="W636" s="1"/>
  <c r="W489"/>
  <c r="W634" s="1"/>
  <c r="W487"/>
  <c r="W632" s="1"/>
  <c r="W485"/>
  <c r="W630" s="1"/>
  <c r="W483"/>
  <c r="W628" s="1"/>
  <c r="W481"/>
  <c r="W626" s="1"/>
  <c r="W479"/>
  <c r="W624" s="1"/>
  <c r="W477"/>
  <c r="W622" s="1"/>
  <c r="W475"/>
  <c r="W620" s="1"/>
  <c r="W473"/>
  <c r="W618" s="1"/>
  <c r="W471"/>
  <c r="W616" s="1"/>
  <c r="W469"/>
  <c r="W614" s="1"/>
  <c r="W467"/>
  <c r="W612" s="1"/>
  <c r="W465"/>
  <c r="W610" s="1"/>
  <c r="W463"/>
  <c r="W608" s="1"/>
  <c r="W461"/>
  <c r="W606" s="1"/>
  <c r="W459"/>
  <c r="W604" s="1"/>
  <c r="W457"/>
  <c r="W602" s="1"/>
  <c r="W455"/>
  <c r="W600" s="1"/>
  <c r="W453"/>
  <c r="W598" s="1"/>
  <c r="W451"/>
  <c r="W596" s="1"/>
  <c r="W449"/>
  <c r="W594" s="1"/>
  <c r="W447"/>
  <c r="W592" s="1"/>
  <c r="W445"/>
  <c r="W590" s="1"/>
  <c r="W443"/>
  <c r="W588" s="1"/>
  <c r="W441"/>
  <c r="W586" s="1"/>
  <c r="W580"/>
  <c r="W725" s="1"/>
  <c r="W578"/>
  <c r="W723" s="1"/>
  <c r="W576"/>
  <c r="W721" s="1"/>
  <c r="W574"/>
  <c r="W719" s="1"/>
  <c r="W572"/>
  <c r="W717" s="1"/>
  <c r="W570"/>
  <c r="W715" s="1"/>
  <c r="W568"/>
  <c r="W713" s="1"/>
  <c r="W566"/>
  <c r="W711" s="1"/>
  <c r="W564"/>
  <c r="W709" s="1"/>
  <c r="W562"/>
  <c r="W707" s="1"/>
  <c r="W560"/>
  <c r="W705" s="1"/>
  <c r="W558"/>
  <c r="W703" s="1"/>
  <c r="W556"/>
  <c r="W701" s="1"/>
  <c r="W554"/>
  <c r="W699" s="1"/>
  <c r="W552"/>
  <c r="W697" s="1"/>
  <c r="W550"/>
  <c r="W695" s="1"/>
  <c r="W548"/>
  <c r="W693" s="1"/>
  <c r="W546"/>
  <c r="W691" s="1"/>
  <c r="W544"/>
  <c r="W689" s="1"/>
  <c r="W542"/>
  <c r="W687" s="1"/>
  <c r="W540"/>
  <c r="W685" s="1"/>
  <c r="W538"/>
  <c r="W683" s="1"/>
  <c r="W536"/>
  <c r="W681" s="1"/>
  <c r="W534"/>
  <c r="W679" s="1"/>
  <c r="W532"/>
  <c r="W677" s="1"/>
  <c r="W530"/>
  <c r="W675" s="1"/>
  <c r="W528"/>
  <c r="W673" s="1"/>
  <c r="W526"/>
  <c r="W671" s="1"/>
  <c r="W524"/>
  <c r="W669" s="1"/>
  <c r="W522"/>
  <c r="W667" s="1"/>
  <c r="W520"/>
  <c r="W665" s="1"/>
  <c r="W519"/>
  <c r="W664" s="1"/>
  <c r="W516"/>
  <c r="W661" s="1"/>
  <c r="W514"/>
  <c r="W659" s="1"/>
  <c r="W512"/>
  <c r="W657" s="1"/>
  <c r="W510"/>
  <c r="W655" s="1"/>
  <c r="W508"/>
  <c r="W653" s="1"/>
  <c r="W506"/>
  <c r="W651" s="1"/>
  <c r="W504"/>
  <c r="W649" s="1"/>
  <c r="W502"/>
  <c r="W647" s="1"/>
  <c r="W500"/>
  <c r="W645" s="1"/>
  <c r="W498"/>
  <c r="W643" s="1"/>
  <c r="W496"/>
  <c r="W641" s="1"/>
  <c r="W494"/>
  <c r="W639" s="1"/>
  <c r="W492"/>
  <c r="W637" s="1"/>
  <c r="W490"/>
  <c r="W635" s="1"/>
  <c r="W488"/>
  <c r="W633" s="1"/>
  <c r="W486"/>
  <c r="W631" s="1"/>
  <c r="W484"/>
  <c r="W629" s="1"/>
  <c r="W482"/>
  <c r="W627" s="1"/>
  <c r="W480"/>
  <c r="W625" s="1"/>
  <c r="W478"/>
  <c r="W623" s="1"/>
  <c r="W476"/>
  <c r="W621" s="1"/>
  <c r="W474"/>
  <c r="W619" s="1"/>
  <c r="W472"/>
  <c r="W617" s="1"/>
  <c r="W470"/>
  <c r="W615" s="1"/>
  <c r="W468"/>
  <c r="W613" s="1"/>
  <c r="W466"/>
  <c r="W611" s="1"/>
  <c r="W464"/>
  <c r="W609" s="1"/>
  <c r="W462"/>
  <c r="W607" s="1"/>
  <c r="W460"/>
  <c r="W605" s="1"/>
  <c r="W458"/>
  <c r="W603" s="1"/>
  <c r="W456"/>
  <c r="W601" s="1"/>
  <c r="W454"/>
  <c r="W599" s="1"/>
  <c r="W452"/>
  <c r="W597" s="1"/>
  <c r="W450"/>
  <c r="W595" s="1"/>
  <c r="W448"/>
  <c r="W593" s="1"/>
  <c r="W446"/>
  <c r="W591" s="1"/>
  <c r="W444"/>
  <c r="W589" s="1"/>
  <c r="W442"/>
  <c r="W587" s="1"/>
  <c r="W440"/>
  <c r="AN578" l="1"/>
  <c r="AR578" s="1"/>
  <c r="AN574"/>
  <c r="AR574" s="1"/>
  <c r="AN567"/>
  <c r="AR567" s="1"/>
  <c r="AN535"/>
  <c r="AR535" s="1"/>
  <c r="AN532"/>
  <c r="AR532" s="1"/>
  <c r="AN530"/>
  <c r="AR530" s="1"/>
  <c r="AN528"/>
  <c r="AR528" s="1"/>
  <c r="AN526"/>
  <c r="AR526" s="1"/>
  <c r="AN524"/>
  <c r="AR524" s="1"/>
  <c r="AN522"/>
  <c r="AR522" s="1"/>
  <c r="AN520"/>
  <c r="AR520" s="1"/>
  <c r="AN518"/>
  <c r="AR518" s="1"/>
  <c r="AN516"/>
  <c r="AR516" s="1"/>
  <c r="AN514"/>
  <c r="AR514" s="1"/>
  <c r="AN512"/>
  <c r="AR512" s="1"/>
  <c r="AN510"/>
  <c r="AR510" s="1"/>
  <c r="AN508"/>
  <c r="AR508" s="1"/>
  <c r="AN506"/>
  <c r="AR506" s="1"/>
  <c r="AN504"/>
  <c r="AR504" s="1"/>
  <c r="AN502"/>
  <c r="AR502" s="1"/>
  <c r="AN500"/>
  <c r="AR500" s="1"/>
  <c r="AN498"/>
  <c r="AR498" s="1"/>
  <c r="AN496"/>
  <c r="AR496" s="1"/>
  <c r="AN494"/>
  <c r="AR494" s="1"/>
  <c r="AN492"/>
  <c r="AR492" s="1"/>
  <c r="AN490"/>
  <c r="AR490" s="1"/>
  <c r="AN488"/>
  <c r="AR488" s="1"/>
  <c r="AN486"/>
  <c r="AR486" s="1"/>
  <c r="AN484"/>
  <c r="AR484" s="1"/>
  <c r="AN482"/>
  <c r="AR482" s="1"/>
  <c r="AN480"/>
  <c r="AR480" s="1"/>
  <c r="AN478"/>
  <c r="AR478" s="1"/>
  <c r="AN476"/>
  <c r="AR476" s="1"/>
  <c r="AN474"/>
  <c r="AR474" s="1"/>
  <c r="AN472"/>
  <c r="AR472" s="1"/>
  <c r="AN470"/>
  <c r="AR470" s="1"/>
  <c r="AN468"/>
  <c r="AR468" s="1"/>
  <c r="AN466"/>
  <c r="AR466" s="1"/>
  <c r="AN464"/>
  <c r="AR464" s="1"/>
  <c r="AN462"/>
  <c r="AR462" s="1"/>
  <c r="AN460"/>
  <c r="AR460" s="1"/>
  <c r="AN458"/>
  <c r="AR458" s="1"/>
  <c r="AN456"/>
  <c r="AR456" s="1"/>
  <c r="AN454"/>
  <c r="AR454" s="1"/>
  <c r="AN452"/>
  <c r="AR452" s="1"/>
  <c r="AN450"/>
  <c r="AR450" s="1"/>
  <c r="AN448"/>
  <c r="AR448" s="1"/>
  <c r="AN446"/>
  <c r="AR446" s="1"/>
  <c r="AN444"/>
  <c r="AR444" s="1"/>
  <c r="AN442"/>
  <c r="AR442" s="1"/>
  <c r="AN572"/>
  <c r="AR572" s="1"/>
  <c r="AN537"/>
  <c r="AR537" s="1"/>
  <c r="AN541"/>
  <c r="AR541" s="1"/>
  <c r="AN545"/>
  <c r="AR545" s="1"/>
  <c r="AN549"/>
  <c r="AR549" s="1"/>
  <c r="AN553"/>
  <c r="AR553" s="1"/>
  <c r="AN557"/>
  <c r="AR557" s="1"/>
  <c r="AN561"/>
  <c r="AR561" s="1"/>
  <c r="AN565"/>
  <c r="AR565" s="1"/>
  <c r="AN573"/>
  <c r="AR573" s="1"/>
  <c r="AN581"/>
  <c r="AR581" s="1"/>
  <c r="AN538"/>
  <c r="AR538" s="1"/>
  <c r="AN542"/>
  <c r="AR542" s="1"/>
  <c r="AN546"/>
  <c r="AR546" s="1"/>
  <c r="AN550"/>
  <c r="AR550" s="1"/>
  <c r="AN554"/>
  <c r="AR554" s="1"/>
  <c r="AN558"/>
  <c r="AR558" s="1"/>
  <c r="AN562"/>
  <c r="AR562" s="1"/>
  <c r="AN568"/>
  <c r="AR568" s="1"/>
  <c r="AN576"/>
  <c r="AR576" s="1"/>
  <c r="AN579"/>
  <c r="AR579" s="1"/>
  <c r="AN575"/>
  <c r="AR575" s="1"/>
  <c r="AN570"/>
  <c r="AR570" s="1"/>
  <c r="AN566"/>
  <c r="AR566" s="1"/>
  <c r="AN533"/>
  <c r="AR533" s="1"/>
  <c r="AN531"/>
  <c r="AR531" s="1"/>
  <c r="AN529"/>
  <c r="AR529" s="1"/>
  <c r="AN527"/>
  <c r="AR527" s="1"/>
  <c r="AN525"/>
  <c r="AR525" s="1"/>
  <c r="AN523"/>
  <c r="AR523" s="1"/>
  <c r="AN521"/>
  <c r="AR521" s="1"/>
  <c r="AN519"/>
  <c r="AR519" s="1"/>
  <c r="AN517"/>
  <c r="AR517" s="1"/>
  <c r="AN515"/>
  <c r="AR515" s="1"/>
  <c r="AN513"/>
  <c r="AR513" s="1"/>
  <c r="AN511"/>
  <c r="AR511" s="1"/>
  <c r="AN509"/>
  <c r="AR509" s="1"/>
  <c r="AN507"/>
  <c r="AR507" s="1"/>
  <c r="AN505"/>
  <c r="AR505" s="1"/>
  <c r="AN503"/>
  <c r="AR503" s="1"/>
  <c r="AN501"/>
  <c r="AR501" s="1"/>
  <c r="AN499"/>
  <c r="AR499" s="1"/>
  <c r="AN497"/>
  <c r="AR497" s="1"/>
  <c r="AN495"/>
  <c r="AR495" s="1"/>
  <c r="AN493"/>
  <c r="AR493" s="1"/>
  <c r="AN491"/>
  <c r="AR491" s="1"/>
  <c r="AN489"/>
  <c r="AR489" s="1"/>
  <c r="AN487"/>
  <c r="AR487" s="1"/>
  <c r="AN485"/>
  <c r="AR485" s="1"/>
  <c r="AN483"/>
  <c r="AR483" s="1"/>
  <c r="AN481"/>
  <c r="AR481" s="1"/>
  <c r="AN479"/>
  <c r="AR479" s="1"/>
  <c r="AN477"/>
  <c r="AR477" s="1"/>
  <c r="AN475"/>
  <c r="AR475" s="1"/>
  <c r="AN473"/>
  <c r="AR473" s="1"/>
  <c r="AN471"/>
  <c r="AR471" s="1"/>
  <c r="AN469"/>
  <c r="AR469" s="1"/>
  <c r="AN467"/>
  <c r="AR467" s="1"/>
  <c r="AN465"/>
  <c r="AR465" s="1"/>
  <c r="AN463"/>
  <c r="AR463" s="1"/>
  <c r="AN461"/>
  <c r="AR461" s="1"/>
  <c r="AN459"/>
  <c r="AR459" s="1"/>
  <c r="AN457"/>
  <c r="AR457" s="1"/>
  <c r="AN455"/>
  <c r="AR455" s="1"/>
  <c r="AN453"/>
  <c r="AR453" s="1"/>
  <c r="AN451"/>
  <c r="AR451" s="1"/>
  <c r="AN449"/>
  <c r="AR449" s="1"/>
  <c r="AN447"/>
  <c r="AR447" s="1"/>
  <c r="AN445"/>
  <c r="AR445" s="1"/>
  <c r="AN443"/>
  <c r="AR443" s="1"/>
  <c r="AN441"/>
  <c r="AR441" s="1"/>
  <c r="AN534"/>
  <c r="AR534" s="1"/>
  <c r="AN539"/>
  <c r="AR539" s="1"/>
  <c r="AN543"/>
  <c r="AR543" s="1"/>
  <c r="AN547"/>
  <c r="AR547" s="1"/>
  <c r="AN551"/>
  <c r="AR551" s="1"/>
  <c r="AN555"/>
  <c r="AR555" s="1"/>
  <c r="AN559"/>
  <c r="AR559" s="1"/>
  <c r="AN563"/>
  <c r="AR563" s="1"/>
  <c r="AN569"/>
  <c r="AR569" s="1"/>
  <c r="AN577"/>
  <c r="AR577" s="1"/>
  <c r="AN536"/>
  <c r="AR536" s="1"/>
  <c r="AN540"/>
  <c r="AR540" s="1"/>
  <c r="AN544"/>
  <c r="AR544" s="1"/>
  <c r="AN548"/>
  <c r="AR548" s="1"/>
  <c r="AN552"/>
  <c r="AR552" s="1"/>
  <c r="AN556"/>
  <c r="AR556" s="1"/>
  <c r="AN560"/>
  <c r="AR560" s="1"/>
  <c r="AN564"/>
  <c r="AR564" s="1"/>
  <c r="AN571"/>
  <c r="AR571" s="1"/>
  <c r="AN580"/>
  <c r="AR580" s="1"/>
  <c r="AN440"/>
  <c r="AR440" s="1"/>
  <c r="I589"/>
  <c r="I593"/>
  <c r="I597"/>
  <c r="I601"/>
  <c r="I605"/>
  <c r="I609"/>
  <c r="I613"/>
  <c r="I617"/>
  <c r="I621"/>
  <c r="I625"/>
  <c r="I629"/>
  <c r="I633"/>
  <c r="I637"/>
  <c r="I641"/>
  <c r="I645"/>
  <c r="I649"/>
  <c r="I653"/>
  <c r="I657"/>
  <c r="I661"/>
  <c r="I665"/>
  <c r="I669"/>
  <c r="I673"/>
  <c r="I677"/>
  <c r="I681"/>
  <c r="I685"/>
  <c r="I689"/>
  <c r="I693"/>
  <c r="I697"/>
  <c r="I701"/>
  <c r="I705"/>
  <c r="I709"/>
  <c r="I713"/>
  <c r="I717"/>
  <c r="I721"/>
  <c r="I725"/>
  <c r="I588"/>
  <c r="I592"/>
  <c r="I596"/>
  <c r="I600"/>
  <c r="I604"/>
  <c r="I608"/>
  <c r="I612"/>
  <c r="I616"/>
  <c r="I620"/>
  <c r="I624"/>
  <c r="I628"/>
  <c r="I632"/>
  <c r="I636"/>
  <c r="I640"/>
  <c r="I644"/>
  <c r="I648"/>
  <c r="I652"/>
  <c r="I656"/>
  <c r="I660"/>
  <c r="I663"/>
  <c r="I668"/>
  <c r="I672"/>
  <c r="I676"/>
  <c r="I680"/>
  <c r="I684"/>
  <c r="I688"/>
  <c r="I692"/>
  <c r="I696"/>
  <c r="I700"/>
  <c r="I704"/>
  <c r="I708"/>
  <c r="I712"/>
  <c r="I716"/>
  <c r="I720"/>
  <c r="I724"/>
  <c r="G588"/>
  <c r="G592"/>
  <c r="G596"/>
  <c r="G600"/>
  <c r="G604"/>
  <c r="G608"/>
  <c r="G612"/>
  <c r="G616"/>
  <c r="G620"/>
  <c r="G624"/>
  <c r="G628"/>
  <c r="G632"/>
  <c r="G636"/>
  <c r="G640"/>
  <c r="G644"/>
  <c r="G648"/>
  <c r="G652"/>
  <c r="G656"/>
  <c r="G660"/>
  <c r="G664"/>
  <c r="G668"/>
  <c r="G672"/>
  <c r="G676"/>
  <c r="G680"/>
  <c r="G684"/>
  <c r="G688"/>
  <c r="G692"/>
  <c r="G696"/>
  <c r="G700"/>
  <c r="G704"/>
  <c r="G708"/>
  <c r="G712"/>
  <c r="G716"/>
  <c r="G720"/>
  <c r="G724"/>
  <c r="G589"/>
  <c r="G593"/>
  <c r="G597"/>
  <c r="G601"/>
  <c r="G605"/>
  <c r="G609"/>
  <c r="G613"/>
  <c r="G617"/>
  <c r="G621"/>
  <c r="G625"/>
  <c r="G629"/>
  <c r="G633"/>
  <c r="G637"/>
  <c r="G641"/>
  <c r="G645"/>
  <c r="G649"/>
  <c r="G653"/>
  <c r="G657"/>
  <c r="G661"/>
  <c r="G665"/>
  <c r="G669"/>
  <c r="G673"/>
  <c r="G677"/>
  <c r="G681"/>
  <c r="G685"/>
  <c r="G689"/>
  <c r="G693"/>
  <c r="G697"/>
  <c r="G701"/>
  <c r="G705"/>
  <c r="G709"/>
  <c r="G713"/>
  <c r="G717"/>
  <c r="G721"/>
  <c r="G725"/>
  <c r="J588"/>
  <c r="J592"/>
  <c r="J596"/>
  <c r="J600"/>
  <c r="J604"/>
  <c r="J608"/>
  <c r="J612"/>
  <c r="J616"/>
  <c r="J620"/>
  <c r="J624"/>
  <c r="J628"/>
  <c r="J632"/>
  <c r="J636"/>
  <c r="J640"/>
  <c r="J644"/>
  <c r="J648"/>
  <c r="J652"/>
  <c r="J656"/>
  <c r="J660"/>
  <c r="J664"/>
  <c r="J668"/>
  <c r="J672"/>
  <c r="J676"/>
  <c r="J680"/>
  <c r="J684"/>
  <c r="J688"/>
  <c r="J692"/>
  <c r="J696"/>
  <c r="J700"/>
  <c r="J704"/>
  <c r="J708"/>
  <c r="J712"/>
  <c r="J716"/>
  <c r="J720"/>
  <c r="J724"/>
  <c r="J589"/>
  <c r="J593"/>
  <c r="J597"/>
  <c r="J601"/>
  <c r="J605"/>
  <c r="J609"/>
  <c r="J613"/>
  <c r="J617"/>
  <c r="J621"/>
  <c r="J625"/>
  <c r="J629"/>
  <c r="J633"/>
  <c r="J637"/>
  <c r="J641"/>
  <c r="J645"/>
  <c r="J649"/>
  <c r="J653"/>
  <c r="J657"/>
  <c r="J661"/>
  <c r="J665"/>
  <c r="J669"/>
  <c r="J673"/>
  <c r="J677"/>
  <c r="J681"/>
  <c r="J685"/>
  <c r="J689"/>
  <c r="J693"/>
  <c r="J697"/>
  <c r="J701"/>
  <c r="J705"/>
  <c r="J709"/>
  <c r="J713"/>
  <c r="J717"/>
  <c r="J721"/>
  <c r="J725"/>
  <c r="P585"/>
  <c r="P582"/>
  <c r="C23" i="2" s="1"/>
  <c r="Q582" i="3"/>
  <c r="C26" i="2" s="1"/>
  <c r="I587" i="3"/>
  <c r="I591"/>
  <c r="I595"/>
  <c r="I599"/>
  <c r="I603"/>
  <c r="I607"/>
  <c r="I611"/>
  <c r="I615"/>
  <c r="I619"/>
  <c r="I623"/>
  <c r="I627"/>
  <c r="I631"/>
  <c r="I635"/>
  <c r="I639"/>
  <c r="I643"/>
  <c r="I647"/>
  <c r="I651"/>
  <c r="I655"/>
  <c r="I659"/>
  <c r="I664"/>
  <c r="I667"/>
  <c r="I671"/>
  <c r="I675"/>
  <c r="I679"/>
  <c r="I683"/>
  <c r="I687"/>
  <c r="I691"/>
  <c r="I695"/>
  <c r="I699"/>
  <c r="I703"/>
  <c r="I707"/>
  <c r="I711"/>
  <c r="I715"/>
  <c r="I719"/>
  <c r="I723"/>
  <c r="I586"/>
  <c r="I590"/>
  <c r="I594"/>
  <c r="I598"/>
  <c r="I602"/>
  <c r="I606"/>
  <c r="I610"/>
  <c r="I614"/>
  <c r="I618"/>
  <c r="I622"/>
  <c r="I626"/>
  <c r="I630"/>
  <c r="I634"/>
  <c r="I638"/>
  <c r="I642"/>
  <c r="I646"/>
  <c r="I650"/>
  <c r="I654"/>
  <c r="I658"/>
  <c r="I662"/>
  <c r="I666"/>
  <c r="I670"/>
  <c r="I674"/>
  <c r="I678"/>
  <c r="I682"/>
  <c r="I686"/>
  <c r="I690"/>
  <c r="I694"/>
  <c r="I698"/>
  <c r="I702"/>
  <c r="I706"/>
  <c r="I710"/>
  <c r="I714"/>
  <c r="I718"/>
  <c r="I722"/>
  <c r="I726"/>
  <c r="G586"/>
  <c r="G590"/>
  <c r="G594"/>
  <c r="G598"/>
  <c r="G602"/>
  <c r="G606"/>
  <c r="G610"/>
  <c r="G614"/>
  <c r="G618"/>
  <c r="G622"/>
  <c r="G626"/>
  <c r="G630"/>
  <c r="G634"/>
  <c r="G638"/>
  <c r="G642"/>
  <c r="G646"/>
  <c r="G650"/>
  <c r="G654"/>
  <c r="G658"/>
  <c r="G662"/>
  <c r="G666"/>
  <c r="G670"/>
  <c r="G674"/>
  <c r="G678"/>
  <c r="G682"/>
  <c r="G686"/>
  <c r="G690"/>
  <c r="G694"/>
  <c r="G698"/>
  <c r="G702"/>
  <c r="G706"/>
  <c r="G710"/>
  <c r="G714"/>
  <c r="G718"/>
  <c r="G722"/>
  <c r="G726"/>
  <c r="G587"/>
  <c r="G591"/>
  <c r="G595"/>
  <c r="G599"/>
  <c r="G603"/>
  <c r="G607"/>
  <c r="G611"/>
  <c r="G615"/>
  <c r="G619"/>
  <c r="G623"/>
  <c r="G627"/>
  <c r="G631"/>
  <c r="G635"/>
  <c r="G639"/>
  <c r="G643"/>
  <c r="G647"/>
  <c r="G651"/>
  <c r="G655"/>
  <c r="G659"/>
  <c r="G663"/>
  <c r="G667"/>
  <c r="G671"/>
  <c r="G675"/>
  <c r="G679"/>
  <c r="G683"/>
  <c r="G687"/>
  <c r="G691"/>
  <c r="G695"/>
  <c r="G699"/>
  <c r="G703"/>
  <c r="G707"/>
  <c r="G711"/>
  <c r="G715"/>
  <c r="G719"/>
  <c r="G723"/>
  <c r="J586"/>
  <c r="J590"/>
  <c r="J594"/>
  <c r="J598"/>
  <c r="J602"/>
  <c r="J606"/>
  <c r="J610"/>
  <c r="J614"/>
  <c r="J618"/>
  <c r="J622"/>
  <c r="J626"/>
  <c r="J630"/>
  <c r="J634"/>
  <c r="J638"/>
  <c r="J642"/>
  <c r="J646"/>
  <c r="J650"/>
  <c r="J654"/>
  <c r="J658"/>
  <c r="J662"/>
  <c r="J666"/>
  <c r="J670"/>
  <c r="J674"/>
  <c r="J678"/>
  <c r="J682"/>
  <c r="J686"/>
  <c r="J690"/>
  <c r="J694"/>
  <c r="J698"/>
  <c r="J702"/>
  <c r="J706"/>
  <c r="J710"/>
  <c r="J714"/>
  <c r="J718"/>
  <c r="J722"/>
  <c r="J726"/>
  <c r="J587"/>
  <c r="J591"/>
  <c r="J595"/>
  <c r="J599"/>
  <c r="J603"/>
  <c r="J607"/>
  <c r="J611"/>
  <c r="J615"/>
  <c r="J619"/>
  <c r="J623"/>
  <c r="J627"/>
  <c r="J631"/>
  <c r="J635"/>
  <c r="J639"/>
  <c r="J643"/>
  <c r="J647"/>
  <c r="J651"/>
  <c r="J655"/>
  <c r="J659"/>
  <c r="J663"/>
  <c r="J667"/>
  <c r="J671"/>
  <c r="J675"/>
  <c r="J679"/>
  <c r="J683"/>
  <c r="J687"/>
  <c r="J691"/>
  <c r="J695"/>
  <c r="J699"/>
  <c r="J703"/>
  <c r="J707"/>
  <c r="J711"/>
  <c r="J715"/>
  <c r="J719"/>
  <c r="J723"/>
  <c r="M585"/>
  <c r="M727" s="1"/>
  <c r="M728" s="1"/>
  <c r="M582"/>
  <c r="C19" i="2" s="1"/>
  <c r="AA585" i="3"/>
  <c r="AA727" s="1"/>
  <c r="AA728" s="1"/>
  <c r="AA582"/>
  <c r="C38" i="2" s="1"/>
  <c r="O582" i="3"/>
  <c r="C22" i="2" s="1"/>
  <c r="D582" i="3"/>
  <c r="C4" i="2" s="1"/>
  <c r="V582" i="3"/>
  <c r="C31" i="2" s="1"/>
  <c r="V585" i="3"/>
  <c r="V727" s="1"/>
  <c r="V728" s="1"/>
  <c r="AL582"/>
  <c r="C51" i="2" s="1"/>
  <c r="K582" i="3"/>
  <c r="C15" i="2" s="1"/>
  <c r="F582" i="3"/>
  <c r="C6" i="2" s="1"/>
  <c r="F585" i="3"/>
  <c r="F727" s="1"/>
  <c r="F728" s="1"/>
  <c r="X585"/>
  <c r="X727" s="1"/>
  <c r="X728" s="1"/>
  <c r="X582"/>
  <c r="C34" i="2" s="1"/>
  <c r="AE582" i="3"/>
  <c r="C42" i="2" s="1"/>
  <c r="S582" i="3"/>
  <c r="C28" i="2" s="1"/>
  <c r="S585" i="3"/>
  <c r="S727" s="1"/>
  <c r="S728" s="1"/>
  <c r="AG585"/>
  <c r="AG727" s="1"/>
  <c r="AG728" s="1"/>
  <c r="AG582"/>
  <c r="C44" i="2" s="1"/>
  <c r="H585" i="3"/>
  <c r="H727" s="1"/>
  <c r="H728" s="1"/>
  <c r="H582"/>
  <c r="C9" i="2" s="1"/>
  <c r="Z582" i="3"/>
  <c r="C37" i="2" s="1"/>
  <c r="AH585" i="3"/>
  <c r="AH727" s="1"/>
  <c r="AH728" s="1"/>
  <c r="AH582"/>
  <c r="C46" i="2" s="1"/>
  <c r="C723" i="3"/>
  <c r="K723"/>
  <c r="AM578"/>
  <c r="AT578" s="1"/>
  <c r="C719"/>
  <c r="AM574"/>
  <c r="AT574" s="1"/>
  <c r="C712"/>
  <c r="AM567"/>
  <c r="AT567" s="1"/>
  <c r="K712"/>
  <c r="C680"/>
  <c r="T680"/>
  <c r="AM535"/>
  <c r="AT535" s="1"/>
  <c r="C677"/>
  <c r="O677"/>
  <c r="AM532"/>
  <c r="AT532" s="1"/>
  <c r="C675"/>
  <c r="K675"/>
  <c r="AM530"/>
  <c r="AT530" s="1"/>
  <c r="C673"/>
  <c r="AM528"/>
  <c r="AT528" s="1"/>
  <c r="T673"/>
  <c r="C671"/>
  <c r="K671"/>
  <c r="AM526"/>
  <c r="AT526" s="1"/>
  <c r="C669"/>
  <c r="T669"/>
  <c r="AM524"/>
  <c r="AT524" s="1"/>
  <c r="C667"/>
  <c r="AM522"/>
  <c r="AT522" s="1"/>
  <c r="C665"/>
  <c r="AM520"/>
  <c r="AT520" s="1"/>
  <c r="O665"/>
  <c r="C663"/>
  <c r="O663"/>
  <c r="AM518"/>
  <c r="AT518" s="1"/>
  <c r="C661"/>
  <c r="K661"/>
  <c r="AM516"/>
  <c r="AT516" s="1"/>
  <c r="C659"/>
  <c r="AM514"/>
  <c r="AT514" s="1"/>
  <c r="C657"/>
  <c r="T657"/>
  <c r="AM512"/>
  <c r="AT512" s="1"/>
  <c r="C655"/>
  <c r="K655"/>
  <c r="AM510"/>
  <c r="AT510" s="1"/>
  <c r="C653"/>
  <c r="T653"/>
  <c r="AM508"/>
  <c r="AT508" s="1"/>
  <c r="C651"/>
  <c r="AM506"/>
  <c r="AT506" s="1"/>
  <c r="C649"/>
  <c r="AM504"/>
  <c r="AT504" s="1"/>
  <c r="O649"/>
  <c r="C647"/>
  <c r="O647"/>
  <c r="AM502"/>
  <c r="AT502" s="1"/>
  <c r="C645"/>
  <c r="K645"/>
  <c r="AM500"/>
  <c r="AT500" s="1"/>
  <c r="C643"/>
  <c r="AM498"/>
  <c r="AT498" s="1"/>
  <c r="C641"/>
  <c r="AM496"/>
  <c r="AT496" s="1"/>
  <c r="T641"/>
  <c r="C639"/>
  <c r="O639"/>
  <c r="AM494"/>
  <c r="AT494" s="1"/>
  <c r="C637"/>
  <c r="T637"/>
  <c r="AM492"/>
  <c r="AT492" s="1"/>
  <c r="C635"/>
  <c r="AM490"/>
  <c r="AT490" s="1"/>
  <c r="C633"/>
  <c r="O633"/>
  <c r="AM488"/>
  <c r="AT488" s="1"/>
  <c r="C631"/>
  <c r="O631"/>
  <c r="AM486"/>
  <c r="AT486" s="1"/>
  <c r="C629"/>
  <c r="O629"/>
  <c r="AM484"/>
  <c r="AT484" s="1"/>
  <c r="C627"/>
  <c r="AM482"/>
  <c r="AT482" s="1"/>
  <c r="C625"/>
  <c r="AM480"/>
  <c r="AT480" s="1"/>
  <c r="T625"/>
  <c r="C623"/>
  <c r="O623"/>
  <c r="AM478"/>
  <c r="AT478" s="1"/>
  <c r="C621"/>
  <c r="O621"/>
  <c r="AM476"/>
  <c r="AT476" s="1"/>
  <c r="C619"/>
  <c r="AM474"/>
  <c r="AT474" s="1"/>
  <c r="C617"/>
  <c r="K617"/>
  <c r="AM472"/>
  <c r="AT472" s="1"/>
  <c r="C615"/>
  <c r="O615"/>
  <c r="AM470"/>
  <c r="AT470" s="1"/>
  <c r="C613"/>
  <c r="T613"/>
  <c r="AM468"/>
  <c r="AT468" s="1"/>
  <c r="C611"/>
  <c r="AM466"/>
  <c r="AT466" s="1"/>
  <c r="C609"/>
  <c r="O609"/>
  <c r="AM464"/>
  <c r="AT464" s="1"/>
  <c r="C607"/>
  <c r="O607"/>
  <c r="AM462"/>
  <c r="AT462" s="1"/>
  <c r="C605"/>
  <c r="AM460"/>
  <c r="AT460" s="1"/>
  <c r="K605"/>
  <c r="C603"/>
  <c r="AM458"/>
  <c r="AT458" s="1"/>
  <c r="C601"/>
  <c r="K601"/>
  <c r="AM456"/>
  <c r="AT456" s="1"/>
  <c r="C599"/>
  <c r="K599"/>
  <c r="AM454"/>
  <c r="AT454" s="1"/>
  <c r="C597"/>
  <c r="T597"/>
  <c r="AM452"/>
  <c r="AT452" s="1"/>
  <c r="C595"/>
  <c r="AM450"/>
  <c r="AT450" s="1"/>
  <c r="C593"/>
  <c r="O593"/>
  <c r="AM448"/>
  <c r="AT448" s="1"/>
  <c r="C591"/>
  <c r="O591"/>
  <c r="AM446"/>
  <c r="AT446" s="1"/>
  <c r="C589"/>
  <c r="AM444"/>
  <c r="AT444" s="1"/>
  <c r="AL589"/>
  <c r="C587"/>
  <c r="AM442"/>
  <c r="AT442" s="1"/>
  <c r="D717"/>
  <c r="C717"/>
  <c r="AM572"/>
  <c r="AT572" s="1"/>
  <c r="C682"/>
  <c r="AM537"/>
  <c r="AT537" s="1"/>
  <c r="C686"/>
  <c r="AM541"/>
  <c r="AT541" s="1"/>
  <c r="AF686"/>
  <c r="C690"/>
  <c r="AM545"/>
  <c r="AT545" s="1"/>
  <c r="C694"/>
  <c r="AM549"/>
  <c r="AT549" s="1"/>
  <c r="AF694"/>
  <c r="C698"/>
  <c r="AM553"/>
  <c r="AT553" s="1"/>
  <c r="C702"/>
  <c r="AM557"/>
  <c r="AT557" s="1"/>
  <c r="AF702"/>
  <c r="C706"/>
  <c r="AM561"/>
  <c r="AT561" s="1"/>
  <c r="C710"/>
  <c r="AM565"/>
  <c r="AT565" s="1"/>
  <c r="R710"/>
  <c r="C718"/>
  <c r="AM573"/>
  <c r="AT573" s="1"/>
  <c r="C726"/>
  <c r="AM581"/>
  <c r="AT581" s="1"/>
  <c r="N726"/>
  <c r="C683"/>
  <c r="AM538"/>
  <c r="AT538" s="1"/>
  <c r="R687"/>
  <c r="C687"/>
  <c r="AM542"/>
  <c r="AT542" s="1"/>
  <c r="C691"/>
  <c r="AM546"/>
  <c r="AT546" s="1"/>
  <c r="R695"/>
  <c r="C695"/>
  <c r="AM550"/>
  <c r="AT550" s="1"/>
  <c r="C699"/>
  <c r="AM554"/>
  <c r="AT554" s="1"/>
  <c r="C703"/>
  <c r="AM558"/>
  <c r="AT558" s="1"/>
  <c r="N703"/>
  <c r="C707"/>
  <c r="AM562"/>
  <c r="AT562" s="1"/>
  <c r="C713"/>
  <c r="AM568"/>
  <c r="AT568" s="1"/>
  <c r="AE713"/>
  <c r="C721"/>
  <c r="AM576"/>
  <c r="AT576" s="1"/>
  <c r="J582"/>
  <c r="C14" i="2" s="1"/>
  <c r="J585" i="3"/>
  <c r="AB582"/>
  <c r="C39" i="2" s="1"/>
  <c r="AB585" i="3"/>
  <c r="AB727" s="1"/>
  <c r="AB728" s="1"/>
  <c r="D680"/>
  <c r="D712"/>
  <c r="D589"/>
  <c r="D593"/>
  <c r="D597"/>
  <c r="D601"/>
  <c r="D605"/>
  <c r="D609"/>
  <c r="D613"/>
  <c r="D621"/>
  <c r="D625"/>
  <c r="D637"/>
  <c r="D641"/>
  <c r="D645"/>
  <c r="D649"/>
  <c r="D653"/>
  <c r="D657"/>
  <c r="D661"/>
  <c r="D669"/>
  <c r="D673"/>
  <c r="D677"/>
  <c r="AD607"/>
  <c r="AD647"/>
  <c r="AL680"/>
  <c r="AL712"/>
  <c r="AL593"/>
  <c r="AL597"/>
  <c r="AL601"/>
  <c r="AL605"/>
  <c r="AL609"/>
  <c r="AL613"/>
  <c r="AL617"/>
  <c r="AL621"/>
  <c r="AL625"/>
  <c r="AL633"/>
  <c r="AL637"/>
  <c r="AL641"/>
  <c r="AL645"/>
  <c r="AL649"/>
  <c r="AL653"/>
  <c r="AL657"/>
  <c r="AL661"/>
  <c r="AL665"/>
  <c r="AL669"/>
  <c r="AL673"/>
  <c r="AL677"/>
  <c r="N587"/>
  <c r="N591"/>
  <c r="N595"/>
  <c r="N603"/>
  <c r="N607"/>
  <c r="N615"/>
  <c r="N619"/>
  <c r="N623"/>
  <c r="N627"/>
  <c r="N631"/>
  <c r="N635"/>
  <c r="N639"/>
  <c r="N647"/>
  <c r="N659"/>
  <c r="N663"/>
  <c r="N667"/>
  <c r="N691"/>
  <c r="N699"/>
  <c r="N707"/>
  <c r="N723"/>
  <c r="N682"/>
  <c r="N686"/>
  <c r="N690"/>
  <c r="N706"/>
  <c r="AF587"/>
  <c r="AF599"/>
  <c r="AF607"/>
  <c r="AF619"/>
  <c r="AF627"/>
  <c r="AF635"/>
  <c r="AF643"/>
  <c r="AF655"/>
  <c r="AF663"/>
  <c r="AF675"/>
  <c r="AF687"/>
  <c r="AF695"/>
  <c r="AF719"/>
  <c r="AF690"/>
  <c r="AF706"/>
  <c r="AE589"/>
  <c r="AE597"/>
  <c r="AE601"/>
  <c r="AE605"/>
  <c r="AE609"/>
  <c r="AE613"/>
  <c r="AE617"/>
  <c r="AE621"/>
  <c r="AE625"/>
  <c r="AE629"/>
  <c r="AE633"/>
  <c r="AE637"/>
  <c r="AE641"/>
  <c r="AE649"/>
  <c r="AE657"/>
  <c r="AE661"/>
  <c r="AE665"/>
  <c r="AE669"/>
  <c r="AE673"/>
  <c r="AE677"/>
  <c r="AE717"/>
  <c r="AE721"/>
  <c r="AE712"/>
  <c r="R682"/>
  <c r="R686"/>
  <c r="R690"/>
  <c r="R694"/>
  <c r="R706"/>
  <c r="R726"/>
  <c r="R587"/>
  <c r="R591"/>
  <c r="R595"/>
  <c r="R603"/>
  <c r="R607"/>
  <c r="R615"/>
  <c r="R619"/>
  <c r="R631"/>
  <c r="R639"/>
  <c r="R647"/>
  <c r="R651"/>
  <c r="R655"/>
  <c r="R663"/>
  <c r="R671"/>
  <c r="R675"/>
  <c r="R683"/>
  <c r="R691"/>
  <c r="R699"/>
  <c r="R707"/>
  <c r="R723"/>
  <c r="Z712"/>
  <c r="Z589"/>
  <c r="Z593"/>
  <c r="Z597"/>
  <c r="Z605"/>
  <c r="Z609"/>
  <c r="Z613"/>
  <c r="Z617"/>
  <c r="Z621"/>
  <c r="Z625"/>
  <c r="Z629"/>
  <c r="Z637"/>
  <c r="Z649"/>
  <c r="Z653"/>
  <c r="Z657"/>
  <c r="Z665"/>
  <c r="Z669"/>
  <c r="Z677"/>
  <c r="Z717"/>
  <c r="AM147"/>
  <c r="B61" i="2" s="1"/>
  <c r="N61" s="1"/>
  <c r="U587" i="3"/>
  <c r="U603"/>
  <c r="U611"/>
  <c r="U619"/>
  <c r="U627"/>
  <c r="U635"/>
  <c r="U643"/>
  <c r="U651"/>
  <c r="U659"/>
  <c r="U671"/>
  <c r="U683"/>
  <c r="U687"/>
  <c r="U691"/>
  <c r="U695"/>
  <c r="U699"/>
  <c r="U703"/>
  <c r="U707"/>
  <c r="U723"/>
  <c r="U686"/>
  <c r="U694"/>
  <c r="U702"/>
  <c r="U710"/>
  <c r="U726"/>
  <c r="AJ686"/>
  <c r="AJ694"/>
  <c r="AJ702"/>
  <c r="AJ718"/>
  <c r="AJ726"/>
  <c r="AJ587"/>
  <c r="AJ595"/>
  <c r="AJ603"/>
  <c r="AJ611"/>
  <c r="AJ619"/>
  <c r="AJ627"/>
  <c r="AJ635"/>
  <c r="AJ643"/>
  <c r="AJ651"/>
  <c r="AJ659"/>
  <c r="AJ667"/>
  <c r="AJ675"/>
  <c r="AJ687"/>
  <c r="AJ695"/>
  <c r="AJ703"/>
  <c r="AJ719"/>
  <c r="AJ723"/>
  <c r="W585"/>
  <c r="W727" s="1"/>
  <c r="W728" s="1"/>
  <c r="W582"/>
  <c r="C32" i="2" s="1"/>
  <c r="E585" i="3"/>
  <c r="E727" s="1"/>
  <c r="E728" s="1"/>
  <c r="E582"/>
  <c r="C5" i="2" s="1"/>
  <c r="I585" i="3"/>
  <c r="I727" s="1"/>
  <c r="I728" s="1"/>
  <c r="I582"/>
  <c r="C11" i="2" s="1"/>
  <c r="G585" i="3"/>
  <c r="G727" s="1"/>
  <c r="G728" s="1"/>
  <c r="G582"/>
  <c r="C8" i="2" s="1"/>
  <c r="L582" i="3"/>
  <c r="C16" i="2" s="1"/>
  <c r="L585" i="3"/>
  <c r="L727" s="1"/>
  <c r="L728" s="1"/>
  <c r="AD582"/>
  <c r="C41" i="2" s="1"/>
  <c r="AC585" i="3"/>
  <c r="AC727" s="1"/>
  <c r="AC728" s="1"/>
  <c r="AC582"/>
  <c r="C40" i="2" s="1"/>
  <c r="N582" i="3"/>
  <c r="C20" i="2" s="1"/>
  <c r="AF582" i="3"/>
  <c r="C43" i="2" s="1"/>
  <c r="AI582" i="3"/>
  <c r="C47" i="2" s="1"/>
  <c r="AI585" i="3"/>
  <c r="AI727" s="1"/>
  <c r="AI728" s="1"/>
  <c r="Y585"/>
  <c r="Y727" s="1"/>
  <c r="Y728" s="1"/>
  <c r="Y582"/>
  <c r="C36" i="2" s="1"/>
  <c r="R582" i="3"/>
  <c r="C27" i="2" s="1"/>
  <c r="C724" i="3"/>
  <c r="AM579"/>
  <c r="AT579" s="1"/>
  <c r="T724"/>
  <c r="C720"/>
  <c r="AM575"/>
  <c r="AT575" s="1"/>
  <c r="C715"/>
  <c r="AF715"/>
  <c r="AM570"/>
  <c r="AT570" s="1"/>
  <c r="C711"/>
  <c r="AM566"/>
  <c r="AT566" s="1"/>
  <c r="C678"/>
  <c r="AM533"/>
  <c r="AT533" s="1"/>
  <c r="K678"/>
  <c r="C676"/>
  <c r="O676"/>
  <c r="AM531"/>
  <c r="AT531" s="1"/>
  <c r="C674"/>
  <c r="R674"/>
  <c r="AM529"/>
  <c r="AT529" s="1"/>
  <c r="C672"/>
  <c r="K672"/>
  <c r="AM527"/>
  <c r="AT527" s="1"/>
  <c r="C670"/>
  <c r="AM525"/>
  <c r="AT525" s="1"/>
  <c r="K670"/>
  <c r="C668"/>
  <c r="T668"/>
  <c r="AM523"/>
  <c r="AT523" s="1"/>
  <c r="C666"/>
  <c r="U666"/>
  <c r="AM521"/>
  <c r="AT521" s="1"/>
  <c r="C664"/>
  <c r="O664"/>
  <c r="AM519"/>
  <c r="AT519" s="1"/>
  <c r="C662"/>
  <c r="AM517"/>
  <c r="AT517" s="1"/>
  <c r="K662"/>
  <c r="C660"/>
  <c r="K660"/>
  <c r="AM515"/>
  <c r="AT515" s="1"/>
  <c r="C658"/>
  <c r="U658"/>
  <c r="AM513"/>
  <c r="AT513" s="1"/>
  <c r="C656"/>
  <c r="K656"/>
  <c r="AM511"/>
  <c r="AT511" s="1"/>
  <c r="C654"/>
  <c r="AM509"/>
  <c r="AT509" s="1"/>
  <c r="K654"/>
  <c r="C652"/>
  <c r="T652"/>
  <c r="AM507"/>
  <c r="AT507" s="1"/>
  <c r="C650"/>
  <c r="N650"/>
  <c r="AM505"/>
  <c r="AT505" s="1"/>
  <c r="C648"/>
  <c r="O648"/>
  <c r="AM503"/>
  <c r="AT503" s="1"/>
  <c r="C646"/>
  <c r="AM501"/>
  <c r="AT501" s="1"/>
  <c r="K646"/>
  <c r="C644"/>
  <c r="K644"/>
  <c r="AM499"/>
  <c r="AT499" s="1"/>
  <c r="C642"/>
  <c r="R642"/>
  <c r="AM497"/>
  <c r="AT497" s="1"/>
  <c r="C640"/>
  <c r="K640"/>
  <c r="AM495"/>
  <c r="AT495" s="1"/>
  <c r="C638"/>
  <c r="AM493"/>
  <c r="AT493" s="1"/>
  <c r="O638"/>
  <c r="C636"/>
  <c r="O636"/>
  <c r="AM491"/>
  <c r="AT491" s="1"/>
  <c r="C634"/>
  <c r="N634"/>
  <c r="AM489"/>
  <c r="AT489" s="1"/>
  <c r="C632"/>
  <c r="T632"/>
  <c r="AM487"/>
  <c r="AT487" s="1"/>
  <c r="C630"/>
  <c r="AM485"/>
  <c r="AT485" s="1"/>
  <c r="O630"/>
  <c r="C628"/>
  <c r="K628"/>
  <c r="AM483"/>
  <c r="AT483" s="1"/>
  <c r="C626"/>
  <c r="N626"/>
  <c r="AM481"/>
  <c r="AT481" s="1"/>
  <c r="C624"/>
  <c r="O624"/>
  <c r="AM479"/>
  <c r="AT479" s="1"/>
  <c r="C622"/>
  <c r="AM477"/>
  <c r="AT477" s="1"/>
  <c r="O622"/>
  <c r="C620"/>
  <c r="T620"/>
  <c r="AM475"/>
  <c r="AT475" s="1"/>
  <c r="C618"/>
  <c r="AD618"/>
  <c r="AM473"/>
  <c r="AT473" s="1"/>
  <c r="C616"/>
  <c r="T616"/>
  <c r="AM471"/>
  <c r="AT471" s="1"/>
  <c r="C614"/>
  <c r="AM469"/>
  <c r="AT469" s="1"/>
  <c r="K614"/>
  <c r="C612"/>
  <c r="O612"/>
  <c r="AM467"/>
  <c r="AT467" s="1"/>
  <c r="C610"/>
  <c r="N610"/>
  <c r="AM465"/>
  <c r="AT465" s="1"/>
  <c r="C608"/>
  <c r="O608"/>
  <c r="AM463"/>
  <c r="AT463" s="1"/>
  <c r="C606"/>
  <c r="AM461"/>
  <c r="AT461" s="1"/>
  <c r="O606"/>
  <c r="C604"/>
  <c r="O604"/>
  <c r="AM459"/>
  <c r="AT459" s="1"/>
  <c r="C602"/>
  <c r="N602"/>
  <c r="AM457"/>
  <c r="AT457" s="1"/>
  <c r="C600"/>
  <c r="T600"/>
  <c r="AM455"/>
  <c r="AT455" s="1"/>
  <c r="C598"/>
  <c r="AM453"/>
  <c r="AT453" s="1"/>
  <c r="O598"/>
  <c r="C596"/>
  <c r="O596"/>
  <c r="AM451"/>
  <c r="AT451" s="1"/>
  <c r="C594"/>
  <c r="N594"/>
  <c r="AM449"/>
  <c r="AT449" s="1"/>
  <c r="C592"/>
  <c r="AM447"/>
  <c r="AT447" s="1"/>
  <c r="C590"/>
  <c r="AF590"/>
  <c r="AM445"/>
  <c r="AT445" s="1"/>
  <c r="C588"/>
  <c r="K588"/>
  <c r="AM443"/>
  <c r="AT443" s="1"/>
  <c r="C586"/>
  <c r="AM441"/>
  <c r="AT441" s="1"/>
  <c r="O586"/>
  <c r="C585"/>
  <c r="C582"/>
  <c r="C3" i="2" s="1"/>
  <c r="AM440" i="3"/>
  <c r="AT440" s="1"/>
  <c r="R679"/>
  <c r="C679"/>
  <c r="AM534"/>
  <c r="AT534" s="1"/>
  <c r="C684"/>
  <c r="AM539"/>
  <c r="AT539" s="1"/>
  <c r="T684"/>
  <c r="C688"/>
  <c r="AM543"/>
  <c r="AT543" s="1"/>
  <c r="C692"/>
  <c r="AM547"/>
  <c r="AT547" s="1"/>
  <c r="O692"/>
  <c r="C696"/>
  <c r="AM551"/>
  <c r="AT551" s="1"/>
  <c r="C700"/>
  <c r="AM555"/>
  <c r="AT555" s="1"/>
  <c r="K700"/>
  <c r="C704"/>
  <c r="AM559"/>
  <c r="AT559" s="1"/>
  <c r="C708"/>
  <c r="AM563"/>
  <c r="AT563" s="1"/>
  <c r="K708"/>
  <c r="C714"/>
  <c r="AM569"/>
  <c r="AT569" s="1"/>
  <c r="C722"/>
  <c r="AM577"/>
  <c r="AT577" s="1"/>
  <c r="T722"/>
  <c r="C681"/>
  <c r="AM536"/>
  <c r="AT536" s="1"/>
  <c r="T685"/>
  <c r="C685"/>
  <c r="AM540"/>
  <c r="AT540" s="1"/>
  <c r="C689"/>
  <c r="AM544"/>
  <c r="AT544" s="1"/>
  <c r="K693"/>
  <c r="C693"/>
  <c r="AM548"/>
  <c r="AT548" s="1"/>
  <c r="C697"/>
  <c r="AM552"/>
  <c r="AT552" s="1"/>
  <c r="AM556"/>
  <c r="AT556" s="1"/>
  <c r="D701"/>
  <c r="C701"/>
  <c r="C705"/>
  <c r="AM560"/>
  <c r="AT560" s="1"/>
  <c r="AM564"/>
  <c r="AT564" s="1"/>
  <c r="D709"/>
  <c r="C709"/>
  <c r="C716"/>
  <c r="AM571"/>
  <c r="AT571" s="1"/>
  <c r="C725"/>
  <c r="D725"/>
  <c r="AM580"/>
  <c r="AT580" s="1"/>
  <c r="U582"/>
  <c r="C30" i="2" s="1"/>
  <c r="AK585" i="3"/>
  <c r="AK727" s="1"/>
  <c r="AK728" s="1"/>
  <c r="AK582"/>
  <c r="C50" i="2" s="1"/>
  <c r="T582" i="3"/>
  <c r="C29" i="2" s="1"/>
  <c r="AJ582" i="3"/>
  <c r="C49" i="2" s="1"/>
  <c r="D590" i="3"/>
  <c r="D594"/>
  <c r="D598"/>
  <c r="D602"/>
  <c r="D606"/>
  <c r="D610"/>
  <c r="D614"/>
  <c r="D618"/>
  <c r="D622"/>
  <c r="D626"/>
  <c r="D630"/>
  <c r="D638"/>
  <c r="D642"/>
  <c r="D646"/>
  <c r="D650"/>
  <c r="D654"/>
  <c r="D658"/>
  <c r="D662"/>
  <c r="D666"/>
  <c r="D670"/>
  <c r="D674"/>
  <c r="D678"/>
  <c r="D686"/>
  <c r="D694"/>
  <c r="D698"/>
  <c r="D714"/>
  <c r="D726"/>
  <c r="D587"/>
  <c r="D595"/>
  <c r="D603"/>
  <c r="D611"/>
  <c r="D623"/>
  <c r="D631"/>
  <c r="D643"/>
  <c r="D655"/>
  <c r="D663"/>
  <c r="D671"/>
  <c r="D679"/>
  <c r="D687"/>
  <c r="D695"/>
  <c r="D703"/>
  <c r="D715"/>
  <c r="AD668"/>
  <c r="AD692"/>
  <c r="AD597"/>
  <c r="AD609"/>
  <c r="AD613"/>
  <c r="AD717"/>
  <c r="AL586"/>
  <c r="AL590"/>
  <c r="AL594"/>
  <c r="AL602"/>
  <c r="AL610"/>
  <c r="AL614"/>
  <c r="AL618"/>
  <c r="AL622"/>
  <c r="AL626"/>
  <c r="AL634"/>
  <c r="AL638"/>
  <c r="AL642"/>
  <c r="AL646"/>
  <c r="AL650"/>
  <c r="AL654"/>
  <c r="AL658"/>
  <c r="AL662"/>
  <c r="AL666"/>
  <c r="AL670"/>
  <c r="AL674"/>
  <c r="AL678"/>
  <c r="AL682"/>
  <c r="AL686"/>
  <c r="AL690"/>
  <c r="AL694"/>
  <c r="AL698"/>
  <c r="AL702"/>
  <c r="AL706"/>
  <c r="AL710"/>
  <c r="AL714"/>
  <c r="AL726"/>
  <c r="AL591"/>
  <c r="AL599"/>
  <c r="AL607"/>
  <c r="AL615"/>
  <c r="AL623"/>
  <c r="AL639"/>
  <c r="AL647"/>
  <c r="AL655"/>
  <c r="AL663"/>
  <c r="AL671"/>
  <c r="AL679"/>
  <c r="AL687"/>
  <c r="AL695"/>
  <c r="AL703"/>
  <c r="AL711"/>
  <c r="AL715"/>
  <c r="AL719"/>
  <c r="AL723"/>
  <c r="N589"/>
  <c r="N593"/>
  <c r="N597"/>
  <c r="N601"/>
  <c r="N605"/>
  <c r="N609"/>
  <c r="N613"/>
  <c r="N617"/>
  <c r="N621"/>
  <c r="N625"/>
  <c r="N629"/>
  <c r="N633"/>
  <c r="N637"/>
  <c r="N649"/>
  <c r="N657"/>
  <c r="N661"/>
  <c r="N665"/>
  <c r="N677"/>
  <c r="N689"/>
  <c r="N697"/>
  <c r="N701"/>
  <c r="N705"/>
  <c r="N709"/>
  <c r="N713"/>
  <c r="N717"/>
  <c r="N725"/>
  <c r="N592"/>
  <c r="N596"/>
  <c r="N604"/>
  <c r="N608"/>
  <c r="N612"/>
  <c r="N616"/>
  <c r="N624"/>
  <c r="N628"/>
  <c r="N632"/>
  <c r="N636"/>
  <c r="N640"/>
  <c r="N648"/>
  <c r="N656"/>
  <c r="N664"/>
  <c r="N676"/>
  <c r="N684"/>
  <c r="N704"/>
  <c r="N716"/>
  <c r="N724"/>
  <c r="AF593"/>
  <c r="AF597"/>
  <c r="AF601"/>
  <c r="AF605"/>
  <c r="AF609"/>
  <c r="AF613"/>
  <c r="AF617"/>
  <c r="AF625"/>
  <c r="AF629"/>
  <c r="AF633"/>
  <c r="AF637"/>
  <c r="AF641"/>
  <c r="AF645"/>
  <c r="AF649"/>
  <c r="AF653"/>
  <c r="AF657"/>
  <c r="AF665"/>
  <c r="AF669"/>
  <c r="AF677"/>
  <c r="AF689"/>
  <c r="AF701"/>
  <c r="AF709"/>
  <c r="AF713"/>
  <c r="AF717"/>
  <c r="AF725"/>
  <c r="AF592"/>
  <c r="AF600"/>
  <c r="AF608"/>
  <c r="AF636"/>
  <c r="AF644"/>
  <c r="AF652"/>
  <c r="AF664"/>
  <c r="AF672"/>
  <c r="AF684"/>
  <c r="AF696"/>
  <c r="AF700"/>
  <c r="AF712"/>
  <c r="AF724"/>
  <c r="AE587"/>
  <c r="AE595"/>
  <c r="AE603"/>
  <c r="AE611"/>
  <c r="AE623"/>
  <c r="AE631"/>
  <c r="AE639"/>
  <c r="AE647"/>
  <c r="AE655"/>
  <c r="AE663"/>
  <c r="AE671"/>
  <c r="AE679"/>
  <c r="AE687"/>
  <c r="AE695"/>
  <c r="AE703"/>
  <c r="AE711"/>
  <c r="AE715"/>
  <c r="AE719"/>
  <c r="AE723"/>
  <c r="AE586"/>
  <c r="AE590"/>
  <c r="AE594"/>
  <c r="AE598"/>
  <c r="AE602"/>
  <c r="AE606"/>
  <c r="AE610"/>
  <c r="AE614"/>
  <c r="AE618"/>
  <c r="AE622"/>
  <c r="AE626"/>
  <c r="AE630"/>
  <c r="AE634"/>
  <c r="AE638"/>
  <c r="AE642"/>
  <c r="AE646"/>
  <c r="AE650"/>
  <c r="AE654"/>
  <c r="AE658"/>
  <c r="AE662"/>
  <c r="AE666"/>
  <c r="AE670"/>
  <c r="AE674"/>
  <c r="AE678"/>
  <c r="AE682"/>
  <c r="AE686"/>
  <c r="AE690"/>
  <c r="AE694"/>
  <c r="AE698"/>
  <c r="AE702"/>
  <c r="AE706"/>
  <c r="AE710"/>
  <c r="AE714"/>
  <c r="AE726"/>
  <c r="R588"/>
  <c r="R592"/>
  <c r="R596"/>
  <c r="R600"/>
  <c r="R604"/>
  <c r="R612"/>
  <c r="R620"/>
  <c r="R632"/>
  <c r="R636"/>
  <c r="R640"/>
  <c r="R648"/>
  <c r="R656"/>
  <c r="R672"/>
  <c r="R676"/>
  <c r="R680"/>
  <c r="R688"/>
  <c r="R692"/>
  <c r="R696"/>
  <c r="R700"/>
  <c r="R704"/>
  <c r="R708"/>
  <c r="R716"/>
  <c r="R720"/>
  <c r="R593"/>
  <c r="R597"/>
  <c r="R601"/>
  <c r="R605"/>
  <c r="R609"/>
  <c r="R613"/>
  <c r="R617"/>
  <c r="R621"/>
  <c r="R625"/>
  <c r="R641"/>
  <c r="R645"/>
  <c r="R649"/>
  <c r="R653"/>
  <c r="R657"/>
  <c r="R661"/>
  <c r="R669"/>
  <c r="R677"/>
  <c r="R681"/>
  <c r="R685"/>
  <c r="R689"/>
  <c r="R693"/>
  <c r="R697"/>
  <c r="R701"/>
  <c r="R705"/>
  <c r="R709"/>
  <c r="R713"/>
  <c r="R717"/>
  <c r="R721"/>
  <c r="R725"/>
  <c r="Z586"/>
  <c r="Z590"/>
  <c r="Z594"/>
  <c r="Z598"/>
  <c r="Z602"/>
  <c r="Z606"/>
  <c r="Z610"/>
  <c r="Z614"/>
  <c r="Z618"/>
  <c r="Z622"/>
  <c r="Z626"/>
  <c r="Z630"/>
  <c r="Z638"/>
  <c r="Z642"/>
  <c r="Z646"/>
  <c r="Z650"/>
  <c r="Z654"/>
  <c r="Z658"/>
  <c r="Z662"/>
  <c r="Z666"/>
  <c r="Z670"/>
  <c r="Z674"/>
  <c r="Z678"/>
  <c r="Z682"/>
  <c r="Z686"/>
  <c r="Z694"/>
  <c r="Z706"/>
  <c r="Z710"/>
  <c r="Z722"/>
  <c r="Z726"/>
  <c r="Z587"/>
  <c r="Z595"/>
  <c r="Z603"/>
  <c r="Z611"/>
  <c r="Z619"/>
  <c r="Z635"/>
  <c r="Z647"/>
  <c r="Z659"/>
  <c r="Z667"/>
  <c r="Z687"/>
  <c r="Z691"/>
  <c r="Z695"/>
  <c r="Z699"/>
  <c r="Z703"/>
  <c r="Z707"/>
  <c r="Z715"/>
  <c r="U589"/>
  <c r="U597"/>
  <c r="U601"/>
  <c r="U605"/>
  <c r="U609"/>
  <c r="U613"/>
  <c r="U617"/>
  <c r="U621"/>
  <c r="U625"/>
  <c r="U629"/>
  <c r="U633"/>
  <c r="U637"/>
  <c r="U641"/>
  <c r="U645"/>
  <c r="U649"/>
  <c r="U653"/>
  <c r="U657"/>
  <c r="U661"/>
  <c r="U665"/>
  <c r="U669"/>
  <c r="U673"/>
  <c r="U677"/>
  <c r="U681"/>
  <c r="U685"/>
  <c r="U689"/>
  <c r="U693"/>
  <c r="U697"/>
  <c r="U701"/>
  <c r="U705"/>
  <c r="U709"/>
  <c r="U713"/>
  <c r="U717"/>
  <c r="U721"/>
  <c r="U725"/>
  <c r="U588"/>
  <c r="U604"/>
  <c r="U612"/>
  <c r="U620"/>
  <c r="U628"/>
  <c r="U636"/>
  <c r="U644"/>
  <c r="U652"/>
  <c r="U660"/>
  <c r="U672"/>
  <c r="U680"/>
  <c r="U684"/>
  <c r="U688"/>
  <c r="U692"/>
  <c r="U696"/>
  <c r="U700"/>
  <c r="U704"/>
  <c r="U708"/>
  <c r="U712"/>
  <c r="U720"/>
  <c r="U724"/>
  <c r="AJ588"/>
  <c r="AJ596"/>
  <c r="AJ604"/>
  <c r="AJ612"/>
  <c r="AJ620"/>
  <c r="AJ632"/>
  <c r="AJ640"/>
  <c r="AJ648"/>
  <c r="AJ656"/>
  <c r="AJ664"/>
  <c r="AJ672"/>
  <c r="AJ680"/>
  <c r="AJ684"/>
  <c r="AJ688"/>
  <c r="AJ692"/>
  <c r="AJ696"/>
  <c r="AJ700"/>
  <c r="AJ704"/>
  <c r="AJ708"/>
  <c r="AJ712"/>
  <c r="AJ720"/>
  <c r="AJ724"/>
  <c r="AJ589"/>
  <c r="AJ593"/>
  <c r="AJ597"/>
  <c r="AJ601"/>
  <c r="AJ605"/>
  <c r="AJ609"/>
  <c r="AJ613"/>
  <c r="AJ617"/>
  <c r="AJ621"/>
  <c r="AJ625"/>
  <c r="AJ629"/>
  <c r="AJ633"/>
  <c r="AJ637"/>
  <c r="AJ641"/>
  <c r="AJ645"/>
  <c r="AJ649"/>
  <c r="AJ653"/>
  <c r="AJ661"/>
  <c r="AJ665"/>
  <c r="AJ669"/>
  <c r="AJ673"/>
  <c r="AJ677"/>
  <c r="AJ681"/>
  <c r="AJ685"/>
  <c r="AJ689"/>
  <c r="AJ693"/>
  <c r="AJ697"/>
  <c r="AJ701"/>
  <c r="AJ705"/>
  <c r="AJ713"/>
  <c r="AJ717"/>
  <c r="AJ725"/>
  <c r="O29" i="2" l="1"/>
  <c r="X29" s="1"/>
  <c r="AK729" i="3"/>
  <c r="D50" i="2"/>
  <c r="O3"/>
  <c r="O27"/>
  <c r="Y729" i="3"/>
  <c r="D36" i="2"/>
  <c r="O47"/>
  <c r="O20"/>
  <c r="AC729" i="3"/>
  <c r="D40" i="2"/>
  <c r="L729" i="3"/>
  <c r="D16" i="2"/>
  <c r="O8"/>
  <c r="O11"/>
  <c r="O5"/>
  <c r="O32"/>
  <c r="O39"/>
  <c r="O14"/>
  <c r="AH729" i="3"/>
  <c r="D46" i="2"/>
  <c r="O9"/>
  <c r="O44"/>
  <c r="S729" i="3"/>
  <c r="D28" i="2"/>
  <c r="O42"/>
  <c r="X42" s="1"/>
  <c r="X729" i="3"/>
  <c r="D34" i="2"/>
  <c r="O6"/>
  <c r="O51"/>
  <c r="X51" s="1"/>
  <c r="O31"/>
  <c r="O22"/>
  <c r="X22" s="1"/>
  <c r="AA729" i="3"/>
  <c r="D38" i="2"/>
  <c r="M729" i="3"/>
  <c r="D19" i="2"/>
  <c r="O26"/>
  <c r="X26" s="1"/>
  <c r="O49"/>
  <c r="X49" s="1"/>
  <c r="O50"/>
  <c r="O30"/>
  <c r="X30" s="1"/>
  <c r="O36"/>
  <c r="AI729" i="3"/>
  <c r="D47" i="2"/>
  <c r="O43"/>
  <c r="X43" s="1"/>
  <c r="O40"/>
  <c r="O41"/>
  <c r="X41" s="1"/>
  <c r="O16"/>
  <c r="G729" i="3"/>
  <c r="D8" i="2"/>
  <c r="I729" i="3"/>
  <c r="D11" i="2"/>
  <c r="E729" i="3"/>
  <c r="D5" i="2"/>
  <c r="W729" i="3"/>
  <c r="D32" i="2"/>
  <c r="AB729" i="3"/>
  <c r="D39" i="2"/>
  <c r="O46"/>
  <c r="O37"/>
  <c r="X37" s="1"/>
  <c r="H729" i="3"/>
  <c r="D9" i="2"/>
  <c r="AG729" i="3"/>
  <c r="D44" i="2"/>
  <c r="O28"/>
  <c r="O34"/>
  <c r="F729" i="3"/>
  <c r="D6" i="2"/>
  <c r="O15"/>
  <c r="X15" s="1"/>
  <c r="V729" i="3"/>
  <c r="D31" i="2"/>
  <c r="O4"/>
  <c r="X4" s="1"/>
  <c r="O38"/>
  <c r="O19"/>
  <c r="O23"/>
  <c r="AJ721" i="3"/>
  <c r="AJ716"/>
  <c r="AJ676"/>
  <c r="AJ668"/>
  <c r="AJ660"/>
  <c r="AJ652"/>
  <c r="AJ644"/>
  <c r="AJ636"/>
  <c r="AJ624"/>
  <c r="AJ616"/>
  <c r="AJ608"/>
  <c r="AJ600"/>
  <c r="AJ592"/>
  <c r="U716"/>
  <c r="U676"/>
  <c r="U664"/>
  <c r="U656"/>
  <c r="U648"/>
  <c r="U640"/>
  <c r="U632"/>
  <c r="U624"/>
  <c r="U616"/>
  <c r="U608"/>
  <c r="U600"/>
  <c r="Z719"/>
  <c r="Z711"/>
  <c r="Z663"/>
  <c r="Z655"/>
  <c r="Z639"/>
  <c r="Z623"/>
  <c r="Z615"/>
  <c r="Z607"/>
  <c r="Z599"/>
  <c r="Z591"/>
  <c r="Z698"/>
  <c r="AE718"/>
  <c r="AE707"/>
  <c r="AE699"/>
  <c r="AE691"/>
  <c r="AE683"/>
  <c r="AE675"/>
  <c r="AE667"/>
  <c r="AE659"/>
  <c r="AE651"/>
  <c r="AE643"/>
  <c r="AE635"/>
  <c r="AE627"/>
  <c r="AE619"/>
  <c r="AE607"/>
  <c r="AE599"/>
  <c r="AE591"/>
  <c r="AF688"/>
  <c r="AF676"/>
  <c r="AF668"/>
  <c r="AF656"/>
  <c r="AF648"/>
  <c r="AF640"/>
  <c r="AF632"/>
  <c r="AF604"/>
  <c r="AF596"/>
  <c r="AF588"/>
  <c r="AF721"/>
  <c r="AF705"/>
  <c r="AF697"/>
  <c r="AL707"/>
  <c r="AL699"/>
  <c r="AL691"/>
  <c r="AL683"/>
  <c r="AL675"/>
  <c r="AL667"/>
  <c r="AL659"/>
  <c r="AL651"/>
  <c r="AL643"/>
  <c r="AL635"/>
  <c r="AL619"/>
  <c r="AL611"/>
  <c r="AL603"/>
  <c r="AL595"/>
  <c r="AL587"/>
  <c r="AL718"/>
  <c r="AD705"/>
  <c r="AD644"/>
  <c r="D707"/>
  <c r="D699"/>
  <c r="D691"/>
  <c r="D683"/>
  <c r="D675"/>
  <c r="D667"/>
  <c r="D659"/>
  <c r="D647"/>
  <c r="D639"/>
  <c r="D627"/>
  <c r="D619"/>
  <c r="D607"/>
  <c r="D599"/>
  <c r="D591"/>
  <c r="D706"/>
  <c r="AJ585"/>
  <c r="T585"/>
  <c r="Z716"/>
  <c r="AE705"/>
  <c r="O697"/>
  <c r="K689"/>
  <c r="T681"/>
  <c r="U714"/>
  <c r="AL704"/>
  <c r="D696"/>
  <c r="AE688"/>
  <c r="U585"/>
  <c r="T592"/>
  <c r="U711"/>
  <c r="D720"/>
  <c r="AJ707"/>
  <c r="AJ699"/>
  <c r="AJ691"/>
  <c r="AJ683"/>
  <c r="AJ671"/>
  <c r="AJ663"/>
  <c r="AJ655"/>
  <c r="AJ647"/>
  <c r="AJ639"/>
  <c r="AJ631"/>
  <c r="AJ623"/>
  <c r="AJ615"/>
  <c r="AJ607"/>
  <c r="AJ599"/>
  <c r="AJ591"/>
  <c r="AJ706"/>
  <c r="AJ698"/>
  <c r="AJ690"/>
  <c r="AJ682"/>
  <c r="U718"/>
  <c r="U706"/>
  <c r="U698"/>
  <c r="U690"/>
  <c r="U682"/>
  <c r="U719"/>
  <c r="U675"/>
  <c r="U663"/>
  <c r="U655"/>
  <c r="U647"/>
  <c r="U639"/>
  <c r="U631"/>
  <c r="U623"/>
  <c r="U615"/>
  <c r="U607"/>
  <c r="U599"/>
  <c r="Z680"/>
  <c r="AE680"/>
  <c r="AF698"/>
  <c r="AF682"/>
  <c r="AF707"/>
  <c r="AF691"/>
  <c r="AF683"/>
  <c r="AF671"/>
  <c r="AF659"/>
  <c r="AF647"/>
  <c r="AF639"/>
  <c r="AF631"/>
  <c r="AF623"/>
  <c r="AF611"/>
  <c r="AF603"/>
  <c r="AF595"/>
  <c r="AL721"/>
  <c r="AD707"/>
  <c r="AD639"/>
  <c r="D721"/>
  <c r="J727"/>
  <c r="J728" s="1"/>
  <c r="K721"/>
  <c r="K707"/>
  <c r="K699"/>
  <c r="O691"/>
  <c r="K683"/>
  <c r="K718"/>
  <c r="O706"/>
  <c r="T698"/>
  <c r="T690"/>
  <c r="T682"/>
  <c r="O587"/>
  <c r="O595"/>
  <c r="K603"/>
  <c r="K611"/>
  <c r="O619"/>
  <c r="O627"/>
  <c r="O635"/>
  <c r="K643"/>
  <c r="K651"/>
  <c r="K659"/>
  <c r="K667"/>
  <c r="K719"/>
  <c r="Q585"/>
  <c r="P727"/>
  <c r="P728" s="1"/>
  <c r="Q725"/>
  <c r="Q721"/>
  <c r="Q717"/>
  <c r="Q713"/>
  <c r="Q709"/>
  <c r="Q705"/>
  <c r="Q701"/>
  <c r="Q697"/>
  <c r="Q693"/>
  <c r="Q688"/>
  <c r="Q684"/>
  <c r="Q680"/>
  <c r="Q676"/>
  <c r="Q672"/>
  <c r="Q668"/>
  <c r="Q664"/>
  <c r="Q660"/>
  <c r="Q656"/>
  <c r="Q652"/>
  <c r="Q648"/>
  <c r="Q644"/>
  <c r="Q640"/>
  <c r="Q636"/>
  <c r="Q632"/>
  <c r="Q626"/>
  <c r="Q620"/>
  <c r="Q614"/>
  <c r="Q610"/>
  <c r="Q606"/>
  <c r="Q602"/>
  <c r="Q598"/>
  <c r="Q594"/>
  <c r="Q590"/>
  <c r="Q586"/>
  <c r="Q726"/>
  <c r="Q722"/>
  <c r="Q718"/>
  <c r="Q714"/>
  <c r="Q710"/>
  <c r="Q706"/>
  <c r="Q702"/>
  <c r="Q698"/>
  <c r="Q694"/>
  <c r="Q690"/>
  <c r="Q685"/>
  <c r="Q681"/>
  <c r="Q677"/>
  <c r="Q673"/>
  <c r="Q669"/>
  <c r="Q663"/>
  <c r="Q657"/>
  <c r="Q653"/>
  <c r="Q649"/>
  <c r="Q645"/>
  <c r="Q641"/>
  <c r="Q635"/>
  <c r="Q631"/>
  <c r="Q627"/>
  <c r="Q623"/>
  <c r="Q619"/>
  <c r="Q615"/>
  <c r="Q609"/>
  <c r="Q605"/>
  <c r="Q601"/>
  <c r="Q595"/>
  <c r="Q591"/>
  <c r="Q587"/>
  <c r="Q723"/>
  <c r="Q719"/>
  <c r="Q715"/>
  <c r="Q711"/>
  <c r="Q707"/>
  <c r="Q703"/>
  <c r="Q699"/>
  <c r="Q695"/>
  <c r="Q691"/>
  <c r="Q686"/>
  <c r="Q682"/>
  <c r="Q678"/>
  <c r="Q674"/>
  <c r="Q670"/>
  <c r="Q666"/>
  <c r="Q662"/>
  <c r="Q658"/>
  <c r="Q654"/>
  <c r="Q650"/>
  <c r="Q646"/>
  <c r="Q642"/>
  <c r="Q638"/>
  <c r="Q634"/>
  <c r="Q630"/>
  <c r="Q624"/>
  <c r="Q618"/>
  <c r="Q612"/>
  <c r="Q608"/>
  <c r="Q604"/>
  <c r="Q600"/>
  <c r="Q596"/>
  <c r="Q592"/>
  <c r="Q588"/>
  <c r="Q724"/>
  <c r="Q720"/>
  <c r="Q716"/>
  <c r="Q712"/>
  <c r="Q708"/>
  <c r="Q704"/>
  <c r="Q700"/>
  <c r="Q696"/>
  <c r="Q692"/>
  <c r="Q687"/>
  <c r="Q683"/>
  <c r="Q679"/>
  <c r="Q675"/>
  <c r="Q671"/>
  <c r="Q665"/>
  <c r="Q661"/>
  <c r="Q655"/>
  <c r="Q651"/>
  <c r="Q647"/>
  <c r="Q643"/>
  <c r="Q639"/>
  <c r="Q633"/>
  <c r="Q629"/>
  <c r="Q625"/>
  <c r="Q621"/>
  <c r="Q617"/>
  <c r="Q613"/>
  <c r="Q607"/>
  <c r="Q603"/>
  <c r="Q597"/>
  <c r="Q593"/>
  <c r="Q589"/>
  <c r="Q689"/>
  <c r="O585"/>
  <c r="T717"/>
  <c r="T697"/>
  <c r="T661"/>
  <c r="T645"/>
  <c r="T629"/>
  <c r="T609"/>
  <c r="T589"/>
  <c r="T716"/>
  <c r="T696"/>
  <c r="T676"/>
  <c r="T660"/>
  <c r="T640"/>
  <c r="T624"/>
  <c r="T604"/>
  <c r="K716"/>
  <c r="K696"/>
  <c r="K680"/>
  <c r="K664"/>
  <c r="K648"/>
  <c r="K632"/>
  <c r="K616"/>
  <c r="K600"/>
  <c r="K717"/>
  <c r="K697"/>
  <c r="K673"/>
  <c r="K657"/>
  <c r="K641"/>
  <c r="K625"/>
  <c r="T719"/>
  <c r="T711"/>
  <c r="T703"/>
  <c r="T695"/>
  <c r="T687"/>
  <c r="T679"/>
  <c r="T671"/>
  <c r="T663"/>
  <c r="T655"/>
  <c r="T647"/>
  <c r="T639"/>
  <c r="T631"/>
  <c r="T623"/>
  <c r="T615"/>
  <c r="T607"/>
  <c r="T599"/>
  <c r="T591"/>
  <c r="T726"/>
  <c r="T718"/>
  <c r="T710"/>
  <c r="T702"/>
  <c r="T694"/>
  <c r="T686"/>
  <c r="T678"/>
  <c r="T670"/>
  <c r="T662"/>
  <c r="T654"/>
  <c r="T646"/>
  <c r="T638"/>
  <c r="T630"/>
  <c r="T622"/>
  <c r="T614"/>
  <c r="T606"/>
  <c r="T598"/>
  <c r="T590"/>
  <c r="K722"/>
  <c r="K714"/>
  <c r="K706"/>
  <c r="K698"/>
  <c r="K690"/>
  <c r="K682"/>
  <c r="K674"/>
  <c r="K666"/>
  <c r="K658"/>
  <c r="K650"/>
  <c r="K642"/>
  <c r="K634"/>
  <c r="K626"/>
  <c r="K618"/>
  <c r="K610"/>
  <c r="K602"/>
  <c r="K594"/>
  <c r="K586"/>
  <c r="K711"/>
  <c r="K703"/>
  <c r="K695"/>
  <c r="K687"/>
  <c r="K679"/>
  <c r="K663"/>
  <c r="K647"/>
  <c r="K639"/>
  <c r="K631"/>
  <c r="K623"/>
  <c r="K615"/>
  <c r="K607"/>
  <c r="K591"/>
  <c r="O723"/>
  <c r="O707"/>
  <c r="O699"/>
  <c r="O667"/>
  <c r="O659"/>
  <c r="O603"/>
  <c r="O726"/>
  <c r="O690"/>
  <c r="O682"/>
  <c r="O670"/>
  <c r="O662"/>
  <c r="O650"/>
  <c r="O634"/>
  <c r="O626"/>
  <c r="O610"/>
  <c r="O602"/>
  <c r="O594"/>
  <c r="T721"/>
  <c r="T709"/>
  <c r="T693"/>
  <c r="T677"/>
  <c r="T665"/>
  <c r="T649"/>
  <c r="T633"/>
  <c r="T621"/>
  <c r="T605"/>
  <c r="T593"/>
  <c r="T712"/>
  <c r="T700"/>
  <c r="T688"/>
  <c r="T672"/>
  <c r="T656"/>
  <c r="T644"/>
  <c r="T628"/>
  <c r="T612"/>
  <c r="T588"/>
  <c r="K684"/>
  <c r="K668"/>
  <c r="K652"/>
  <c r="K636"/>
  <c r="K620"/>
  <c r="K604"/>
  <c r="K713"/>
  <c r="K701"/>
  <c r="K685"/>
  <c r="K669"/>
  <c r="K653"/>
  <c r="K637"/>
  <c r="K621"/>
  <c r="K609"/>
  <c r="K593"/>
  <c r="O705"/>
  <c r="O689"/>
  <c r="O661"/>
  <c r="O625"/>
  <c r="O613"/>
  <c r="O597"/>
  <c r="O724"/>
  <c r="O708"/>
  <c r="O684"/>
  <c r="O656"/>
  <c r="O640"/>
  <c r="O628"/>
  <c r="K613"/>
  <c r="K597"/>
  <c r="O725"/>
  <c r="O709"/>
  <c r="O693"/>
  <c r="O657"/>
  <c r="O637"/>
  <c r="O617"/>
  <c r="O601"/>
  <c r="O704"/>
  <c r="O632"/>
  <c r="O616"/>
  <c r="O592"/>
  <c r="K585"/>
  <c r="T725"/>
  <c r="T705"/>
  <c r="T689"/>
  <c r="T617"/>
  <c r="T601"/>
  <c r="T704"/>
  <c r="T596"/>
  <c r="K704"/>
  <c r="K688"/>
  <c r="K624"/>
  <c r="K608"/>
  <c r="K592"/>
  <c r="K705"/>
  <c r="K665"/>
  <c r="K649"/>
  <c r="K633"/>
  <c r="T723"/>
  <c r="T715"/>
  <c r="T707"/>
  <c r="T699"/>
  <c r="T691"/>
  <c r="T683"/>
  <c r="T675"/>
  <c r="T667"/>
  <c r="T659"/>
  <c r="T651"/>
  <c r="T643"/>
  <c r="T635"/>
  <c r="T627"/>
  <c r="T619"/>
  <c r="T611"/>
  <c r="T603"/>
  <c r="T595"/>
  <c r="T587"/>
  <c r="T714"/>
  <c r="T706"/>
  <c r="T674"/>
  <c r="T666"/>
  <c r="T658"/>
  <c r="T650"/>
  <c r="T642"/>
  <c r="T634"/>
  <c r="T626"/>
  <c r="T618"/>
  <c r="T610"/>
  <c r="T602"/>
  <c r="T594"/>
  <c r="T586"/>
  <c r="K710"/>
  <c r="K702"/>
  <c r="K694"/>
  <c r="K686"/>
  <c r="K638"/>
  <c r="K630"/>
  <c r="K622"/>
  <c r="K606"/>
  <c r="K598"/>
  <c r="K590"/>
  <c r="K715"/>
  <c r="K691"/>
  <c r="K635"/>
  <c r="K627"/>
  <c r="K619"/>
  <c r="K595"/>
  <c r="K587"/>
  <c r="O715"/>
  <c r="O703"/>
  <c r="O686"/>
  <c r="O674"/>
  <c r="O666"/>
  <c r="O658"/>
  <c r="T713"/>
  <c r="T701"/>
  <c r="T720"/>
  <c r="T708"/>
  <c r="T692"/>
  <c r="T664"/>
  <c r="T648"/>
  <c r="T636"/>
  <c r="T608"/>
  <c r="K720"/>
  <c r="K692"/>
  <c r="K676"/>
  <c r="K612"/>
  <c r="K596"/>
  <c r="K709"/>
  <c r="K677"/>
  <c r="K629"/>
  <c r="O713"/>
  <c r="O605"/>
  <c r="O589"/>
  <c r="O716"/>
  <c r="K589"/>
  <c r="O717"/>
  <c r="O701"/>
  <c r="Z713"/>
  <c r="R703"/>
  <c r="AF703"/>
  <c r="AL717"/>
  <c r="AO548"/>
  <c r="R722"/>
  <c r="AO577"/>
  <c r="D700"/>
  <c r="AO555"/>
  <c r="D692"/>
  <c r="AO547"/>
  <c r="R684"/>
  <c r="AO539"/>
  <c r="R586"/>
  <c r="AO441"/>
  <c r="AD596"/>
  <c r="AO451"/>
  <c r="AD604"/>
  <c r="AO459"/>
  <c r="R606"/>
  <c r="AO461"/>
  <c r="R608"/>
  <c r="AO463"/>
  <c r="AL620"/>
  <c r="AO475"/>
  <c r="R624"/>
  <c r="AO479"/>
  <c r="AD640"/>
  <c r="AO495"/>
  <c r="R644"/>
  <c r="AO499"/>
  <c r="AD648"/>
  <c r="AO503"/>
  <c r="R652"/>
  <c r="AO507"/>
  <c r="AD656"/>
  <c r="AO511"/>
  <c r="R660"/>
  <c r="AO515"/>
  <c r="AD662"/>
  <c r="AO517"/>
  <c r="R664"/>
  <c r="AO519"/>
  <c r="R668"/>
  <c r="AO523"/>
  <c r="AD672"/>
  <c r="AO527"/>
  <c r="AD676"/>
  <c r="AO531"/>
  <c r="AD678"/>
  <c r="AO533"/>
  <c r="R724"/>
  <c r="AO579"/>
  <c r="AD726"/>
  <c r="AO581"/>
  <c r="R702"/>
  <c r="AO557"/>
  <c r="AD686"/>
  <c r="AO541"/>
  <c r="R589"/>
  <c r="AO444"/>
  <c r="R623"/>
  <c r="AO478"/>
  <c r="AD625"/>
  <c r="AO480"/>
  <c r="AD649"/>
  <c r="AO504"/>
  <c r="R665"/>
  <c r="AO520"/>
  <c r="R673"/>
  <c r="AO528"/>
  <c r="R712"/>
  <c r="AO567"/>
  <c r="AO540"/>
  <c r="AO563"/>
  <c r="AM582"/>
  <c r="B63" i="2" s="1"/>
  <c r="AO443" i="3"/>
  <c r="AO453"/>
  <c r="AO455"/>
  <c r="AO467"/>
  <c r="AO469"/>
  <c r="AO471"/>
  <c r="AO477"/>
  <c r="AO483"/>
  <c r="AO485"/>
  <c r="AO487"/>
  <c r="AO491"/>
  <c r="AO493"/>
  <c r="AO501"/>
  <c r="AO509"/>
  <c r="AO525"/>
  <c r="AJ722"/>
  <c r="AJ714"/>
  <c r="AJ678"/>
  <c r="AJ670"/>
  <c r="AJ662"/>
  <c r="AJ654"/>
  <c r="AJ646"/>
  <c r="AJ638"/>
  <c r="AJ630"/>
  <c r="AJ622"/>
  <c r="AJ614"/>
  <c r="AJ606"/>
  <c r="AJ598"/>
  <c r="AJ586"/>
  <c r="U722"/>
  <c r="U674"/>
  <c r="U650"/>
  <c r="U642"/>
  <c r="U634"/>
  <c r="U622"/>
  <c r="U614"/>
  <c r="U606"/>
  <c r="U598"/>
  <c r="U586"/>
  <c r="U679"/>
  <c r="Z725"/>
  <c r="Z705"/>
  <c r="Z693"/>
  <c r="Z708"/>
  <c r="Z700"/>
  <c r="Z692"/>
  <c r="Z684"/>
  <c r="Z676"/>
  <c r="Z668"/>
  <c r="Z660"/>
  <c r="Z648"/>
  <c r="Z640"/>
  <c r="Z632"/>
  <c r="Z624"/>
  <c r="Z612"/>
  <c r="Z604"/>
  <c r="Z596"/>
  <c r="Z588"/>
  <c r="R715"/>
  <c r="R662"/>
  <c r="R650"/>
  <c r="R630"/>
  <c r="R614"/>
  <c r="R602"/>
  <c r="R590"/>
  <c r="AE720"/>
  <c r="AE704"/>
  <c r="AE696"/>
  <c r="AE672"/>
  <c r="AE664"/>
  <c r="AE652"/>
  <c r="AE644"/>
  <c r="AE636"/>
  <c r="AE624"/>
  <c r="AE604"/>
  <c r="AE596"/>
  <c r="AE588"/>
  <c r="AE693"/>
  <c r="AE685"/>
  <c r="AF722"/>
  <c r="AF678"/>
  <c r="AF670"/>
  <c r="AF662"/>
  <c r="AF654"/>
  <c r="AF646"/>
  <c r="AF638"/>
  <c r="AF630"/>
  <c r="AF622"/>
  <c r="AF614"/>
  <c r="AF606"/>
  <c r="AF598"/>
  <c r="N670"/>
  <c r="N662"/>
  <c r="AL725"/>
  <c r="AL709"/>
  <c r="AL701"/>
  <c r="AL693"/>
  <c r="AL685"/>
  <c r="AL724"/>
  <c r="AL692"/>
  <c r="AL672"/>
  <c r="AL664"/>
  <c r="AL656"/>
  <c r="AL648"/>
  <c r="AL640"/>
  <c r="AL624"/>
  <c r="AL612"/>
  <c r="AL604"/>
  <c r="AL596"/>
  <c r="AL588"/>
  <c r="D693"/>
  <c r="D685"/>
  <c r="D684"/>
  <c r="D668"/>
  <c r="D652"/>
  <c r="D644"/>
  <c r="D636"/>
  <c r="D628"/>
  <c r="D620"/>
  <c r="D608"/>
  <c r="D600"/>
  <c r="D588"/>
  <c r="AO568"/>
  <c r="AO558"/>
  <c r="AO550"/>
  <c r="AO542"/>
  <c r="AO565"/>
  <c r="AO549"/>
  <c r="AO446"/>
  <c r="AO454"/>
  <c r="AO460"/>
  <c r="AO462"/>
  <c r="AO470"/>
  <c r="AO486"/>
  <c r="AO494"/>
  <c r="AO496"/>
  <c r="AO502"/>
  <c r="AO510"/>
  <c r="AO518"/>
  <c r="AO526"/>
  <c r="AO530"/>
  <c r="AO535"/>
  <c r="R714"/>
  <c r="AO569"/>
  <c r="AD704"/>
  <c r="AO559"/>
  <c r="AL696"/>
  <c r="AO551"/>
  <c r="AL688"/>
  <c r="AO543"/>
  <c r="AO572"/>
  <c r="AO440"/>
  <c r="AJ590"/>
  <c r="AO445"/>
  <c r="R594"/>
  <c r="AO449"/>
  <c r="AD602"/>
  <c r="AO457"/>
  <c r="AD610"/>
  <c r="AO465"/>
  <c r="R618"/>
  <c r="AO473"/>
  <c r="AD626"/>
  <c r="AO481"/>
  <c r="R634"/>
  <c r="AO489"/>
  <c r="AD642"/>
  <c r="AO497"/>
  <c r="AD650"/>
  <c r="AO505"/>
  <c r="R658"/>
  <c r="AO513"/>
  <c r="R666"/>
  <c r="AO521"/>
  <c r="R711"/>
  <c r="AO566"/>
  <c r="AL720"/>
  <c r="AO575"/>
  <c r="R718"/>
  <c r="AO573"/>
  <c r="AD706"/>
  <c r="AO561"/>
  <c r="R698"/>
  <c r="AO553"/>
  <c r="AD587"/>
  <c r="AO442"/>
  <c r="AD595"/>
  <c r="AO450"/>
  <c r="AD603"/>
  <c r="AO458"/>
  <c r="AD619"/>
  <c r="AO474"/>
  <c r="R627"/>
  <c r="AO482"/>
  <c r="R629"/>
  <c r="AO484"/>
  <c r="R633"/>
  <c r="AO488"/>
  <c r="R635"/>
  <c r="AO490"/>
  <c r="R643"/>
  <c r="AO498"/>
  <c r="AD667"/>
  <c r="AO522"/>
  <c r="R719"/>
  <c r="AO574"/>
  <c r="AF708"/>
  <c r="AF693"/>
  <c r="AF685"/>
  <c r="N708"/>
  <c r="N692"/>
  <c r="N693"/>
  <c r="AL722"/>
  <c r="AL606"/>
  <c r="AL598"/>
  <c r="AD684"/>
  <c r="D586"/>
  <c r="AO580"/>
  <c r="AO571"/>
  <c r="AO564"/>
  <c r="AO560"/>
  <c r="AO556"/>
  <c r="AO552"/>
  <c r="AO544"/>
  <c r="AO536"/>
  <c r="AO534"/>
  <c r="C727"/>
  <c r="C728" s="1"/>
  <c r="D3" i="2" s="1"/>
  <c r="AO447" i="3"/>
  <c r="AO529"/>
  <c r="AO570"/>
  <c r="R585"/>
  <c r="AF585"/>
  <c r="N585"/>
  <c r="AD585"/>
  <c r="AJ715"/>
  <c r="AJ679"/>
  <c r="AJ674"/>
  <c r="AJ666"/>
  <c r="AJ658"/>
  <c r="AJ650"/>
  <c r="AJ642"/>
  <c r="AJ634"/>
  <c r="AJ626"/>
  <c r="AJ618"/>
  <c r="AJ610"/>
  <c r="AJ602"/>
  <c r="AJ594"/>
  <c r="U678"/>
  <c r="U670"/>
  <c r="U662"/>
  <c r="U654"/>
  <c r="U646"/>
  <c r="U638"/>
  <c r="U626"/>
  <c r="U618"/>
  <c r="U610"/>
  <c r="U602"/>
  <c r="U590"/>
  <c r="U715"/>
  <c r="Z709"/>
  <c r="Z697"/>
  <c r="Z685"/>
  <c r="Z724"/>
  <c r="Z704"/>
  <c r="Z696"/>
  <c r="Z688"/>
  <c r="Z672"/>
  <c r="Z664"/>
  <c r="Z656"/>
  <c r="Z644"/>
  <c r="Z636"/>
  <c r="Z628"/>
  <c r="Z616"/>
  <c r="Z608"/>
  <c r="Z600"/>
  <c r="Z592"/>
  <c r="R678"/>
  <c r="R670"/>
  <c r="R654"/>
  <c r="R646"/>
  <c r="R638"/>
  <c r="R626"/>
  <c r="R610"/>
  <c r="R598"/>
  <c r="AE724"/>
  <c r="AE716"/>
  <c r="AE708"/>
  <c r="AE700"/>
  <c r="AE692"/>
  <c r="AE684"/>
  <c r="AE676"/>
  <c r="AE668"/>
  <c r="AE656"/>
  <c r="AE648"/>
  <c r="AE640"/>
  <c r="AE632"/>
  <c r="AE620"/>
  <c r="AE600"/>
  <c r="AE592"/>
  <c r="AE725"/>
  <c r="AE709"/>
  <c r="AE697"/>
  <c r="AE689"/>
  <c r="AE681"/>
  <c r="AF674"/>
  <c r="AF666"/>
  <c r="AF658"/>
  <c r="AF650"/>
  <c r="AF642"/>
  <c r="AF634"/>
  <c r="AF626"/>
  <c r="AF618"/>
  <c r="AF610"/>
  <c r="AF602"/>
  <c r="AF594"/>
  <c r="N674"/>
  <c r="N666"/>
  <c r="N658"/>
  <c r="N638"/>
  <c r="N630"/>
  <c r="N622"/>
  <c r="N606"/>
  <c r="N598"/>
  <c r="N586"/>
  <c r="N715"/>
  <c r="AL713"/>
  <c r="AL705"/>
  <c r="AL697"/>
  <c r="AL689"/>
  <c r="AL681"/>
  <c r="AL716"/>
  <c r="AL708"/>
  <c r="AL700"/>
  <c r="AL684"/>
  <c r="AL676"/>
  <c r="AL668"/>
  <c r="AL660"/>
  <c r="AL652"/>
  <c r="AL644"/>
  <c r="AL636"/>
  <c r="AL616"/>
  <c r="AL608"/>
  <c r="AL600"/>
  <c r="AL592"/>
  <c r="AD715"/>
  <c r="AD594"/>
  <c r="D713"/>
  <c r="D705"/>
  <c r="D697"/>
  <c r="D689"/>
  <c r="D681"/>
  <c r="D724"/>
  <c r="D716"/>
  <c r="D704"/>
  <c r="D688"/>
  <c r="D656"/>
  <c r="D648"/>
  <c r="D640"/>
  <c r="D632"/>
  <c r="D624"/>
  <c r="D616"/>
  <c r="D604"/>
  <c r="D596"/>
  <c r="AO576"/>
  <c r="AO562"/>
  <c r="AO554"/>
  <c r="AO546"/>
  <c r="AO538"/>
  <c r="AO545"/>
  <c r="AO537"/>
  <c r="AO448"/>
  <c r="AO452"/>
  <c r="AO456"/>
  <c r="AO464"/>
  <c r="AO466"/>
  <c r="AO468"/>
  <c r="AO472"/>
  <c r="AO476"/>
  <c r="AO492"/>
  <c r="AO500"/>
  <c r="AO506"/>
  <c r="AO508"/>
  <c r="AO512"/>
  <c r="AO514"/>
  <c r="AO516"/>
  <c r="AO524"/>
  <c r="AO532"/>
  <c r="AO578"/>
  <c r="Z585"/>
  <c r="AE585"/>
  <c r="AL585"/>
  <c r="D585"/>
  <c r="F144" i="4" l="1"/>
  <c r="E144"/>
  <c r="D144"/>
  <c r="C144"/>
  <c r="B144"/>
  <c r="B143"/>
  <c r="B141"/>
  <c r="B139"/>
  <c r="B137"/>
  <c r="B135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B89"/>
  <c r="B87"/>
  <c r="B85"/>
  <c r="B83"/>
  <c r="B81"/>
  <c r="B79"/>
  <c r="B77"/>
  <c r="B75"/>
  <c r="B73"/>
  <c r="B71"/>
  <c r="B69"/>
  <c r="B67"/>
  <c r="B65"/>
  <c r="B63"/>
  <c r="B61"/>
  <c r="B59"/>
  <c r="B57"/>
  <c r="B55"/>
  <c r="B53"/>
  <c r="B51"/>
  <c r="B49"/>
  <c r="B47"/>
  <c r="B45"/>
  <c r="B43"/>
  <c r="B41"/>
  <c r="B39"/>
  <c r="B37"/>
  <c r="B35"/>
  <c r="B33"/>
  <c r="B31"/>
  <c r="B29"/>
  <c r="B27"/>
  <c r="B25"/>
  <c r="B23"/>
  <c r="B21"/>
  <c r="B19"/>
  <c r="B17"/>
  <c r="B15"/>
  <c r="B13"/>
  <c r="B11"/>
  <c r="B9"/>
  <c r="B7"/>
  <c r="B5"/>
  <c r="B110"/>
  <c r="B100"/>
  <c r="B94"/>
  <c r="B90"/>
  <c r="B86"/>
  <c r="B84"/>
  <c r="B80"/>
  <c r="B78"/>
  <c r="B74"/>
  <c r="B70"/>
  <c r="B68"/>
  <c r="B64"/>
  <c r="B60"/>
  <c r="B56"/>
  <c r="B52"/>
  <c r="B50"/>
  <c r="B46"/>
  <c r="B42"/>
  <c r="B40"/>
  <c r="B36"/>
  <c r="B34"/>
  <c r="B30"/>
  <c r="B28"/>
  <c r="B24"/>
  <c r="B20"/>
  <c r="B16"/>
  <c r="B14"/>
  <c r="B10"/>
  <c r="B8"/>
  <c r="B4"/>
  <c r="B142"/>
  <c r="B140"/>
  <c r="B138"/>
  <c r="B136"/>
  <c r="B134"/>
  <c r="B132"/>
  <c r="B130"/>
  <c r="B128"/>
  <c r="B126"/>
  <c r="B124"/>
  <c r="B122"/>
  <c r="B120"/>
  <c r="B118"/>
  <c r="B116"/>
  <c r="B114"/>
  <c r="B112"/>
  <c r="B108"/>
  <c r="B106"/>
  <c r="B104"/>
  <c r="B102"/>
  <c r="B98"/>
  <c r="B96"/>
  <c r="B92"/>
  <c r="B88"/>
  <c r="B82"/>
  <c r="B76"/>
  <c r="B72"/>
  <c r="B66"/>
  <c r="B62"/>
  <c r="B58"/>
  <c r="B54"/>
  <c r="B48"/>
  <c r="B44"/>
  <c r="B38"/>
  <c r="B32"/>
  <c r="B26"/>
  <c r="B22"/>
  <c r="B18"/>
  <c r="B12"/>
  <c r="B6"/>
  <c r="B3"/>
  <c r="P19" i="2"/>
  <c r="X19"/>
  <c r="P34"/>
  <c r="X34"/>
  <c r="P16"/>
  <c r="X16"/>
  <c r="P40"/>
  <c r="X40"/>
  <c r="P36"/>
  <c r="X36"/>
  <c r="P50"/>
  <c r="X50"/>
  <c r="P31"/>
  <c r="X31"/>
  <c r="P6"/>
  <c r="X6"/>
  <c r="P44"/>
  <c r="X44"/>
  <c r="P14"/>
  <c r="X14"/>
  <c r="P32"/>
  <c r="X32"/>
  <c r="P11"/>
  <c r="X11"/>
  <c r="P20"/>
  <c r="X20"/>
  <c r="P27"/>
  <c r="X27"/>
  <c r="P23"/>
  <c r="X23"/>
  <c r="P38"/>
  <c r="X38"/>
  <c r="P28"/>
  <c r="X28"/>
  <c r="P46"/>
  <c r="X46"/>
  <c r="P9"/>
  <c r="X9"/>
  <c r="P39"/>
  <c r="X39"/>
  <c r="P5"/>
  <c r="X5"/>
  <c r="P8"/>
  <c r="X8"/>
  <c r="P47"/>
  <c r="X47"/>
  <c r="P3"/>
  <c r="X3"/>
  <c r="B64"/>
  <c r="N63"/>
  <c r="N64" s="1"/>
  <c r="P729" i="3"/>
  <c r="D23" i="2"/>
  <c r="J729" i="3"/>
  <c r="D14" i="2"/>
  <c r="F7" i="4"/>
  <c r="F13"/>
  <c r="F17"/>
  <c r="F21"/>
  <c r="F25"/>
  <c r="F29"/>
  <c r="F33"/>
  <c r="F37"/>
  <c r="F41"/>
  <c r="F45"/>
  <c r="F49"/>
  <c r="F53"/>
  <c r="F57"/>
  <c r="F61"/>
  <c r="F65"/>
  <c r="F69"/>
  <c r="F73"/>
  <c r="F77"/>
  <c r="F81"/>
  <c r="F85"/>
  <c r="F89"/>
  <c r="F93"/>
  <c r="F97"/>
  <c r="F101"/>
  <c r="F105"/>
  <c r="F109"/>
  <c r="F113"/>
  <c r="F117"/>
  <c r="F121"/>
  <c r="F125"/>
  <c r="F129"/>
  <c r="F133"/>
  <c r="F137"/>
  <c r="F141"/>
  <c r="D4"/>
  <c r="F5"/>
  <c r="E6"/>
  <c r="E10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90"/>
  <c r="E94"/>
  <c r="E98"/>
  <c r="E102"/>
  <c r="E106"/>
  <c r="E110"/>
  <c r="E114"/>
  <c r="E118"/>
  <c r="E122"/>
  <c r="E126"/>
  <c r="E130"/>
  <c r="E134"/>
  <c r="E138"/>
  <c r="E142"/>
  <c r="E5"/>
  <c r="F6"/>
  <c r="D8"/>
  <c r="E9"/>
  <c r="F10"/>
  <c r="D12"/>
  <c r="E13"/>
  <c r="F14"/>
  <c r="D16"/>
  <c r="E17"/>
  <c r="F18"/>
  <c r="D20"/>
  <c r="E21"/>
  <c r="F22"/>
  <c r="D24"/>
  <c r="E25"/>
  <c r="F26"/>
  <c r="D28"/>
  <c r="E29"/>
  <c r="F30"/>
  <c r="D32"/>
  <c r="E33"/>
  <c r="F34"/>
  <c r="D36"/>
  <c r="E37"/>
  <c r="F38"/>
  <c r="D40"/>
  <c r="E41"/>
  <c r="F42"/>
  <c r="D44"/>
  <c r="E45"/>
  <c r="F46"/>
  <c r="D48"/>
  <c r="E49"/>
  <c r="F50"/>
  <c r="D52"/>
  <c r="E53"/>
  <c r="F54"/>
  <c r="D56"/>
  <c r="E57"/>
  <c r="F58"/>
  <c r="D60"/>
  <c r="E61"/>
  <c r="F62"/>
  <c r="D64"/>
  <c r="E65"/>
  <c r="F66"/>
  <c r="D68"/>
  <c r="E69"/>
  <c r="F70"/>
  <c r="D72"/>
  <c r="E73"/>
  <c r="F74"/>
  <c r="D76"/>
  <c r="E77"/>
  <c r="F78"/>
  <c r="D80"/>
  <c r="E81"/>
  <c r="F82"/>
  <c r="D84"/>
  <c r="E85"/>
  <c r="F86"/>
  <c r="D88"/>
  <c r="E89"/>
  <c r="F90"/>
  <c r="D92"/>
  <c r="E93"/>
  <c r="F94"/>
  <c r="D96"/>
  <c r="E97"/>
  <c r="F98"/>
  <c r="D100"/>
  <c r="E101"/>
  <c r="F102"/>
  <c r="D104"/>
  <c r="E105"/>
  <c r="F106"/>
  <c r="D108"/>
  <c r="E109"/>
  <c r="F110"/>
  <c r="D112"/>
  <c r="E113"/>
  <c r="F114"/>
  <c r="D116"/>
  <c r="E117"/>
  <c r="F118"/>
  <c r="D120"/>
  <c r="E121"/>
  <c r="F122"/>
  <c r="D124"/>
  <c r="E125"/>
  <c r="F126"/>
  <c r="D128"/>
  <c r="E129"/>
  <c r="F130"/>
  <c r="D132"/>
  <c r="E133"/>
  <c r="F134"/>
  <c r="D136"/>
  <c r="E137"/>
  <c r="F138"/>
  <c r="D140"/>
  <c r="E141"/>
  <c r="F142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5"/>
  <c r="D133"/>
  <c r="D141"/>
  <c r="E4"/>
  <c r="F11"/>
  <c r="F15"/>
  <c r="F19"/>
  <c r="F23"/>
  <c r="F27"/>
  <c r="F31"/>
  <c r="F35"/>
  <c r="F39"/>
  <c r="F43"/>
  <c r="F47"/>
  <c r="F51"/>
  <c r="F55"/>
  <c r="F59"/>
  <c r="F63"/>
  <c r="F67"/>
  <c r="F71"/>
  <c r="F75"/>
  <c r="F79"/>
  <c r="F83"/>
  <c r="F87"/>
  <c r="F91"/>
  <c r="F95"/>
  <c r="F99"/>
  <c r="F103"/>
  <c r="F107"/>
  <c r="F111"/>
  <c r="F115"/>
  <c r="F119"/>
  <c r="F123"/>
  <c r="F127"/>
  <c r="F131"/>
  <c r="F135"/>
  <c r="F139"/>
  <c r="F143"/>
  <c r="F4"/>
  <c r="F9"/>
  <c r="E8"/>
  <c r="E12"/>
  <c r="E16"/>
  <c r="E20"/>
  <c r="E24"/>
  <c r="E28"/>
  <c r="E32"/>
  <c r="E36"/>
  <c r="E40"/>
  <c r="E44"/>
  <c r="E48"/>
  <c r="E52"/>
  <c r="E56"/>
  <c r="E60"/>
  <c r="E64"/>
  <c r="E68"/>
  <c r="E72"/>
  <c r="E76"/>
  <c r="E80"/>
  <c r="E84"/>
  <c r="E88"/>
  <c r="E92"/>
  <c r="E96"/>
  <c r="E100"/>
  <c r="E104"/>
  <c r="E108"/>
  <c r="E112"/>
  <c r="E116"/>
  <c r="E120"/>
  <c r="E124"/>
  <c r="E128"/>
  <c r="E132"/>
  <c r="E136"/>
  <c r="E140"/>
  <c r="D6"/>
  <c r="E7"/>
  <c r="F8"/>
  <c r="D10"/>
  <c r="E11"/>
  <c r="F12"/>
  <c r="D14"/>
  <c r="E15"/>
  <c r="F16"/>
  <c r="D18"/>
  <c r="E19"/>
  <c r="F20"/>
  <c r="D22"/>
  <c r="E23"/>
  <c r="F24"/>
  <c r="D26"/>
  <c r="E27"/>
  <c r="F28"/>
  <c r="D30"/>
  <c r="E31"/>
  <c r="F32"/>
  <c r="D34"/>
  <c r="E35"/>
  <c r="F36"/>
  <c r="D38"/>
  <c r="E39"/>
  <c r="F40"/>
  <c r="D42"/>
  <c r="E43"/>
  <c r="F44"/>
  <c r="D46"/>
  <c r="E47"/>
  <c r="F48"/>
  <c r="D50"/>
  <c r="E51"/>
  <c r="F52"/>
  <c r="D54"/>
  <c r="E55"/>
  <c r="F56"/>
  <c r="D58"/>
  <c r="E59"/>
  <c r="F60"/>
  <c r="D62"/>
  <c r="E63"/>
  <c r="F64"/>
  <c r="D66"/>
  <c r="E67"/>
  <c r="F68"/>
  <c r="D70"/>
  <c r="E71"/>
  <c r="F72"/>
  <c r="D74"/>
  <c r="E75"/>
  <c r="F76"/>
  <c r="D78"/>
  <c r="E79"/>
  <c r="F80"/>
  <c r="D82"/>
  <c r="E83"/>
  <c r="F84"/>
  <c r="D86"/>
  <c r="E87"/>
  <c r="F88"/>
  <c r="D90"/>
  <c r="E91"/>
  <c r="F92"/>
  <c r="D94"/>
  <c r="E95"/>
  <c r="F96"/>
  <c r="D98"/>
  <c r="E99"/>
  <c r="F100"/>
  <c r="D102"/>
  <c r="E103"/>
  <c r="F104"/>
  <c r="D106"/>
  <c r="E107"/>
  <c r="F108"/>
  <c r="D110"/>
  <c r="E111"/>
  <c r="F112"/>
  <c r="D114"/>
  <c r="E115"/>
  <c r="F116"/>
  <c r="D118"/>
  <c r="E119"/>
  <c r="F120"/>
  <c r="D122"/>
  <c r="E123"/>
  <c r="F124"/>
  <c r="D126"/>
  <c r="E127"/>
  <c r="F128"/>
  <c r="D130"/>
  <c r="E131"/>
  <c r="F132"/>
  <c r="D134"/>
  <c r="E135"/>
  <c r="F136"/>
  <c r="D138"/>
  <c r="E139"/>
  <c r="F140"/>
  <c r="D142"/>
  <c r="E14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21"/>
  <c r="D129"/>
  <c r="D137"/>
  <c r="Q727" i="3"/>
  <c r="Q728" s="1"/>
  <c r="C3" i="4"/>
  <c r="C13"/>
  <c r="C21"/>
  <c r="C27"/>
  <c r="C31"/>
  <c r="C35"/>
  <c r="C39"/>
  <c r="C43"/>
  <c r="C47"/>
  <c r="C51"/>
  <c r="C55"/>
  <c r="C59"/>
  <c r="C63"/>
  <c r="C67"/>
  <c r="C71"/>
  <c r="C9"/>
  <c r="C15"/>
  <c r="C23"/>
  <c r="C6"/>
  <c r="C10"/>
  <c r="C14"/>
  <c r="C18"/>
  <c r="C22"/>
  <c r="C26"/>
  <c r="C30"/>
  <c r="C34"/>
  <c r="C38"/>
  <c r="C42"/>
  <c r="C46"/>
  <c r="C50"/>
  <c r="C54"/>
  <c r="C58"/>
  <c r="C62"/>
  <c r="C66"/>
  <c r="C70"/>
  <c r="C74"/>
  <c r="C78"/>
  <c r="C82"/>
  <c r="C86"/>
  <c r="C90"/>
  <c r="C94"/>
  <c r="C98"/>
  <c r="C102"/>
  <c r="C106"/>
  <c r="C110"/>
  <c r="C114"/>
  <c r="C118"/>
  <c r="C122"/>
  <c r="C126"/>
  <c r="C130"/>
  <c r="C134"/>
  <c r="C138"/>
  <c r="C142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7"/>
  <c r="C17"/>
  <c r="C25"/>
  <c r="C29"/>
  <c r="C33"/>
  <c r="C37"/>
  <c r="C41"/>
  <c r="C45"/>
  <c r="C49"/>
  <c r="C53"/>
  <c r="C57"/>
  <c r="C61"/>
  <c r="C65"/>
  <c r="C69"/>
  <c r="C5"/>
  <c r="C11"/>
  <c r="C19"/>
  <c r="C4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D3"/>
  <c r="T727" i="3"/>
  <c r="T728" s="1"/>
  <c r="K727"/>
  <c r="K728" s="1"/>
  <c r="O727"/>
  <c r="O728" s="1"/>
  <c r="AL727"/>
  <c r="AL728" s="1"/>
  <c r="AJ727"/>
  <c r="AJ728" s="1"/>
  <c r="U727"/>
  <c r="U728" s="1"/>
  <c r="N727"/>
  <c r="N728" s="1"/>
  <c r="R727"/>
  <c r="R728" s="1"/>
  <c r="D727"/>
  <c r="D728" s="1"/>
  <c r="AE727"/>
  <c r="AE728" s="1"/>
  <c r="AD727"/>
  <c r="AD728" s="1"/>
  <c r="AF727"/>
  <c r="AF728" s="1"/>
  <c r="Z727"/>
  <c r="Z728" s="1"/>
  <c r="D37" i="2" s="1"/>
  <c r="P37" s="1"/>
  <c r="C729" i="3"/>
  <c r="S37" i="2" l="1"/>
  <c r="AB37" s="1"/>
  <c r="Y37"/>
  <c r="S3"/>
  <c r="Y3"/>
  <c r="S47"/>
  <c r="AB47" s="1"/>
  <c r="Y47"/>
  <c r="S8"/>
  <c r="AB8" s="1"/>
  <c r="Y8"/>
  <c r="S5"/>
  <c r="Y5"/>
  <c r="S39"/>
  <c r="Y39"/>
  <c r="S9"/>
  <c r="Y9"/>
  <c r="S46"/>
  <c r="Y46"/>
  <c r="S28"/>
  <c r="Y28"/>
  <c r="S38"/>
  <c r="Y38"/>
  <c r="S23"/>
  <c r="Y23"/>
  <c r="S27"/>
  <c r="Y27"/>
  <c r="S20"/>
  <c r="Y20"/>
  <c r="S11"/>
  <c r="Y11"/>
  <c r="S32"/>
  <c r="Y32"/>
  <c r="S14"/>
  <c r="Y14"/>
  <c r="S44"/>
  <c r="Y44"/>
  <c r="S6"/>
  <c r="Y6"/>
  <c r="S31"/>
  <c r="Y31"/>
  <c r="S50"/>
  <c r="Y50"/>
  <c r="S36"/>
  <c r="AB36" s="1"/>
  <c r="Y36"/>
  <c r="S40"/>
  <c r="Y40"/>
  <c r="S16"/>
  <c r="Y16"/>
  <c r="S34"/>
  <c r="Y34"/>
  <c r="S19"/>
  <c r="Y19"/>
  <c r="D729" i="3"/>
  <c r="D4" i="2"/>
  <c r="P4" s="1"/>
  <c r="AJ729" i="3"/>
  <c r="D49" i="2"/>
  <c r="P49" s="1"/>
  <c r="T729" i="3"/>
  <c r="D29" i="2"/>
  <c r="P29" s="1"/>
  <c r="Q729" i="3"/>
  <c r="D26" i="2"/>
  <c r="P26" s="1"/>
  <c r="AD729" i="3"/>
  <c r="D41" i="2"/>
  <c r="P41" s="1"/>
  <c r="N729" i="3"/>
  <c r="D20" i="2"/>
  <c r="O729" i="3"/>
  <c r="D22" i="2"/>
  <c r="P22" s="1"/>
  <c r="AF729" i="3"/>
  <c r="D43" i="2"/>
  <c r="P43" s="1"/>
  <c r="AE729" i="3"/>
  <c r="D42" i="2"/>
  <c r="P42" s="1"/>
  <c r="R729" i="3"/>
  <c r="D27" i="2"/>
  <c r="U729" i="3"/>
  <c r="D30" i="2"/>
  <c r="P30" s="1"/>
  <c r="AL729" i="3"/>
  <c r="D51" i="2"/>
  <c r="P51" s="1"/>
  <c r="K729" i="3"/>
  <c r="D15" i="2"/>
  <c r="P15" s="1"/>
  <c r="AM729" i="3"/>
  <c r="Z729"/>
  <c r="AM728"/>
  <c r="B62" i="2" s="1"/>
  <c r="N62" s="1"/>
  <c r="S15" l="1"/>
  <c r="Y15"/>
  <c r="S30"/>
  <c r="AB30" s="1"/>
  <c r="Y30"/>
  <c r="S42"/>
  <c r="AB42" s="1"/>
  <c r="Y42"/>
  <c r="S22"/>
  <c r="AB22" s="1"/>
  <c r="Y22"/>
  <c r="S29"/>
  <c r="AB29" s="1"/>
  <c r="Y29"/>
  <c r="T19"/>
  <c r="AB19"/>
  <c r="T34"/>
  <c r="AB34"/>
  <c r="T16"/>
  <c r="AB16"/>
  <c r="T40"/>
  <c r="AB40"/>
  <c r="T50"/>
  <c r="AB50"/>
  <c r="T31"/>
  <c r="AB31"/>
  <c r="T6"/>
  <c r="AB6"/>
  <c r="T44"/>
  <c r="AB44"/>
  <c r="T14"/>
  <c r="AB14"/>
  <c r="T32"/>
  <c r="AB32"/>
  <c r="T11"/>
  <c r="AB11"/>
  <c r="T20"/>
  <c r="AB20"/>
  <c r="T27"/>
  <c r="AB27"/>
  <c r="T23"/>
  <c r="AB23"/>
  <c r="T38"/>
  <c r="AB38"/>
  <c r="T28"/>
  <c r="AB28"/>
  <c r="T46"/>
  <c r="AB46"/>
  <c r="T9"/>
  <c r="AB9"/>
  <c r="T39"/>
  <c r="AB39"/>
  <c r="T5"/>
  <c r="AB5"/>
  <c r="AB3"/>
  <c r="T3"/>
  <c r="S51"/>
  <c r="AB51" s="1"/>
  <c r="Y51"/>
  <c r="S43"/>
  <c r="AB43" s="1"/>
  <c r="Y43"/>
  <c r="S41"/>
  <c r="AB41" s="1"/>
  <c r="Y41"/>
  <c r="S26"/>
  <c r="AB26" s="1"/>
  <c r="Y26"/>
  <c r="S49"/>
  <c r="AB49" s="1"/>
  <c r="Y49"/>
  <c r="S4"/>
  <c r="AB4" s="1"/>
  <c r="Y4"/>
  <c r="T42"/>
  <c r="T37"/>
  <c r="T8"/>
  <c r="T26"/>
  <c r="F3" i="4"/>
  <c r="E3"/>
  <c r="T49" i="2" l="1"/>
  <c r="T7"/>
  <c r="N56"/>
  <c r="T22"/>
  <c r="T15"/>
  <c r="AB15"/>
  <c r="T51"/>
  <c r="T29"/>
  <c r="T47"/>
  <c r="T36"/>
  <c r="T45"/>
  <c r="T4"/>
  <c r="G4" i="9" s="1"/>
  <c r="T41" i="2"/>
  <c r="T43"/>
  <c r="T30"/>
  <c r="E16" i="9" l="1"/>
  <c r="E12"/>
  <c r="E8"/>
  <c r="C19"/>
  <c r="C17"/>
  <c r="C15"/>
  <c r="C13"/>
  <c r="C11"/>
  <c r="C9"/>
  <c r="C7"/>
  <c r="C5"/>
  <c r="H18"/>
  <c r="F17"/>
  <c r="D16"/>
  <c r="H14"/>
  <c r="F13"/>
  <c r="D12"/>
  <c r="H10"/>
  <c r="F9"/>
  <c r="D8"/>
  <c r="H6"/>
  <c r="F5"/>
  <c r="G14"/>
  <c r="G6"/>
  <c r="G15"/>
  <c r="G7"/>
  <c r="E17"/>
  <c r="E13"/>
  <c r="E9"/>
  <c r="E6"/>
  <c r="D19"/>
  <c r="H17"/>
  <c r="F16"/>
  <c r="D15"/>
  <c r="H13"/>
  <c r="F12"/>
  <c r="D11"/>
  <c r="H9"/>
  <c r="F8"/>
  <c r="D7"/>
  <c r="H5"/>
  <c r="G16"/>
  <c r="G8"/>
  <c r="G13"/>
  <c r="G5"/>
  <c r="F4"/>
  <c r="C4"/>
  <c r="E3"/>
  <c r="E18"/>
  <c r="E14"/>
  <c r="E10"/>
  <c r="E5"/>
  <c r="C18"/>
  <c r="C16"/>
  <c r="C14"/>
  <c r="C12"/>
  <c r="C10"/>
  <c r="C8"/>
  <c r="C6"/>
  <c r="F19"/>
  <c r="D18"/>
  <c r="H16"/>
  <c r="F15"/>
  <c r="D14"/>
  <c r="H12"/>
  <c r="F11"/>
  <c r="D10"/>
  <c r="H8"/>
  <c r="F7"/>
  <c r="D6"/>
  <c r="G18"/>
  <c r="G10"/>
  <c r="G19"/>
  <c r="G11"/>
  <c r="E19"/>
  <c r="E15"/>
  <c r="E11"/>
  <c r="E7"/>
  <c r="H19"/>
  <c r="F18"/>
  <c r="D17"/>
  <c r="H15"/>
  <c r="F14"/>
  <c r="D13"/>
  <c r="H11"/>
  <c r="F10"/>
  <c r="D9"/>
  <c r="H7"/>
  <c r="F6"/>
  <c r="D5"/>
  <c r="G12"/>
  <c r="G17"/>
  <c r="G9"/>
  <c r="D4"/>
  <c r="H4"/>
  <c r="E4"/>
  <c r="B18"/>
  <c r="B10"/>
  <c r="B17"/>
  <c r="B9"/>
  <c r="B16"/>
  <c r="B8"/>
  <c r="B15"/>
  <c r="B7"/>
  <c r="D3"/>
  <c r="H3"/>
  <c r="C3"/>
  <c r="G3"/>
  <c r="B14"/>
  <c r="B6"/>
  <c r="B13"/>
  <c r="B5"/>
  <c r="B12"/>
  <c r="B19"/>
  <c r="B11"/>
  <c r="B4"/>
  <c r="F3"/>
  <c r="B3"/>
</calcChain>
</file>

<file path=xl/sharedStrings.xml><?xml version="1.0" encoding="utf-8"?>
<sst xmlns="http://schemas.openxmlformats.org/spreadsheetml/2006/main" count="4174" uniqueCount="793">
  <si>
    <t>AlexTrub</t>
  </si>
  <si>
    <t>Фото отличное в своей суровости)</t>
  </si>
  <si>
    <t>Красиво!</t>
  </si>
  <si>
    <t>Горизонт подвел</t>
  </si>
  <si>
    <t>Пейзаж прекрасен, просто на обложку журнала просится</t>
  </si>
  <si>
    <t>Один из самых красивых кадров. Красный цвет очень удачно вписался.</t>
  </si>
  <si>
    <t>А мне кажется хорошо, что не видно. Загадочно, призывает самому туда попасть и посмотреть</t>
  </si>
  <si>
    <t>Удачный снимок) А правда как знаки различать?)</t>
  </si>
  <si>
    <t>Красиво и контрастно</t>
  </si>
  <si>
    <t>Не заметил бы велосипедистов, если бы не комментарии. Отличный кадр!</t>
  </si>
  <si>
    <t>На мой непросвещенный взгляд контрастность не очень. Передний план слишком темный</t>
  </si>
  <si>
    <t>Красивая картина</t>
  </si>
  <si>
    <t>Как-то все обрезано</t>
  </si>
  <si>
    <t>Пейзаж вроде обычный, но действительно хорошо все сложилось, и сочетание цветов хорошее</t>
  </si>
  <si>
    <t>Очень живописно получилось</t>
  </si>
  <si>
    <t>Небольшой обзор, но мне понравилось - живо и красочно</t>
  </si>
  <si>
    <t>Другая планета</t>
  </si>
  <si>
    <t>Очень красиво получилось.</t>
  </si>
  <si>
    <t>Очень атмосферное фото, почти психоделическое :)</t>
  </si>
  <si>
    <t>Красивый кадр и красивая природа</t>
  </si>
  <si>
    <t>Красиво, необычный кадр для велопохода</t>
  </si>
  <si>
    <t>Кадр удачный, жаль горы плоховато видны</t>
  </si>
  <si>
    <t>Непонятно дело происходит в походе или на даче</t>
  </si>
  <si>
    <t>Темновато</t>
  </si>
  <si>
    <t>Бледновато, а жаль, кадр интересный</t>
  </si>
  <si>
    <t>В целом не очень понятно что именно автор хотел сфотографировать. Если и убрать знак, что останется? Обрезанные деревья?</t>
  </si>
  <si>
    <t>Фон бы поинтереснее...</t>
  </si>
  <si>
    <t>Прекрасно!</t>
  </si>
  <si>
    <t>Прекрасный кадр, величественные горы...</t>
  </si>
  <si>
    <t>Плюс за оригинальность)</t>
  </si>
  <si>
    <t>Это просто картина!</t>
  </si>
  <si>
    <t>Красиво, контрастно</t>
  </si>
  <si>
    <t>А мне кажется с барахлом в каких-то случаях более естественно) Так именно походная обстановка больше передается</t>
  </si>
  <si>
    <t>Ничего не видно</t>
  </si>
  <si>
    <t>Возможно ошибка автора и он залил не то, что хотел? странно...</t>
  </si>
  <si>
    <t>Фото из серии \\\\"ничего не видно\\\\", оценка 1</t>
  </si>
  <si>
    <t>Хм, не уверен, что горизонт завален, возможно это просто неровная местность - понижение к реке. Велосипедист вертикален во всяком случае. Кадр очень хорош, минусов не вижу.</t>
  </si>
  <si>
    <t>Кажется цвета ярковаты слишком. Чрезмерная обработка? Но фото хорошее, настроенческое</t>
  </si>
  <si>
    <t>Прекрасный пейзаж, не удивлюсь если это Норвегия)</t>
  </si>
  <si>
    <t>Красиво, снег и зелень</t>
  </si>
  <si>
    <t>скучновато, извините</t>
  </si>
  <si>
    <t>На первый взгляд похоже на фестивальный городок, а не походный лагерь... Или это типичный кемпинг? Может я не в курсе...</t>
  </si>
  <si>
    <t>Очень красиво. И необычно смотрится - две горы примерно одной высоты, но одна вся в снегу, а вторая нет.</t>
  </si>
  <si>
    <t>Весьма колоритно смотрится)</t>
  </si>
  <si>
    <t>Красиво, объемно</t>
  </si>
  <si>
    <t>У меня слабость к снежным пейзажам, а тут еще и в целом снимок красивый и какой-то немного необычный, ставлю макс.оценку. Один из кадров, при просмотре которых, хочется оказаться там)</t>
  </si>
  <si>
    <t>Большой плюс за цвета. А горизонт имхо не завален, а просто неровный. Деревья на первом плане вертикальные.</t>
  </si>
  <si>
    <t>Не впечатлился. Море как море, остальное все темное</t>
  </si>
  <si>
    <t>Очень живописно</t>
  </si>
  <si>
    <t>Отличный кадр! Особенно цвета</t>
  </si>
  <si>
    <t>Бледновато, и объект пожалуй не самый интересный</t>
  </si>
  <si>
    <t>Интересная, красивая местность</t>
  </si>
  <si>
    <t>Красота!</t>
  </si>
  <si>
    <t>Alleghany</t>
  </si>
  <si>
    <t>andpey</t>
  </si>
  <si>
    <t>andron</t>
  </si>
  <si>
    <t>Apiks</t>
  </si>
  <si>
    <t>daotumanno</t>
  </si>
  <si>
    <t>Dinara</t>
  </si>
  <si>
    <t>Одичавший офисный планктон ))</t>
  </si>
  <si>
    <t>doc</t>
  </si>
  <si>
    <t>feanda</t>
  </si>
  <si>
    <t>Жизнь-боль.</t>
  </si>
  <si>
    <t>KASY</t>
  </si>
  <si>
    <t>kobza</t>
  </si>
  <si>
    <t>отличный кадр, всё а месте</t>
  </si>
  <si>
    <t>нереально круто! во всех смыслах!</t>
  </si>
  <si>
    <t>потрясающее фото, очень объемное</t>
  </si>
  <si>
    <t>очень красиво и многопланово, завораживает</t>
  </si>
  <si>
    <t>позитивно, жизнерадостно</t>
  </si>
  <si>
    <t>красота!</t>
  </si>
  <si>
    <t>хорошая насыщенность цвета, ощущение реальности</t>
  </si>
  <si>
    <t>lia</t>
  </si>
  <si>
    <t>знакомая ситуация в песках ))</t>
  </si>
  <si>
    <t>Lion</t>
  </si>
  <si>
    <t>Колесо у велосипеда обрезано, баннер криво натянут. Казалось бы постановочный кадр, а сделан непрофессионально, также и оценить хочется. Немного спасает ситуацию лишь неподдельная улыбка на лицах.</t>
  </si>
  <si>
    <t>Не надо в зелёный цвет деревья. Так лучше, создаётся ощущение битвы зимы вверху и лета внизу. А в центре кадра серо-рыжая переходная зона, где не ясно что победит. Нет следов дорог, места должно быть дикие. Велосипед в кадре едущий как раз по этой границе зон. Достойное фото.</t>
  </si>
  <si>
    <t>Мощные двери и мощные горы, но как же всё портит антропогенный вид: строительный кран, ЛЭП. Цивилизация добралась и до этих мест, увы.</t>
  </si>
  <si>
    <t>Цветовая гамма действительно великолепна. Велотурист отлично вписывается в окружающий красочный ландшафт, что редкость. Очень удачный кадр!</t>
  </si>
  <si>
    <t>Гармоничное фото, контраст и предгрозовая чёткая граница земли и неба и дорога в бескончность, создаёт ощущение свободы.</t>
  </si>
  <si>
    <t>Это реклама лака для ногтей? :)</t>
  </si>
  <si>
    <t>Даже не с первого раза заметил велосипедистов. Теперь понимаю масштаб происходящего. Это сильно!</t>
  </si>
  <si>
    <t>По моему автор не очень угадал с экспозицией, слишком затемнённый кадр, цвета почти пропали.</t>
  </si>
  <si>
    <t>Люблю наши лесные пейзажи, совсем родные, но чёрная полоса справа как-то портит кадр.</t>
  </si>
  <si>
    <t>Туман придаёт особое ощущение сказочного леса, без него было бы совсем не то. Человек кажется ничтожеством на фоне могучих гранитных плит, болот и бескрайнего бесконечного леса. Потрясающие краски природы. Жаль только нет в кадре велосипеда, за это придётся снизить балл</t>
  </si>
  <si>
    <t>Голова обрезана в кадре, арбуз почти съеден, задний фон тоже не впечатляет. Шансов не много. :)</t>
  </si>
  <si>
    <t>В нашей стране есть куда более забавные названия населённых пунктов.</t>
  </si>
  <si>
    <t>Так и хочется подписать фото: Папа, ну и куда же ты меня завёз?. Да, настоящий русский туризм он такой. Пакетик на руле не мешал ехать? :)</t>
  </si>
  <si>
    <t>Оригинально, но антропогенный ландшафт не позволяет высоко оценить эту работу.</t>
  </si>
  <si>
    <t>Большая группа и при этом каждому парню досталось по красивой девушке, редкий случай однако. :) А почему один из участников группы ради общего фото не захотел расстаться с железным конём?</t>
  </si>
  <si>
    <t>Фото идеально, прямо как с обложки глянцевого журнала, даже не к чему придраться, разве что к отсутствию велосипеда или его части в кадре.</t>
  </si>
  <si>
    <t>Оригинально, ощущение будто прилив на море и вода скоро скроет стулья. Я бы на месте автора залез в такой кадр, чтобы исправить пустоту стульев. :)</t>
  </si>
  <si>
    <t>Хорошее место ночёвки. Обожаю такие места. Без разбросанного барахла кадр был бы намного лучше и гармоничнее.</t>
  </si>
  <si>
    <t>Нету никакой изюминки. Просто спонтанный кадр будней туриста.</t>
  </si>
  <si>
    <t>В палатке словно солнце поселилось, так ярко светит. Как в той сказке про крокодила который солнце проглотил и стало темно. Замечательная композиция. Супер!</t>
  </si>
  <si>
    <t>Всё изображение размыто, может это следствие программного сжатия? Оригинал тоже такой?</t>
  </si>
  <si>
    <t>Качество изображение недостойное фотоконкурса</t>
  </si>
  <si>
    <t>Пейзаж отличный, мягкие тона, хочется расслабиться и помечтать, но вот велосипедисты на заднем плане испортили эпичность всей картины: один на звёздочки засмотрелся, другой едет уткнувшись в руль, создавая впечатление неорганизованности.</t>
  </si>
  <si>
    <t>Оригинально. Было не просто подсчитать людей в кадре. :)</t>
  </si>
  <si>
    <t>Если бы на фоне огней города, было бы гораздо лучше, а так реклама какого-то бомж туризма. :)</t>
  </si>
  <si>
    <t>Словно из окна самолёта снимок.</t>
  </si>
  <si>
    <t>Приятные глазу мягкие тона, горы без острых углов со скруглёнными вершинами, вызывают некий релакс и делают фото достойным настенного пейзажа.</t>
  </si>
  <si>
    <t>Оригинально. Даже не сразу понял, что это на заднем плане. Жаль глубины резкости не хватило.</t>
  </si>
  <si>
    <t>Поставить палатку в таком месте с обзорным видом это зачёт и уважуха. Действительно хочется ещё большей широкоформатности, но видимо это технически было невозможно сделать.</t>
  </si>
  <si>
    <t>Знакомо. Наши упрямые туристы всё равно не проедут так пройдут.</t>
  </si>
  <si>
    <t>Красивый многослойный пейзаж</t>
  </si>
  <si>
    <t>Я обычно терпимо отношусь к заваленности горизонта, ну тут уж просто режет глаз.</t>
  </si>
  <si>
    <t>MaTe</t>
  </si>
  <si>
    <t>отличные сандали)</t>
  </si>
  <si>
    <t>maxim_tolich</t>
  </si>
  <si>
    <t>Nokit</t>
  </si>
  <si>
    <t>Зачем вы так с нам=)</t>
  </si>
  <si>
    <t>onagr</t>
  </si>
  <si>
    <t>pavlo123456789</t>
  </si>
  <si>
    <t>Ага и докажи что ты едешь по главной)))</t>
  </si>
  <si>
    <t>Ruuusya</t>
  </si>
  <si>
    <t>Вкусное сочное фото! Отличный кадр.</t>
  </si>
  <si>
    <t>ser-os</t>
  </si>
  <si>
    <t>Марсианский пейзаж</t>
  </si>
  <si>
    <t>Согласен с Рыжей. Либо совсем без неба...</t>
  </si>
  <si>
    <t>serfris</t>
  </si>
  <si>
    <t>Это просто туризм...и велосипед в нагрузку</t>
  </si>
  <si>
    <t>Прекрасно, радует.</t>
  </si>
  <si>
    <t>Преодолеть неприодолимое</t>
  </si>
  <si>
    <t>Картина манит и завораживает</t>
  </si>
  <si>
    <t>Насыщено и необычно</t>
  </si>
  <si>
    <t>Размазня</t>
  </si>
  <si>
    <t>Как будто нарисовано</t>
  </si>
  <si>
    <t>Serhio</t>
  </si>
  <si>
    <t>skunkspb</t>
  </si>
  <si>
    <t>Speedskater</t>
  </si>
  <si>
    <t>SSV_1983j</t>
  </si>
  <si>
    <t>sswoman</t>
  </si>
  <si>
    <t>туризм.... такой велотуризм)</t>
  </si>
  <si>
    <t>очень даже) и главное.... едут!</t>
  </si>
  <si>
    <t>красивая картинка</t>
  </si>
  <si>
    <t>забавное фото)</t>
  </si>
  <si>
    <t>очень неплохо!</t>
  </si>
  <si>
    <t>ну радуга</t>
  </si>
  <si>
    <t>помню это дерево)</t>
  </si>
  <si>
    <t>за велосипедики</t>
  </si>
  <si>
    <t>очень даже)</t>
  </si>
  <si>
    <t>педали крутить надо)</t>
  </si>
  <si>
    <t>не поняла</t>
  </si>
  <si>
    <t>сочненько</t>
  </si>
  <si>
    <t>БЕЛАЗу зачёт!)</t>
  </si>
  <si>
    <t>не поняла.... честно!</t>
  </si>
  <si>
    <t>оранжевое фото)</t>
  </si>
  <si>
    <t>оранжевое настроение)</t>
  </si>
  <si>
    <t>вот на этом фотоконкурсе данные фото смотрятся выигрышно) ;)</t>
  </si>
  <si>
    <t>Отличное фото!!!!</t>
  </si>
  <si>
    <t>ну море</t>
  </si>
  <si>
    <t>не плохо, но не шедевр</t>
  </si>
  <si>
    <t>понаехали тут!!!</t>
  </si>
  <si>
    <t>одно из не многих фото, где велосипедисты ЕДУТ! Вот за ЭТО!</t>
  </si>
  <si>
    <t>Серёга доедает арбуз)))</t>
  </si>
  <si>
    <t>ничего не поняла</t>
  </si>
  <si>
    <t>сочненько. велосипедов бы ещё</t>
  </si>
  <si>
    <t>:) молодец автор!</t>
  </si>
  <si>
    <t>ОТЛИЧНО!!!!</t>
  </si>
  <si>
    <t>за ВЕЛОСИПЕДИЗМ!</t>
  </si>
  <si>
    <t>не поняла, извините :(</t>
  </si>
  <si>
    <t>не поняла, извините</t>
  </si>
  <si>
    <t>жалко Настину ногу :( фото хорошее</t>
  </si>
  <si>
    <t>классика! молодец)</t>
  </si>
  <si>
    <t>эх( ......вк более смотрится это фото</t>
  </si>
  <si>
    <t>ничего не поняла и не увидела</t>
  </si>
  <si>
    <t>Умеет, Слава.... умеет)</t>
  </si>
  <si>
    <t>отлично едут!</t>
  </si>
  <si>
    <t>это ещё не все));) на самом деле, всю красоту Баскунчакских столбиков закрыли ногами</t>
  </si>
  <si>
    <t>за девочку - плюсик)</t>
  </si>
  <si>
    <t>хороша девчушка)</t>
  </si>
  <si>
    <t>неплохо) и велосипедист едет</t>
  </si>
  <si>
    <t>а что то в этом есть!</t>
  </si>
  <si>
    <t>наблюдательный пункт) и ведь даже орут чо-то эти птички ;)))</t>
  </si>
  <si>
    <t>стильненько</t>
  </si>
  <si>
    <t>только за велосипедик</t>
  </si>
  <si>
    <t>кирпич на переднем плане жидковат)))) а так - отлично едут!</t>
  </si>
  <si>
    <t>неплохо :)</t>
  </si>
  <si>
    <t>ну Ленин... ну Дубна?</t>
  </si>
  <si>
    <t>очень хорошо!</t>
  </si>
  <si>
    <t>Дальний Восток(видимо) хорошее фото</t>
  </si>
  <si>
    <t>Starley</t>
  </si>
  <si>
    <t>удивительное сочетание, цвета, фактуры..</t>
  </si>
  <si>
    <t>нет, это не на конкурс</t>
  </si>
  <si>
    <t>ах, красиво как!</t>
  </si>
  <si>
    <t>sunman</t>
  </si>
  <si>
    <t>Отличное сочетание цветов!</t>
  </si>
  <si>
    <t>Согласен, передний план очень темный, воздуха нет.</t>
  </si>
  <si>
    <t>Грандиозно</t>
  </si>
  <si>
    <t>Превед, Белаз!</t>
  </si>
  <si>
    <t>Красивое море</t>
  </si>
  <si>
    <t>Да, изгибы уводят взгляд вдаль</t>
  </si>
  <si>
    <t>Весьма колоритно</t>
  </si>
  <si>
    <t>ДиКо КрЕаТивНо!</t>
  </si>
  <si>
    <t>Ритм и игра света!</t>
  </si>
  <si>
    <t>Очень атмосферно!</t>
  </si>
  <si>
    <t>Красочно и вдохновляюще!</t>
  </si>
  <si>
    <t>Все на месте - палатка, велосипед, велосипедист, и Звезды!</t>
  </si>
  <si>
    <t>Отлично придумано!</t>
  </si>
  <si>
    <t>Пейзаж как акварельный</t>
  </si>
  <si>
    <t>takatakatak</t>
  </si>
  <si>
    <t>Tolibanych</t>
  </si>
  <si>
    <t>Андреев</t>
  </si>
  <si>
    <t>Куда ты тропинка меня завела?</t>
  </si>
  <si>
    <t>Шедевр! Резкости бы чуть побольше на передний план.</t>
  </si>
  <si>
    <t>То ли весна, то ли осень, но очень красиво. Цепочка удаляющихся велосипедистов смотрелась бы ещё круче.</t>
  </si>
  <si>
    <t>Шедевр! Придраться не к чему.</t>
  </si>
  <si>
    <t>\\"Перевал взят!\\" Хорошая композиция, ничего лишнего.</t>
  </si>
  <si>
    <t>Натуральный краситель языка))))</t>
  </si>
  <si>
    <t>Композиция хорошая, но слишком тёмный передний план.</t>
  </si>
  <si>
    <t>Объёмная фотография, хорошая композиция, натуральные цвета.</t>
  </si>
  <si>
    <t>Очень пейзажно. Люблю дороги!</t>
  </si>
  <si>
    <t>Где ещё так отдохнёшь!</t>
  </si>
  <si>
    <t>Оригинальное фото</t>
  </si>
  <si>
    <t>Где ещё ТАК отдохнёшь)))</t>
  </si>
  <si>
    <t>Скучное фото.</t>
  </si>
  <si>
    <t>Резкости не хватает, черноты много.</t>
  </si>
  <si>
    <t>Перевал ай-яй!</t>
  </si>
  <si>
    <t>Найди на фото оранжевого суслика и оранжевую черепаху!</t>
  </si>
  <si>
    <t>Объекты интересные, композиция не очень.</t>
  </si>
  <si>
    <t>А если ты в дупло залез, перед тобой волшебный лес.</t>
  </si>
  <si>
    <t>Туман шикарный.</t>
  </si>
  <si>
    <t>Собаки Баскервилей не хватает для большей реалистичности)))</t>
  </si>
  <si>
    <t>Хороший кадр.</t>
  </si>
  <si>
    <t>Смысл не улавливается</t>
  </si>
  <si>
    <t>Жаль лица у первого не видно.</t>
  </si>
  <si>
    <t>Велопарковка для нудистов.</t>
  </si>
  <si>
    <t>Видимо здесь какой-то ребус для велосипедистов зашифрован.</t>
  </si>
  <si>
    <t>Скучно.</t>
  </si>
  <si>
    <t>Красиво, но не вся красота влезла. Побольше бы неба!</t>
  </si>
  <si>
    <t>Чуть правее нужно взять фотоаппарат. Не видно куда идёт человек.</t>
  </si>
  <si>
    <t>Здесь были Киса и Ося.</t>
  </si>
  <si>
    <t>Картинка.</t>
  </si>
  <si>
    <t>Непогода на дворе.</t>
  </si>
  <si>
    <t>Небо красивое. Дом здесь явно лишний, если это конечно не какие-нибудь знаменитые развалины)))</t>
  </si>
  <si>
    <t>Обед подели с другом...</t>
  </si>
  <si>
    <t>Нереальная фотография.</t>
  </si>
  <si>
    <t>Не видно ничего.</t>
  </si>
  <si>
    <t>Пейзаж красивый, но очень не резко.</t>
  </si>
  <si>
    <t>Ужас.</t>
  </si>
  <si>
    <t>Не спорь, Рыжая всё линейкой меряет. :)</t>
  </si>
  <si>
    <t>Странное фото</t>
  </si>
  <si>
    <t>Интересного мало на фото.</t>
  </si>
  <si>
    <t>Ни о чём.</t>
  </si>
  <si>
    <t>Необычные тучи.</t>
  </si>
  <si>
    <t>Красивый закат и пейзаж. НЛО хорошо виден.</t>
  </si>
  <si>
    <t>Вот здесь горизонт точно завален! Только не пойму в какую сторону.</t>
  </si>
  <si>
    <t>Фон шикарный.</t>
  </si>
  <si>
    <t>Знак тут лишний.</t>
  </si>
  <si>
    <t>Китайский геодезический пункт.</t>
  </si>
  <si>
    <t>Велосипеда, лежащего рядом с человеком, для полной картины не хватает.</t>
  </si>
  <si>
    <t>Я бы так не смог)</t>
  </si>
  <si>
    <t>Скучная фото, для любителей гидросооружений.</t>
  </si>
  <si>
    <t>Неудачная композиция</t>
  </si>
  <si>
    <t>Фотография на память. Интересного мало.</t>
  </si>
  <si>
    <t>Виолетта</t>
  </si>
  <si>
    <t>Рыжая</t>
  </si>
  <si>
    <t>Немногие способны в такие моменты делать красивые фотографии, спасибо автору.</t>
  </si>
  <si>
    <t>Красивое фото, можно долго разглядывать мелкие детали и наслаждаться процессом.</t>
  </si>
  <si>
    <t>Красивый классический пейзаж, здорово было бы рассматривать в оригинальном размере</t>
  </si>
  <si>
    <t>Минус за заваленный горизонт</t>
  </si>
  <si>
    <t>Спасибо за красивое фото. Перекрасить деревья в зеленый и будет полное ощущение лета. Красивый день, красивый пейзаж, простор и свежесть</t>
  </si>
  <si>
    <t>Композиционное посторение, горы,атмосфера - все прекрасно. От снимка веет спокойствием и умиротворением</t>
  </si>
  <si>
    <t>Красный головной убор так сочетается с красными цветами :)) Красивый пейзаж, очень красиво смотрится холодная вершина в окружении тёплой земли, в том числе и по тону</t>
  </si>
  <si>
    <t>Жаль, горизонт уехал. Глаз режет</t>
  </si>
  <si>
    <t>Точка съемки не совсем удачная, не видно, что там, куда смотрит велосипедист.</t>
  </si>
  <si>
    <t>Толщина снега впечатляет</t>
  </si>
  <si>
    <t>Очень нравится светлое поле и грозовое небо, сейчас ливанет!</t>
  </si>
  <si>
    <t>Очень удачно расположились велосипедисты на фоне снега</t>
  </si>
  <si>
    <t>Какие же маленькие здесь велосипедисты. Дух захватывает</t>
  </si>
  <si>
    <t>Деревья напоминают водоросли и весь кадр сквозит какой-то глубиной и влажностью</t>
  </si>
  <si>
    <t>Спасибо за красивый пейзаж, ветер и солнце, да пустынная дорога, стандартно, но от этого не менее красиво.</t>
  </si>
  <si>
    <t>Красивый горный пейзаж, с одной стороны типичный, но от этого не менее прекрасный</t>
  </si>
  <si>
    <t>Очень гармоничный пейзаж, масштаб гор потрясает воображение, здорово!</t>
  </si>
  <si>
    <t>Очень нравится фото. Удачно подобранный момент, перекличка сурепки и самосвала, даже машина на горизонте, все сложилось в единую картину.</t>
  </si>
  <si>
    <t>Игра света и тени зачаровывает. Стремительно уходящая в даль дорога влечет за собой, спасибо за удовольствие от просмотра.</t>
  </si>
  <si>
    <t>Хочется все же точку съемки повыше и угол пошире, да заглянуть за горизонт</t>
  </si>
  <si>
    <t>Изумительные тени от облаков, приятные пастельные тона красивой, но безжизненной местности, красота.</t>
  </si>
  <si>
    <t>Отличное медитативное, созерцательное фото, успокаивает. Здорово!</t>
  </si>
  <si>
    <t>Спасибо автору за красивый пейзаж, красивое сочетание снега и старой травы</t>
  </si>
  <si>
    <t>Очень красивый пейзаж. Спасибо за эстетическое удовольствие от просмотра</t>
  </si>
  <si>
    <t>Очень выгодно смотрятся скалы в контрсвете, красота! Но засветка левой части кадра все портит</t>
  </si>
  <si>
    <t>Еще одно фото, просящееся на стену. Потрясающе красиво!</t>
  </si>
  <si>
    <t>Неудачная точка съемки. Всем ноги отрезало</t>
  </si>
  <si>
    <t>Оценивать тут нечего, увы</t>
  </si>
  <si>
    <t>Только забавное название населенного пункта спасает ситуацию...</t>
  </si>
  <si>
    <t>Фото, показывающая процесс взращивания людей, сильных духом и телом. Подрастающие путешественники :)</t>
  </si>
  <si>
    <t>Кусок плаката слева и дорожный знак справа можно было бы и отрезать. Смысловой нагрузки они не несут, а только мешают зрительно.</t>
  </si>
  <si>
    <t>11 баллов за игру теней, воздух и синхронных лошадей :))</t>
  </si>
  <si>
    <t>Воздушное, объемное фото, удачное освещение, такое ощущение, что облако можно рукой пощупать</t>
  </si>
  <si>
    <t>Красивый пейзаж, удачно пойман момент и ракурс для съемки</t>
  </si>
  <si>
    <t>Горизонт уехал, а так хорошее фото</t>
  </si>
  <si>
    <t>Повисшие на стульях водоросли очень нравятся. Нравится ракурс, спасибо за интересное фото. Но уехавший горизонт немного режет глаз.</t>
  </si>
  <si>
    <t>Заросли слева очень мешают :(</t>
  </si>
  <si>
    <t>Очень затягивающее фото, даже захотелось на стену повесить. А еще лучше - посмотреть своими глазами.</t>
  </si>
  <si>
    <t>Очень объемно и свежо. Спасибо за фото.</t>
  </si>
  <si>
    <t>Очень живая фотография, спасибо.</t>
  </si>
  <si>
    <t>Горизонт уехал, частично отрезанных людей жалко, отрезали бы уж полностью.</t>
  </si>
  <si>
    <t>Очень нравится фото. От него просто веет влагой, дымком из трубы.</t>
  </si>
  <si>
    <t>Очень удачный кадр. Такое атмосферное фото с такой сложной моделью особенно приятно видеть.</t>
  </si>
  <si>
    <t>потрясающе красивое небо, фото почти журнальное</t>
  </si>
  <si>
    <t>Жаль, что Настя вся не поместилась</t>
  </si>
  <si>
    <t>Тот же комментарий, что и к первой фотографии того же участника. Неуважение к зрителю полнейшее....</t>
  </si>
  <si>
    <t>Зачем выставлять на голосование такие пересжатые фотографии.... ничего невозможно рассмотреть</t>
  </si>
  <si>
    <t>Ощущение плохого зрения и неуважения к зрителю. Оценка соответствует.</t>
  </si>
  <si>
    <t>Очень теплое фото :)</t>
  </si>
  <si>
    <t>Очень гармоничный пейзаж. Закатное солнце создает особое лирическое настроение, но заваленный горизонт портит впечатление</t>
  </si>
  <si>
    <t>Снимок с настроением :))</t>
  </si>
  <si>
    <t>Что-то есть в этой фотографии такое особенное, воздух, глубина, жизнь...</t>
  </si>
  <si>
    <t>Фото хоть и не совсем походное, но очень эмоциональное, очень нравится</t>
  </si>
  <si>
    <t>Очень красиво! Даже не верится, что бывают такие бархатные горы...</t>
  </si>
  <si>
    <t>Отличный кадр, не к чему придираться. Воображение рисует целую историю, когда смотришь на эту картину. Удивительно, как люди успевают поймать момент, выбрать нужный ракурс, пока не улетели птицы, солнце не закрылось облаком.</t>
  </si>
  <si>
    <t>Красиво фото, но хочется меньше пастельности, что-ли. Может быть зря хочется, конечно. Но все равно 11 баллов</t>
  </si>
  <si>
    <t>Потрясающе объемная панорама. Можно смотреть на нее бесконечно...</t>
  </si>
  <si>
    <t>Неба бы побольше, фото смотрится очень зажатым и от того проигрывает</t>
  </si>
  <si>
    <t>Красиво, качественно, эмоционально</t>
  </si>
  <si>
    <t>Красивое фото, хочется присоединиться к кругу почета вокруг тура</t>
  </si>
  <si>
    <t>Небо неописуемой красоты, но хотелось бы выдержку немного покороче</t>
  </si>
  <si>
    <t>какое-то нереальное сочетание гор и зеленой травки, многоплановость удивительная. И цвета сказочные</t>
  </si>
  <si>
    <t>Гармоничный пейзаж, даже цвет палаток сочетается с цветом местности</t>
  </si>
  <si>
    <t>Горизонт уехал, обрезки труб на переднем плане можно было бы и отрезать, они тут лишние совсем</t>
  </si>
  <si>
    <t>Эх, лучик бы солнца в фотографию добавить, но и в таком виде очень нравится.</t>
  </si>
  <si>
    <t>От фотографии тянет ветерком, спасибо автору фото, снимок очень понраввился</t>
  </si>
  <si>
    <t>О, как здорово. Авторский стиль чувствуется. Вот такими</t>
  </si>
  <si>
    <t>Зритель</t>
  </si>
  <si>
    <t>№ фото</t>
  </si>
  <si>
    <t>оценка</t>
  </si>
  <si>
    <t>Комментарий</t>
  </si>
  <si>
    <t>Зрители</t>
  </si>
  <si>
    <t>оценок</t>
  </si>
  <si>
    <t>Номер фото</t>
  </si>
  <si>
    <t>Оценок</t>
  </si>
  <si>
    <t>оценил &gt;50%</t>
  </si>
  <si>
    <t>Общая статистика:</t>
  </si>
  <si>
    <t>Всего зрителей</t>
  </si>
  <si>
    <t>Всего оценок</t>
  </si>
  <si>
    <t>Всего учтённых оценок</t>
  </si>
  <si>
    <t>Комментарии:</t>
  </si>
  <si>
    <t>Комментариев</t>
  </si>
  <si>
    <t>Нет комментариев:</t>
  </si>
  <si>
    <t>Отсутсвие коммента для крайних оценок</t>
  </si>
  <si>
    <t>Зрителей использующих крайние без комментов</t>
  </si>
  <si>
    <t>Таблица оценок:</t>
  </si>
  <si>
    <t>Учтён. Оценки:</t>
  </si>
  <si>
    <t>Среднее</t>
  </si>
  <si>
    <t>Ср. откл. По мод.</t>
  </si>
  <si>
    <t>учт. Оценок</t>
  </si>
  <si>
    <t>Неучтённые оценки из за &lt;50% оценок</t>
  </si>
  <si>
    <t>Неучтённые оценки СОМ&gt;2</t>
  </si>
  <si>
    <t>СОМ&lt;=2</t>
  </si>
  <si>
    <t>Место</t>
  </si>
  <si>
    <t>Оценивших &gt;=50%</t>
  </si>
  <si>
    <t>к стати, фотка сделана после обеда</t>
  </si>
  <si>
    <t>dmitrygrishin</t>
  </si>
  <si>
    <t>отличное фото, контраст надо было бы только подрегулировать</t>
  </si>
  <si>
    <t>Отличный кадр на тему: особенности русского велотуризма, мне нравиться!</t>
  </si>
  <si>
    <t>Ничего вы не понимаете, поставить палатку так, чтоб из окна был панорамный вид это целое искусство! Ради этого человек наверное немало сил положил закатывая велик в такие места.</t>
  </si>
  <si>
    <t>это не на фотоконкурс :(</t>
  </si>
  <si>
    <t>Странный выбор места съёмки, фото для фотоконкурса, неужели в походе не было мест поинтереснее?</t>
  </si>
  <si>
    <t>За изобретение!</t>
  </si>
  <si>
    <t>Гармоничный, динамичный и позитивный кадр. Техника, человек и природа сливается в одно целое, словно дополняя друг друга, и радуясь жизни. Возможно удачный подбор велоформы, цвета снаряжения и окружающей местности, как бы то ни было, но получилось великолепно.</t>
  </si>
  <si>
    <t>MR</t>
  </si>
  <si>
    <t>Дымка мешает очень (</t>
  </si>
  <si>
    <t>Очень нра пейзаж )</t>
  </si>
  <si>
    <t>А что там за дорожный знак? )</t>
  </si>
  <si>
    <t>Ничего особенного... и ни капли велотуризм</t>
  </si>
  <si>
    <t>ух, в горочку бы вкрутить ))</t>
  </si>
  <si>
    <t>К чему эта фоточка? ) Самый запоминающийся момент в походе?</t>
  </si>
  <si>
    <t>Композиция хде?</t>
  </si>
  <si>
    <t>Фоточку бы почетче...</t>
  </si>
  <si>
    <t>Звездное небо завораживает..!</t>
  </si>
  <si>
    <t>Муть какая-то.. пойду проверю зрение )</t>
  </si>
  <si>
    <t>Жуть... ( Кто здесь?</t>
  </si>
  <si>
    <t>Это фото с китайского телефона? )</t>
  </si>
  <si>
    <t>И я там был.. мед пиво пил... )</t>
  </si>
  <si>
    <t>Меловые горы... Ностальгия.</t>
  </si>
  <si>
    <t>девочку с мужчиной сравниваете? Типа, крути педали - убери живот ))</t>
  </si>
  <si>
    <t>Хочу лежать там, смотреть в небо и считать звезды... )</t>
  </si>
  <si>
    <t>А где велосипедики? )</t>
  </si>
  <si>
    <t>Хорошо бы объективчик задрать повыше, чтобы велосепидист был ближе и яснее...</t>
  </si>
  <si>
    <t>Дашулька прекрасна на данном пейзаже и вообще... )</t>
  </si>
  <si>
    <t>Тоже хочу там покататься )</t>
  </si>
  <si>
    <t>телевизор</t>
  </si>
  <si>
    <t>темновато</t>
  </si>
  <si>
    <t>дерево справа лишнее</t>
  </si>
  <si>
    <t>как открытка</t>
  </si>
  <si>
    <t>слишком много черного</t>
  </si>
  <si>
    <t>Будни велотуриста)</t>
  </si>
  <si>
    <t>акварель</t>
  </si>
  <si>
    <t>не самая удачная композиция</t>
  </si>
  <si>
    <t>желто-режущий клин! прикольно) \\\"ножик режет шоколадку\\\"</t>
  </si>
  <si>
    <t>фото \\\"из засады\\\"</t>
  </si>
  <si>
    <t>не смотря на \\\"бардак в палатке\\\" красочки в \\\"окошке\\\" хороши)</t>
  </si>
  <si>
    <t>очень прикольная \\\"диагональ\\\" костёр-облако-светило! искры\\\"проволочные\\\" . хорошее фото</t>
  </si>
  <si>
    <t>очень недурственно)))) \\\"Акутогава.... в чаще\\\"</t>
  </si>
  <si>
    <t>люблю \\\"полосатые горы\\\")</t>
  </si>
  <si>
    <t>фото.... ну так, но за \\"детишек\\")</t>
  </si>
  <si>
    <t>у нас есть рубрика. называется \\\"эх, дороги\\\"))) вот из этой серии</t>
  </si>
  <si>
    <t>\\\"камасутра\\\" какая то)</t>
  </si>
  <si>
    <t>очень много \\"дороги\\" и мало неба</t>
  </si>
  <si>
    <t>за \\"пепелац\\" )</t>
  </si>
  <si>
    <t>жаль не \\\"три белых коня\\\"</t>
  </si>
  <si>
    <t>я бы немножко \\\"передний план\\\" порезала... а так, нравится!</t>
  </si>
  <si>
    <t>фото....ну фото....... а вот смотрится забавно) \\\"голова робота в очках\\\" вкопана в снег</t>
  </si>
  <si>
    <t>вот не удержусь))) цвета - \\\"поросёнок на лугу\\\")</t>
  </si>
  <si>
    <t>ничего особенного, но \\"золотая ракета\\" хороша)</t>
  </si>
  <si>
    <t>очень \\"картинисто\\")</t>
  </si>
  <si>
    <t>хм.... передний план - \\\"минус\\\", неба добавить бы и получим \\\"хороший изгиб\\\"</t>
  </si>
  <si>
    <t>присоединяюсь!) к \\\"заманивать в велотуризм\\\"</t>
  </si>
  <si>
    <t>Таинственная атмосфера</t>
  </si>
  <si>
    <t>Ну и зачем это на конкурс?</t>
  </si>
  <si>
    <t>Тот же заваленный горизонт :( Композиция оставляет желать лучшего</t>
  </si>
  <si>
    <t>Ну, да. Все любят землянику. Но из этого похода можно было выбрать фото и получше. Я сама видела, они есть.</t>
  </si>
  <si>
    <t>Это одна из лучших фоток из похода?</t>
  </si>
  <si>
    <t>На фотоконкурсе хочется увидеть выборку по критерию \\"самое-самое\\" из этого похода. Но далеко не то, что первым делом с карточки удаляется в мусор...</t>
  </si>
  <si>
    <t>Шумновато и пересвечено в тоже время.</t>
  </si>
  <si>
    <t>Ракурс совсем не интересный. Как и объект съемки, по крайней мере для фотоконкурса точно.</t>
  </si>
  <si>
    <t>Фото у магазина - лучшее из фото этого похода?</t>
  </si>
  <si>
    <t>Горизонт завален :( Идея оригинальная, но на конкурс механиков</t>
  </si>
  <si>
    <t>4 за заваленный горизонт</t>
  </si>
  <si>
    <t>Выдержку хотелось бы подлинее.</t>
  </si>
  <si>
    <t>Умение снимать портреты на рыбий глаз - бесценно ))</t>
  </si>
  <si>
    <t>Такое ощущение, что цвета куда-то уехали, хотя трава и небо нормальные. Странно.</t>
  </si>
  <si>
    <t>Фото из домашних архивов. На фотоконкурс бы что-нибудь поинтереснее</t>
  </si>
  <si>
    <t>Отличных сандальный загар</t>
  </si>
  <si>
    <t>Задумка автора фото ускользнула от меня :(</t>
  </si>
  <si>
    <t>Минус за заваленный горизонт и цвета уехали безбожно</t>
  </si>
  <si>
    <t>Ну зачем на фотоконкурс такие фотки? Ничего лучше не нашлось?</t>
  </si>
  <si>
    <t>Оценки:</t>
  </si>
  <si>
    <t>место</t>
  </si>
  <si>
    <t>Средний балл</t>
  </si>
  <si>
    <t>Учт. Оценок</t>
  </si>
  <si>
    <t>% учёта оценок</t>
  </si>
  <si>
    <t>СОМ</t>
  </si>
  <si>
    <t>Красиво и жизнерадостно, с юмором)</t>
  </si>
  <si>
    <t>Здорово смонтировано, красиво и информативно</t>
  </si>
  <si>
    <t>Красивый ролик, красочный. Многовато селфи, но хорошее качество видео и хороший монтаж.</t>
  </si>
  <si>
    <t>Красивые кадры, информативно</t>
  </si>
  <si>
    <t>Кратко и красиво, только жаль, что совсем нет видео, одни фото</t>
  </si>
  <si>
    <t>Классный монтаж, и виды красивые</t>
  </si>
  <si>
    <t>Мне тоже понравилось пока шел первый трек, было очень динамично. На этом фоне продолжение выглядит более бледным. Но в целом понравилось.</t>
  </si>
  <si>
    <t>Красивый ролик</t>
  </si>
  <si>
    <t>Хороший фильм и хорошее занятие для детей)</t>
  </si>
  <si>
    <t>Очень интересный и забавный ролик, супер!</t>
  </si>
  <si>
    <t>Согласен с Рыжей, очень мало о велопоходе, больше показана война и почему-то коровы. Не могу поставить высокую оценку.</t>
  </si>
  <si>
    <t>Потрясающие виды</t>
  </si>
  <si>
    <t>Здорово, вот это действительно настоящий фильм</t>
  </si>
  <si>
    <t>Очень красивая природа</t>
  </si>
  <si>
    <t>Мне тоже показалось, что немного монотонно. И монотонная мелодия усиливает это впечатление.</t>
  </si>
  <si>
    <t>Имхо если подсократить и добавить музыкальное сопровождение, было бы лучше. А так да, для личного архива.</t>
  </si>
  <si>
    <t>Artur Smart</t>
  </si>
  <si>
    <t>Elfi_Tais</t>
  </si>
  <si>
    <t>ILI</t>
  </si>
  <si>
    <t>katm</t>
  </si>
  <si>
    <t>очень круто, молодцы ребята!!!</t>
  </si>
  <si>
    <t>пятая часть ролика - реклама спонсоров, плюс мужик с сигаретой и спаривающиеся собаки - совсем не респект</t>
  </si>
  <si>
    <t>на мой взгляд - самый динамичный и зрелищный ролик, плюс удачно подобранная музыка, смотреть - удовольствие</t>
  </si>
  <si>
    <t>пожалуй, самый экстремальный ролик, в первой части было достаточно зрелищно и динамично, потом темп спал (думаю из-за музыки) и показалось чуток затянуто, еще прыгающие края картинки - немного дискомфорт. А в целом очень здорово!</t>
  </si>
  <si>
    <t>обалденное качество, пейзажи завораживают, ВВС - отдыхает, жаль что резко закончили - чувство, что вы что-то недопоказали, а за юмор с джигитом - респект</t>
  </si>
  <si>
    <t>как-то затянуто, разговоры - лишнее</t>
  </si>
  <si>
    <t>сплошной позитив, спасибо!</t>
  </si>
  <si>
    <t>очень красиво, но ощущение, что животных в кадре больше чем велосипедистов</t>
  </si>
  <si>
    <t>lak_inside</t>
  </si>
  <si>
    <t>здорово!! молодцы, путешественники!</t>
  </si>
  <si>
    <t>Реально красивое заряженное энергией видео! Из недочётов могу лишь отметить местами размытую картинку то ли из за дрожания камеры, то ли из за недостатка стабилизации.</t>
  </si>
  <si>
    <t>Удалось уложить в 10 минут все красоты, впечатления, все лучшие моменты этого похода, при этом качественный монтаж в ролик панорамных видов. Молодцы!</t>
  </si>
  <si>
    <t>Удачно подобрано музыкальное сопровождение. Постоянное противопоставление радости пробуждающейся природы и грусти от одиночества, красок природы и антропогенного мира людей.., всё это ввергает в философские размышления о смыслах и целях. Что то есть в этом видео.</t>
  </si>
  <si>
    <t>Минус за сплошное слайд-шоу.</t>
  </si>
  <si>
    <t>Много асфальтовых дорог с не самыми лучшими видами из возможных в Крыму вариантов, представленные достопримы тоже так себе, странная иностранная музыка в качестве озвучки, по моему она не очень уместна для Крымской весны. Сам я большой любитель Крыма, не могу сказать, что всё плохо, но ролик посредственного уровня, для рекламы Крыма не очень. Уж по Крыму то можно было сделать куда более интересные и крутые ролики.</t>
  </si>
  <si>
    <t>Маршрут конечно очень достойный и непростой, упорство участников достойно восхищения. И несмотря на продолжительность видео, титры и русскую музыку, моё ощущение, что чего то в нём не хватает для идеальности. Может со слайд-шоу под конец переборщили или не хватает врезок с комментариями от участников или качество картинки не высокое.</t>
  </si>
  <si>
    <t>Очень долгое вступление как для 2ч фильма, медленный разогрев, но когда наконец-то уже началось всё самое интересное, наступил резкий конец. Неоднозначная оценка.</t>
  </si>
  <si>
    <t>Познавательный и увлекательный ролик, не просто видео, а полноценный видеорепортаж, хоть на ТВ канал отправляй, большой плюс. В полной версии помню качество видео было гораздо лучше.</t>
  </si>
  <si>
    <t>Видео просто невероятной красоты, за одно только это можно поставить высокий балл! А тут ещё и столько разных ракурсов съёмки, ещё и ледяные пещеры. Молодцы!</t>
  </si>
  <si>
    <t>Cупер!</t>
  </si>
  <si>
    <t>Классный фильм!</t>
  </si>
  <si>
    <t>Очень интересный фильм! Восхищаюсь героизмом автора.</t>
  </si>
  <si>
    <t>Походец класс!</t>
  </si>
  <si>
    <t>Интересный походец</t>
  </si>
  <si>
    <t>Увлекательный походец</t>
  </si>
  <si>
    <t>Познавательный и интересный видео ролик. Я увидел, что ребята чтут память и историю о тех людях, которые в годы Великой Отечественной войны отдали свою жизнь за наше светлое будущее, « Никто не забыт, не что не забыто». Здорово, что Вы ребята интересуетесь историей, культурой своего края где живете и не только. В коротком видео ролике я познакомился исторической и культурой Харьковской и Полтавкой обл. Хотел бы побывать в этих местах. Группа Запорожских велотуристов</t>
  </si>
  <si>
    <t>Молодцы отличный походец</t>
  </si>
  <si>
    <t>Интересный маршрутик, молодцы</t>
  </si>
  <si>
    <t>Хорошо катнули, молодцы</t>
  </si>
  <si>
    <t>Очень красиво</t>
  </si>
  <si>
    <t>Познавательный фильм. Минус за качество видео</t>
  </si>
  <si>
    <t>Отличная работа</t>
  </si>
  <si>
    <t>Очень позитивно как и сами участники:) Не затянуто. Мне понравилось, одно из лучших коротких видео.</t>
  </si>
  <si>
    <t>Уже смотрела это видео раньше. Хорошее, добротное видео. Молодцы!</t>
  </si>
  <si>
    <t>Очень люблю Украинские Карпаты с их лесовозками... Понастальжировала по 2013 году. На мой взгляд скучновато снято, но не без идеи.</t>
  </si>
  <si>
    <t>Наверное, я не понимаю такое веселье и подобный юмор....... извините</t>
  </si>
  <si>
    <t>Для короткого ролика по \\"областям\\" - вполне достойно. Ну и места мне знакомые и любимые:) За фоторяд - отдельное спасибо.</t>
  </si>
  <si>
    <t>Для одиночного похода - вполне не плохое видео. Информативненько, наглядно по природе, без выпячивания излишнего \\"я\\". Молодец!</t>
  </si>
  <si>
    <t>Ай молодец! Даже не думала, что всплакну при просмотре....... Шансов на победу \\"ноль\\" из-за слайд шоу. Но фотки в объеме - КЛАСС!!!! очень качественно подобраны. Много не могу поставить, но получила удовольствие от просмотра, спасибо!)</t>
  </si>
  <si>
    <t>Серёга, молодцом! По честному....... хорошо ведь!) Даже для учебного фильма не стыдно показать людям. Так держать.</t>
  </si>
  <si>
    <t>Как то грустно мне за Крым......... \\"Там же тепло, там яблоки\\" и всё такое. А тут сплошной осВальд:( И участники грустные....... Вы же на море, ребята!)))</t>
  </si>
  <si>
    <t>В целом не плохо, но меня напрягла плавающая кратинка..... И прикол в виде шлемов на руле я лично не поняла и не одобряю :(</t>
  </si>
  <si>
    <t>Не могу быть беспристрастна к Лёше. Видела много его фильмов. Он снимает одни из самых интересных фильмов про сложные походы. Жаль, что мы так и не увидели полной версии по Киргизии :(((</t>
  </si>
  <si>
    <t>Люблю нашу, Белорашу!!! Очень позитивное видео, песенки из \\"Электроника\\" радуют и передают атмосферу. Единственно мрачный момент фильма - сами без шлемов и детей этому учат, к сожалению :(</t>
  </si>
  <si>
    <t>Всё то же самое, что и раньше. Стиль \\"Клуба кинопутешествий\\" и практически отсутствие велосипеда. Люблю Настины отчёты, очень нравятся фото. Видео такого формата как не любила, так и не люблю. Извините. Единственно что спасает - заряд позитива и жизнерадостности самого автора. Это неоспоримый плюс. Да, и что с качеством?</t>
  </si>
  <si>
    <t>Не самое плохое видео. Очень не плохая задумка и идея достойная, но слишком много \\"меня любимого\\" в кадре. Я не люблю такие видео, извините.</t>
  </si>
  <si>
    <t>В этом году у Виолетты всё скучнее, к моему великому сожалению. Есть кое что, определённые фишки, но не вау :(</t>
  </si>
  <si>
    <t>Хорошее патриотическое видео у Димки. Молодец!</t>
  </si>
  <si>
    <t>Самое крутое видео! Я не говорю про поход, лёд, комбинированные приемы похода. Это само собой... Очень порадовали ракурсы съемки! Именно так надо снимать \\"ледовые\\" походы. Очень красиво. Молодцы. Высшая оценка!</t>
  </si>
  <si>
    <t>Очень позитивные участники! Хорошее настроение - и это классно. По качеству - вопросы.</t>
  </si>
  <si>
    <t>Узнаю стиль нашего \\"Ака Химика\\"....... Голос за кадром \\"наш поход проходил....карты, маршрут\\" и т.п....... Не ново, но всегда смотрится выигрышно. В целом не плохо ну и \\"+\\" за красивые картинки, конечно. Молодцы:) По качеству - вопросы.</t>
  </si>
  <si>
    <t>Очень миленько, красивенько... Бегут лошадки, бегут коровки, течет водичка. Красивые картинки НО ГДЕ ЗДЕСЬ ВЕЛОСИПЕД ТО? Мало, к сожалению. Не могу высоко оценить данную работу.</t>
  </si>
  <si>
    <t>Авторское право. Я бы смонтировала из имеющегося материала нечто другое. А так, добротненько, по уму...</t>
  </si>
  <si>
    <t>Наверное, деткам будет интересно посмотреть это видео через много-много лет и повспоминать..... Мне смотрелось скучновато. Извините.</t>
  </si>
  <si>
    <t>Этому походу нужно соответствующее видео! Надеюсь оно в процессе</t>
  </si>
  <si>
    <t>Места хорошие, съемки есть. Но по сути просто клип</t>
  </si>
  <si>
    <t>Клип \\"Я и друг мой монопод \\"</t>
  </si>
  <si>
    <t>Сигареты напоказ, мат, зачем-то куча спонсоров и опять же просто клип. Сорри - минусы</t>
  </si>
  <si>
    <t>Простовато несколько. И фотки стоит подгонять под формат видео</t>
  </si>
  <si>
    <t>Многовато слайд-шоу, наверно мало снимали. По части похода молодцом!</t>
  </si>
  <si>
    <t>Слайд-шоу. + за местность</t>
  </si>
  <si>
    <t>Зачет, добавил к себе в избранное. Присутствует стиль, отличные титры.</t>
  </si>
  <si>
    <t>Клип среднего уровня</t>
  </si>
  <si>
    <t>Надо было видео еще подрезать после \\"стабилизации\\"</t>
  </si>
  <si>
    <t>Крутое начало. Но закончили за упокой и неожиданно</t>
  </si>
  <si>
    <t>Маловато съемок, перебор с репертуаром. И опять границы прыгают. В плане похода - молодцы</t>
  </si>
  <si>
    <t>Супер! Заряд позитива, замечательный юмор, диалог, познавательно. И все в одиночку! Один минус - надо было подровнять уровень музыки и речи</t>
  </si>
  <si>
    <t>Крутость похода не Бог весть какая, но замысел не в этом. Молодцы</t>
  </si>
  <si>
    <t>Какой клип без заставки гопро.</t>
  </si>
  <si>
    <t>Бонус за замысел</t>
  </si>
  <si>
    <t>Веселый клипец. Бонус за красоту</t>
  </si>
  <si>
    <t>Сумбур в монтаже, все дергается и убегает - за это минус. В остальном круто</t>
  </si>
  <si>
    <t>Похоже на фильм</t>
  </si>
  <si>
    <t>Красивый клипец</t>
  </si>
  <si>
    <t>Несколько монотонно.</t>
  </si>
  <si>
    <t>Казенный отчет. Бонус за детей</t>
  </si>
  <si>
    <t>Отличное сочетание музыки и видеоряда. Классная музыка, классный монтаж.</t>
  </si>
  <si>
    <t>Красивая музыка и фотографии, но видео затянуто, видеонарезка немного однообразна</t>
  </si>
  <si>
    <t>Почему-то от первой половина ролика остается ощушение печали и тоски. Вторая половина смотрится более живой. Видео затянуто, хочется проматывать...много достаточно однообразных кадров.</t>
  </si>
  <si>
    <t>Орфографическая ошибка в самом начале ролика...эх. Минус балл за невнимательность. Ну и несколько неуместных в видео моментов. Перешалили.</t>
  </si>
  <si>
    <t>Задувающий ветер сильно мешает. Хоть он и передает окружающую действительность, но все же его стоило приглушить при мантаже. Есть небольшое ощущение затянутости</t>
  </si>
  <si>
    <t>Фото под музыку смотреть не намного интереснее, чем просто фото в альбоме, где на просмотр конкретной фотографии тратишь столько времени, сколько захочешь. На видеоконкурсе все же хочется увидеть именно видео.</t>
  </si>
  <si>
    <t>Пожалуй, одно из лучших видео, участвующих в конкурсе этого года. Очень гармонично смонтировано и качественно снято.</t>
  </si>
  <si>
    <t>Видео получилось однообразным из-за слишком большого количества кадров практически одинаковой дороги. Камера на руле в сторону участника тоже как-то странно смотрится.</t>
  </si>
  <si>
    <t>А мне понравилось и даже плавающее видео не смущает. Но. У видео как-будто 2 части. Первый трек до Кировска воспринимается как отдельный ролик, а все остальное лишь попытка показать больше подробностей при скудном материале...Даже грустно.</t>
  </si>
  <si>
    <t>Странное видео. Начало впечатляет, очень мощное и должно предвещать ролик сравнимый разве что со \"Звездными войнами\", а на деле, получается разочарование. Переборщили с длительностью и эпичностью вступления. После него досмотреть ролик до конца не получается, нужно делать над собой усилие. Добавляют отрицательных эмоций зацикленные фразы и куча времени отведенная на разговор с местными, при этом кадры в движении по дорогам (в конце) наоборот ускорены...Двоякое впечатление. Видео на грани гениального и провального.</t>
  </si>
  <si>
    <t>Видео можно было бы сократить в 2 раза без потерь для содержания....</t>
  </si>
  <si>
    <t>Жаль, что пришлось отрезать видео, впечатлений от ролика теперь в 2 раза меньше, но все равно очень интересно.</t>
  </si>
  <si>
    <t>Для такого похода видео слишком затянуто, при сокращении как минимум в 2 раза сюжет бы нисколько не пострадал. Все разговоры пришлось пропускать при просмотре их слишком много.</t>
  </si>
  <si>
    <t>Видео все же затянуто, музыка не совсем соответствует видеоряду. Первый трек не подходит к видео - аж хрипит.</t>
  </si>
  <si>
    <t>Оценивать такой материал очень сложно. Что собственно оценивать? Кадры из фильма о войне? Но это не на конкурс о фидеороликов о походах.</t>
  </si>
  <si>
    <t>Очень милое, гармоничное видео, но не лишенное некоторого однообразия, хотя на льду сложно найти что-то, отличное ото льда. :)</t>
  </si>
  <si>
    <t>Вроде и придраться не к чему, а смотреть как-то не очень интересно...</t>
  </si>
  <si>
    <t>Вроде все классно, но вот чего-то не хватает...</t>
  </si>
  <si>
    <t>Безумно красивый ролик, не совсем о велопоходе, но о нетронутой природе</t>
  </si>
  <si>
    <t>Эх, степи бесконечные и \"одинаковые\", видео кажется затянутым и однообразным, можно было и сократить, смотрелось бы с бОльшим интересом.</t>
  </si>
  <si>
    <t>Видео скорее для личного архива. Дети молодцы, конечно, но для стороннего зрителя этого маловато.</t>
  </si>
  <si>
    <t>Информативно, но поскольку конкурс на УВЛЕКАТЕЛЬНЫЙ отчет, могу поставить только низкую оценку. Чтение не увлекает, возникает ощущение, что читаешь энциклопедию.</t>
  </si>
  <si>
    <t>Тоже самое, что в предыдущем случае. Очень информативно, но абсолютно не увлекательно</t>
  </si>
  <si>
    <t>Интересно читается даже при том, что городской туризм мне чужд</t>
  </si>
  <si>
    <t>Очень здорово написано, именно та степень подробности, которая нужна. Не слишком кратко, но и не перегружен деталями</t>
  </si>
  <si>
    <t>Не увлекает, никаких эмоций, одни факты, да и то кратко</t>
  </si>
  <si>
    <t>Здорово написано</t>
  </si>
  <si>
    <t>Подробно, интересно, познавательно</t>
  </si>
  <si>
    <t>Живо написано, прочитал с интересом</t>
  </si>
  <si>
    <t>Хорошо написано</t>
  </si>
  <si>
    <t>Понравился стиль изложения</t>
  </si>
  <si>
    <t>Слишком официально, лучше чем предыдущие офиц.отчеты, но все же несколько телеграфный стиль</t>
  </si>
  <si>
    <t>Хорошо написано и основной посыл по-моему очень верный))</t>
  </si>
  <si>
    <t>Интересно и познавательно</t>
  </si>
  <si>
    <t>А вот вроде офиц.отчет, но читается хорошо, значит бывают они все же интересными</t>
  </si>
  <si>
    <t>Маловато текста</t>
  </si>
  <si>
    <t>Слишком кратко</t>
  </si>
  <si>
    <t>Очень интересно, с приключениями</t>
  </si>
  <si>
    <t>Еще один отчет, который было интересно почитать, чувствуется атмосфера тех мест</t>
  </si>
  <si>
    <t>Интересно читается, красивые фото</t>
  </si>
  <si>
    <t>Подробно описано, очень хорошо читается.</t>
  </si>
  <si>
    <t>Супер! Очень интересно было почитать про такие дикие края, и написано хорошо.</t>
  </si>
  <si>
    <t>Andrey Necheporenko</t>
  </si>
  <si>
    <t>Все что смог и как мог, путешественник передал в отчете, спасибо!</t>
  </si>
  <si>
    <t>Поход по Крыму передает ребят весеннее настроение. Их сложность похода. Отлично написано!</t>
  </si>
  <si>
    <t>Супер велопоход, очень увлекательный и интересный насыщенный разной историей. Достойный увлекательный отчет. Мне интересно!</t>
  </si>
  <si>
    <t>Не обычный отчет, насыщен разными красками и колоритом рассказа.</t>
  </si>
  <si>
    <t>Интересный отчет о вело пробеге</t>
  </si>
  <si>
    <t>Хороший, интересный отчет о путешествии.</t>
  </si>
  <si>
    <t>В своем стиле написано. Есть что увидеть и узнать.</t>
  </si>
  <si>
    <t>Интерес отчета, рассказ путешествия Каппадокия, Турция.</t>
  </si>
  <si>
    <t>По своему интересный одиночный велопоход в сложных погодных условиях.</t>
  </si>
  <si>
    <t>Мне очень понравился отчет с его историей и \\"Русским духом\\"</t>
  </si>
  <si>
    <t>И первый в жизни отчет на конкурсе! Учится не когда не поздно.</t>
  </si>
  <si>
    <t>Тянь-Шань всегда был интересен путешественникам, отчет по своему увлекательный.</t>
  </si>
  <si>
    <t>Отчет увлекает нас в историю Хакасии, Красноярскому краю и Кемеровской области. Познавательно.</t>
  </si>
  <si>
    <t>Читаешь вспоминаешь то что когда то проехал и прошел. В этом был мой интерес. Написано хорошо.</t>
  </si>
  <si>
    <t>Интересный рассказ.</t>
  </si>
  <si>
    <t>Хороший отчет!</t>
  </si>
  <si>
    <t>Особенный отчет, своенравный.</t>
  </si>
  <si>
    <t>Не плохо написали!</t>
  </si>
  <si>
    <t>Мне очень понравился ваш отчет!</t>
  </si>
  <si>
    <t>Для новичков велотуризма отчет имеет смысл учиться делать.</t>
  </si>
  <si>
    <t>В отчете интересно читать про достопримечательности</t>
  </si>
  <si>
    <t>Интересный отчет</t>
  </si>
  <si>
    <t>Интересное путешествие по Азии.</t>
  </si>
  <si>
    <t>Своеобразный отчет.</t>
  </si>
  <si>
    <t>Я с увлечением читал о Вашем путешествии, спасибо!</t>
  </si>
  <si>
    <t>Хороший отчет по Алматинской области, интересно.</t>
  </si>
  <si>
    <t>Интересный рассказ из двух частей о вашем путешествии.</t>
  </si>
  <si>
    <t>Увлекательный отчет</t>
  </si>
  <si>
    <t>В Отчете по Норвегии я узнал много интересного.</t>
  </si>
  <si>
    <t>Это просто интересно.</t>
  </si>
  <si>
    <t>Мое знакомство по Монголии было интересным.</t>
  </si>
  <si>
    <t>Увлекательная поездка, много интересной информации, спасибо!</t>
  </si>
  <si>
    <t>По озеру Байкал, по льду это круто!</t>
  </si>
  <si>
    <t>Крутой увлекательный отчет! Спасибо!</t>
  </si>
  <si>
    <t>Научно-спортивный отчёт о велопутешествии прочитал с удовольствием, ребята Вы молодцы!</t>
  </si>
  <si>
    <t>Интересное путешествие.</t>
  </si>
  <si>
    <t>Эмоции были!</t>
  </si>
  <si>
    <t>Крутой отчет, достойный внимания, на премию тяните!</t>
  </si>
  <si>
    <t>В отчете передали то где побывали.</t>
  </si>
  <si>
    <t>Интересный отчет о посещении памятных мест и не только.</t>
  </si>
  <si>
    <t>Интересное новогоднее приключение пришлось прочитать.</t>
  </si>
  <si>
    <t>Легко читается, интересный отчет. Крутой поход!</t>
  </si>
  <si>
    <t>Стиль написания свободный, интерес в информации переданной путешественником.</t>
  </si>
  <si>
    <t>Daria</t>
  </si>
  <si>
    <t>dimonik</t>
  </si>
  <si>
    <t>e-hidden</t>
  </si>
  <si>
    <t>Слишком уж формально, в стиле отчётов спортивного туризма. Отчёт может быть конечно полезный (но это не сюда, а в номинацию Лучший отчёт, но с точки зрения просто прочтения ни разу не увлекательный.</t>
  </si>
  <si>
    <t>Отчёт конечно весьма полезный, много свежей ценной информации. Но в этой номинации оценивается не это.</t>
  </si>
  <si>
    <t>Здорово, что описание не только маршрута и окружающей природы, но и местного колоритного населения и и приобщение к их образу жизни и мысли. Достойный отчёт и описание приключений, кроме того много прочей важной информации для тех кто планирует поехать туда.</t>
  </si>
  <si>
    <t>Спортивный поход, удивительно много пройдено, но мало описания, фото. Понятно, что не до того было при таком то темпе, поэтому на увлекательный совсем не тянет.</t>
  </si>
  <si>
    <t>Живое описание понравилось, но вот фотографий в отчёте уж очень мало, в сравнении с тем количеством ярких впечатлений.</t>
  </si>
  <si>
    <t>Поражаюсь смелости и мужеству, решившись на такое в одиночку. Здорово, что удалось не только пройти этот нелёгкий маршрут, но и передать все впечатления и ощущения именно в такой форме. Действительно отчёт интересно читать, а не просто сухие факты как во многих других отчётах.</t>
  </si>
  <si>
    <t>Потрясающая поездка и отчёт! Понравилось такое неформальное и нестандартное описание приключений. Описание явлений природы достойное художников, а описание диалогов и встреч с разными людьми в стиле лучших детективов. В отчёте столько интересных мелочей и неожиданностей, которым большинство опытных велотуристов не уделяют внимание, а меж тем эти мелочи делают чтение увлекательным и погружают читателя в атмосферу поездки. Ставлю один из высоких баллов и рекомендую к прочтению!</t>
  </si>
  <si>
    <t>motorazor</t>
  </si>
  <si>
    <t>Pumka69</t>
  </si>
  <si>
    <t>Отличная композиция снимков, суровая и в то же время прекрасная природа, местный колорит, а главное, как Вы донесли весь пройденный путь. Замечательный рассказ велопутешественника! Вдохновил увидеть Киргизию своими глазами!</t>
  </si>
  <si>
    <t>santaclause</t>
  </si>
  <si>
    <t>Sylon</t>
  </si>
  <si>
    <t>Понравился, интересно, живописно, атмосферно.</t>
  </si>
  <si>
    <t>Номер Отчёта</t>
  </si>
  <si>
    <t>Фотоконкурс</t>
  </si>
  <si>
    <t>Видеоконкурс</t>
  </si>
  <si>
    <t>Фото</t>
  </si>
  <si>
    <t>3/3</t>
  </si>
  <si>
    <t>учтено</t>
  </si>
  <si>
    <t>комм.</t>
  </si>
  <si>
    <t>Увлекательный отчёт</t>
  </si>
  <si>
    <t>Итог:</t>
  </si>
  <si>
    <t>эксперт</t>
  </si>
  <si>
    <t>Зрит. коэффициент.</t>
  </si>
  <si>
    <t>* Зрительский коэффициент - оределяется как сумма учтённых оценок по зрительским и экспертным номинациям и комментариев делённая на среднее отклонение по модулю (СОМ) в оценках</t>
  </si>
  <si>
    <t>№отчёта</t>
  </si>
  <si>
    <t>1/1</t>
  </si>
  <si>
    <t>1/2</t>
  </si>
  <si>
    <t>1/3</t>
  </si>
  <si>
    <t>2/1</t>
  </si>
  <si>
    <t>2/2</t>
  </si>
  <si>
    <t>2/3</t>
  </si>
  <si>
    <t>3/1</t>
  </si>
  <si>
    <t>3/2</t>
  </si>
  <si>
    <t>4/1</t>
  </si>
  <si>
    <t>4/2</t>
  </si>
  <si>
    <t>4/3</t>
  </si>
  <si>
    <t>6/1</t>
  </si>
  <si>
    <t>6/2</t>
  </si>
  <si>
    <t>6/3</t>
  </si>
  <si>
    <t>10/1</t>
  </si>
  <si>
    <t>10/2</t>
  </si>
  <si>
    <t>10/3</t>
  </si>
  <si>
    <t>11/1</t>
  </si>
  <si>
    <t>11/2</t>
  </si>
  <si>
    <t>11/3</t>
  </si>
  <si>
    <t>12/1</t>
  </si>
  <si>
    <t>12/2</t>
  </si>
  <si>
    <t>12/3</t>
  </si>
  <si>
    <t>14/1</t>
  </si>
  <si>
    <t>14/2</t>
  </si>
  <si>
    <t>14/3</t>
  </si>
  <si>
    <t>15/1</t>
  </si>
  <si>
    <t>15/2</t>
  </si>
  <si>
    <t>15/3</t>
  </si>
  <si>
    <t>16/1</t>
  </si>
  <si>
    <t>16/2</t>
  </si>
  <si>
    <t>16/3</t>
  </si>
  <si>
    <t>19/1</t>
  </si>
  <si>
    <t>19/2</t>
  </si>
  <si>
    <t>19/3</t>
  </si>
  <si>
    <t>20/1</t>
  </si>
  <si>
    <t>20/2</t>
  </si>
  <si>
    <t>20/3</t>
  </si>
  <si>
    <t>21/1</t>
  </si>
  <si>
    <t>21/2</t>
  </si>
  <si>
    <t>21/3</t>
  </si>
  <si>
    <t>23/1</t>
  </si>
  <si>
    <t>23/2</t>
  </si>
  <si>
    <t>23/3</t>
  </si>
  <si>
    <t>24/1</t>
  </si>
  <si>
    <t>24/2</t>
  </si>
  <si>
    <t>24/3</t>
  </si>
  <si>
    <t>27/1</t>
  </si>
  <si>
    <t>27/2</t>
  </si>
  <si>
    <t>27/3</t>
  </si>
  <si>
    <t>29/1</t>
  </si>
  <si>
    <t>29/2</t>
  </si>
  <si>
    <t>29/3</t>
  </si>
  <si>
    <t>30/1</t>
  </si>
  <si>
    <t>30/2</t>
  </si>
  <si>
    <t>30/3</t>
  </si>
  <si>
    <t>36/1</t>
  </si>
  <si>
    <t>36/2</t>
  </si>
  <si>
    <t>36/3</t>
  </si>
  <si>
    <t>38/1</t>
  </si>
  <si>
    <t>38/2</t>
  </si>
  <si>
    <t>38/3</t>
  </si>
  <si>
    <t>40/1</t>
  </si>
  <si>
    <t>40/2</t>
  </si>
  <si>
    <t>40/3</t>
  </si>
  <si>
    <t>41/1</t>
  </si>
  <si>
    <t>41/2</t>
  </si>
  <si>
    <t>41/3</t>
  </si>
  <si>
    <t>42/1</t>
  </si>
  <si>
    <t>42/2</t>
  </si>
  <si>
    <t>42/3</t>
  </si>
  <si>
    <t>44/1</t>
  </si>
  <si>
    <t>44/2</t>
  </si>
  <si>
    <t>44/3</t>
  </si>
  <si>
    <t>45/1</t>
  </si>
  <si>
    <t>45/2</t>
  </si>
  <si>
    <t>45/3</t>
  </si>
  <si>
    <t>46/1</t>
  </si>
  <si>
    <t>46/2</t>
  </si>
  <si>
    <t>46/3</t>
  </si>
  <si>
    <t>47/1</t>
  </si>
  <si>
    <t>47/2</t>
  </si>
  <si>
    <t>47/3</t>
  </si>
  <si>
    <t>48/1</t>
  </si>
  <si>
    <t>48/2</t>
  </si>
  <si>
    <t>48/3</t>
  </si>
  <si>
    <t>50/1</t>
  </si>
  <si>
    <t>50/2</t>
  </si>
  <si>
    <t>50/3</t>
  </si>
  <si>
    <t>53/1</t>
  </si>
  <si>
    <t>55/1</t>
  </si>
  <si>
    <t>55/2</t>
  </si>
  <si>
    <t>55/3</t>
  </si>
  <si>
    <t>61/1</t>
  </si>
  <si>
    <t>61/2</t>
  </si>
  <si>
    <t>61/3</t>
  </si>
  <si>
    <t>62/1</t>
  </si>
  <si>
    <t>62/2</t>
  </si>
  <si>
    <t>62/3</t>
  </si>
  <si>
    <t>64/1</t>
  </si>
  <si>
    <t>64/2</t>
  </si>
  <si>
    <t>64/3</t>
  </si>
  <si>
    <t>65/1</t>
  </si>
  <si>
    <t>65/2</t>
  </si>
  <si>
    <t>65/3</t>
  </si>
  <si>
    <t>66/1</t>
  </si>
  <si>
    <t>66/2</t>
  </si>
  <si>
    <t>66/3</t>
  </si>
  <si>
    <t>68/1</t>
  </si>
  <si>
    <t>68/2</t>
  </si>
  <si>
    <t>68/3</t>
  </si>
  <si>
    <t>69/1</t>
  </si>
  <si>
    <t>69/2</t>
  </si>
  <si>
    <t>69/3</t>
  </si>
  <si>
    <t>70/1</t>
  </si>
  <si>
    <t>70/2</t>
  </si>
  <si>
    <t>70/3</t>
  </si>
  <si>
    <t>72/1</t>
  </si>
  <si>
    <t>72/2</t>
  </si>
  <si>
    <t>72/3</t>
  </si>
  <si>
    <t>73/1</t>
  </si>
  <si>
    <t>73/2</t>
  </si>
  <si>
    <t>73/3</t>
  </si>
  <si>
    <t>74/1</t>
  </si>
  <si>
    <t>74/2</t>
  </si>
  <si>
    <t>74/3</t>
  </si>
  <si>
    <t>78/1</t>
  </si>
  <si>
    <t>78/2</t>
  </si>
  <si>
    <t>78/3</t>
  </si>
  <si>
    <t>82/1</t>
  </si>
  <si>
    <t>82/2</t>
  </si>
  <si>
    <t>82/3</t>
  </si>
  <si>
    <t>84/1</t>
  </si>
  <si>
    <t>84/2</t>
  </si>
  <si>
    <t>84/3</t>
  </si>
  <si>
    <t>88/1</t>
  </si>
  <si>
    <t>88/2</t>
  </si>
  <si>
    <t>88/3</t>
  </si>
  <si>
    <t>93/1</t>
  </si>
  <si>
    <t>93/2</t>
  </si>
  <si>
    <t>93/3</t>
  </si>
  <si>
    <t>Видео</t>
  </si>
  <si>
    <t>отчёт</t>
  </si>
  <si>
    <t>udav</t>
  </si>
  <si>
    <t>Отчёт</t>
  </si>
  <si>
    <t>Лучший зритель</t>
  </si>
  <si>
    <t>логин зрителя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</si>
</sst>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textRotation="90"/>
    </xf>
    <xf numFmtId="0" fontId="0" fillId="0" borderId="0" xfId="0" applyAlignment="1">
      <alignment textRotation="90"/>
    </xf>
    <xf numFmtId="0" fontId="1" fillId="2" borderId="0" xfId="0" applyFont="1" applyFill="1"/>
    <xf numFmtId="2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textRotation="90"/>
    </xf>
    <xf numFmtId="0" fontId="0" fillId="0" borderId="1" xfId="0" applyBorder="1" applyAlignment="1">
      <alignment textRotation="90"/>
    </xf>
    <xf numFmtId="0" fontId="1" fillId="2" borderId="1" xfId="0" applyFont="1" applyFill="1" applyBorder="1" applyAlignment="1">
      <alignment textRotation="90"/>
    </xf>
    <xf numFmtId="2" fontId="0" fillId="0" borderId="1" xfId="0" applyNumberFormat="1" applyBorder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left"/>
    </xf>
    <xf numFmtId="2" fontId="0" fillId="4" borderId="1" xfId="0" applyNumberFormat="1" applyFill="1" applyBorder="1"/>
    <xf numFmtId="2" fontId="0" fillId="4" borderId="0" xfId="0" applyNumberFormat="1" applyFill="1"/>
    <xf numFmtId="2" fontId="0" fillId="5" borderId="1" xfId="0" applyNumberFormat="1" applyFill="1" applyBorder="1" applyAlignment="1">
      <alignment textRotation="90"/>
    </xf>
    <xf numFmtId="2" fontId="0" fillId="5" borderId="1" xfId="0" applyNumberFormat="1" applyFill="1" applyBorder="1"/>
    <xf numFmtId="2" fontId="0" fillId="5" borderId="0" xfId="0" applyNumberFormat="1" applyFill="1"/>
    <xf numFmtId="2" fontId="0" fillId="2" borderId="1" xfId="0" applyNumberFormat="1" applyFill="1" applyBorder="1"/>
    <xf numFmtId="2" fontId="0" fillId="2" borderId="0" xfId="0" applyNumberFormat="1" applyFill="1"/>
    <xf numFmtId="0" fontId="1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7" borderId="1" xfId="0" applyNumberFormat="1" applyFill="1" applyBorder="1"/>
    <xf numFmtId="2" fontId="0" fillId="7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2" fontId="0" fillId="7" borderId="1" xfId="0" applyNumberFormat="1" applyFill="1" applyBorder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2" fontId="1" fillId="7" borderId="1" xfId="0" applyNumberFormat="1" applyFont="1" applyFill="1" applyBorder="1" applyAlignment="1">
      <alignment horizontal="left"/>
    </xf>
    <xf numFmtId="164" fontId="0" fillId="7" borderId="1" xfId="0" applyNumberFormat="1" applyFill="1" applyBorder="1" applyAlignment="1">
      <alignment horizontal="left"/>
    </xf>
    <xf numFmtId="2" fontId="1" fillId="4" borderId="1" xfId="0" applyNumberFormat="1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2" fontId="1" fillId="9" borderId="6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2" fontId="1" fillId="9" borderId="1" xfId="0" applyNumberFormat="1" applyFont="1" applyFill="1" applyBorder="1" applyAlignment="1">
      <alignment horizontal="left"/>
    </xf>
    <xf numFmtId="0" fontId="0" fillId="9" borderId="1" xfId="0" applyFill="1" applyBorder="1" applyAlignment="1">
      <alignment horizontal="left"/>
    </xf>
    <xf numFmtId="2" fontId="0" fillId="9" borderId="1" xfId="0" applyNumberFormat="1" applyFill="1" applyBorder="1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164" fontId="0" fillId="9" borderId="1" xfId="0" applyNumberFormat="1" applyFill="1" applyBorder="1" applyAlignment="1">
      <alignment horizontal="left"/>
    </xf>
    <xf numFmtId="2" fontId="1" fillId="4" borderId="0" xfId="0" applyNumberFormat="1" applyFont="1" applyFill="1"/>
    <xf numFmtId="2" fontId="0" fillId="4" borderId="1" xfId="0" applyNumberFormat="1" applyFill="1" applyBorder="1" applyAlignment="1">
      <alignment horizontal="center"/>
    </xf>
    <xf numFmtId="2" fontId="1" fillId="2" borderId="6" xfId="0" applyNumberFormat="1" applyFont="1" applyFill="1" applyBorder="1"/>
    <xf numFmtId="0" fontId="1" fillId="2" borderId="2" xfId="0" applyFont="1" applyFill="1" applyBorder="1"/>
    <xf numFmtId="2" fontId="1" fillId="2" borderId="1" xfId="0" applyNumberFormat="1" applyFont="1" applyFill="1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Fill="1" applyBorder="1"/>
    <xf numFmtId="0" fontId="1" fillId="7" borderId="0" xfId="0" applyFont="1" applyFill="1" applyBorder="1"/>
    <xf numFmtId="0" fontId="0" fillId="7" borderId="0" xfId="0" applyFill="1"/>
    <xf numFmtId="0" fontId="0" fillId="7" borderId="1" xfId="0" applyFill="1" applyBorder="1"/>
    <xf numFmtId="0" fontId="1" fillId="9" borderId="4" xfId="0" applyNumberFormat="1" applyFont="1" applyFill="1" applyBorder="1" applyAlignment="1">
      <alignment horizontal="left"/>
    </xf>
    <xf numFmtId="0" fontId="1" fillId="9" borderId="5" xfId="0" applyNumberFormat="1" applyFont="1" applyFill="1" applyBorder="1" applyAlignment="1">
      <alignment horizontal="left"/>
    </xf>
    <xf numFmtId="0" fontId="0" fillId="9" borderId="1" xfId="0" applyNumberFormat="1" applyFill="1" applyBorder="1" applyAlignment="1">
      <alignment horizontal="left"/>
    </xf>
    <xf numFmtId="0" fontId="0" fillId="9" borderId="0" xfId="0" applyNumberFormat="1" applyFill="1" applyAlignment="1">
      <alignment horizontal="left"/>
    </xf>
    <xf numFmtId="0" fontId="1" fillId="4" borderId="0" xfId="0" applyNumberFormat="1" applyFont="1" applyFill="1"/>
    <xf numFmtId="0" fontId="1" fillId="4" borderId="1" xfId="0" applyNumberFormat="1" applyFont="1" applyFill="1" applyBorder="1" applyAlignment="1">
      <alignment horizontal="left"/>
    </xf>
    <xf numFmtId="0" fontId="0" fillId="4" borderId="1" xfId="0" applyNumberFormat="1" applyFill="1" applyBorder="1" applyAlignment="1">
      <alignment horizontal="center"/>
    </xf>
    <xf numFmtId="0" fontId="0" fillId="4" borderId="0" xfId="0" applyNumberFormat="1" applyFill="1"/>
    <xf numFmtId="0" fontId="0" fillId="4" borderId="1" xfId="0" applyNumberFormat="1" applyFill="1" applyBorder="1"/>
    <xf numFmtId="0" fontId="1" fillId="2" borderId="3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1" xfId="0" applyNumberFormat="1" applyFill="1" applyBorder="1"/>
    <xf numFmtId="0" fontId="1" fillId="2" borderId="6" xfId="0" applyNumberFormat="1" applyFont="1" applyFill="1" applyBorder="1"/>
    <xf numFmtId="2" fontId="1" fillId="7" borderId="0" xfId="0" applyNumberFormat="1" applyFont="1" applyFill="1" applyBorder="1"/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9" borderId="1" xfId="0" applyNumberFormat="1" applyFill="1" applyBorder="1" applyAlignment="1">
      <alignment horizontal="center"/>
    </xf>
    <xf numFmtId="165" fontId="1" fillId="7" borderId="0" xfId="0" applyNumberFormat="1" applyFont="1" applyFill="1" applyBorder="1"/>
    <xf numFmtId="165" fontId="1" fillId="7" borderId="1" xfId="0" applyNumberFormat="1" applyFont="1" applyFill="1" applyBorder="1" applyAlignment="1">
      <alignment horizontal="left"/>
    </xf>
    <xf numFmtId="165" fontId="0" fillId="7" borderId="1" xfId="0" applyNumberFormat="1" applyFill="1" applyBorder="1" applyAlignment="1">
      <alignment horizontal="center"/>
    </xf>
    <xf numFmtId="165" fontId="0" fillId="7" borderId="0" xfId="0" applyNumberFormat="1" applyFill="1"/>
    <xf numFmtId="165" fontId="0" fillId="7" borderId="1" xfId="0" applyNumberFormat="1" applyFill="1" applyBorder="1"/>
    <xf numFmtId="0" fontId="1" fillId="7" borderId="0" xfId="0" applyFont="1" applyFill="1"/>
    <xf numFmtId="0" fontId="1" fillId="7" borderId="1" xfId="0" applyFont="1" applyFill="1" applyBorder="1" applyAlignment="1">
      <alignment horizontal="center"/>
    </xf>
    <xf numFmtId="0" fontId="0" fillId="5" borderId="1" xfId="0" applyNumberFormat="1" applyFill="1" applyBorder="1"/>
    <xf numFmtId="164" fontId="0" fillId="2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textRotation="90"/>
    </xf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1" applyBorder="1" applyAlignment="1" applyProtection="1"/>
    <xf numFmtId="0" fontId="0" fillId="0" borderId="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textRotation="90"/>
    </xf>
    <xf numFmtId="2" fontId="0" fillId="8" borderId="1" xfId="0" applyNumberFormat="1" applyFill="1" applyBorder="1"/>
    <xf numFmtId="2" fontId="0" fillId="8" borderId="0" xfId="0" applyNumberFormat="1" applyFill="1"/>
    <xf numFmtId="0" fontId="0" fillId="8" borderId="1" xfId="0" applyNumberForma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2" fillId="0" borderId="1" xfId="1" applyBorder="1" applyAlignment="1" applyProtection="1">
      <alignment horizontal="center"/>
    </xf>
    <xf numFmtId="2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0" fillId="3" borderId="1" xfId="0" applyFill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" fillId="7" borderId="1" xfId="0" applyNumberFormat="1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0;&#1076;&#1077;&#1086;&#1082;&#1086;&#1085;&#1082;&#1091;&#1088;&#1089;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74;&#1083;&#1077;&#1082;&#1072;&#1090;&#1077;&#1083;&#1100;&#1085;&#1099;&#1081;_&#1086;&#1090;&#1095;&#1105;&#1090;_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-видео"/>
      <sheetName val="Статистика"/>
      <sheetName val="Видео"/>
      <sheetName val="Результат"/>
    </sheetNames>
    <sheetDataSet>
      <sheetData sheetId="0">
        <row r="2">
          <cell r="A2" t="str">
            <v>3AlexTrub</v>
          </cell>
          <cell r="B2" t="str">
            <v>AlexTrub</v>
          </cell>
          <cell r="C2">
            <v>3</v>
          </cell>
          <cell r="D2">
            <v>10</v>
          </cell>
          <cell r="E2" t="str">
            <v>Красиво и жизнерадостно, с юмором)</v>
          </cell>
          <cell r="F2" t="str">
            <v>ДА</v>
          </cell>
        </row>
        <row r="3">
          <cell r="A3" t="str">
            <v>12AlexTrub</v>
          </cell>
          <cell r="B3" t="str">
            <v>AlexTrub</v>
          </cell>
          <cell r="C3">
            <v>12</v>
          </cell>
          <cell r="D3">
            <v>10</v>
          </cell>
          <cell r="E3" t="str">
            <v>Здорово смонтировано, красиво и информативно</v>
          </cell>
          <cell r="F3" t="str">
            <v>ДА</v>
          </cell>
        </row>
        <row r="4">
          <cell r="A4" t="str">
            <v>15AlexTrub</v>
          </cell>
          <cell r="B4" t="str">
            <v>AlexTrub</v>
          </cell>
          <cell r="C4">
            <v>15</v>
          </cell>
          <cell r="D4">
            <v>7</v>
          </cell>
          <cell r="E4" t="str">
            <v>Красивый ролик, красочный. Многовато селфи, но хорошее качество видео и хороший монтаж.</v>
          </cell>
          <cell r="F4" t="str">
            <v>ДА</v>
          </cell>
        </row>
        <row r="5">
          <cell r="A5" t="str">
            <v>20AlexTrub</v>
          </cell>
          <cell r="B5" t="str">
            <v>AlexTrub</v>
          </cell>
          <cell r="C5">
            <v>20</v>
          </cell>
          <cell r="D5">
            <v>4</v>
          </cell>
          <cell r="F5" t="str">
            <v>НЕТ</v>
          </cell>
        </row>
        <row r="6">
          <cell r="A6" t="str">
            <v>23AlexTrub</v>
          </cell>
          <cell r="B6" t="str">
            <v>AlexTrub</v>
          </cell>
          <cell r="C6">
            <v>23</v>
          </cell>
          <cell r="D6">
            <v>9</v>
          </cell>
          <cell r="E6" t="str">
            <v>Красивые кадры, информативно</v>
          </cell>
          <cell r="F6" t="str">
            <v>ДА</v>
          </cell>
        </row>
        <row r="7">
          <cell r="A7" t="str">
            <v>29AlexTrub</v>
          </cell>
          <cell r="B7" t="str">
            <v>AlexTrub</v>
          </cell>
          <cell r="C7">
            <v>29</v>
          </cell>
          <cell r="D7">
            <v>7</v>
          </cell>
          <cell r="E7" t="str">
            <v>Кратко и красиво, только жаль, что совсем нет видео, одни фото</v>
          </cell>
          <cell r="F7" t="str">
            <v>ДА</v>
          </cell>
        </row>
        <row r="8">
          <cell r="A8" t="str">
            <v>30AlexTrub</v>
          </cell>
          <cell r="B8" t="str">
            <v>AlexTrub</v>
          </cell>
          <cell r="C8">
            <v>30</v>
          </cell>
          <cell r="D8">
            <v>10</v>
          </cell>
          <cell r="E8" t="str">
            <v>Классный монтаж, и виды красивые</v>
          </cell>
          <cell r="F8" t="str">
            <v>ДА</v>
          </cell>
        </row>
        <row r="9">
          <cell r="A9" t="str">
            <v>45AlexTrub</v>
          </cell>
          <cell r="B9" t="str">
            <v>AlexTrub</v>
          </cell>
          <cell r="C9">
            <v>45</v>
          </cell>
          <cell r="D9">
            <v>7</v>
          </cell>
          <cell r="E9" t="str">
            <v>Мне тоже понравилось пока шел первый трек, было очень динамично. На этом фоне продолжение выглядит более бледным. Но в целом понравилось.</v>
          </cell>
          <cell r="F9" t="str">
            <v>ДА</v>
          </cell>
        </row>
        <row r="10">
          <cell r="A10" t="str">
            <v>47AlexTrub</v>
          </cell>
          <cell r="B10" t="str">
            <v>AlexTrub</v>
          </cell>
          <cell r="C10">
            <v>47</v>
          </cell>
          <cell r="D10">
            <v>9</v>
          </cell>
          <cell r="E10" t="str">
            <v>Красивый ролик</v>
          </cell>
          <cell r="F10" t="str">
            <v>ДА</v>
          </cell>
        </row>
        <row r="11">
          <cell r="A11" t="str">
            <v>50AlexTrub</v>
          </cell>
          <cell r="B11" t="str">
            <v>AlexTrub</v>
          </cell>
          <cell r="C11">
            <v>50</v>
          </cell>
          <cell r="D11">
            <v>9</v>
          </cell>
          <cell r="E11" t="str">
            <v>Хороший фильм и хорошее занятие для детей)</v>
          </cell>
          <cell r="F11" t="str">
            <v>ДА</v>
          </cell>
        </row>
        <row r="12">
          <cell r="A12" t="str">
            <v>55AlexTrub</v>
          </cell>
          <cell r="B12" t="str">
            <v>AlexTrub</v>
          </cell>
          <cell r="C12">
            <v>55</v>
          </cell>
          <cell r="D12">
            <v>11</v>
          </cell>
          <cell r="E12" t="str">
            <v>Очень интересный и забавный ролик, супер!</v>
          </cell>
          <cell r="F12" t="str">
            <v>ДА</v>
          </cell>
        </row>
        <row r="13">
          <cell r="A13" t="str">
            <v>61AlexTrub</v>
          </cell>
          <cell r="B13" t="str">
            <v>AlexTrub</v>
          </cell>
          <cell r="C13">
            <v>61</v>
          </cell>
          <cell r="D13">
            <v>5</v>
          </cell>
          <cell r="F13" t="str">
            <v>НЕТ</v>
          </cell>
        </row>
        <row r="14">
          <cell r="A14" t="str">
            <v>64AlexTrub</v>
          </cell>
          <cell r="B14" t="str">
            <v>AlexTrub</v>
          </cell>
          <cell r="C14">
            <v>64</v>
          </cell>
          <cell r="D14">
            <v>3</v>
          </cell>
          <cell r="E14" t="str">
            <v>Согласен с Рыжей, очень мало о велопоходе, больше показана война и почему-то коровы. Не могу поставить высокую оценку.</v>
          </cell>
          <cell r="F14" t="str">
            <v>ДА</v>
          </cell>
        </row>
        <row r="15">
          <cell r="A15" t="str">
            <v>71AlexTrub</v>
          </cell>
          <cell r="B15" t="str">
            <v>AlexTrub</v>
          </cell>
          <cell r="C15">
            <v>71</v>
          </cell>
          <cell r="D15">
            <v>8</v>
          </cell>
          <cell r="E15" t="str">
            <v>Потрясающие виды</v>
          </cell>
          <cell r="F15" t="str">
            <v>ДА</v>
          </cell>
        </row>
        <row r="16">
          <cell r="A16" t="str">
            <v>78AlexTrub</v>
          </cell>
          <cell r="B16" t="str">
            <v>AlexTrub</v>
          </cell>
          <cell r="C16">
            <v>78</v>
          </cell>
          <cell r="D16">
            <v>8</v>
          </cell>
          <cell r="F16" t="str">
            <v>НЕТ</v>
          </cell>
        </row>
        <row r="17">
          <cell r="A17" t="str">
            <v>81AlexTrub</v>
          </cell>
          <cell r="B17" t="str">
            <v>AlexTrub</v>
          </cell>
          <cell r="C17">
            <v>81</v>
          </cell>
          <cell r="D17">
            <v>11</v>
          </cell>
          <cell r="E17" t="str">
            <v>Здорово, вот это действительно настоящий фильм</v>
          </cell>
          <cell r="F17" t="str">
            <v>ДА</v>
          </cell>
        </row>
        <row r="18">
          <cell r="A18" t="str">
            <v>82AlexTrub</v>
          </cell>
          <cell r="B18" t="str">
            <v>AlexTrub</v>
          </cell>
          <cell r="C18">
            <v>82</v>
          </cell>
          <cell r="D18">
            <v>9</v>
          </cell>
          <cell r="E18" t="str">
            <v>Очень красивая природа</v>
          </cell>
          <cell r="F18" t="str">
            <v>ДА</v>
          </cell>
        </row>
        <row r="19">
          <cell r="A19" t="str">
            <v>83AlexTrub</v>
          </cell>
          <cell r="B19" t="str">
            <v>AlexTrub</v>
          </cell>
          <cell r="C19">
            <v>83</v>
          </cell>
          <cell r="D19">
            <v>5</v>
          </cell>
          <cell r="E19" t="str">
            <v>Мне тоже показалось, что немного монотонно. И монотонная мелодия усиливает это впечатление.</v>
          </cell>
          <cell r="F19" t="str">
            <v>ДА</v>
          </cell>
        </row>
        <row r="20">
          <cell r="A20" t="str">
            <v>84AlexTrub</v>
          </cell>
          <cell r="B20" t="str">
            <v>AlexTrub</v>
          </cell>
          <cell r="C20">
            <v>84</v>
          </cell>
          <cell r="D20">
            <v>4</v>
          </cell>
          <cell r="E20" t="str">
            <v>Имхо если подсократить и добавить музыкальное сопровождение, было бы лучше. А так да, для личного архива.</v>
          </cell>
          <cell r="F20" t="str">
            <v>ДА</v>
          </cell>
        </row>
        <row r="21">
          <cell r="A21" t="str">
            <v>23Alleghany</v>
          </cell>
          <cell r="B21" t="str">
            <v>Alleghany</v>
          </cell>
          <cell r="C21">
            <v>23</v>
          </cell>
          <cell r="D21">
            <v>10</v>
          </cell>
          <cell r="F21" t="str">
            <v>НЕТ</v>
          </cell>
        </row>
        <row r="22">
          <cell r="A22" t="str">
            <v>55Alleghany</v>
          </cell>
          <cell r="B22" t="str">
            <v>Alleghany</v>
          </cell>
          <cell r="C22">
            <v>55</v>
          </cell>
          <cell r="D22">
            <v>12</v>
          </cell>
          <cell r="F22" t="str">
            <v>НЕТ</v>
          </cell>
        </row>
        <row r="23">
          <cell r="A23" t="str">
            <v>71Alleghany</v>
          </cell>
          <cell r="B23" t="str">
            <v>Alleghany</v>
          </cell>
          <cell r="C23">
            <v>71</v>
          </cell>
          <cell r="D23">
            <v>12</v>
          </cell>
          <cell r="F23" t="str">
            <v>НЕТ</v>
          </cell>
        </row>
        <row r="24">
          <cell r="A24" t="str">
            <v>3andron</v>
          </cell>
          <cell r="B24" t="str">
            <v>andron</v>
          </cell>
          <cell r="C24">
            <v>3</v>
          </cell>
          <cell r="D24">
            <v>8</v>
          </cell>
          <cell r="F24" t="str">
            <v>НЕТ</v>
          </cell>
        </row>
        <row r="25">
          <cell r="A25" t="str">
            <v>12andron</v>
          </cell>
          <cell r="B25" t="str">
            <v>andron</v>
          </cell>
          <cell r="C25">
            <v>12</v>
          </cell>
          <cell r="D25">
            <v>8</v>
          </cell>
          <cell r="F25" t="str">
            <v>НЕТ</v>
          </cell>
        </row>
        <row r="26">
          <cell r="A26" t="str">
            <v>23andron</v>
          </cell>
          <cell r="B26" t="str">
            <v>andron</v>
          </cell>
          <cell r="C26">
            <v>23</v>
          </cell>
          <cell r="D26">
            <v>7</v>
          </cell>
          <cell r="F26" t="str">
            <v>НЕТ</v>
          </cell>
        </row>
        <row r="27">
          <cell r="A27" t="str">
            <v>30andron</v>
          </cell>
          <cell r="B27" t="str">
            <v>andron</v>
          </cell>
          <cell r="C27">
            <v>30</v>
          </cell>
          <cell r="D27">
            <v>7</v>
          </cell>
          <cell r="F27" t="str">
            <v>НЕТ</v>
          </cell>
        </row>
        <row r="28">
          <cell r="A28" t="str">
            <v>45andron</v>
          </cell>
          <cell r="B28" t="str">
            <v>andron</v>
          </cell>
          <cell r="C28">
            <v>45</v>
          </cell>
          <cell r="D28">
            <v>9</v>
          </cell>
          <cell r="F28" t="str">
            <v>НЕТ</v>
          </cell>
        </row>
        <row r="29">
          <cell r="A29" t="str">
            <v>47andron</v>
          </cell>
          <cell r="B29" t="str">
            <v>andron</v>
          </cell>
          <cell r="C29">
            <v>47</v>
          </cell>
          <cell r="D29">
            <v>9</v>
          </cell>
          <cell r="F29" t="str">
            <v>НЕТ</v>
          </cell>
        </row>
        <row r="30">
          <cell r="A30" t="str">
            <v>50andron</v>
          </cell>
          <cell r="B30" t="str">
            <v>andron</v>
          </cell>
          <cell r="C30">
            <v>50</v>
          </cell>
          <cell r="D30">
            <v>9</v>
          </cell>
          <cell r="F30" t="str">
            <v>НЕТ</v>
          </cell>
        </row>
        <row r="31">
          <cell r="A31" t="str">
            <v>81andron</v>
          </cell>
          <cell r="B31" t="str">
            <v>andron</v>
          </cell>
          <cell r="C31">
            <v>81</v>
          </cell>
          <cell r="D31">
            <v>9</v>
          </cell>
          <cell r="F31" t="str">
            <v>НЕТ</v>
          </cell>
        </row>
        <row r="32">
          <cell r="A32" t="str">
            <v>82andron</v>
          </cell>
          <cell r="B32" t="str">
            <v>andron</v>
          </cell>
          <cell r="C32">
            <v>82</v>
          </cell>
          <cell r="D32">
            <v>7</v>
          </cell>
          <cell r="F32" t="str">
            <v>НЕТ</v>
          </cell>
        </row>
        <row r="33">
          <cell r="A33" t="str">
            <v>83andron</v>
          </cell>
          <cell r="B33" t="str">
            <v>andron</v>
          </cell>
          <cell r="C33">
            <v>83</v>
          </cell>
          <cell r="D33">
            <v>7</v>
          </cell>
          <cell r="F33" t="str">
            <v>НЕТ</v>
          </cell>
        </row>
        <row r="34">
          <cell r="A34" t="str">
            <v>84andron</v>
          </cell>
          <cell r="B34" t="str">
            <v>andron</v>
          </cell>
          <cell r="C34">
            <v>84</v>
          </cell>
          <cell r="D34">
            <v>7</v>
          </cell>
          <cell r="F34" t="str">
            <v>НЕТ</v>
          </cell>
        </row>
        <row r="35">
          <cell r="A35" t="str">
            <v>62Apiks</v>
          </cell>
          <cell r="B35" t="str">
            <v>Apiks</v>
          </cell>
          <cell r="C35">
            <v>62</v>
          </cell>
          <cell r="D35">
            <v>12</v>
          </cell>
          <cell r="F35" t="str">
            <v>НЕТ</v>
          </cell>
        </row>
        <row r="36">
          <cell r="A36" t="str">
            <v>27Artur Smart</v>
          </cell>
          <cell r="B36" t="str">
            <v>Artur Smart</v>
          </cell>
          <cell r="C36">
            <v>27</v>
          </cell>
          <cell r="D36">
            <v>12</v>
          </cell>
          <cell r="F36" t="str">
            <v>НЕТ</v>
          </cell>
        </row>
        <row r="37">
          <cell r="A37" t="str">
            <v>38Artur Smart</v>
          </cell>
          <cell r="B37" t="str">
            <v>Artur Smart</v>
          </cell>
          <cell r="C37">
            <v>38</v>
          </cell>
          <cell r="D37">
            <v>12</v>
          </cell>
          <cell r="F37" t="str">
            <v>НЕТ</v>
          </cell>
        </row>
        <row r="38">
          <cell r="A38" t="str">
            <v>62doc</v>
          </cell>
          <cell r="B38" t="str">
            <v>doc</v>
          </cell>
          <cell r="C38">
            <v>62</v>
          </cell>
          <cell r="D38">
            <v>12</v>
          </cell>
          <cell r="F38" t="str">
            <v>НЕТ</v>
          </cell>
        </row>
        <row r="39">
          <cell r="A39" t="str">
            <v>81Elfi_Tais</v>
          </cell>
          <cell r="B39" t="str">
            <v>Elfi_Tais</v>
          </cell>
          <cell r="C39">
            <v>81</v>
          </cell>
          <cell r="D39">
            <v>12</v>
          </cell>
          <cell r="F39" t="str">
            <v>НЕТ</v>
          </cell>
        </row>
        <row r="40">
          <cell r="A40" t="str">
            <v>81ILI</v>
          </cell>
          <cell r="B40" t="str">
            <v>ILI</v>
          </cell>
          <cell r="C40">
            <v>81</v>
          </cell>
          <cell r="D40">
            <v>12</v>
          </cell>
          <cell r="F40" t="str">
            <v>НЕТ</v>
          </cell>
        </row>
        <row r="41">
          <cell r="A41" t="str">
            <v>20KASY</v>
          </cell>
          <cell r="B41" t="str">
            <v>KASY</v>
          </cell>
          <cell r="C41">
            <v>20</v>
          </cell>
          <cell r="D41">
            <v>12</v>
          </cell>
          <cell r="F41" t="str">
            <v>НЕТ</v>
          </cell>
        </row>
        <row r="42">
          <cell r="A42" t="str">
            <v>81katm</v>
          </cell>
          <cell r="B42" t="str">
            <v>katm</v>
          </cell>
          <cell r="C42">
            <v>81</v>
          </cell>
          <cell r="D42">
            <v>12</v>
          </cell>
          <cell r="E42" t="str">
            <v>очень круто, молодцы ребята!!!</v>
          </cell>
          <cell r="F42" t="str">
            <v>ДА</v>
          </cell>
        </row>
        <row r="43">
          <cell r="A43" t="str">
            <v>3kobza</v>
          </cell>
          <cell r="B43" t="str">
            <v>kobza</v>
          </cell>
          <cell r="C43">
            <v>3</v>
          </cell>
          <cell r="D43">
            <v>9</v>
          </cell>
          <cell r="F43" t="str">
            <v>НЕТ</v>
          </cell>
        </row>
        <row r="44">
          <cell r="A44" t="str">
            <v>12kobza</v>
          </cell>
          <cell r="B44" t="str">
            <v>kobza</v>
          </cell>
          <cell r="C44">
            <v>12</v>
          </cell>
          <cell r="D44">
            <v>9</v>
          </cell>
          <cell r="F44" t="str">
            <v>НЕТ</v>
          </cell>
        </row>
        <row r="45">
          <cell r="A45" t="str">
            <v>15kobza</v>
          </cell>
          <cell r="B45" t="str">
            <v>kobza</v>
          </cell>
          <cell r="C45">
            <v>15</v>
          </cell>
          <cell r="D45">
            <v>7</v>
          </cell>
          <cell r="F45" t="str">
            <v>НЕТ</v>
          </cell>
        </row>
        <row r="46">
          <cell r="A46" t="str">
            <v>20kobza</v>
          </cell>
          <cell r="B46" t="str">
            <v>kobza</v>
          </cell>
          <cell r="C46">
            <v>20</v>
          </cell>
          <cell r="D46">
            <v>6</v>
          </cell>
          <cell r="E46" t="str">
            <v>пятая часть ролика - реклама спонсоров, плюс мужик с сигаретой и спаривающиеся собаки - совсем не респект</v>
          </cell>
          <cell r="F46" t="str">
            <v>ДА</v>
          </cell>
        </row>
        <row r="47">
          <cell r="A47" t="str">
            <v>23kobza</v>
          </cell>
          <cell r="B47" t="str">
            <v>kobza</v>
          </cell>
          <cell r="C47">
            <v>23</v>
          </cell>
          <cell r="D47">
            <v>9</v>
          </cell>
          <cell r="F47" t="str">
            <v>НЕТ</v>
          </cell>
        </row>
        <row r="48">
          <cell r="A48" t="str">
            <v>27kobza</v>
          </cell>
          <cell r="B48" t="str">
            <v>kobza</v>
          </cell>
          <cell r="C48">
            <v>27</v>
          </cell>
          <cell r="D48">
            <v>9</v>
          </cell>
          <cell r="F48" t="str">
            <v>НЕТ</v>
          </cell>
        </row>
        <row r="49">
          <cell r="A49" t="str">
            <v>29kobza</v>
          </cell>
          <cell r="B49" t="str">
            <v>kobza</v>
          </cell>
          <cell r="C49">
            <v>29</v>
          </cell>
          <cell r="D49">
            <v>9</v>
          </cell>
          <cell r="F49" t="str">
            <v>НЕТ</v>
          </cell>
        </row>
        <row r="50">
          <cell r="A50" t="str">
            <v>30kobza</v>
          </cell>
          <cell r="B50" t="str">
            <v>kobza</v>
          </cell>
          <cell r="C50">
            <v>30</v>
          </cell>
          <cell r="D50">
            <v>11</v>
          </cell>
          <cell r="E50" t="str">
            <v>на мой взгляд - самый динамичный и зрелищный ролик, плюс удачно подобранная музыка, смотреть - удовольствие</v>
          </cell>
          <cell r="F50" t="str">
            <v>ДА</v>
          </cell>
        </row>
        <row r="51">
          <cell r="A51" t="str">
            <v>38kobza</v>
          </cell>
          <cell r="B51" t="str">
            <v>kobza</v>
          </cell>
          <cell r="C51">
            <v>38</v>
          </cell>
          <cell r="D51">
            <v>9</v>
          </cell>
          <cell r="F51" t="str">
            <v>НЕТ</v>
          </cell>
        </row>
        <row r="52">
          <cell r="A52" t="str">
            <v>45kobza</v>
          </cell>
          <cell r="B52" t="str">
            <v>kobza</v>
          </cell>
          <cell r="C52">
            <v>45</v>
          </cell>
          <cell r="D52">
            <v>10</v>
          </cell>
          <cell r="E52" t="str">
            <v>пожалуй, самый экстремальный ролик, в первой части было достаточно зрелищно и динамично, потом темп спал (думаю из-за музыки) и показалось чуток затянуто, еще прыгающие края картинки - немного дискомфорт. А в целом очень здорово!</v>
          </cell>
          <cell r="F52" t="str">
            <v>ДА</v>
          </cell>
        </row>
        <row r="53">
          <cell r="A53" t="str">
            <v>47kobza</v>
          </cell>
          <cell r="B53" t="str">
            <v>kobza</v>
          </cell>
          <cell r="C53">
            <v>47</v>
          </cell>
          <cell r="D53">
            <v>11</v>
          </cell>
          <cell r="E53" t="str">
            <v>обалденное качество, пейзажи завораживают, ВВС - отдыхает, жаль что резко закончили - чувство, что вы что-то недопоказали, а за юмор с джигитом - респект</v>
          </cell>
          <cell r="F53" t="str">
            <v>ДА</v>
          </cell>
        </row>
        <row r="54">
          <cell r="A54" t="str">
            <v>50kobza</v>
          </cell>
          <cell r="B54" t="str">
            <v>kobza</v>
          </cell>
          <cell r="C54">
            <v>50</v>
          </cell>
          <cell r="D54">
            <v>9</v>
          </cell>
          <cell r="F54" t="str">
            <v>НЕТ</v>
          </cell>
        </row>
        <row r="55">
          <cell r="A55" t="str">
            <v>55kobza</v>
          </cell>
          <cell r="B55" t="str">
            <v>kobza</v>
          </cell>
          <cell r="C55">
            <v>55</v>
          </cell>
          <cell r="D55">
            <v>8</v>
          </cell>
          <cell r="F55" t="str">
            <v>НЕТ</v>
          </cell>
        </row>
        <row r="56">
          <cell r="A56" t="str">
            <v>61kobza</v>
          </cell>
          <cell r="B56" t="str">
            <v>kobza</v>
          </cell>
          <cell r="C56">
            <v>61</v>
          </cell>
          <cell r="D56">
            <v>7</v>
          </cell>
          <cell r="E56" t="str">
            <v>как-то затянуто, разговоры - лишнее</v>
          </cell>
          <cell r="F56" t="str">
            <v>ДА</v>
          </cell>
        </row>
        <row r="57">
          <cell r="A57" t="str">
            <v>62kobza</v>
          </cell>
          <cell r="B57" t="str">
            <v>kobza</v>
          </cell>
          <cell r="C57">
            <v>62</v>
          </cell>
          <cell r="D57">
            <v>9</v>
          </cell>
          <cell r="F57" t="str">
            <v>НЕТ</v>
          </cell>
        </row>
        <row r="58">
          <cell r="A58" t="str">
            <v>64kobza</v>
          </cell>
          <cell r="B58" t="str">
            <v>kobza</v>
          </cell>
          <cell r="C58">
            <v>64</v>
          </cell>
          <cell r="D58">
            <v>8</v>
          </cell>
          <cell r="F58" t="str">
            <v>НЕТ</v>
          </cell>
        </row>
        <row r="59">
          <cell r="A59" t="str">
            <v>71kobza</v>
          </cell>
          <cell r="B59" t="str">
            <v>kobza</v>
          </cell>
          <cell r="C59">
            <v>71</v>
          </cell>
          <cell r="D59">
            <v>11</v>
          </cell>
          <cell r="E59" t="str">
            <v>сплошной позитив, спасибо!</v>
          </cell>
          <cell r="F59" t="str">
            <v>ДА</v>
          </cell>
        </row>
        <row r="60">
          <cell r="A60" t="str">
            <v>78kobza</v>
          </cell>
          <cell r="B60" t="str">
            <v>kobza</v>
          </cell>
          <cell r="C60">
            <v>78</v>
          </cell>
          <cell r="D60">
            <v>8</v>
          </cell>
          <cell r="F60" t="str">
            <v>НЕТ</v>
          </cell>
        </row>
        <row r="61">
          <cell r="A61" t="str">
            <v>82kobza</v>
          </cell>
          <cell r="B61" t="str">
            <v>kobza</v>
          </cell>
          <cell r="C61">
            <v>82</v>
          </cell>
          <cell r="D61">
            <v>9</v>
          </cell>
          <cell r="E61" t="str">
            <v>очень красиво, но ощущение, что животных в кадре больше чем велосипедистов</v>
          </cell>
          <cell r="F61" t="str">
            <v>ДА</v>
          </cell>
        </row>
        <row r="62">
          <cell r="A62" t="str">
            <v>83kobza</v>
          </cell>
          <cell r="B62" t="str">
            <v>kobza</v>
          </cell>
          <cell r="C62">
            <v>83</v>
          </cell>
          <cell r="D62">
            <v>8</v>
          </cell>
          <cell r="F62" t="str">
            <v>НЕТ</v>
          </cell>
        </row>
        <row r="63">
          <cell r="A63" t="str">
            <v>55lak_inside</v>
          </cell>
          <cell r="B63" t="str">
            <v>lak_inside</v>
          </cell>
          <cell r="C63">
            <v>55</v>
          </cell>
          <cell r="D63">
            <v>12</v>
          </cell>
          <cell r="F63" t="str">
            <v>НЕТ</v>
          </cell>
        </row>
        <row r="64">
          <cell r="A64" t="str">
            <v>71lak_inside</v>
          </cell>
          <cell r="B64" t="str">
            <v>lak_inside</v>
          </cell>
          <cell r="C64">
            <v>71</v>
          </cell>
          <cell r="D64">
            <v>12</v>
          </cell>
          <cell r="F64" t="str">
            <v>НЕТ</v>
          </cell>
        </row>
        <row r="65">
          <cell r="A65" t="str">
            <v>38lia</v>
          </cell>
          <cell r="B65" t="str">
            <v>lia</v>
          </cell>
          <cell r="C65">
            <v>38</v>
          </cell>
          <cell r="D65">
            <v>12</v>
          </cell>
          <cell r="E65" t="str">
            <v>здорово!! молодцы, путешественники!</v>
          </cell>
          <cell r="F65" t="str">
            <v>ДА</v>
          </cell>
        </row>
        <row r="66">
          <cell r="A66" t="str">
            <v>3Lion</v>
          </cell>
          <cell r="B66" t="str">
            <v>Lion</v>
          </cell>
          <cell r="C66">
            <v>3</v>
          </cell>
          <cell r="D66">
            <v>10</v>
          </cell>
          <cell r="E66" t="str">
            <v>Реально красивое заряженное энергией видео! Из недочётов могу лишь отметить местами размытую картинку то ли из за дрожания камеры, то ли из за недостатка стабилизации.</v>
          </cell>
          <cell r="F66" t="str">
            <v>ДА</v>
          </cell>
        </row>
        <row r="67">
          <cell r="A67" t="str">
            <v>12Lion</v>
          </cell>
          <cell r="B67" t="str">
            <v>Lion</v>
          </cell>
          <cell r="C67">
            <v>12</v>
          </cell>
          <cell r="D67">
            <v>10</v>
          </cell>
          <cell r="E67" t="str">
            <v>Удалось уложить в 10 минут все красоты, впечатления, все лучшие моменты этого похода, при этом качественный монтаж в ролик панорамных видов. Молодцы!</v>
          </cell>
          <cell r="F67" t="str">
            <v>ДА</v>
          </cell>
        </row>
        <row r="68">
          <cell r="A68" t="str">
            <v>15Lion</v>
          </cell>
          <cell r="B68" t="str">
            <v>Lion</v>
          </cell>
          <cell r="C68">
            <v>15</v>
          </cell>
          <cell r="D68">
            <v>9</v>
          </cell>
          <cell r="E68" t="str">
            <v>Удачно подобрано музыкальное сопровождение. Постоянное противопоставление радости пробуждающейся природы и грусти от одиночества, красок природы и антропогенного мира людей.., всё это ввергает в философские размышления о смыслах и целях. Что то есть в этом видео.</v>
          </cell>
          <cell r="F68" t="str">
            <v>ДА</v>
          </cell>
        </row>
        <row r="69">
          <cell r="A69" t="str">
            <v>20Lion</v>
          </cell>
          <cell r="B69" t="str">
            <v>Lion</v>
          </cell>
          <cell r="C69">
            <v>20</v>
          </cell>
          <cell r="D69">
            <v>5</v>
          </cell>
          <cell r="F69" t="str">
            <v>НЕТ</v>
          </cell>
        </row>
        <row r="70">
          <cell r="A70" t="str">
            <v>23Lion</v>
          </cell>
          <cell r="B70" t="str">
            <v>Lion</v>
          </cell>
          <cell r="C70">
            <v>23</v>
          </cell>
          <cell r="D70">
            <v>7</v>
          </cell>
          <cell r="F70" t="str">
            <v>НЕТ</v>
          </cell>
        </row>
        <row r="71">
          <cell r="A71" t="str">
            <v>27Lion</v>
          </cell>
          <cell r="B71" t="str">
            <v>Lion</v>
          </cell>
          <cell r="C71">
            <v>27</v>
          </cell>
          <cell r="D71">
            <v>7</v>
          </cell>
          <cell r="F71" t="str">
            <v>НЕТ</v>
          </cell>
        </row>
        <row r="72">
          <cell r="A72" t="str">
            <v>29Lion</v>
          </cell>
          <cell r="B72" t="str">
            <v>Lion</v>
          </cell>
          <cell r="C72">
            <v>29</v>
          </cell>
          <cell r="D72">
            <v>6</v>
          </cell>
          <cell r="E72" t="str">
            <v>Минус за сплошное слайд-шоу.</v>
          </cell>
          <cell r="F72" t="str">
            <v>ДА</v>
          </cell>
        </row>
        <row r="73">
          <cell r="A73" t="str">
            <v>30Lion</v>
          </cell>
          <cell r="B73" t="str">
            <v>Lion</v>
          </cell>
          <cell r="C73">
            <v>30</v>
          </cell>
          <cell r="D73">
            <v>9</v>
          </cell>
          <cell r="F73" t="str">
            <v>НЕТ</v>
          </cell>
        </row>
        <row r="74">
          <cell r="A74" t="str">
            <v>38Lion</v>
          </cell>
          <cell r="B74" t="str">
            <v>Lion</v>
          </cell>
          <cell r="C74">
            <v>38</v>
          </cell>
          <cell r="D74">
            <v>6</v>
          </cell>
          <cell r="E74" t="str">
            <v>Много асфальтовых дорог с не самыми лучшими видами из возможных в Крыму вариантов, представленные достопримы тоже так себе, странная иностранная музыка в качестве озвучки, по моему она не очень уместна для Крымской весны. Сам я большой любитель Крыма, не могу сказать, что всё плохо, но ролик посредственного уровня, для рекламы Крыма не очень. Уж по Крыму то можно было сделать куда более интересные и крутые ролики.</v>
          </cell>
          <cell r="F74" t="str">
            <v>ДА</v>
          </cell>
        </row>
        <row r="75">
          <cell r="A75" t="str">
            <v>45Lion</v>
          </cell>
          <cell r="B75" t="str">
            <v>Lion</v>
          </cell>
          <cell r="C75">
            <v>45</v>
          </cell>
          <cell r="D75">
            <v>9</v>
          </cell>
          <cell r="E75" t="str">
            <v>Маршрут конечно очень достойный и непростой, упорство участников достойно восхищения. И несмотря на продолжительность видео, титры и русскую музыку, моё ощущение, что чего то в нём не хватает для идеальности. Может со слайд-шоу под конец переборщили или не хватает врезок с комментариями от участников или качество картинки не высокое.</v>
          </cell>
          <cell r="F75" t="str">
            <v>ДА</v>
          </cell>
        </row>
        <row r="76">
          <cell r="A76" t="str">
            <v>47Lion</v>
          </cell>
          <cell r="B76" t="str">
            <v>Lion</v>
          </cell>
          <cell r="C76">
            <v>47</v>
          </cell>
          <cell r="D76">
            <v>8</v>
          </cell>
          <cell r="E76" t="str">
            <v>Очень долгое вступление как для 2ч фильма, медленный разогрев, но когда наконец-то уже началось всё самое интересное, наступил резкий конец. Неоднозначная оценка.</v>
          </cell>
          <cell r="F76" t="str">
            <v>ДА</v>
          </cell>
        </row>
        <row r="77">
          <cell r="A77" t="str">
            <v>50Lion</v>
          </cell>
          <cell r="B77" t="str">
            <v>Lion</v>
          </cell>
          <cell r="C77">
            <v>50</v>
          </cell>
          <cell r="D77">
            <v>7</v>
          </cell>
          <cell r="F77" t="str">
            <v>НЕТ</v>
          </cell>
        </row>
        <row r="78">
          <cell r="A78" t="str">
            <v>55Lion</v>
          </cell>
          <cell r="B78" t="str">
            <v>Lion</v>
          </cell>
          <cell r="C78">
            <v>55</v>
          </cell>
          <cell r="D78">
            <v>10</v>
          </cell>
          <cell r="E78" t="str">
            <v>Познавательный и увлекательный ролик, не просто видео, а полноценный видеорепортаж, хоть на ТВ канал отправляй, большой плюс. В полной версии помню качество видео было гораздо лучше.</v>
          </cell>
          <cell r="F78" t="str">
            <v>ДА</v>
          </cell>
        </row>
        <row r="79">
          <cell r="A79" t="str">
            <v>61Lion</v>
          </cell>
          <cell r="B79" t="str">
            <v>Lion</v>
          </cell>
          <cell r="C79">
            <v>61</v>
          </cell>
          <cell r="D79">
            <v>5</v>
          </cell>
          <cell r="F79" t="str">
            <v>НЕТ</v>
          </cell>
        </row>
        <row r="80">
          <cell r="A80" t="str">
            <v>62Lion</v>
          </cell>
          <cell r="B80" t="str">
            <v>Lion</v>
          </cell>
          <cell r="C80">
            <v>62</v>
          </cell>
          <cell r="D80">
            <v>7</v>
          </cell>
          <cell r="F80" t="str">
            <v>НЕТ</v>
          </cell>
        </row>
        <row r="81">
          <cell r="A81" t="str">
            <v>64Lion</v>
          </cell>
          <cell r="B81" t="str">
            <v>Lion</v>
          </cell>
          <cell r="C81">
            <v>64</v>
          </cell>
          <cell r="D81">
            <v>7</v>
          </cell>
          <cell r="F81" t="str">
            <v>НЕТ</v>
          </cell>
        </row>
        <row r="82">
          <cell r="A82" t="str">
            <v>71Lion</v>
          </cell>
          <cell r="B82" t="str">
            <v>Lion</v>
          </cell>
          <cell r="C82">
            <v>71</v>
          </cell>
          <cell r="D82">
            <v>11</v>
          </cell>
          <cell r="E82" t="str">
            <v>Видео просто невероятной красоты, за одно только это можно поставить высокий балл! А тут ещё и столько разных ракурсов съёмки, ещё и ледяные пещеры. Молодцы!</v>
          </cell>
          <cell r="F82" t="str">
            <v>ДА</v>
          </cell>
        </row>
        <row r="83">
          <cell r="A83" t="str">
            <v>81Lion</v>
          </cell>
          <cell r="B83" t="str">
            <v>Lion</v>
          </cell>
          <cell r="C83">
            <v>81</v>
          </cell>
          <cell r="D83">
            <v>9</v>
          </cell>
          <cell r="F83" t="str">
            <v>НЕТ</v>
          </cell>
        </row>
        <row r="84">
          <cell r="A84" t="str">
            <v>3Nokit</v>
          </cell>
          <cell r="B84" t="str">
            <v>Nokit</v>
          </cell>
          <cell r="C84">
            <v>3</v>
          </cell>
          <cell r="D84">
            <v>10</v>
          </cell>
          <cell r="F84" t="str">
            <v>НЕТ</v>
          </cell>
        </row>
        <row r="85">
          <cell r="A85" t="str">
            <v>12Nokit</v>
          </cell>
          <cell r="B85" t="str">
            <v>Nokit</v>
          </cell>
          <cell r="C85">
            <v>12</v>
          </cell>
          <cell r="D85">
            <v>9</v>
          </cell>
          <cell r="F85" t="str">
            <v>НЕТ</v>
          </cell>
        </row>
        <row r="86">
          <cell r="A86" t="str">
            <v>15Nokit</v>
          </cell>
          <cell r="B86" t="str">
            <v>Nokit</v>
          </cell>
          <cell r="C86">
            <v>15</v>
          </cell>
          <cell r="D86">
            <v>8</v>
          </cell>
          <cell r="F86" t="str">
            <v>НЕТ</v>
          </cell>
        </row>
        <row r="87">
          <cell r="A87" t="str">
            <v>20Nokit</v>
          </cell>
          <cell r="B87" t="str">
            <v>Nokit</v>
          </cell>
          <cell r="C87">
            <v>20</v>
          </cell>
          <cell r="D87">
            <v>6</v>
          </cell>
          <cell r="F87" t="str">
            <v>НЕТ</v>
          </cell>
        </row>
        <row r="88">
          <cell r="A88" t="str">
            <v>23Nokit</v>
          </cell>
          <cell r="B88" t="str">
            <v>Nokit</v>
          </cell>
          <cell r="C88">
            <v>23</v>
          </cell>
          <cell r="D88">
            <v>6</v>
          </cell>
          <cell r="F88" t="str">
            <v>НЕТ</v>
          </cell>
        </row>
        <row r="89">
          <cell r="A89" t="str">
            <v>27Nokit</v>
          </cell>
          <cell r="B89" t="str">
            <v>Nokit</v>
          </cell>
          <cell r="C89">
            <v>27</v>
          </cell>
          <cell r="D89">
            <v>6</v>
          </cell>
          <cell r="F89" t="str">
            <v>НЕТ</v>
          </cell>
        </row>
        <row r="90">
          <cell r="A90" t="str">
            <v>29Nokit</v>
          </cell>
          <cell r="B90" t="str">
            <v>Nokit</v>
          </cell>
          <cell r="C90">
            <v>29</v>
          </cell>
          <cell r="D90">
            <v>7</v>
          </cell>
          <cell r="F90" t="str">
            <v>НЕТ</v>
          </cell>
        </row>
        <row r="91">
          <cell r="A91" t="str">
            <v>30Nokit</v>
          </cell>
          <cell r="B91" t="str">
            <v>Nokit</v>
          </cell>
          <cell r="C91">
            <v>30</v>
          </cell>
          <cell r="D91">
            <v>10</v>
          </cell>
          <cell r="F91" t="str">
            <v>НЕТ</v>
          </cell>
        </row>
        <row r="92">
          <cell r="A92" t="str">
            <v>38Nokit</v>
          </cell>
          <cell r="B92" t="str">
            <v>Nokit</v>
          </cell>
          <cell r="C92">
            <v>38</v>
          </cell>
          <cell r="D92">
            <v>6</v>
          </cell>
          <cell r="F92" t="str">
            <v>НЕТ</v>
          </cell>
        </row>
        <row r="93">
          <cell r="A93" t="str">
            <v>45Nokit</v>
          </cell>
          <cell r="B93" t="str">
            <v>Nokit</v>
          </cell>
          <cell r="C93">
            <v>45</v>
          </cell>
          <cell r="D93">
            <v>6</v>
          </cell>
          <cell r="F93" t="str">
            <v>НЕТ</v>
          </cell>
        </row>
        <row r="94">
          <cell r="A94" t="str">
            <v>47Nokit</v>
          </cell>
          <cell r="B94" t="str">
            <v>Nokit</v>
          </cell>
          <cell r="C94">
            <v>47</v>
          </cell>
          <cell r="D94">
            <v>12</v>
          </cell>
          <cell r="E94" t="str">
            <v>Cупер!</v>
          </cell>
          <cell r="F94" t="str">
            <v>ДА</v>
          </cell>
        </row>
        <row r="95">
          <cell r="A95" t="str">
            <v>50Nokit</v>
          </cell>
          <cell r="B95" t="str">
            <v>Nokit</v>
          </cell>
          <cell r="C95">
            <v>50</v>
          </cell>
          <cell r="D95">
            <v>7</v>
          </cell>
          <cell r="F95" t="str">
            <v>НЕТ</v>
          </cell>
        </row>
        <row r="96">
          <cell r="A96" t="str">
            <v>55Nokit</v>
          </cell>
          <cell r="B96" t="str">
            <v>Nokit</v>
          </cell>
          <cell r="C96">
            <v>55</v>
          </cell>
          <cell r="D96">
            <v>11</v>
          </cell>
          <cell r="E96" t="str">
            <v>Классный фильм!</v>
          </cell>
          <cell r="F96" t="str">
            <v>ДА</v>
          </cell>
        </row>
        <row r="97">
          <cell r="A97" t="str">
            <v>61Nokit</v>
          </cell>
          <cell r="B97" t="str">
            <v>Nokit</v>
          </cell>
          <cell r="C97">
            <v>61</v>
          </cell>
          <cell r="D97">
            <v>5</v>
          </cell>
          <cell r="F97" t="str">
            <v>НЕТ</v>
          </cell>
        </row>
        <row r="98">
          <cell r="A98" t="str">
            <v>62Nokit</v>
          </cell>
          <cell r="B98" t="str">
            <v>Nokit</v>
          </cell>
          <cell r="C98">
            <v>62</v>
          </cell>
          <cell r="D98">
            <v>8</v>
          </cell>
          <cell r="F98" t="str">
            <v>НЕТ</v>
          </cell>
        </row>
        <row r="99">
          <cell r="A99" t="str">
            <v>64Nokit</v>
          </cell>
          <cell r="B99" t="str">
            <v>Nokit</v>
          </cell>
          <cell r="C99">
            <v>64</v>
          </cell>
          <cell r="D99">
            <v>8</v>
          </cell>
          <cell r="F99" t="str">
            <v>НЕТ</v>
          </cell>
        </row>
        <row r="100">
          <cell r="A100" t="str">
            <v>71Nokit</v>
          </cell>
          <cell r="B100" t="str">
            <v>Nokit</v>
          </cell>
          <cell r="C100">
            <v>71</v>
          </cell>
          <cell r="D100">
            <v>7</v>
          </cell>
          <cell r="F100" t="str">
            <v>НЕТ</v>
          </cell>
        </row>
        <row r="101">
          <cell r="A101" t="str">
            <v>78Nokit</v>
          </cell>
          <cell r="B101" t="str">
            <v>Nokit</v>
          </cell>
          <cell r="C101">
            <v>78</v>
          </cell>
          <cell r="D101">
            <v>6</v>
          </cell>
          <cell r="F101" t="str">
            <v>НЕТ</v>
          </cell>
        </row>
        <row r="102">
          <cell r="A102" t="str">
            <v>81Nokit</v>
          </cell>
          <cell r="B102" t="str">
            <v>Nokit</v>
          </cell>
          <cell r="C102">
            <v>81</v>
          </cell>
          <cell r="D102">
            <v>10</v>
          </cell>
          <cell r="F102" t="str">
            <v>НЕТ</v>
          </cell>
        </row>
        <row r="103">
          <cell r="A103" t="str">
            <v>82Nokit</v>
          </cell>
          <cell r="B103" t="str">
            <v>Nokit</v>
          </cell>
          <cell r="C103">
            <v>82</v>
          </cell>
          <cell r="D103">
            <v>10</v>
          </cell>
          <cell r="F103" t="str">
            <v>НЕТ</v>
          </cell>
        </row>
        <row r="104">
          <cell r="A104" t="str">
            <v>83Nokit</v>
          </cell>
          <cell r="B104" t="str">
            <v>Nokit</v>
          </cell>
          <cell r="C104">
            <v>83</v>
          </cell>
          <cell r="D104">
            <v>7</v>
          </cell>
          <cell r="F104" t="str">
            <v>НЕТ</v>
          </cell>
        </row>
        <row r="105">
          <cell r="A105" t="str">
            <v>84Nokit</v>
          </cell>
          <cell r="B105" t="str">
            <v>Nokit</v>
          </cell>
          <cell r="C105">
            <v>84</v>
          </cell>
          <cell r="D105">
            <v>6</v>
          </cell>
          <cell r="F105" t="str">
            <v>НЕТ</v>
          </cell>
        </row>
        <row r="106">
          <cell r="A106" t="str">
            <v>55onagr</v>
          </cell>
          <cell r="B106" t="str">
            <v>onagr</v>
          </cell>
          <cell r="C106">
            <v>55</v>
          </cell>
          <cell r="D106">
            <v>12</v>
          </cell>
          <cell r="E106" t="str">
            <v>Очень интересный фильм! Восхищаюсь героизмом автора.</v>
          </cell>
          <cell r="F106" t="str">
            <v>ДА</v>
          </cell>
        </row>
        <row r="107">
          <cell r="A107" t="str">
            <v>3pavlo123456789</v>
          </cell>
          <cell r="B107" t="str">
            <v>pavlo123456789</v>
          </cell>
          <cell r="C107">
            <v>3</v>
          </cell>
          <cell r="D107">
            <v>4</v>
          </cell>
          <cell r="E107" t="str">
            <v>Походец класс!</v>
          </cell>
          <cell r="F107" t="str">
            <v>ДА</v>
          </cell>
        </row>
        <row r="108">
          <cell r="A108" t="str">
            <v>12pavlo123456789</v>
          </cell>
          <cell r="B108" t="str">
            <v>pavlo123456789</v>
          </cell>
          <cell r="C108">
            <v>12</v>
          </cell>
          <cell r="D108">
            <v>5</v>
          </cell>
          <cell r="E108" t="str">
            <v>Интересный походец</v>
          </cell>
          <cell r="F108" t="str">
            <v>ДА</v>
          </cell>
        </row>
        <row r="109">
          <cell r="A109" t="str">
            <v>50pavlo123456789</v>
          </cell>
          <cell r="B109" t="str">
            <v>pavlo123456789</v>
          </cell>
          <cell r="C109">
            <v>50</v>
          </cell>
          <cell r="D109">
            <v>6</v>
          </cell>
          <cell r="E109" t="str">
            <v>Увлекательный походец</v>
          </cell>
          <cell r="F109" t="str">
            <v>ДА</v>
          </cell>
        </row>
        <row r="110">
          <cell r="A110" t="str">
            <v>61pavlo123456789</v>
          </cell>
          <cell r="B110" t="str">
            <v>pavlo123456789</v>
          </cell>
          <cell r="C110">
            <v>61</v>
          </cell>
          <cell r="D110">
            <v>12</v>
          </cell>
          <cell r="E110" t="str">
            <v>Познавательный и интересный видео ролик. Я увидел, что ребята чтут память и историю о тех людях, которые в годы Великой Отечественной войны отдали свою жизнь за наше светлое будущее, « Никто не забыт, не что не забыто». Здорово, что Вы ребята интересуетесь историей, культурой своего края где живете и не только. В коротком видео ролике я познакомился исторической и культурой Харьковской и Полтавкой обл. Хотел бы побывать в этих местах. Группа Запорожских велотуристов</v>
          </cell>
          <cell r="F110" t="str">
            <v>ДА</v>
          </cell>
        </row>
        <row r="111">
          <cell r="A111" t="str">
            <v>64pavlo123456789</v>
          </cell>
          <cell r="B111" t="str">
            <v>pavlo123456789</v>
          </cell>
          <cell r="C111">
            <v>64</v>
          </cell>
          <cell r="D111">
            <v>5</v>
          </cell>
          <cell r="E111" t="str">
            <v>Молодцы отличный походец</v>
          </cell>
          <cell r="F111" t="str">
            <v>ДА</v>
          </cell>
        </row>
        <row r="112">
          <cell r="A112" t="str">
            <v>71pavlo123456789</v>
          </cell>
          <cell r="B112" t="str">
            <v>pavlo123456789</v>
          </cell>
          <cell r="C112">
            <v>71</v>
          </cell>
          <cell r="D112">
            <v>6</v>
          </cell>
          <cell r="F112" t="str">
            <v>НЕТ</v>
          </cell>
        </row>
        <row r="113">
          <cell r="A113" t="str">
            <v>81pavlo123456789</v>
          </cell>
          <cell r="B113" t="str">
            <v>pavlo123456789</v>
          </cell>
          <cell r="C113">
            <v>81</v>
          </cell>
          <cell r="D113">
            <v>6</v>
          </cell>
          <cell r="E113" t="str">
            <v>Интересный маршрутик, молодцы</v>
          </cell>
          <cell r="F113" t="str">
            <v>ДА</v>
          </cell>
        </row>
        <row r="114">
          <cell r="A114" t="str">
            <v>83pavlo123456789</v>
          </cell>
          <cell r="B114" t="str">
            <v>pavlo123456789</v>
          </cell>
          <cell r="C114">
            <v>83</v>
          </cell>
          <cell r="D114">
            <v>5</v>
          </cell>
          <cell r="E114" t="str">
            <v>Хорошо катнули, молодцы</v>
          </cell>
          <cell r="F114" t="str">
            <v>ДА</v>
          </cell>
        </row>
        <row r="115">
          <cell r="A115" t="str">
            <v>3ser-os</v>
          </cell>
          <cell r="B115" t="str">
            <v>ser-os</v>
          </cell>
          <cell r="C115">
            <v>3</v>
          </cell>
          <cell r="D115">
            <v>6</v>
          </cell>
          <cell r="F115" t="str">
            <v>НЕТ</v>
          </cell>
        </row>
        <row r="116">
          <cell r="A116" t="str">
            <v>12ser-os</v>
          </cell>
          <cell r="B116" t="str">
            <v>ser-os</v>
          </cell>
          <cell r="C116">
            <v>12</v>
          </cell>
          <cell r="D116">
            <v>7</v>
          </cell>
          <cell r="F116" t="str">
            <v>НЕТ</v>
          </cell>
        </row>
        <row r="117">
          <cell r="A117" t="str">
            <v>15ser-os</v>
          </cell>
          <cell r="B117" t="str">
            <v>ser-os</v>
          </cell>
          <cell r="C117">
            <v>15</v>
          </cell>
          <cell r="D117">
            <v>5</v>
          </cell>
          <cell r="F117" t="str">
            <v>НЕТ</v>
          </cell>
        </row>
        <row r="118">
          <cell r="A118" t="str">
            <v>20ser-os</v>
          </cell>
          <cell r="B118" t="str">
            <v>ser-os</v>
          </cell>
          <cell r="C118">
            <v>20</v>
          </cell>
          <cell r="D118">
            <v>7</v>
          </cell>
          <cell r="F118" t="str">
            <v>НЕТ</v>
          </cell>
        </row>
        <row r="119">
          <cell r="A119" t="str">
            <v>23ser-os</v>
          </cell>
          <cell r="B119" t="str">
            <v>ser-os</v>
          </cell>
          <cell r="C119">
            <v>23</v>
          </cell>
          <cell r="D119">
            <v>7</v>
          </cell>
          <cell r="F119" t="str">
            <v>НЕТ</v>
          </cell>
        </row>
        <row r="120">
          <cell r="A120" t="str">
            <v>27ser-os</v>
          </cell>
          <cell r="B120" t="str">
            <v>ser-os</v>
          </cell>
          <cell r="C120">
            <v>27</v>
          </cell>
          <cell r="D120">
            <v>5</v>
          </cell>
          <cell r="F120" t="str">
            <v>НЕТ</v>
          </cell>
        </row>
        <row r="121">
          <cell r="A121" t="str">
            <v>29ser-os</v>
          </cell>
          <cell r="B121" t="str">
            <v>ser-os</v>
          </cell>
          <cell r="C121">
            <v>29</v>
          </cell>
          <cell r="D121">
            <v>2</v>
          </cell>
          <cell r="F121" t="str">
            <v>НЕТ</v>
          </cell>
        </row>
        <row r="122">
          <cell r="A122" t="str">
            <v>30ser-os</v>
          </cell>
          <cell r="B122" t="str">
            <v>ser-os</v>
          </cell>
          <cell r="C122">
            <v>30</v>
          </cell>
          <cell r="D122">
            <v>8</v>
          </cell>
          <cell r="F122" t="str">
            <v>НЕТ</v>
          </cell>
        </row>
        <row r="123">
          <cell r="A123" t="str">
            <v>55ser-os</v>
          </cell>
          <cell r="B123" t="str">
            <v>ser-os</v>
          </cell>
          <cell r="C123">
            <v>55</v>
          </cell>
          <cell r="D123">
            <v>9</v>
          </cell>
          <cell r="F123" t="str">
            <v>НЕТ</v>
          </cell>
        </row>
        <row r="124">
          <cell r="A124" t="str">
            <v>61ser-os</v>
          </cell>
          <cell r="B124" t="str">
            <v>ser-os</v>
          </cell>
          <cell r="C124">
            <v>61</v>
          </cell>
          <cell r="D124">
            <v>8</v>
          </cell>
          <cell r="F124" t="str">
            <v>НЕТ</v>
          </cell>
        </row>
        <row r="125">
          <cell r="A125" t="str">
            <v>64ser-os</v>
          </cell>
          <cell r="B125" t="str">
            <v>ser-os</v>
          </cell>
          <cell r="C125">
            <v>64</v>
          </cell>
          <cell r="D125">
            <v>5</v>
          </cell>
          <cell r="F125" t="str">
            <v>НЕТ</v>
          </cell>
        </row>
        <row r="126">
          <cell r="A126" t="str">
            <v>71ser-os</v>
          </cell>
          <cell r="B126" t="str">
            <v>ser-os</v>
          </cell>
          <cell r="C126">
            <v>71</v>
          </cell>
          <cell r="D126">
            <v>10</v>
          </cell>
          <cell r="E126" t="str">
            <v>Очень красиво</v>
          </cell>
          <cell r="F126" t="str">
            <v>ДА</v>
          </cell>
        </row>
        <row r="127">
          <cell r="A127" t="str">
            <v>81ser-os</v>
          </cell>
          <cell r="B127" t="str">
            <v>ser-os</v>
          </cell>
          <cell r="C127">
            <v>81</v>
          </cell>
          <cell r="D127">
            <v>9</v>
          </cell>
          <cell r="E127" t="str">
            <v>Познавательный фильм. Минус за качество видео</v>
          </cell>
          <cell r="F127" t="str">
            <v>ДА</v>
          </cell>
        </row>
        <row r="128">
          <cell r="A128" t="str">
            <v>82ser-os</v>
          </cell>
          <cell r="B128" t="str">
            <v>ser-os</v>
          </cell>
          <cell r="C128">
            <v>82</v>
          </cell>
          <cell r="D128">
            <v>11</v>
          </cell>
          <cell r="E128" t="str">
            <v>Отличная работа</v>
          </cell>
          <cell r="F128" t="str">
            <v>ДА</v>
          </cell>
        </row>
        <row r="129">
          <cell r="A129" t="str">
            <v>3Serhio</v>
          </cell>
          <cell r="B129" t="str">
            <v>Serhio</v>
          </cell>
          <cell r="C129">
            <v>3</v>
          </cell>
          <cell r="D129">
            <v>10</v>
          </cell>
          <cell r="F129" t="str">
            <v>НЕТ</v>
          </cell>
        </row>
        <row r="130">
          <cell r="A130" t="str">
            <v>15Serhio</v>
          </cell>
          <cell r="B130" t="str">
            <v>Serhio</v>
          </cell>
          <cell r="C130">
            <v>15</v>
          </cell>
          <cell r="D130">
            <v>10</v>
          </cell>
          <cell r="F130" t="str">
            <v>НЕТ</v>
          </cell>
        </row>
        <row r="131">
          <cell r="A131" t="str">
            <v>38Serhio</v>
          </cell>
          <cell r="B131" t="str">
            <v>Serhio</v>
          </cell>
          <cell r="C131">
            <v>38</v>
          </cell>
          <cell r="D131">
            <v>12</v>
          </cell>
          <cell r="F131" t="str">
            <v>НЕТ</v>
          </cell>
        </row>
        <row r="132">
          <cell r="A132" t="str">
            <v>47Serhio</v>
          </cell>
          <cell r="B132" t="str">
            <v>Serhio</v>
          </cell>
          <cell r="C132">
            <v>47</v>
          </cell>
          <cell r="D132">
            <v>10</v>
          </cell>
          <cell r="F132" t="str">
            <v>НЕТ</v>
          </cell>
        </row>
        <row r="133">
          <cell r="A133" t="str">
            <v>62Serhio</v>
          </cell>
          <cell r="B133" t="str">
            <v>Serhio</v>
          </cell>
          <cell r="C133">
            <v>62</v>
          </cell>
          <cell r="D133">
            <v>10</v>
          </cell>
          <cell r="F133" t="str">
            <v>НЕТ</v>
          </cell>
        </row>
        <row r="134">
          <cell r="A134" t="str">
            <v>71Serhio</v>
          </cell>
          <cell r="B134" t="str">
            <v>Serhio</v>
          </cell>
          <cell r="C134">
            <v>71</v>
          </cell>
          <cell r="D134">
            <v>10</v>
          </cell>
          <cell r="F134" t="str">
            <v>НЕТ</v>
          </cell>
        </row>
        <row r="135">
          <cell r="A135" t="str">
            <v>81Serhio</v>
          </cell>
          <cell r="B135" t="str">
            <v>Serhio</v>
          </cell>
          <cell r="C135">
            <v>81</v>
          </cell>
          <cell r="D135">
            <v>10</v>
          </cell>
          <cell r="F135" t="str">
            <v>НЕТ</v>
          </cell>
        </row>
        <row r="136">
          <cell r="A136" t="str">
            <v>83Serhio</v>
          </cell>
          <cell r="B136" t="str">
            <v>Serhio</v>
          </cell>
          <cell r="C136">
            <v>83</v>
          </cell>
          <cell r="D136">
            <v>10</v>
          </cell>
          <cell r="F136" t="str">
            <v>НЕТ</v>
          </cell>
        </row>
        <row r="137">
          <cell r="A137" t="str">
            <v>3SSV_1983j</v>
          </cell>
          <cell r="B137" t="str">
            <v>SSV_1983j</v>
          </cell>
          <cell r="C137">
            <v>3</v>
          </cell>
          <cell r="D137">
            <v>9</v>
          </cell>
          <cell r="F137" t="str">
            <v>НЕТ</v>
          </cell>
        </row>
        <row r="138">
          <cell r="A138" t="str">
            <v>12SSV_1983j</v>
          </cell>
          <cell r="B138" t="str">
            <v>SSV_1983j</v>
          </cell>
          <cell r="C138">
            <v>12</v>
          </cell>
          <cell r="D138">
            <v>6</v>
          </cell>
          <cell r="F138" t="str">
            <v>НЕТ</v>
          </cell>
        </row>
        <row r="139">
          <cell r="A139" t="str">
            <v>15SSV_1983j</v>
          </cell>
          <cell r="B139" t="str">
            <v>SSV_1983j</v>
          </cell>
          <cell r="C139">
            <v>15</v>
          </cell>
          <cell r="D139">
            <v>8</v>
          </cell>
          <cell r="F139" t="str">
            <v>НЕТ</v>
          </cell>
        </row>
        <row r="140">
          <cell r="A140" t="str">
            <v>20SSV_1983j</v>
          </cell>
          <cell r="B140" t="str">
            <v>SSV_1983j</v>
          </cell>
          <cell r="C140">
            <v>20</v>
          </cell>
          <cell r="D140">
            <v>8</v>
          </cell>
          <cell r="F140" t="str">
            <v>НЕТ</v>
          </cell>
        </row>
        <row r="141">
          <cell r="A141" t="str">
            <v>23SSV_1983j</v>
          </cell>
          <cell r="B141" t="str">
            <v>SSV_1983j</v>
          </cell>
          <cell r="C141">
            <v>23</v>
          </cell>
          <cell r="D141">
            <v>8</v>
          </cell>
          <cell r="F141" t="str">
            <v>НЕТ</v>
          </cell>
        </row>
        <row r="142">
          <cell r="A142" t="str">
            <v>27SSV_1983j</v>
          </cell>
          <cell r="B142" t="str">
            <v>SSV_1983j</v>
          </cell>
          <cell r="C142">
            <v>27</v>
          </cell>
          <cell r="D142">
            <v>7</v>
          </cell>
          <cell r="F142" t="str">
            <v>НЕТ</v>
          </cell>
        </row>
        <row r="143">
          <cell r="A143" t="str">
            <v>29SSV_1983j</v>
          </cell>
          <cell r="B143" t="str">
            <v>SSV_1983j</v>
          </cell>
          <cell r="C143">
            <v>29</v>
          </cell>
          <cell r="D143">
            <v>2</v>
          </cell>
          <cell r="F143" t="str">
            <v>НЕТ</v>
          </cell>
        </row>
        <row r="144">
          <cell r="A144" t="str">
            <v>30SSV_1983j</v>
          </cell>
          <cell r="B144" t="str">
            <v>SSV_1983j</v>
          </cell>
          <cell r="C144">
            <v>30</v>
          </cell>
          <cell r="D144">
            <v>9</v>
          </cell>
          <cell r="F144" t="str">
            <v>НЕТ</v>
          </cell>
        </row>
        <row r="145">
          <cell r="A145" t="str">
            <v>38SSV_1983j</v>
          </cell>
          <cell r="B145" t="str">
            <v>SSV_1983j</v>
          </cell>
          <cell r="C145">
            <v>38</v>
          </cell>
          <cell r="D145">
            <v>6</v>
          </cell>
          <cell r="F145" t="str">
            <v>НЕТ</v>
          </cell>
        </row>
        <row r="146">
          <cell r="A146" t="str">
            <v>45SSV_1983j</v>
          </cell>
          <cell r="B146" t="str">
            <v>SSV_1983j</v>
          </cell>
          <cell r="C146">
            <v>45</v>
          </cell>
          <cell r="D146">
            <v>3</v>
          </cell>
          <cell r="F146" t="str">
            <v>НЕТ</v>
          </cell>
        </row>
        <row r="147">
          <cell r="A147" t="str">
            <v>47SSV_1983j</v>
          </cell>
          <cell r="B147" t="str">
            <v>SSV_1983j</v>
          </cell>
          <cell r="C147">
            <v>47</v>
          </cell>
          <cell r="D147">
            <v>6</v>
          </cell>
          <cell r="F147" t="str">
            <v>НЕТ</v>
          </cell>
        </row>
        <row r="148">
          <cell r="A148" t="str">
            <v>50SSV_1983j</v>
          </cell>
          <cell r="B148" t="str">
            <v>SSV_1983j</v>
          </cell>
          <cell r="C148">
            <v>50</v>
          </cell>
          <cell r="D148">
            <v>4</v>
          </cell>
          <cell r="F148" t="str">
            <v>НЕТ</v>
          </cell>
        </row>
        <row r="149">
          <cell r="A149" t="str">
            <v>55SSV_1983j</v>
          </cell>
          <cell r="B149" t="str">
            <v>SSV_1983j</v>
          </cell>
          <cell r="C149">
            <v>55</v>
          </cell>
          <cell r="D149">
            <v>8</v>
          </cell>
          <cell r="F149" t="str">
            <v>НЕТ</v>
          </cell>
        </row>
        <row r="150">
          <cell r="A150" t="str">
            <v>61SSV_1983j</v>
          </cell>
          <cell r="B150" t="str">
            <v>SSV_1983j</v>
          </cell>
          <cell r="C150">
            <v>61</v>
          </cell>
          <cell r="D150">
            <v>4</v>
          </cell>
          <cell r="F150" t="str">
            <v>НЕТ</v>
          </cell>
        </row>
        <row r="151">
          <cell r="A151" t="str">
            <v>62SSV_1983j</v>
          </cell>
          <cell r="B151" t="str">
            <v>SSV_1983j</v>
          </cell>
          <cell r="C151">
            <v>62</v>
          </cell>
          <cell r="D151">
            <v>7</v>
          </cell>
          <cell r="F151" t="str">
            <v>НЕТ</v>
          </cell>
        </row>
        <row r="152">
          <cell r="A152" t="str">
            <v>64SSV_1983j</v>
          </cell>
          <cell r="B152" t="str">
            <v>SSV_1983j</v>
          </cell>
          <cell r="C152">
            <v>64</v>
          </cell>
          <cell r="D152">
            <v>8</v>
          </cell>
          <cell r="F152" t="str">
            <v>НЕТ</v>
          </cell>
        </row>
        <row r="153">
          <cell r="A153" t="str">
            <v>71SSV_1983j</v>
          </cell>
          <cell r="B153" t="str">
            <v>SSV_1983j</v>
          </cell>
          <cell r="C153">
            <v>71</v>
          </cell>
          <cell r="D153">
            <v>9</v>
          </cell>
          <cell r="F153" t="str">
            <v>НЕТ</v>
          </cell>
        </row>
        <row r="154">
          <cell r="A154" t="str">
            <v>78SSV_1983j</v>
          </cell>
          <cell r="B154" t="str">
            <v>SSV_1983j</v>
          </cell>
          <cell r="C154">
            <v>78</v>
          </cell>
          <cell r="D154">
            <v>7</v>
          </cell>
          <cell r="F154" t="str">
            <v>НЕТ</v>
          </cell>
        </row>
        <row r="155">
          <cell r="A155" t="str">
            <v>82SSV_1983j</v>
          </cell>
          <cell r="B155" t="str">
            <v>SSV_1983j</v>
          </cell>
          <cell r="C155">
            <v>82</v>
          </cell>
          <cell r="D155">
            <v>9</v>
          </cell>
          <cell r="F155" t="str">
            <v>НЕТ</v>
          </cell>
        </row>
        <row r="156">
          <cell r="A156" t="str">
            <v>83SSV_1983j</v>
          </cell>
          <cell r="B156" t="str">
            <v>SSV_1983j</v>
          </cell>
          <cell r="C156">
            <v>83</v>
          </cell>
          <cell r="D156">
            <v>8</v>
          </cell>
          <cell r="F156" t="str">
            <v>НЕТ</v>
          </cell>
        </row>
        <row r="157">
          <cell r="A157" t="str">
            <v>84SSV_1983j</v>
          </cell>
          <cell r="B157" t="str">
            <v>SSV_1983j</v>
          </cell>
          <cell r="C157">
            <v>84</v>
          </cell>
          <cell r="D157">
            <v>2</v>
          </cell>
          <cell r="F157" t="str">
            <v>НЕТ</v>
          </cell>
        </row>
        <row r="158">
          <cell r="A158" t="str">
            <v>3sswoman</v>
          </cell>
          <cell r="B158" t="str">
            <v>sswoman</v>
          </cell>
          <cell r="C158">
            <v>3</v>
          </cell>
          <cell r="D158">
            <v>11</v>
          </cell>
          <cell r="E158" t="str">
            <v>Очень позитивно как и сами участники:) Не затянуто. Мне понравилось, одно из лучших коротких видео.</v>
          </cell>
          <cell r="F158" t="str">
            <v>ДА</v>
          </cell>
        </row>
        <row r="159">
          <cell r="A159" t="str">
            <v>12sswoman</v>
          </cell>
          <cell r="B159" t="str">
            <v>sswoman</v>
          </cell>
          <cell r="C159">
            <v>12</v>
          </cell>
          <cell r="D159">
            <v>10</v>
          </cell>
          <cell r="E159" t="str">
            <v>Уже смотрела это видео раньше. Хорошее, добротное видео. Молодцы!</v>
          </cell>
          <cell r="F159" t="str">
            <v>ДА</v>
          </cell>
        </row>
        <row r="160">
          <cell r="A160" t="str">
            <v>15sswoman</v>
          </cell>
          <cell r="B160" t="str">
            <v>sswoman</v>
          </cell>
          <cell r="C160">
            <v>15</v>
          </cell>
          <cell r="D160">
            <v>5</v>
          </cell>
          <cell r="E160" t="str">
            <v>Очень люблю Украинские Карпаты с их лесовозками... Понастальжировала по 2013 году. На мой взгляд скучновато снято, но не без идеи.</v>
          </cell>
          <cell r="F160" t="str">
            <v>ДА</v>
          </cell>
        </row>
        <row r="161">
          <cell r="A161" t="str">
            <v>20sswoman</v>
          </cell>
          <cell r="B161" t="str">
            <v>sswoman</v>
          </cell>
          <cell r="C161">
            <v>20</v>
          </cell>
          <cell r="D161">
            <v>4</v>
          </cell>
          <cell r="E161" t="str">
            <v>Наверное, я не понимаю такое веселье и подобный юмор....... извините</v>
          </cell>
          <cell r="F161" t="str">
            <v>ДА</v>
          </cell>
        </row>
        <row r="162">
          <cell r="A162" t="str">
            <v>23sswoman</v>
          </cell>
          <cell r="B162" t="str">
            <v>sswoman</v>
          </cell>
          <cell r="C162">
            <v>23</v>
          </cell>
          <cell r="D162">
            <v>9</v>
          </cell>
          <cell r="E162" t="str">
            <v>Для короткого ролика по \\"областям\\" - вполне достойно. Ну и места мне знакомые и любимые:) За фоторяд - отдельное спасибо.</v>
          </cell>
          <cell r="F162" t="str">
            <v>ДА</v>
          </cell>
        </row>
        <row r="163">
          <cell r="A163" t="str">
            <v>27sswoman</v>
          </cell>
          <cell r="B163" t="str">
            <v>sswoman</v>
          </cell>
          <cell r="C163">
            <v>27</v>
          </cell>
          <cell r="D163">
            <v>8</v>
          </cell>
          <cell r="E163" t="str">
            <v>Для одиночного похода - вполне не плохое видео. Информативненько, наглядно по природе, без выпячивания излишнего \\"я\\". Молодец!</v>
          </cell>
          <cell r="F163" t="str">
            <v>ДА</v>
          </cell>
        </row>
        <row r="164">
          <cell r="A164" t="str">
            <v>29sswoman</v>
          </cell>
          <cell r="B164" t="str">
            <v>sswoman</v>
          </cell>
          <cell r="C164">
            <v>29</v>
          </cell>
          <cell r="D164">
            <v>6</v>
          </cell>
          <cell r="E164" t="str">
            <v>Ай молодец! Даже не думала, что всплакну при просмотре....... Шансов на победу \\"ноль\\" из-за слайд шоу. Но фотки в объеме - КЛАСС!!!! очень качественно подобраны. Много не могу поставить, но получила удовольствие от просмотра, спасибо!)</v>
          </cell>
          <cell r="F164" t="str">
            <v>ДА</v>
          </cell>
        </row>
        <row r="165">
          <cell r="A165" t="str">
            <v>30sswoman</v>
          </cell>
          <cell r="B165" t="str">
            <v>sswoman</v>
          </cell>
          <cell r="C165">
            <v>30</v>
          </cell>
          <cell r="D165">
            <v>10</v>
          </cell>
          <cell r="E165" t="str">
            <v>Серёга, молодцом! По честному....... хорошо ведь!) Даже для учебного фильма не стыдно показать людям. Так держать.</v>
          </cell>
          <cell r="F165" t="str">
            <v>ДА</v>
          </cell>
        </row>
        <row r="166">
          <cell r="A166" t="str">
            <v>38sswoman</v>
          </cell>
          <cell r="B166" t="str">
            <v>sswoman</v>
          </cell>
          <cell r="C166">
            <v>38</v>
          </cell>
          <cell r="D166">
            <v>6</v>
          </cell>
          <cell r="E166" t="str">
            <v>Как то грустно мне за Крым......... \\"Там же тепло, там яблоки\\" и всё такое. А тут сплошной осВальд:( И участники грустные....... Вы же на море, ребята!)))</v>
          </cell>
          <cell r="F166" t="str">
            <v>ДА</v>
          </cell>
        </row>
        <row r="167">
          <cell r="A167" t="str">
            <v>45sswoman</v>
          </cell>
          <cell r="B167" t="str">
            <v>sswoman</v>
          </cell>
          <cell r="C167">
            <v>45</v>
          </cell>
          <cell r="D167">
            <v>6</v>
          </cell>
          <cell r="E167" t="str">
            <v>В целом не плохо, но меня напрягла плавающая кратинка..... И прикол в виде шлемов на руле я лично не поняла и не одобряю :(</v>
          </cell>
          <cell r="F167" t="str">
            <v>ДА</v>
          </cell>
        </row>
        <row r="168">
          <cell r="A168" t="str">
            <v>47sswoman</v>
          </cell>
          <cell r="B168" t="str">
            <v>sswoman</v>
          </cell>
          <cell r="C168">
            <v>47</v>
          </cell>
          <cell r="D168">
            <v>10</v>
          </cell>
          <cell r="E168" t="str">
            <v>Не могу быть беспристрастна к Лёше. Видела много его фильмов. Он снимает одни из самых интересных фильмов про сложные походы. Жаль, что мы так и не увидели полной версии по Киргизии :(((</v>
          </cell>
          <cell r="F168" t="str">
            <v>ДА</v>
          </cell>
        </row>
        <row r="169">
          <cell r="A169" t="str">
            <v>50sswoman</v>
          </cell>
          <cell r="B169" t="str">
            <v>sswoman</v>
          </cell>
          <cell r="C169">
            <v>50</v>
          </cell>
          <cell r="D169">
            <v>6</v>
          </cell>
          <cell r="E169" t="str">
            <v>Люблю нашу, Белорашу!!! Очень позитивное видео, песенки из \\"Электроника\\" радуют и передают атмосферу. Единственно мрачный момент фильма - сами без шлемов и детей этому учат, к сожалению :(</v>
          </cell>
          <cell r="F169" t="str">
            <v>ДА</v>
          </cell>
        </row>
        <row r="170">
          <cell r="A170" t="str">
            <v>55sswoman</v>
          </cell>
          <cell r="B170" t="str">
            <v>sswoman</v>
          </cell>
          <cell r="C170">
            <v>55</v>
          </cell>
          <cell r="D170">
            <v>8</v>
          </cell>
          <cell r="E170" t="str">
            <v>Всё то же самое, что и раньше. Стиль \\"Клуба кинопутешествий\\" и практически отсутствие велосипеда. Люблю Настины отчёты, очень нравятся фото. Видео такого формата как не любила, так и не люблю. Извините. Единственно что спасает - заряд позитива и жизнерадостности самого автора. Это неоспоримый плюс. Да, и что с качеством?</v>
          </cell>
          <cell r="F170" t="str">
            <v>ДА</v>
          </cell>
        </row>
        <row r="171">
          <cell r="A171" t="str">
            <v>61sswoman</v>
          </cell>
          <cell r="B171" t="str">
            <v>sswoman</v>
          </cell>
          <cell r="C171">
            <v>61</v>
          </cell>
          <cell r="D171">
            <v>6</v>
          </cell>
          <cell r="E171" t="str">
            <v>Не самое плохое видео. Очень не плохая задумка и идея достойная, но слишком много \\"меня любимого\\" в кадре. Я не люблю такие видео, извините.</v>
          </cell>
          <cell r="F171" t="str">
            <v>ДА</v>
          </cell>
        </row>
        <row r="172">
          <cell r="A172" t="str">
            <v>62sswoman</v>
          </cell>
          <cell r="B172" t="str">
            <v>sswoman</v>
          </cell>
          <cell r="C172">
            <v>62</v>
          </cell>
          <cell r="D172">
            <v>6</v>
          </cell>
          <cell r="E172" t="str">
            <v>В этом году у Виолетты всё скучнее, к моему великому сожалению. Есть кое что, определённые фишки, но не вау :(</v>
          </cell>
          <cell r="F172" t="str">
            <v>ДА</v>
          </cell>
        </row>
        <row r="173">
          <cell r="A173" t="str">
            <v>64sswoman</v>
          </cell>
          <cell r="B173" t="str">
            <v>sswoman</v>
          </cell>
          <cell r="C173">
            <v>64</v>
          </cell>
          <cell r="D173">
            <v>10</v>
          </cell>
          <cell r="E173" t="str">
            <v>Хорошее патриотическое видео у Димки. Молодец!</v>
          </cell>
          <cell r="F173" t="str">
            <v>ДА</v>
          </cell>
        </row>
        <row r="174">
          <cell r="A174" t="str">
            <v>71sswoman</v>
          </cell>
          <cell r="B174" t="str">
            <v>sswoman</v>
          </cell>
          <cell r="C174">
            <v>71</v>
          </cell>
          <cell r="D174">
            <v>12</v>
          </cell>
          <cell r="E174" t="str">
            <v>Самое крутое видео! Я не говорю про поход, лёд, комбинированные приемы похода. Это само собой... Очень порадовали ракурсы съемки! Именно так надо снимать \\"ледовые\\" походы. Очень красиво. Молодцы. Высшая оценка!</v>
          </cell>
          <cell r="F174" t="str">
            <v>ДА</v>
          </cell>
        </row>
        <row r="175">
          <cell r="A175" t="str">
            <v>78sswoman</v>
          </cell>
          <cell r="B175" t="str">
            <v>sswoman</v>
          </cell>
          <cell r="C175">
            <v>78</v>
          </cell>
          <cell r="D175">
            <v>7</v>
          </cell>
          <cell r="E175" t="str">
            <v>Очень позитивные участники! Хорошее настроение - и это классно. По качеству - вопросы.</v>
          </cell>
          <cell r="F175" t="str">
            <v>ДА</v>
          </cell>
        </row>
        <row r="176">
          <cell r="A176" t="str">
            <v>81sswoman</v>
          </cell>
          <cell r="B176" t="str">
            <v>sswoman</v>
          </cell>
          <cell r="C176">
            <v>81</v>
          </cell>
          <cell r="D176">
            <v>10</v>
          </cell>
          <cell r="E176" t="str">
            <v>Узнаю стиль нашего \\"Ака Химика\\"....... Голос за кадром \\"наш поход проходил....карты, маршрут\\" и т.п....... Не ново, но всегда смотрится выигрышно. В целом не плохо ну и \\"+\\" за красивые картинки, конечно. Молодцы:) По качеству - вопросы.</v>
          </cell>
          <cell r="F176" t="str">
            <v>ДА</v>
          </cell>
        </row>
        <row r="177">
          <cell r="A177" t="str">
            <v>82sswoman</v>
          </cell>
          <cell r="B177" t="str">
            <v>sswoman</v>
          </cell>
          <cell r="C177">
            <v>82</v>
          </cell>
          <cell r="D177">
            <v>6</v>
          </cell>
          <cell r="E177" t="str">
            <v>Очень миленько, красивенько... Бегут лошадки, бегут коровки, течет водичка. Красивые картинки НО ГДЕ ЗДЕСЬ ВЕЛОСИПЕД ТО? Мало, к сожалению. Не могу высоко оценить данную работу.</v>
          </cell>
          <cell r="F177" t="str">
            <v>ДА</v>
          </cell>
        </row>
        <row r="178">
          <cell r="A178" t="str">
            <v>83sswoman</v>
          </cell>
          <cell r="B178" t="str">
            <v>sswoman</v>
          </cell>
          <cell r="C178">
            <v>83</v>
          </cell>
          <cell r="D178">
            <v>7</v>
          </cell>
          <cell r="E178" t="str">
            <v>Авторское право. Я бы смонтировала из имеющегося материала нечто другое. А так, добротненько, по уму...</v>
          </cell>
          <cell r="F178" t="str">
            <v>ДА</v>
          </cell>
        </row>
        <row r="179">
          <cell r="A179" t="str">
            <v>84sswoman</v>
          </cell>
          <cell r="B179" t="str">
            <v>sswoman</v>
          </cell>
          <cell r="C179">
            <v>84</v>
          </cell>
          <cell r="D179">
            <v>5</v>
          </cell>
          <cell r="E179" t="str">
            <v>Наверное, деткам будет интересно посмотреть это видео через много-много лет и повспоминать..... Мне смотрелось скучновато. Извините.</v>
          </cell>
          <cell r="F179" t="str">
            <v>ДА</v>
          </cell>
        </row>
        <row r="180">
          <cell r="A180" t="str">
            <v>3Tolibanych</v>
          </cell>
          <cell r="B180" t="str">
            <v>Tolibanych</v>
          </cell>
          <cell r="C180">
            <v>3</v>
          </cell>
          <cell r="D180">
            <v>7</v>
          </cell>
          <cell r="E180" t="str">
            <v>Этому походу нужно соответствующее видео! Надеюсь оно в процессе</v>
          </cell>
          <cell r="F180" t="str">
            <v>ДА</v>
          </cell>
        </row>
        <row r="181">
          <cell r="A181" t="str">
            <v>12Tolibanych</v>
          </cell>
          <cell r="B181" t="str">
            <v>Tolibanych</v>
          </cell>
          <cell r="C181">
            <v>12</v>
          </cell>
          <cell r="D181">
            <v>5</v>
          </cell>
          <cell r="E181" t="str">
            <v>Места хорошие, съемки есть. Но по сути просто клип</v>
          </cell>
          <cell r="F181" t="str">
            <v>ДА</v>
          </cell>
        </row>
        <row r="182">
          <cell r="A182" t="str">
            <v>15Tolibanych</v>
          </cell>
          <cell r="B182" t="str">
            <v>Tolibanych</v>
          </cell>
          <cell r="C182">
            <v>15</v>
          </cell>
          <cell r="D182">
            <v>4</v>
          </cell>
          <cell r="E182" t="str">
            <v>Клип \\"Я и друг мой монопод \\"</v>
          </cell>
          <cell r="F182" t="str">
            <v>ДА</v>
          </cell>
        </row>
        <row r="183">
          <cell r="A183" t="str">
            <v>20Tolibanych</v>
          </cell>
          <cell r="B183" t="str">
            <v>Tolibanych</v>
          </cell>
          <cell r="C183">
            <v>20</v>
          </cell>
          <cell r="D183">
            <v>4</v>
          </cell>
          <cell r="E183" t="str">
            <v>Сигареты напоказ, мат, зачем-то куча спонсоров и опять же просто клип. Сорри - минусы</v>
          </cell>
          <cell r="F183" t="str">
            <v>ДА</v>
          </cell>
        </row>
        <row r="184">
          <cell r="A184" t="str">
            <v>23Tolibanych</v>
          </cell>
          <cell r="B184" t="str">
            <v>Tolibanych</v>
          </cell>
          <cell r="C184">
            <v>23</v>
          </cell>
          <cell r="D184">
            <v>6</v>
          </cell>
          <cell r="E184" t="str">
            <v>Простовато несколько. И фотки стоит подгонять под формат видео</v>
          </cell>
          <cell r="F184" t="str">
            <v>ДА</v>
          </cell>
        </row>
        <row r="185">
          <cell r="A185" t="str">
            <v>27Tolibanych</v>
          </cell>
          <cell r="B185" t="str">
            <v>Tolibanych</v>
          </cell>
          <cell r="C185">
            <v>27</v>
          </cell>
          <cell r="D185">
            <v>6</v>
          </cell>
          <cell r="E185" t="str">
            <v>Многовато слайд-шоу, наверно мало снимали. По части похода молодцом!</v>
          </cell>
          <cell r="F185" t="str">
            <v>ДА</v>
          </cell>
        </row>
        <row r="186">
          <cell r="A186" t="str">
            <v>29Tolibanych</v>
          </cell>
          <cell r="B186" t="str">
            <v>Tolibanych</v>
          </cell>
          <cell r="C186">
            <v>29</v>
          </cell>
          <cell r="D186">
            <v>4</v>
          </cell>
          <cell r="E186" t="str">
            <v>Слайд-шоу. + за местность</v>
          </cell>
          <cell r="F186" t="str">
            <v>ДА</v>
          </cell>
        </row>
        <row r="187">
          <cell r="A187" t="str">
            <v>30Tolibanych</v>
          </cell>
          <cell r="B187" t="str">
            <v>Tolibanych</v>
          </cell>
          <cell r="C187">
            <v>30</v>
          </cell>
          <cell r="D187">
            <v>8</v>
          </cell>
          <cell r="E187" t="str">
            <v>Зачет, добавил к себе в избранное. Присутствует стиль, отличные титры.</v>
          </cell>
          <cell r="F187" t="str">
            <v>ДА</v>
          </cell>
        </row>
        <row r="188">
          <cell r="A188" t="str">
            <v>38Tolibanych</v>
          </cell>
          <cell r="B188" t="str">
            <v>Tolibanych</v>
          </cell>
          <cell r="C188">
            <v>38</v>
          </cell>
          <cell r="D188">
            <v>5</v>
          </cell>
          <cell r="E188" t="str">
            <v>Клип среднего уровня</v>
          </cell>
          <cell r="F188" t="str">
            <v>ДА</v>
          </cell>
        </row>
        <row r="189">
          <cell r="A189" t="str">
            <v>45Tolibanych</v>
          </cell>
          <cell r="B189" t="str">
            <v>Tolibanych</v>
          </cell>
          <cell r="C189">
            <v>45</v>
          </cell>
          <cell r="D189">
            <v>5</v>
          </cell>
          <cell r="E189" t="str">
            <v>Надо было видео еще подрезать после \\"стабилизации\\"</v>
          </cell>
          <cell r="F189" t="str">
            <v>ДА</v>
          </cell>
        </row>
        <row r="190">
          <cell r="A190" t="str">
            <v>47Tolibanych</v>
          </cell>
          <cell r="B190" t="str">
            <v>Tolibanych</v>
          </cell>
          <cell r="C190">
            <v>47</v>
          </cell>
          <cell r="D190">
            <v>7</v>
          </cell>
          <cell r="E190" t="str">
            <v>Крутое начало. Но закончили за упокой и неожиданно</v>
          </cell>
          <cell r="F190" t="str">
            <v>ДА</v>
          </cell>
        </row>
        <row r="191">
          <cell r="A191" t="str">
            <v>50Tolibanych</v>
          </cell>
          <cell r="B191" t="str">
            <v>Tolibanych</v>
          </cell>
          <cell r="C191">
            <v>50</v>
          </cell>
          <cell r="D191">
            <v>4</v>
          </cell>
          <cell r="E191" t="str">
            <v>Маловато съемок, перебор с репертуаром. И опять границы прыгают. В плане похода - молодцы</v>
          </cell>
          <cell r="F191" t="str">
            <v>ДА</v>
          </cell>
        </row>
        <row r="192">
          <cell r="A192" t="str">
            <v>55Tolibanych</v>
          </cell>
          <cell r="B192" t="str">
            <v>Tolibanych</v>
          </cell>
          <cell r="C192">
            <v>55</v>
          </cell>
          <cell r="D192">
            <v>12</v>
          </cell>
          <cell r="E192" t="str">
            <v>Супер! Заряд позитива, замечательный юмор, диалог, познавательно. И все в одиночку! Один минус - надо было подровнять уровень музыки и речи</v>
          </cell>
          <cell r="F192" t="str">
            <v>ДА</v>
          </cell>
        </row>
        <row r="193">
          <cell r="A193" t="str">
            <v>61Tolibanych</v>
          </cell>
          <cell r="B193" t="str">
            <v>Tolibanych</v>
          </cell>
          <cell r="C193">
            <v>61</v>
          </cell>
          <cell r="D193">
            <v>8</v>
          </cell>
          <cell r="E193" t="str">
            <v>Крутость похода не Бог весть какая, но замысел не в этом. Молодцы</v>
          </cell>
          <cell r="F193" t="str">
            <v>ДА</v>
          </cell>
        </row>
        <row r="194">
          <cell r="A194" t="str">
            <v>62Tolibanych</v>
          </cell>
          <cell r="B194" t="str">
            <v>Tolibanych</v>
          </cell>
          <cell r="C194">
            <v>62</v>
          </cell>
          <cell r="D194">
            <v>5</v>
          </cell>
          <cell r="E194" t="str">
            <v>Какой клип без заставки гопро.</v>
          </cell>
          <cell r="F194" t="str">
            <v>ДА</v>
          </cell>
        </row>
        <row r="195">
          <cell r="A195" t="str">
            <v>64Tolibanych</v>
          </cell>
          <cell r="B195" t="str">
            <v>Tolibanych</v>
          </cell>
          <cell r="C195">
            <v>64</v>
          </cell>
          <cell r="D195">
            <v>7</v>
          </cell>
          <cell r="E195" t="str">
            <v>Бонус за замысел</v>
          </cell>
          <cell r="F195" t="str">
            <v>ДА</v>
          </cell>
        </row>
        <row r="196">
          <cell r="A196" t="str">
            <v>71Tolibanych</v>
          </cell>
          <cell r="B196" t="str">
            <v>Tolibanych</v>
          </cell>
          <cell r="C196">
            <v>71</v>
          </cell>
          <cell r="D196">
            <v>6</v>
          </cell>
          <cell r="E196" t="str">
            <v>Веселый клипец. Бонус за красоту</v>
          </cell>
          <cell r="F196" t="str">
            <v>ДА</v>
          </cell>
        </row>
        <row r="197">
          <cell r="A197" t="str">
            <v>78Tolibanych</v>
          </cell>
          <cell r="B197" t="str">
            <v>Tolibanych</v>
          </cell>
          <cell r="C197">
            <v>78</v>
          </cell>
          <cell r="D197">
            <v>6</v>
          </cell>
          <cell r="E197" t="str">
            <v>Сумбур в монтаже, все дергается и убегает - за это минус. В остальном круто</v>
          </cell>
          <cell r="F197" t="str">
            <v>ДА</v>
          </cell>
        </row>
        <row r="198">
          <cell r="A198" t="str">
            <v>81Tolibanych</v>
          </cell>
          <cell r="B198" t="str">
            <v>Tolibanych</v>
          </cell>
          <cell r="C198">
            <v>81</v>
          </cell>
          <cell r="D198">
            <v>8</v>
          </cell>
          <cell r="E198" t="str">
            <v>Похоже на фильм</v>
          </cell>
          <cell r="F198" t="str">
            <v>ДА</v>
          </cell>
        </row>
        <row r="199">
          <cell r="A199" t="str">
            <v>82Tolibanych</v>
          </cell>
          <cell r="B199" t="str">
            <v>Tolibanych</v>
          </cell>
          <cell r="C199">
            <v>82</v>
          </cell>
          <cell r="D199">
            <v>4</v>
          </cell>
          <cell r="E199" t="str">
            <v>Красивый клипец</v>
          </cell>
          <cell r="F199" t="str">
            <v>ДА</v>
          </cell>
        </row>
        <row r="200">
          <cell r="A200" t="str">
            <v>83Tolibanych</v>
          </cell>
          <cell r="B200" t="str">
            <v>Tolibanych</v>
          </cell>
          <cell r="C200">
            <v>83</v>
          </cell>
          <cell r="D200">
            <v>5</v>
          </cell>
          <cell r="E200" t="str">
            <v>Несколько монотонно.</v>
          </cell>
          <cell r="F200" t="str">
            <v>ДА</v>
          </cell>
        </row>
        <row r="201">
          <cell r="A201" t="str">
            <v>84Tolibanych</v>
          </cell>
          <cell r="B201" t="str">
            <v>Tolibanych</v>
          </cell>
          <cell r="C201">
            <v>84</v>
          </cell>
          <cell r="D201">
            <v>5</v>
          </cell>
          <cell r="E201" t="str">
            <v>Казенный отчет. Бонус за детей</v>
          </cell>
          <cell r="F201" t="str">
            <v>ДА</v>
          </cell>
        </row>
        <row r="202">
          <cell r="A202" t="str">
            <v>3Андреев</v>
          </cell>
          <cell r="B202" t="str">
            <v>Андреев</v>
          </cell>
          <cell r="C202">
            <v>3</v>
          </cell>
          <cell r="D202">
            <v>7</v>
          </cell>
          <cell r="F202" t="str">
            <v>НЕТ</v>
          </cell>
        </row>
        <row r="203">
          <cell r="A203" t="str">
            <v>12Андреев</v>
          </cell>
          <cell r="B203" t="str">
            <v>Андреев</v>
          </cell>
          <cell r="C203">
            <v>12</v>
          </cell>
          <cell r="D203">
            <v>6</v>
          </cell>
          <cell r="F203" t="str">
            <v>НЕТ</v>
          </cell>
        </row>
        <row r="204">
          <cell r="A204" t="str">
            <v>15Андреев</v>
          </cell>
          <cell r="B204" t="str">
            <v>Андреев</v>
          </cell>
          <cell r="C204">
            <v>15</v>
          </cell>
          <cell r="D204">
            <v>7</v>
          </cell>
          <cell r="F204" t="str">
            <v>НЕТ</v>
          </cell>
        </row>
        <row r="205">
          <cell r="A205" t="str">
            <v>20Андреев</v>
          </cell>
          <cell r="B205" t="str">
            <v>Андреев</v>
          </cell>
          <cell r="C205">
            <v>20</v>
          </cell>
          <cell r="D205">
            <v>5</v>
          </cell>
          <cell r="F205" t="str">
            <v>НЕТ</v>
          </cell>
        </row>
        <row r="206">
          <cell r="A206" t="str">
            <v>23Андреев</v>
          </cell>
          <cell r="B206" t="str">
            <v>Андреев</v>
          </cell>
          <cell r="C206">
            <v>23</v>
          </cell>
          <cell r="D206">
            <v>7</v>
          </cell>
          <cell r="F206" t="str">
            <v>НЕТ</v>
          </cell>
        </row>
        <row r="207">
          <cell r="A207" t="str">
            <v>27Андреев</v>
          </cell>
          <cell r="B207" t="str">
            <v>Андреев</v>
          </cell>
          <cell r="C207">
            <v>27</v>
          </cell>
          <cell r="D207">
            <v>8</v>
          </cell>
          <cell r="F207" t="str">
            <v>НЕТ</v>
          </cell>
        </row>
        <row r="208">
          <cell r="A208" t="str">
            <v>29Андреев</v>
          </cell>
          <cell r="B208" t="str">
            <v>Андреев</v>
          </cell>
          <cell r="C208">
            <v>29</v>
          </cell>
          <cell r="D208">
            <v>3</v>
          </cell>
          <cell r="F208" t="str">
            <v>НЕТ</v>
          </cell>
        </row>
        <row r="209">
          <cell r="A209" t="str">
            <v>30Андреев</v>
          </cell>
          <cell r="B209" t="str">
            <v>Андреев</v>
          </cell>
          <cell r="C209">
            <v>30</v>
          </cell>
          <cell r="D209">
            <v>9</v>
          </cell>
          <cell r="F209" t="str">
            <v>НЕТ</v>
          </cell>
        </row>
        <row r="210">
          <cell r="A210" t="str">
            <v>38Андреев</v>
          </cell>
          <cell r="B210" t="str">
            <v>Андреев</v>
          </cell>
          <cell r="C210">
            <v>38</v>
          </cell>
          <cell r="D210">
            <v>6</v>
          </cell>
          <cell r="F210" t="str">
            <v>НЕТ</v>
          </cell>
        </row>
        <row r="211">
          <cell r="A211" t="str">
            <v>45Андреев</v>
          </cell>
          <cell r="B211" t="str">
            <v>Андреев</v>
          </cell>
          <cell r="C211">
            <v>45</v>
          </cell>
          <cell r="D211">
            <v>8</v>
          </cell>
          <cell r="F211" t="str">
            <v>НЕТ</v>
          </cell>
        </row>
        <row r="212">
          <cell r="A212" t="str">
            <v>47Андреев</v>
          </cell>
          <cell r="B212" t="str">
            <v>Андреев</v>
          </cell>
          <cell r="C212">
            <v>47</v>
          </cell>
          <cell r="D212">
            <v>9</v>
          </cell>
          <cell r="F212" t="str">
            <v>НЕТ</v>
          </cell>
        </row>
        <row r="213">
          <cell r="A213" t="str">
            <v>50Андреев</v>
          </cell>
          <cell r="B213" t="str">
            <v>Андреев</v>
          </cell>
          <cell r="C213">
            <v>50</v>
          </cell>
          <cell r="D213">
            <v>7</v>
          </cell>
          <cell r="F213" t="str">
            <v>НЕТ</v>
          </cell>
        </row>
        <row r="214">
          <cell r="A214" t="str">
            <v>55Андреев</v>
          </cell>
          <cell r="B214" t="str">
            <v>Андреев</v>
          </cell>
          <cell r="C214">
            <v>55</v>
          </cell>
          <cell r="D214">
            <v>9</v>
          </cell>
          <cell r="F214" t="str">
            <v>НЕТ</v>
          </cell>
        </row>
        <row r="215">
          <cell r="A215" t="str">
            <v>61Андреев</v>
          </cell>
          <cell r="B215" t="str">
            <v>Андреев</v>
          </cell>
          <cell r="C215">
            <v>61</v>
          </cell>
          <cell r="D215">
            <v>4</v>
          </cell>
          <cell r="F215" t="str">
            <v>НЕТ</v>
          </cell>
        </row>
        <row r="216">
          <cell r="A216" t="str">
            <v>62Андреев</v>
          </cell>
          <cell r="B216" t="str">
            <v>Андреев</v>
          </cell>
          <cell r="C216">
            <v>62</v>
          </cell>
          <cell r="D216">
            <v>8</v>
          </cell>
          <cell r="F216" t="str">
            <v>НЕТ</v>
          </cell>
        </row>
        <row r="217">
          <cell r="A217" t="str">
            <v>71Андреев</v>
          </cell>
          <cell r="B217" t="str">
            <v>Андреев</v>
          </cell>
          <cell r="C217">
            <v>71</v>
          </cell>
          <cell r="D217">
            <v>8</v>
          </cell>
          <cell r="F217" t="str">
            <v>НЕТ</v>
          </cell>
        </row>
        <row r="218">
          <cell r="A218" t="str">
            <v>78Андреев</v>
          </cell>
          <cell r="B218" t="str">
            <v>Андреев</v>
          </cell>
          <cell r="C218">
            <v>78</v>
          </cell>
          <cell r="D218">
            <v>7</v>
          </cell>
          <cell r="F218" t="str">
            <v>НЕТ</v>
          </cell>
        </row>
        <row r="219">
          <cell r="A219" t="str">
            <v>82Андреев</v>
          </cell>
          <cell r="B219" t="str">
            <v>Андреев</v>
          </cell>
          <cell r="C219">
            <v>82</v>
          </cell>
          <cell r="D219">
            <v>5</v>
          </cell>
          <cell r="F219" t="str">
            <v>НЕТ</v>
          </cell>
        </row>
        <row r="220">
          <cell r="A220" t="str">
            <v>83Андреев</v>
          </cell>
          <cell r="B220" t="str">
            <v>Андреев</v>
          </cell>
          <cell r="C220">
            <v>83</v>
          </cell>
          <cell r="D220">
            <v>6</v>
          </cell>
          <cell r="F220" t="str">
            <v>НЕТ</v>
          </cell>
        </row>
        <row r="221">
          <cell r="A221" t="str">
            <v>84Андреев</v>
          </cell>
          <cell r="B221" t="str">
            <v>Андреев</v>
          </cell>
          <cell r="C221">
            <v>84</v>
          </cell>
          <cell r="D221">
            <v>5</v>
          </cell>
          <cell r="F221" t="str">
            <v>НЕТ</v>
          </cell>
        </row>
        <row r="222">
          <cell r="A222" t="str">
            <v>62Виолетта</v>
          </cell>
          <cell r="B222" t="str">
            <v>Виолетта</v>
          </cell>
          <cell r="C222">
            <v>62</v>
          </cell>
          <cell r="D222">
            <v>12</v>
          </cell>
          <cell r="F222" t="str">
            <v>НЕТ</v>
          </cell>
        </row>
        <row r="223">
          <cell r="A223" t="str">
            <v>3Рыжая</v>
          </cell>
          <cell r="B223" t="str">
            <v>Рыжая</v>
          </cell>
          <cell r="C223">
            <v>3</v>
          </cell>
          <cell r="D223">
            <v>12</v>
          </cell>
          <cell r="E223" t="str">
            <v>Отличное сочетание музыки и видеоряда. Классная музыка, классный монтаж.</v>
          </cell>
          <cell r="F223" t="str">
            <v>ДА</v>
          </cell>
        </row>
        <row r="224">
          <cell r="A224" t="str">
            <v>12Рыжая</v>
          </cell>
          <cell r="B224" t="str">
            <v>Рыжая</v>
          </cell>
          <cell r="C224">
            <v>12</v>
          </cell>
          <cell r="D224">
            <v>8</v>
          </cell>
          <cell r="E224" t="str">
            <v>Красивая музыка и фотографии, но видео затянуто, видеонарезка немного однообразна</v>
          </cell>
          <cell r="F224" t="str">
            <v>ДА</v>
          </cell>
        </row>
        <row r="225">
          <cell r="A225" t="str">
            <v>15Рыжая</v>
          </cell>
          <cell r="B225" t="str">
            <v>Рыжая</v>
          </cell>
          <cell r="C225">
            <v>15</v>
          </cell>
          <cell r="D225">
            <v>7</v>
          </cell>
          <cell r="E225" t="str">
            <v>Почему-то от первой половина ролика остается ощушение печали и тоски. Вторая половина смотрится более живой. Видео затянуто, хочется проматывать...много достаточно однообразных кадров.</v>
          </cell>
          <cell r="F225" t="str">
            <v>ДА</v>
          </cell>
        </row>
        <row r="226">
          <cell r="A226" t="str">
            <v>20Рыжая</v>
          </cell>
          <cell r="B226" t="str">
            <v>Рыжая</v>
          </cell>
          <cell r="C226">
            <v>20</v>
          </cell>
          <cell r="D226">
            <v>6</v>
          </cell>
          <cell r="E226" t="str">
            <v>Орфографическая ошибка в самом начале ролика...эх. Минус балл за невнимательность. Ну и несколько неуместных в видео моментов. Перешалили.</v>
          </cell>
          <cell r="F226" t="str">
            <v>ДА</v>
          </cell>
        </row>
        <row r="227">
          <cell r="A227" t="str">
            <v>27Рыжая</v>
          </cell>
          <cell r="B227" t="str">
            <v>Рыжая</v>
          </cell>
          <cell r="C227">
            <v>27</v>
          </cell>
          <cell r="D227">
            <v>9</v>
          </cell>
          <cell r="E227" t="str">
            <v>Задувающий ветер сильно мешает. Хоть он и передает окружающую действительность, но все же его стоило приглушить при мантаже. Есть небольшое ощущение затянутости</v>
          </cell>
          <cell r="F227" t="str">
            <v>ДА</v>
          </cell>
        </row>
        <row r="228">
          <cell r="A228" t="str">
            <v>29Рыжая</v>
          </cell>
          <cell r="B228" t="str">
            <v>Рыжая</v>
          </cell>
          <cell r="C228">
            <v>29</v>
          </cell>
          <cell r="D228">
            <v>5</v>
          </cell>
          <cell r="E228" t="str">
            <v>Фото под музыку смотреть не намного интереснее, чем просто фото в альбоме, где на просмотр конкретной фотографии тратишь столько времени, сколько захочешь. На видеоконкурсе все же хочется увидеть именно видео.</v>
          </cell>
          <cell r="F228" t="str">
            <v>ДА</v>
          </cell>
        </row>
        <row r="229">
          <cell r="A229" t="str">
            <v>30Рыжая</v>
          </cell>
          <cell r="B229" t="str">
            <v>Рыжая</v>
          </cell>
          <cell r="C229">
            <v>30</v>
          </cell>
          <cell r="D229">
            <v>12</v>
          </cell>
          <cell r="E229" t="str">
            <v>Пожалуй, одно из лучших видео, участвующих в конкурсе этого года. Очень гармонично смонтировано и качественно снято.</v>
          </cell>
          <cell r="F229" t="str">
            <v>ДА</v>
          </cell>
        </row>
        <row r="230">
          <cell r="A230" t="str">
            <v>38Рыжая</v>
          </cell>
          <cell r="B230" t="str">
            <v>Рыжая</v>
          </cell>
          <cell r="C230">
            <v>38</v>
          </cell>
          <cell r="D230">
            <v>7</v>
          </cell>
          <cell r="E230" t="str">
            <v>Видео получилось однообразным из-за слишком большого количества кадров практически одинаковой дороги. Камера на руле в сторону участника тоже как-то странно смотрится.</v>
          </cell>
          <cell r="F230" t="str">
            <v>ДА</v>
          </cell>
        </row>
        <row r="231">
          <cell r="A231" t="str">
            <v>45Рыжая</v>
          </cell>
          <cell r="B231" t="str">
            <v>Рыжая</v>
          </cell>
          <cell r="C231">
            <v>45</v>
          </cell>
          <cell r="D231">
            <v>8</v>
          </cell>
          <cell r="E231" t="str">
            <v>А мне понравилось и даже плавающее видео не смущает. Но. У видео как-будто 2 части. Первый трек до Кировска воспринимается как отдельный ролик, а все остальное лишь попытка показать больше подробностей при скудном материале...Даже грустно.</v>
          </cell>
          <cell r="F231" t="str">
            <v>ДА</v>
          </cell>
        </row>
        <row r="232">
          <cell r="A232" t="str">
            <v>47Рыжая</v>
          </cell>
          <cell r="B232" t="str">
            <v>Рыжая</v>
          </cell>
          <cell r="C232">
            <v>47</v>
          </cell>
          <cell r="D232">
            <v>7</v>
          </cell>
          <cell r="E232" t="str">
            <v>Странное видео. Начало впечатляет, очень мощное и должно предвещать ролик сравнимый разве что со \"Звездными войнами\", а на деле, получается разочарование. Переборщили с длительностью и эпичностью вступления. После него досмотреть ролик до конца не получается, нужно делать над собой усилие. Добавляют отрицательных эмоций зацикленные фразы и куча времени отведенная на разговор с местными, при этом кадры в движении по дорогам (в конце) наоборот ускорены...Двоякое впечатление. Видео на грани гениального и провального.</v>
          </cell>
          <cell r="F232" t="str">
            <v>ДА</v>
          </cell>
        </row>
        <row r="233">
          <cell r="A233" t="str">
            <v>50Рыжая</v>
          </cell>
          <cell r="B233" t="str">
            <v>Рыжая</v>
          </cell>
          <cell r="C233">
            <v>50</v>
          </cell>
          <cell r="D233">
            <v>5</v>
          </cell>
          <cell r="E233" t="str">
            <v>Видео можно было бы сократить в 2 раза без потерь для содержания....</v>
          </cell>
          <cell r="F233" t="str">
            <v>ДА</v>
          </cell>
        </row>
        <row r="234">
          <cell r="A234" t="str">
            <v>55Рыжая</v>
          </cell>
          <cell r="B234" t="str">
            <v>Рыжая</v>
          </cell>
          <cell r="C234">
            <v>55</v>
          </cell>
          <cell r="D234">
            <v>10</v>
          </cell>
          <cell r="E234" t="str">
            <v>Жаль, что пришлось отрезать видео, впечатлений от ролика теперь в 2 раза меньше, но все равно очень интересно.</v>
          </cell>
          <cell r="F234" t="str">
            <v>ДА</v>
          </cell>
        </row>
        <row r="235">
          <cell r="A235" t="str">
            <v>61Рыжая</v>
          </cell>
          <cell r="B235" t="str">
            <v>Рыжая</v>
          </cell>
          <cell r="C235">
            <v>61</v>
          </cell>
          <cell r="D235">
            <v>3</v>
          </cell>
          <cell r="E235" t="str">
            <v>Для такого похода видео слишком затянуто, при сокращении как минимум в 2 раза сюжет бы нисколько не пострадал. Все разговоры пришлось пропускать при просмотре их слишком много.</v>
          </cell>
          <cell r="F235" t="str">
            <v>ДА</v>
          </cell>
        </row>
        <row r="236">
          <cell r="A236" t="str">
            <v>62Рыжая</v>
          </cell>
          <cell r="B236" t="str">
            <v>Рыжая</v>
          </cell>
          <cell r="C236">
            <v>62</v>
          </cell>
          <cell r="D236">
            <v>7</v>
          </cell>
          <cell r="E236" t="str">
            <v>Видео все же затянуто, музыка не совсем соответствует видеоряду. Первый трек не подходит к видео - аж хрипит.</v>
          </cell>
          <cell r="F236" t="str">
            <v>ДА</v>
          </cell>
        </row>
        <row r="237">
          <cell r="A237" t="str">
            <v>64Рыжая</v>
          </cell>
          <cell r="B237" t="str">
            <v>Рыжая</v>
          </cell>
          <cell r="C237">
            <v>64</v>
          </cell>
          <cell r="D237">
            <v>4</v>
          </cell>
          <cell r="E237" t="str">
            <v>Оценивать такой материал очень сложно. Что собственно оценивать? Кадры из фильма о войне? Но это не на конкурс о фидеороликов о походах.</v>
          </cell>
          <cell r="F237" t="str">
            <v>ДА</v>
          </cell>
        </row>
        <row r="238">
          <cell r="A238" t="str">
            <v>71Рыжая</v>
          </cell>
          <cell r="B238" t="str">
            <v>Рыжая</v>
          </cell>
          <cell r="C238">
            <v>71</v>
          </cell>
          <cell r="D238">
            <v>11</v>
          </cell>
          <cell r="E238" t="str">
            <v>Очень милое, гармоничное видео, но не лишенное некоторого однообразия, хотя на льду сложно найти что-то, отличное ото льда. :)</v>
          </cell>
          <cell r="F238" t="str">
            <v>ДА</v>
          </cell>
        </row>
        <row r="239">
          <cell r="A239" t="str">
            <v>78Рыжая</v>
          </cell>
          <cell r="B239" t="str">
            <v>Рыжая</v>
          </cell>
          <cell r="C239">
            <v>78</v>
          </cell>
          <cell r="D239">
            <v>7</v>
          </cell>
          <cell r="E239" t="str">
            <v>Вроде и придраться не к чему, а смотреть как-то не очень интересно...</v>
          </cell>
          <cell r="F239" t="str">
            <v>ДА</v>
          </cell>
        </row>
        <row r="240">
          <cell r="A240" t="str">
            <v>81Рыжая</v>
          </cell>
          <cell r="B240" t="str">
            <v>Рыжая</v>
          </cell>
          <cell r="C240">
            <v>81</v>
          </cell>
          <cell r="D240">
            <v>10</v>
          </cell>
          <cell r="E240" t="str">
            <v>Вроде все классно, но вот чего-то не хватает...</v>
          </cell>
          <cell r="F240" t="str">
            <v>ДА</v>
          </cell>
        </row>
        <row r="241">
          <cell r="A241" t="str">
            <v>82Рыжая</v>
          </cell>
          <cell r="B241" t="str">
            <v>Рыжая</v>
          </cell>
          <cell r="C241">
            <v>82</v>
          </cell>
          <cell r="D241">
            <v>10</v>
          </cell>
          <cell r="E241" t="str">
            <v>Безумно красивый ролик, не совсем о велопоходе, но о нетронутой природе</v>
          </cell>
          <cell r="F241" t="str">
            <v>ДА</v>
          </cell>
        </row>
        <row r="242">
          <cell r="A242" t="str">
            <v>83Рыжая</v>
          </cell>
          <cell r="B242" t="str">
            <v>Рыжая</v>
          </cell>
          <cell r="C242">
            <v>83</v>
          </cell>
          <cell r="D242">
            <v>8</v>
          </cell>
          <cell r="E242" t="str">
            <v>Эх, степи бесконечные и \"одинаковые\", видео кажется затянутым и однообразным, можно было и сократить, смотрелось бы с бОльшим интересом.</v>
          </cell>
          <cell r="F242" t="str">
            <v>ДА</v>
          </cell>
        </row>
        <row r="243">
          <cell r="A243" t="str">
            <v>84Рыжая</v>
          </cell>
          <cell r="B243" t="str">
            <v>Рыжая</v>
          </cell>
          <cell r="C243">
            <v>84</v>
          </cell>
          <cell r="D243">
            <v>7</v>
          </cell>
          <cell r="E243" t="str">
            <v>Видео скорее для личного архива. Дети молодцы, конечно, но для стороннего зрителя этого маловато.</v>
          </cell>
          <cell r="F243" t="str">
            <v>ДА</v>
          </cell>
        </row>
        <row r="244">
          <cell r="A244" t="str">
            <v/>
          </cell>
          <cell r="F244" t="str">
            <v>НЕТ</v>
          </cell>
        </row>
        <row r="245">
          <cell r="A245" t="str">
            <v/>
          </cell>
          <cell r="F245" t="str">
            <v>НЕТ</v>
          </cell>
        </row>
        <row r="246">
          <cell r="A246" t="str">
            <v/>
          </cell>
          <cell r="F246" t="str">
            <v>НЕТ</v>
          </cell>
        </row>
        <row r="247">
          <cell r="A247" t="str">
            <v/>
          </cell>
          <cell r="F247" t="str">
            <v>НЕТ</v>
          </cell>
        </row>
        <row r="248">
          <cell r="A248" t="str">
            <v/>
          </cell>
          <cell r="F248" t="str">
            <v>НЕТ</v>
          </cell>
        </row>
        <row r="249">
          <cell r="A249" t="str">
            <v/>
          </cell>
          <cell r="F249" t="str">
            <v>НЕТ</v>
          </cell>
        </row>
        <row r="250">
          <cell r="A250" t="str">
            <v/>
          </cell>
          <cell r="F250" t="str">
            <v>НЕТ</v>
          </cell>
        </row>
        <row r="251">
          <cell r="A251" t="str">
            <v/>
          </cell>
          <cell r="F251" t="str">
            <v>НЕТ</v>
          </cell>
        </row>
        <row r="252">
          <cell r="A252" t="str">
            <v/>
          </cell>
          <cell r="F252" t="str">
            <v>НЕТ</v>
          </cell>
        </row>
        <row r="253">
          <cell r="A253" t="str">
            <v/>
          </cell>
          <cell r="F253" t="str">
            <v>НЕТ</v>
          </cell>
        </row>
        <row r="254">
          <cell r="A254" t="str">
            <v/>
          </cell>
          <cell r="F254" t="str">
            <v>НЕТ</v>
          </cell>
        </row>
        <row r="255">
          <cell r="A255" t="str">
            <v/>
          </cell>
          <cell r="F255" t="str">
            <v>НЕТ</v>
          </cell>
        </row>
        <row r="256">
          <cell r="A256" t="str">
            <v/>
          </cell>
          <cell r="F256" t="str">
            <v>НЕТ</v>
          </cell>
        </row>
        <row r="257">
          <cell r="A257" t="str">
            <v/>
          </cell>
          <cell r="F257" t="str">
            <v>НЕТ</v>
          </cell>
        </row>
        <row r="258">
          <cell r="A258" t="str">
            <v/>
          </cell>
          <cell r="F258" t="str">
            <v>НЕТ</v>
          </cell>
        </row>
        <row r="259">
          <cell r="A259" t="str">
            <v/>
          </cell>
          <cell r="F259" t="str">
            <v>НЕТ</v>
          </cell>
        </row>
        <row r="260">
          <cell r="A260" t="str">
            <v/>
          </cell>
          <cell r="F260" t="str">
            <v>НЕТ</v>
          </cell>
        </row>
        <row r="261">
          <cell r="A261" t="str">
            <v/>
          </cell>
          <cell r="F261" t="str">
            <v>НЕТ</v>
          </cell>
        </row>
        <row r="262">
          <cell r="A262" t="str">
            <v/>
          </cell>
          <cell r="F262" t="str">
            <v>НЕТ</v>
          </cell>
        </row>
        <row r="263">
          <cell r="A263" t="str">
            <v/>
          </cell>
          <cell r="F263" t="str">
            <v>НЕТ</v>
          </cell>
        </row>
        <row r="264">
          <cell r="A264" t="str">
            <v/>
          </cell>
          <cell r="F264" t="str">
            <v>НЕТ</v>
          </cell>
        </row>
        <row r="265">
          <cell r="A265" t="str">
            <v/>
          </cell>
          <cell r="F265" t="str">
            <v>НЕТ</v>
          </cell>
        </row>
        <row r="266">
          <cell r="A266" t="str">
            <v/>
          </cell>
          <cell r="F266" t="str">
            <v>НЕТ</v>
          </cell>
        </row>
        <row r="267">
          <cell r="A267" t="str">
            <v/>
          </cell>
          <cell r="F267" t="str">
            <v>НЕТ</v>
          </cell>
        </row>
        <row r="268">
          <cell r="A268" t="str">
            <v/>
          </cell>
          <cell r="F268" t="str">
            <v>НЕТ</v>
          </cell>
        </row>
        <row r="269">
          <cell r="A269" t="str">
            <v/>
          </cell>
          <cell r="F269" t="str">
            <v>НЕТ</v>
          </cell>
        </row>
        <row r="270">
          <cell r="A270" t="str">
            <v/>
          </cell>
          <cell r="F270" t="str">
            <v>НЕТ</v>
          </cell>
        </row>
        <row r="271">
          <cell r="A271" t="str">
            <v/>
          </cell>
          <cell r="F271" t="str">
            <v>НЕТ</v>
          </cell>
        </row>
        <row r="272">
          <cell r="A272" t="str">
            <v/>
          </cell>
          <cell r="F272" t="str">
            <v>НЕТ</v>
          </cell>
        </row>
        <row r="273">
          <cell r="A273" t="str">
            <v/>
          </cell>
          <cell r="F273" t="str">
            <v>НЕТ</v>
          </cell>
        </row>
        <row r="274">
          <cell r="A274" t="str">
            <v/>
          </cell>
          <cell r="F274" t="str">
            <v>НЕТ</v>
          </cell>
        </row>
        <row r="275">
          <cell r="A275" t="str">
            <v/>
          </cell>
          <cell r="F275" t="str">
            <v>НЕТ</v>
          </cell>
        </row>
        <row r="276">
          <cell r="A276" t="str">
            <v/>
          </cell>
          <cell r="F276" t="str">
            <v>НЕТ</v>
          </cell>
        </row>
        <row r="277">
          <cell r="A277" t="str">
            <v/>
          </cell>
          <cell r="F277" t="str">
            <v>НЕТ</v>
          </cell>
        </row>
        <row r="278">
          <cell r="A278" t="str">
            <v/>
          </cell>
          <cell r="F278" t="str">
            <v>НЕТ</v>
          </cell>
        </row>
        <row r="279">
          <cell r="A279" t="str">
            <v/>
          </cell>
          <cell r="F279" t="str">
            <v>НЕТ</v>
          </cell>
        </row>
        <row r="280">
          <cell r="A280" t="str">
            <v/>
          </cell>
          <cell r="F280" t="str">
            <v>НЕТ</v>
          </cell>
        </row>
        <row r="281">
          <cell r="A281" t="str">
            <v/>
          </cell>
          <cell r="F281" t="str">
            <v>НЕТ</v>
          </cell>
        </row>
        <row r="282">
          <cell r="A282" t="str">
            <v/>
          </cell>
          <cell r="F282" t="str">
            <v>НЕТ</v>
          </cell>
        </row>
        <row r="283">
          <cell r="A283" t="str">
            <v/>
          </cell>
          <cell r="F283" t="str">
            <v>НЕТ</v>
          </cell>
        </row>
        <row r="284">
          <cell r="A284" t="str">
            <v/>
          </cell>
          <cell r="F284" t="str">
            <v>НЕТ</v>
          </cell>
        </row>
        <row r="285">
          <cell r="A285" t="str">
            <v/>
          </cell>
          <cell r="F285" t="str">
            <v>НЕТ</v>
          </cell>
        </row>
        <row r="286">
          <cell r="A286" t="str">
            <v/>
          </cell>
          <cell r="F286" t="str">
            <v>НЕТ</v>
          </cell>
        </row>
        <row r="287">
          <cell r="A287" t="str">
            <v/>
          </cell>
          <cell r="F287" t="str">
            <v>НЕТ</v>
          </cell>
        </row>
        <row r="288">
          <cell r="A288" t="str">
            <v/>
          </cell>
          <cell r="F288" t="str">
            <v>НЕТ</v>
          </cell>
        </row>
        <row r="289">
          <cell r="A289" t="str">
            <v/>
          </cell>
          <cell r="F289" t="str">
            <v>НЕТ</v>
          </cell>
        </row>
        <row r="290">
          <cell r="A290" t="str">
            <v/>
          </cell>
          <cell r="F290" t="str">
            <v>НЕТ</v>
          </cell>
        </row>
        <row r="291">
          <cell r="A291" t="str">
            <v/>
          </cell>
          <cell r="F291" t="str">
            <v>НЕТ</v>
          </cell>
        </row>
        <row r="292">
          <cell r="A292" t="str">
            <v/>
          </cell>
          <cell r="F292" t="str">
            <v>НЕТ</v>
          </cell>
        </row>
        <row r="293">
          <cell r="A293" t="str">
            <v/>
          </cell>
          <cell r="F293" t="str">
            <v>НЕТ</v>
          </cell>
        </row>
        <row r="294">
          <cell r="A294" t="str">
            <v/>
          </cell>
          <cell r="F294" t="str">
            <v>НЕТ</v>
          </cell>
        </row>
        <row r="295">
          <cell r="A295" t="str">
            <v/>
          </cell>
          <cell r="F295" t="str">
            <v>НЕТ</v>
          </cell>
        </row>
        <row r="296">
          <cell r="A296" t="str">
            <v/>
          </cell>
          <cell r="F296" t="str">
            <v>НЕТ</v>
          </cell>
        </row>
        <row r="297">
          <cell r="A297" t="str">
            <v/>
          </cell>
          <cell r="F297" t="str">
            <v>НЕТ</v>
          </cell>
        </row>
        <row r="298">
          <cell r="A298" t="str">
            <v/>
          </cell>
          <cell r="F298" t="str">
            <v>НЕТ</v>
          </cell>
        </row>
        <row r="299">
          <cell r="A299" t="str">
            <v/>
          </cell>
          <cell r="F299" t="str">
            <v>НЕТ</v>
          </cell>
        </row>
        <row r="300">
          <cell r="A300" t="str">
            <v/>
          </cell>
          <cell r="F300" t="str">
            <v>НЕТ</v>
          </cell>
        </row>
        <row r="301">
          <cell r="A301" t="str">
            <v/>
          </cell>
          <cell r="F301" t="str">
            <v>НЕТ</v>
          </cell>
        </row>
        <row r="302">
          <cell r="A302" t="str">
            <v/>
          </cell>
          <cell r="F302" t="str">
            <v>НЕТ</v>
          </cell>
        </row>
        <row r="303">
          <cell r="A303" t="str">
            <v/>
          </cell>
          <cell r="F303" t="str">
            <v>НЕТ</v>
          </cell>
        </row>
        <row r="304">
          <cell r="A304" t="str">
            <v/>
          </cell>
          <cell r="F304" t="str">
            <v>НЕТ</v>
          </cell>
        </row>
        <row r="305">
          <cell r="A305" t="str">
            <v/>
          </cell>
          <cell r="F305" t="str">
            <v>НЕТ</v>
          </cell>
        </row>
        <row r="306">
          <cell r="A306" t="str">
            <v/>
          </cell>
          <cell r="F306" t="str">
            <v>НЕТ</v>
          </cell>
        </row>
        <row r="307">
          <cell r="A307" t="str">
            <v/>
          </cell>
          <cell r="F307" t="str">
            <v>НЕТ</v>
          </cell>
        </row>
        <row r="308">
          <cell r="A308" t="str">
            <v/>
          </cell>
          <cell r="F308" t="str">
            <v>НЕТ</v>
          </cell>
        </row>
        <row r="309">
          <cell r="A309" t="str">
            <v/>
          </cell>
          <cell r="F309" t="str">
            <v>НЕТ</v>
          </cell>
        </row>
        <row r="310">
          <cell r="A310" t="str">
            <v/>
          </cell>
          <cell r="F310" t="str">
            <v>НЕТ</v>
          </cell>
        </row>
        <row r="311">
          <cell r="A311" t="str">
            <v/>
          </cell>
          <cell r="F311" t="str">
            <v>НЕТ</v>
          </cell>
        </row>
        <row r="312">
          <cell r="A312" t="str">
            <v/>
          </cell>
          <cell r="F312" t="str">
            <v>НЕТ</v>
          </cell>
        </row>
        <row r="313">
          <cell r="A313" t="str">
            <v/>
          </cell>
          <cell r="F313" t="str">
            <v>НЕТ</v>
          </cell>
        </row>
        <row r="314">
          <cell r="A314" t="str">
            <v/>
          </cell>
          <cell r="F314" t="str">
            <v>НЕТ</v>
          </cell>
        </row>
        <row r="315">
          <cell r="A315" t="str">
            <v/>
          </cell>
          <cell r="F315" t="str">
            <v>НЕТ</v>
          </cell>
        </row>
        <row r="316">
          <cell r="A316" t="str">
            <v/>
          </cell>
          <cell r="F316" t="str">
            <v>НЕТ</v>
          </cell>
        </row>
        <row r="317">
          <cell r="A317" t="str">
            <v/>
          </cell>
          <cell r="F317" t="str">
            <v>НЕТ</v>
          </cell>
        </row>
        <row r="318">
          <cell r="A318" t="str">
            <v/>
          </cell>
          <cell r="F318" t="str">
            <v>НЕТ</v>
          </cell>
        </row>
        <row r="319">
          <cell r="A319" t="str">
            <v/>
          </cell>
          <cell r="F319" t="str">
            <v>НЕТ</v>
          </cell>
        </row>
        <row r="320">
          <cell r="A320" t="str">
            <v/>
          </cell>
          <cell r="F320" t="str">
            <v>НЕТ</v>
          </cell>
        </row>
        <row r="321">
          <cell r="A321" t="str">
            <v/>
          </cell>
          <cell r="F321" t="str">
            <v>НЕТ</v>
          </cell>
        </row>
        <row r="322">
          <cell r="A322" t="str">
            <v/>
          </cell>
          <cell r="F322" t="str">
            <v>НЕТ</v>
          </cell>
        </row>
        <row r="323">
          <cell r="A323" t="str">
            <v/>
          </cell>
          <cell r="F323" t="str">
            <v>НЕТ</v>
          </cell>
        </row>
        <row r="324">
          <cell r="A324" t="str">
            <v/>
          </cell>
          <cell r="F324" t="str">
            <v>НЕТ</v>
          </cell>
        </row>
        <row r="325">
          <cell r="A325" t="str">
            <v/>
          </cell>
          <cell r="F325" t="str">
            <v>НЕТ</v>
          </cell>
        </row>
        <row r="326">
          <cell r="A326" t="str">
            <v/>
          </cell>
          <cell r="F326" t="str">
            <v>НЕТ</v>
          </cell>
        </row>
        <row r="327">
          <cell r="A327" t="str">
            <v/>
          </cell>
          <cell r="F327" t="str">
            <v>НЕТ</v>
          </cell>
        </row>
        <row r="328">
          <cell r="A328" t="str">
            <v/>
          </cell>
          <cell r="F328" t="str">
            <v>НЕТ</v>
          </cell>
        </row>
        <row r="329">
          <cell r="A329" t="str">
            <v/>
          </cell>
          <cell r="F329" t="str">
            <v>НЕТ</v>
          </cell>
        </row>
        <row r="330">
          <cell r="A330" t="str">
            <v/>
          </cell>
          <cell r="F330" t="str">
            <v>НЕТ</v>
          </cell>
        </row>
        <row r="331">
          <cell r="A331" t="str">
            <v/>
          </cell>
          <cell r="F331" t="str">
            <v>НЕТ</v>
          </cell>
        </row>
        <row r="332">
          <cell r="A332" t="str">
            <v/>
          </cell>
          <cell r="F332" t="str">
            <v>НЕТ</v>
          </cell>
        </row>
        <row r="333">
          <cell r="A333" t="str">
            <v/>
          </cell>
          <cell r="F333" t="str">
            <v>НЕТ</v>
          </cell>
        </row>
        <row r="334">
          <cell r="A334" t="str">
            <v/>
          </cell>
          <cell r="F334" t="str">
            <v>НЕТ</v>
          </cell>
        </row>
        <row r="335">
          <cell r="A335" t="str">
            <v/>
          </cell>
          <cell r="F335" t="str">
            <v>НЕТ</v>
          </cell>
        </row>
        <row r="336">
          <cell r="A336" t="str">
            <v/>
          </cell>
          <cell r="F336" t="str">
            <v>НЕТ</v>
          </cell>
        </row>
        <row r="337">
          <cell r="A337" t="str">
            <v/>
          </cell>
          <cell r="F337" t="str">
            <v>НЕТ</v>
          </cell>
        </row>
        <row r="338">
          <cell r="A338" t="str">
            <v/>
          </cell>
          <cell r="F338" t="str">
            <v>НЕТ</v>
          </cell>
        </row>
        <row r="339">
          <cell r="A339" t="str">
            <v/>
          </cell>
          <cell r="F339" t="str">
            <v>НЕТ</v>
          </cell>
        </row>
        <row r="340">
          <cell r="A340" t="str">
            <v/>
          </cell>
          <cell r="F340" t="str">
            <v>НЕТ</v>
          </cell>
        </row>
        <row r="341">
          <cell r="A341" t="str">
            <v/>
          </cell>
          <cell r="F341" t="str">
            <v>НЕТ</v>
          </cell>
        </row>
        <row r="342">
          <cell r="A342" t="str">
            <v/>
          </cell>
          <cell r="F342" t="str">
            <v>НЕТ</v>
          </cell>
        </row>
        <row r="343">
          <cell r="A343" t="str">
            <v/>
          </cell>
          <cell r="F343" t="str">
            <v>НЕТ</v>
          </cell>
        </row>
        <row r="344">
          <cell r="A344" t="str">
            <v/>
          </cell>
          <cell r="F344" t="str">
            <v>НЕТ</v>
          </cell>
        </row>
        <row r="345">
          <cell r="A345" t="str">
            <v/>
          </cell>
          <cell r="F345" t="str">
            <v>НЕТ</v>
          </cell>
        </row>
        <row r="346">
          <cell r="A346" t="str">
            <v/>
          </cell>
          <cell r="F346" t="str">
            <v>НЕТ</v>
          </cell>
        </row>
        <row r="347">
          <cell r="A347" t="str">
            <v/>
          </cell>
          <cell r="F347" t="str">
            <v>НЕТ</v>
          </cell>
        </row>
        <row r="348">
          <cell r="A348" t="str">
            <v/>
          </cell>
          <cell r="F348" t="str">
            <v>НЕТ</v>
          </cell>
        </row>
        <row r="349">
          <cell r="A349" t="str">
            <v/>
          </cell>
          <cell r="F349" t="str">
            <v>НЕТ</v>
          </cell>
        </row>
        <row r="350">
          <cell r="A350" t="str">
            <v/>
          </cell>
          <cell r="F350" t="str">
            <v>НЕТ</v>
          </cell>
        </row>
        <row r="351">
          <cell r="A351" t="str">
            <v/>
          </cell>
          <cell r="F351" t="str">
            <v>НЕТ</v>
          </cell>
        </row>
        <row r="352">
          <cell r="A352" t="str">
            <v/>
          </cell>
          <cell r="F352" t="str">
            <v>НЕТ</v>
          </cell>
        </row>
        <row r="353">
          <cell r="A353" t="str">
            <v/>
          </cell>
          <cell r="F353" t="str">
            <v>НЕТ</v>
          </cell>
        </row>
        <row r="354">
          <cell r="A354" t="str">
            <v/>
          </cell>
          <cell r="F354" t="str">
            <v>НЕТ</v>
          </cell>
        </row>
        <row r="355">
          <cell r="A355" t="str">
            <v/>
          </cell>
          <cell r="F355" t="str">
            <v>НЕТ</v>
          </cell>
        </row>
        <row r="356">
          <cell r="A356" t="str">
            <v/>
          </cell>
          <cell r="F356" t="str">
            <v>НЕТ</v>
          </cell>
        </row>
        <row r="357">
          <cell r="A357" t="str">
            <v/>
          </cell>
          <cell r="F357" t="str">
            <v>НЕТ</v>
          </cell>
        </row>
        <row r="358">
          <cell r="A358" t="str">
            <v/>
          </cell>
          <cell r="F358" t="str">
            <v>НЕТ</v>
          </cell>
        </row>
        <row r="359">
          <cell r="A359" t="str">
            <v/>
          </cell>
          <cell r="F359" t="str">
            <v>НЕТ</v>
          </cell>
        </row>
        <row r="360">
          <cell r="A360" t="str">
            <v/>
          </cell>
          <cell r="F360" t="str">
            <v>НЕТ</v>
          </cell>
        </row>
        <row r="361">
          <cell r="A361" t="str">
            <v/>
          </cell>
          <cell r="F361" t="str">
            <v>НЕТ</v>
          </cell>
        </row>
        <row r="362">
          <cell r="A362" t="str">
            <v/>
          </cell>
          <cell r="F362" t="str">
            <v>НЕТ</v>
          </cell>
        </row>
        <row r="363">
          <cell r="A363" t="str">
            <v/>
          </cell>
          <cell r="F363" t="str">
            <v>НЕТ</v>
          </cell>
        </row>
        <row r="364">
          <cell r="A364" t="str">
            <v/>
          </cell>
          <cell r="F364" t="str">
            <v>НЕТ</v>
          </cell>
        </row>
        <row r="365">
          <cell r="A365" t="str">
            <v/>
          </cell>
          <cell r="F365" t="str">
            <v>НЕТ</v>
          </cell>
        </row>
        <row r="366">
          <cell r="A366" t="str">
            <v/>
          </cell>
          <cell r="F366" t="str">
            <v>НЕТ</v>
          </cell>
        </row>
        <row r="367">
          <cell r="A367" t="str">
            <v/>
          </cell>
          <cell r="F367" t="str">
            <v>НЕТ</v>
          </cell>
        </row>
        <row r="368">
          <cell r="A368" t="str">
            <v/>
          </cell>
          <cell r="F368" t="str">
            <v>НЕТ</v>
          </cell>
        </row>
        <row r="369">
          <cell r="A369" t="str">
            <v/>
          </cell>
          <cell r="F369" t="str">
            <v>НЕТ</v>
          </cell>
        </row>
        <row r="370">
          <cell r="A370" t="str">
            <v/>
          </cell>
          <cell r="F370" t="str">
            <v>НЕТ</v>
          </cell>
        </row>
        <row r="371">
          <cell r="A371" t="str">
            <v/>
          </cell>
          <cell r="F371" t="str">
            <v>НЕТ</v>
          </cell>
        </row>
        <row r="372">
          <cell r="A372" t="str">
            <v/>
          </cell>
          <cell r="F372" t="str">
            <v>НЕТ</v>
          </cell>
        </row>
        <row r="373">
          <cell r="A373" t="str">
            <v/>
          </cell>
          <cell r="F373" t="str">
            <v>НЕТ</v>
          </cell>
        </row>
        <row r="374">
          <cell r="A374" t="str">
            <v/>
          </cell>
          <cell r="F374" t="str">
            <v>НЕТ</v>
          </cell>
        </row>
        <row r="375">
          <cell r="A375" t="str">
            <v/>
          </cell>
          <cell r="F375" t="str">
            <v>НЕТ</v>
          </cell>
        </row>
        <row r="376">
          <cell r="A376" t="str">
            <v/>
          </cell>
          <cell r="F376" t="str">
            <v>НЕТ</v>
          </cell>
        </row>
        <row r="377">
          <cell r="A377" t="str">
            <v/>
          </cell>
          <cell r="F377" t="str">
            <v>НЕТ</v>
          </cell>
        </row>
        <row r="378">
          <cell r="A378" t="str">
            <v/>
          </cell>
          <cell r="F378" t="str">
            <v>НЕТ</v>
          </cell>
        </row>
        <row r="379">
          <cell r="A379" t="str">
            <v/>
          </cell>
          <cell r="F379" t="str">
            <v>НЕТ</v>
          </cell>
        </row>
        <row r="380">
          <cell r="A380" t="str">
            <v/>
          </cell>
          <cell r="F380" t="str">
            <v>НЕТ</v>
          </cell>
        </row>
        <row r="381">
          <cell r="A381" t="str">
            <v/>
          </cell>
          <cell r="F381" t="str">
            <v>НЕТ</v>
          </cell>
        </row>
        <row r="382">
          <cell r="A382" t="str">
            <v/>
          </cell>
          <cell r="F382" t="str">
            <v>НЕТ</v>
          </cell>
        </row>
        <row r="383">
          <cell r="A383" t="str">
            <v/>
          </cell>
          <cell r="F383" t="str">
            <v>НЕТ</v>
          </cell>
        </row>
        <row r="384">
          <cell r="A384" t="str">
            <v/>
          </cell>
          <cell r="F384" t="str">
            <v>НЕТ</v>
          </cell>
        </row>
        <row r="385">
          <cell r="A385" t="str">
            <v/>
          </cell>
          <cell r="F385" t="str">
            <v>НЕТ</v>
          </cell>
        </row>
        <row r="386">
          <cell r="A386" t="str">
            <v/>
          </cell>
          <cell r="F386" t="str">
            <v>НЕТ</v>
          </cell>
        </row>
        <row r="387">
          <cell r="A387" t="str">
            <v/>
          </cell>
          <cell r="F387" t="str">
            <v>НЕТ</v>
          </cell>
        </row>
        <row r="388">
          <cell r="A388" t="str">
            <v/>
          </cell>
          <cell r="F388" t="str">
            <v>НЕТ</v>
          </cell>
        </row>
        <row r="389">
          <cell r="A389" t="str">
            <v/>
          </cell>
          <cell r="F389" t="str">
            <v>НЕТ</v>
          </cell>
        </row>
        <row r="390">
          <cell r="A390" t="str">
            <v/>
          </cell>
          <cell r="F390" t="str">
            <v>НЕТ</v>
          </cell>
        </row>
        <row r="391">
          <cell r="A391" t="str">
            <v/>
          </cell>
          <cell r="F391" t="str">
            <v>НЕТ</v>
          </cell>
        </row>
        <row r="392">
          <cell r="A392" t="str">
            <v/>
          </cell>
          <cell r="F392" t="str">
            <v>НЕТ</v>
          </cell>
        </row>
        <row r="393">
          <cell r="A393" t="str">
            <v/>
          </cell>
          <cell r="F393" t="str">
            <v>НЕТ</v>
          </cell>
        </row>
        <row r="394">
          <cell r="A394" t="str">
            <v/>
          </cell>
          <cell r="F394" t="str">
            <v>НЕТ</v>
          </cell>
        </row>
        <row r="395">
          <cell r="A395" t="str">
            <v/>
          </cell>
          <cell r="F395" t="str">
            <v>НЕТ</v>
          </cell>
        </row>
        <row r="396">
          <cell r="A396" t="str">
            <v/>
          </cell>
          <cell r="F396" t="str">
            <v>НЕТ</v>
          </cell>
        </row>
        <row r="397">
          <cell r="A397" t="str">
            <v/>
          </cell>
          <cell r="F397" t="str">
            <v>НЕТ</v>
          </cell>
        </row>
        <row r="398">
          <cell r="A398" t="str">
            <v/>
          </cell>
          <cell r="F398" t="str">
            <v>НЕТ</v>
          </cell>
        </row>
        <row r="399">
          <cell r="A399" t="str">
            <v/>
          </cell>
          <cell r="F399" t="str">
            <v>НЕТ</v>
          </cell>
        </row>
        <row r="400">
          <cell r="A400" t="str">
            <v/>
          </cell>
          <cell r="F400" t="str">
            <v>НЕТ</v>
          </cell>
        </row>
        <row r="401">
          <cell r="A401" t="str">
            <v/>
          </cell>
          <cell r="F401" t="str">
            <v>НЕТ</v>
          </cell>
        </row>
        <row r="402">
          <cell r="A402" t="str">
            <v/>
          </cell>
          <cell r="F402" t="str">
            <v>НЕТ</v>
          </cell>
        </row>
        <row r="403">
          <cell r="A403" t="str">
            <v/>
          </cell>
          <cell r="F403" t="str">
            <v>НЕТ</v>
          </cell>
        </row>
        <row r="404">
          <cell r="A404" t="str">
            <v/>
          </cell>
          <cell r="F404" t="str">
            <v>НЕТ</v>
          </cell>
        </row>
        <row r="405">
          <cell r="A405" t="str">
            <v/>
          </cell>
          <cell r="F405" t="str">
            <v>НЕТ</v>
          </cell>
        </row>
        <row r="406">
          <cell r="A406" t="str">
            <v/>
          </cell>
          <cell r="F406" t="str">
            <v>НЕТ</v>
          </cell>
        </row>
        <row r="407">
          <cell r="A407" t="str">
            <v/>
          </cell>
          <cell r="F407" t="str">
            <v>НЕТ</v>
          </cell>
        </row>
        <row r="408">
          <cell r="A408" t="str">
            <v/>
          </cell>
          <cell r="F408" t="str">
            <v>НЕТ</v>
          </cell>
        </row>
        <row r="409">
          <cell r="A409" t="str">
            <v/>
          </cell>
          <cell r="F409" t="str">
            <v>НЕТ</v>
          </cell>
        </row>
        <row r="410">
          <cell r="A410" t="str">
            <v/>
          </cell>
          <cell r="F410" t="str">
            <v>НЕТ</v>
          </cell>
        </row>
        <row r="411">
          <cell r="A411" t="str">
            <v/>
          </cell>
          <cell r="F411" t="str">
            <v>НЕТ</v>
          </cell>
        </row>
        <row r="412">
          <cell r="A412" t="str">
            <v/>
          </cell>
          <cell r="F412" t="str">
            <v>НЕТ</v>
          </cell>
        </row>
        <row r="413">
          <cell r="A413" t="str">
            <v/>
          </cell>
          <cell r="F413" t="str">
            <v>НЕТ</v>
          </cell>
        </row>
        <row r="414">
          <cell r="A414" t="str">
            <v/>
          </cell>
          <cell r="F414" t="str">
            <v>НЕТ</v>
          </cell>
        </row>
        <row r="415">
          <cell r="A415" t="str">
            <v/>
          </cell>
          <cell r="F415" t="str">
            <v>НЕТ</v>
          </cell>
        </row>
        <row r="416">
          <cell r="A416" t="str">
            <v/>
          </cell>
          <cell r="F416" t="str">
            <v>НЕТ</v>
          </cell>
        </row>
        <row r="417">
          <cell r="A417" t="str">
            <v/>
          </cell>
          <cell r="F417" t="str">
            <v>НЕТ</v>
          </cell>
        </row>
        <row r="418">
          <cell r="A418" t="str">
            <v/>
          </cell>
          <cell r="F418" t="str">
            <v>НЕТ</v>
          </cell>
        </row>
        <row r="419">
          <cell r="A419" t="str">
            <v/>
          </cell>
          <cell r="F419" t="str">
            <v>НЕТ</v>
          </cell>
        </row>
        <row r="420">
          <cell r="A420" t="str">
            <v/>
          </cell>
          <cell r="F420" t="str">
            <v>НЕТ</v>
          </cell>
        </row>
        <row r="421">
          <cell r="A421" t="str">
            <v/>
          </cell>
          <cell r="F421" t="str">
            <v>НЕТ</v>
          </cell>
        </row>
        <row r="422">
          <cell r="A422" t="str">
            <v/>
          </cell>
          <cell r="F422" t="str">
            <v>НЕТ</v>
          </cell>
        </row>
        <row r="423">
          <cell r="A423" t="str">
            <v/>
          </cell>
          <cell r="F423" t="str">
            <v>НЕТ</v>
          </cell>
        </row>
        <row r="424">
          <cell r="A424" t="str">
            <v/>
          </cell>
          <cell r="F424" t="str">
            <v>НЕТ</v>
          </cell>
        </row>
        <row r="425">
          <cell r="A425" t="str">
            <v/>
          </cell>
          <cell r="F425" t="str">
            <v>НЕТ</v>
          </cell>
        </row>
        <row r="426">
          <cell r="A426" t="str">
            <v/>
          </cell>
          <cell r="F426" t="str">
            <v>НЕТ</v>
          </cell>
        </row>
        <row r="427">
          <cell r="A427" t="str">
            <v/>
          </cell>
          <cell r="F427" t="str">
            <v>НЕТ</v>
          </cell>
        </row>
        <row r="428">
          <cell r="A428" t="str">
            <v/>
          </cell>
          <cell r="F428" t="str">
            <v>НЕТ</v>
          </cell>
        </row>
        <row r="429">
          <cell r="A429" t="str">
            <v/>
          </cell>
          <cell r="F429" t="str">
            <v>НЕТ</v>
          </cell>
        </row>
        <row r="430">
          <cell r="A430" t="str">
            <v/>
          </cell>
          <cell r="F430" t="str">
            <v>НЕТ</v>
          </cell>
        </row>
        <row r="431">
          <cell r="A431" t="str">
            <v/>
          </cell>
          <cell r="F431" t="str">
            <v>НЕТ</v>
          </cell>
        </row>
        <row r="432">
          <cell r="A432" t="str">
            <v/>
          </cell>
          <cell r="F432" t="str">
            <v>НЕТ</v>
          </cell>
        </row>
        <row r="433">
          <cell r="A433" t="str">
            <v/>
          </cell>
          <cell r="F433" t="str">
            <v>НЕТ</v>
          </cell>
        </row>
        <row r="434">
          <cell r="A434" t="str">
            <v/>
          </cell>
          <cell r="F434" t="str">
            <v>НЕТ</v>
          </cell>
        </row>
        <row r="435">
          <cell r="A435" t="str">
            <v/>
          </cell>
          <cell r="F435" t="str">
            <v>НЕТ</v>
          </cell>
        </row>
        <row r="436">
          <cell r="A436" t="str">
            <v/>
          </cell>
          <cell r="F436" t="str">
            <v>НЕТ</v>
          </cell>
        </row>
        <row r="437">
          <cell r="A437" t="str">
            <v/>
          </cell>
          <cell r="F437" t="str">
            <v>НЕТ</v>
          </cell>
        </row>
        <row r="438">
          <cell r="A438" t="str">
            <v/>
          </cell>
          <cell r="F438" t="str">
            <v>НЕТ</v>
          </cell>
        </row>
        <row r="439">
          <cell r="A439" t="str">
            <v/>
          </cell>
          <cell r="F439" t="str">
            <v>НЕТ</v>
          </cell>
        </row>
        <row r="440">
          <cell r="A440" t="str">
            <v/>
          </cell>
          <cell r="F440" t="str">
            <v>НЕТ</v>
          </cell>
        </row>
        <row r="441">
          <cell r="A441" t="str">
            <v/>
          </cell>
          <cell r="F441" t="str">
            <v>НЕТ</v>
          </cell>
        </row>
        <row r="442">
          <cell r="A442" t="str">
            <v/>
          </cell>
          <cell r="F442" t="str">
            <v>НЕТ</v>
          </cell>
        </row>
        <row r="443">
          <cell r="A443" t="str">
            <v/>
          </cell>
          <cell r="F443" t="str">
            <v>НЕТ</v>
          </cell>
        </row>
        <row r="444">
          <cell r="A444" t="str">
            <v/>
          </cell>
          <cell r="F444" t="str">
            <v>НЕТ</v>
          </cell>
        </row>
        <row r="445">
          <cell r="A445" t="str">
            <v/>
          </cell>
          <cell r="F445" t="str">
            <v>НЕТ</v>
          </cell>
        </row>
        <row r="446">
          <cell r="A446" t="str">
            <v/>
          </cell>
          <cell r="F446" t="str">
            <v>НЕТ</v>
          </cell>
        </row>
        <row r="447">
          <cell r="A447" t="str">
            <v/>
          </cell>
          <cell r="F447" t="str">
            <v>НЕТ</v>
          </cell>
        </row>
        <row r="448">
          <cell r="A448" t="str">
            <v/>
          </cell>
          <cell r="F448" t="str">
            <v>НЕТ</v>
          </cell>
        </row>
        <row r="449">
          <cell r="A449" t="str">
            <v/>
          </cell>
          <cell r="F449" t="str">
            <v>НЕТ</v>
          </cell>
        </row>
        <row r="450">
          <cell r="A450" t="str">
            <v/>
          </cell>
          <cell r="F450" t="str">
            <v>НЕТ</v>
          </cell>
        </row>
        <row r="451">
          <cell r="A451" t="str">
            <v/>
          </cell>
          <cell r="F451" t="str">
            <v>НЕТ</v>
          </cell>
        </row>
        <row r="452">
          <cell r="A452" t="str">
            <v/>
          </cell>
          <cell r="F452" t="str">
            <v>НЕТ</v>
          </cell>
        </row>
        <row r="453">
          <cell r="A453" t="str">
            <v/>
          </cell>
          <cell r="F453" t="str">
            <v>НЕТ</v>
          </cell>
        </row>
        <row r="454">
          <cell r="A454" t="str">
            <v/>
          </cell>
          <cell r="F454" t="str">
            <v>НЕТ</v>
          </cell>
        </row>
        <row r="455">
          <cell r="A455" t="str">
            <v/>
          </cell>
          <cell r="F455" t="str">
            <v>НЕТ</v>
          </cell>
        </row>
        <row r="456">
          <cell r="A456" t="str">
            <v/>
          </cell>
          <cell r="F456" t="str">
            <v>НЕТ</v>
          </cell>
        </row>
        <row r="457">
          <cell r="A457" t="str">
            <v/>
          </cell>
          <cell r="F457" t="str">
            <v>НЕТ</v>
          </cell>
        </row>
        <row r="458">
          <cell r="A458" t="str">
            <v/>
          </cell>
          <cell r="F458" t="str">
            <v>НЕТ</v>
          </cell>
        </row>
        <row r="459">
          <cell r="A459" t="str">
            <v/>
          </cell>
          <cell r="F459" t="str">
            <v>НЕТ</v>
          </cell>
        </row>
        <row r="460">
          <cell r="A460" t="str">
            <v/>
          </cell>
          <cell r="F460" t="str">
            <v>НЕТ</v>
          </cell>
        </row>
        <row r="461">
          <cell r="A461" t="str">
            <v/>
          </cell>
          <cell r="F461" t="str">
            <v>НЕТ</v>
          </cell>
        </row>
        <row r="462">
          <cell r="A462" t="str">
            <v/>
          </cell>
          <cell r="F462" t="str">
            <v>НЕТ</v>
          </cell>
        </row>
        <row r="463">
          <cell r="A463" t="str">
            <v/>
          </cell>
          <cell r="F463" t="str">
            <v>НЕТ</v>
          </cell>
        </row>
        <row r="464">
          <cell r="A464" t="str">
            <v/>
          </cell>
          <cell r="F464" t="str">
            <v>НЕТ</v>
          </cell>
        </row>
        <row r="465">
          <cell r="A465" t="str">
            <v/>
          </cell>
          <cell r="F465" t="str">
            <v>НЕТ</v>
          </cell>
        </row>
        <row r="466">
          <cell r="A466" t="str">
            <v/>
          </cell>
          <cell r="F466" t="str">
            <v>НЕТ</v>
          </cell>
        </row>
        <row r="467">
          <cell r="A467" t="str">
            <v/>
          </cell>
          <cell r="F467" t="str">
            <v>НЕТ</v>
          </cell>
        </row>
        <row r="468">
          <cell r="A468" t="str">
            <v/>
          </cell>
          <cell r="F468" t="str">
            <v>НЕТ</v>
          </cell>
        </row>
        <row r="469">
          <cell r="A469" t="str">
            <v/>
          </cell>
          <cell r="F469" t="str">
            <v>НЕТ</v>
          </cell>
        </row>
        <row r="470">
          <cell r="A470" t="str">
            <v/>
          </cell>
          <cell r="F470" t="str">
            <v>НЕТ</v>
          </cell>
        </row>
        <row r="471">
          <cell r="A471" t="str">
            <v/>
          </cell>
          <cell r="F471" t="str">
            <v>НЕТ</v>
          </cell>
        </row>
        <row r="472">
          <cell r="A472" t="str">
            <v/>
          </cell>
          <cell r="F472" t="str">
            <v>НЕТ</v>
          </cell>
        </row>
        <row r="473">
          <cell r="A473" t="str">
            <v/>
          </cell>
          <cell r="F473" t="str">
            <v>НЕТ</v>
          </cell>
        </row>
        <row r="474">
          <cell r="A474" t="str">
            <v/>
          </cell>
          <cell r="F474" t="str">
            <v>НЕТ</v>
          </cell>
        </row>
        <row r="475">
          <cell r="A475" t="str">
            <v/>
          </cell>
          <cell r="F475" t="str">
            <v>НЕТ</v>
          </cell>
        </row>
        <row r="476">
          <cell r="A476" t="str">
            <v/>
          </cell>
          <cell r="F476" t="str">
            <v>НЕТ</v>
          </cell>
        </row>
        <row r="477">
          <cell r="A477" t="str">
            <v/>
          </cell>
          <cell r="F477" t="str">
            <v>НЕТ</v>
          </cell>
        </row>
        <row r="478">
          <cell r="A478" t="str">
            <v/>
          </cell>
          <cell r="F478" t="str">
            <v>НЕТ</v>
          </cell>
        </row>
        <row r="479">
          <cell r="A479" t="str">
            <v/>
          </cell>
          <cell r="F479" t="str">
            <v>НЕТ</v>
          </cell>
        </row>
        <row r="480">
          <cell r="A480" t="str">
            <v/>
          </cell>
          <cell r="F480" t="str">
            <v>НЕТ</v>
          </cell>
        </row>
        <row r="481">
          <cell r="A481" t="str">
            <v/>
          </cell>
          <cell r="F481" t="str">
            <v>НЕТ</v>
          </cell>
        </row>
        <row r="482">
          <cell r="A482" t="str">
            <v/>
          </cell>
          <cell r="F482" t="str">
            <v>НЕТ</v>
          </cell>
        </row>
        <row r="483">
          <cell r="A483" t="str">
            <v/>
          </cell>
          <cell r="F483" t="str">
            <v>НЕТ</v>
          </cell>
        </row>
        <row r="484">
          <cell r="A484" t="str">
            <v/>
          </cell>
          <cell r="F484" t="str">
            <v>НЕТ</v>
          </cell>
        </row>
        <row r="485">
          <cell r="A485" t="str">
            <v/>
          </cell>
          <cell r="F485" t="str">
            <v>НЕТ</v>
          </cell>
        </row>
        <row r="486">
          <cell r="A486" t="str">
            <v/>
          </cell>
          <cell r="F486" t="str">
            <v>НЕТ</v>
          </cell>
        </row>
        <row r="487">
          <cell r="A487" t="str">
            <v/>
          </cell>
          <cell r="F487" t="str">
            <v>НЕТ</v>
          </cell>
        </row>
        <row r="488">
          <cell r="A488" t="str">
            <v/>
          </cell>
          <cell r="F488" t="str">
            <v>НЕТ</v>
          </cell>
        </row>
        <row r="489">
          <cell r="A489" t="str">
            <v/>
          </cell>
          <cell r="F489" t="str">
            <v>НЕТ</v>
          </cell>
        </row>
        <row r="490">
          <cell r="A490" t="str">
            <v/>
          </cell>
          <cell r="F490" t="str">
            <v>НЕТ</v>
          </cell>
        </row>
        <row r="491">
          <cell r="A491" t="str">
            <v/>
          </cell>
          <cell r="F491" t="str">
            <v>НЕТ</v>
          </cell>
        </row>
        <row r="492">
          <cell r="A492" t="str">
            <v/>
          </cell>
          <cell r="F492" t="str">
            <v>НЕТ</v>
          </cell>
        </row>
        <row r="493">
          <cell r="A493" t="str">
            <v/>
          </cell>
          <cell r="F493" t="str">
            <v>НЕТ</v>
          </cell>
        </row>
        <row r="494">
          <cell r="A494" t="str">
            <v/>
          </cell>
          <cell r="F494" t="str">
            <v>НЕТ</v>
          </cell>
        </row>
        <row r="495">
          <cell r="A495" t="str">
            <v/>
          </cell>
          <cell r="F495" t="str">
            <v>НЕТ</v>
          </cell>
        </row>
        <row r="496">
          <cell r="A496" t="str">
            <v/>
          </cell>
          <cell r="F496" t="str">
            <v>НЕТ</v>
          </cell>
        </row>
        <row r="497">
          <cell r="A497" t="str">
            <v/>
          </cell>
          <cell r="F497" t="str">
            <v>НЕТ</v>
          </cell>
        </row>
        <row r="498">
          <cell r="A498" t="str">
            <v/>
          </cell>
          <cell r="F498" t="str">
            <v>НЕТ</v>
          </cell>
        </row>
        <row r="499">
          <cell r="A499" t="str">
            <v/>
          </cell>
          <cell r="F499" t="str">
            <v>НЕТ</v>
          </cell>
        </row>
        <row r="500">
          <cell r="A500" t="str">
            <v/>
          </cell>
          <cell r="F500" t="str">
            <v>НЕТ</v>
          </cell>
        </row>
        <row r="501">
          <cell r="A501" t="str">
            <v/>
          </cell>
          <cell r="F501" t="str">
            <v>НЕТ</v>
          </cell>
        </row>
        <row r="502">
          <cell r="A502" t="str">
            <v/>
          </cell>
          <cell r="F502" t="str">
            <v>НЕТ</v>
          </cell>
        </row>
        <row r="503">
          <cell r="A503" t="str">
            <v/>
          </cell>
          <cell r="F503" t="str">
            <v>НЕТ</v>
          </cell>
        </row>
        <row r="504">
          <cell r="A504" t="str">
            <v/>
          </cell>
          <cell r="F504" t="str">
            <v>НЕТ</v>
          </cell>
        </row>
        <row r="505">
          <cell r="A505" t="str">
            <v/>
          </cell>
          <cell r="F505" t="str">
            <v>НЕТ</v>
          </cell>
        </row>
        <row r="506">
          <cell r="A506" t="str">
            <v/>
          </cell>
          <cell r="F506" t="str">
            <v>НЕТ</v>
          </cell>
        </row>
        <row r="507">
          <cell r="A507" t="str">
            <v/>
          </cell>
          <cell r="F507" t="str">
            <v>НЕТ</v>
          </cell>
        </row>
        <row r="508">
          <cell r="A508" t="str">
            <v/>
          </cell>
          <cell r="F508" t="str">
            <v>НЕТ</v>
          </cell>
        </row>
        <row r="509">
          <cell r="A509" t="str">
            <v/>
          </cell>
          <cell r="F509" t="str">
            <v>НЕТ</v>
          </cell>
        </row>
        <row r="510">
          <cell r="A510" t="str">
            <v/>
          </cell>
          <cell r="F510" t="str">
            <v>НЕТ</v>
          </cell>
        </row>
        <row r="511">
          <cell r="A511" t="str">
            <v/>
          </cell>
          <cell r="F511" t="str">
            <v>НЕТ</v>
          </cell>
        </row>
        <row r="512">
          <cell r="A512" t="str">
            <v/>
          </cell>
          <cell r="F512" t="str">
            <v>НЕТ</v>
          </cell>
        </row>
        <row r="513">
          <cell r="A513" t="str">
            <v/>
          </cell>
          <cell r="F513" t="str">
            <v>НЕТ</v>
          </cell>
        </row>
        <row r="514">
          <cell r="A514" t="str">
            <v/>
          </cell>
          <cell r="F514" t="str">
            <v>НЕТ</v>
          </cell>
        </row>
        <row r="515">
          <cell r="A515" t="str">
            <v/>
          </cell>
          <cell r="F515" t="str">
            <v>НЕТ</v>
          </cell>
        </row>
        <row r="516">
          <cell r="A516" t="str">
            <v/>
          </cell>
          <cell r="F516" t="str">
            <v>НЕТ</v>
          </cell>
        </row>
        <row r="517">
          <cell r="A517" t="str">
            <v/>
          </cell>
          <cell r="F517" t="str">
            <v>НЕТ</v>
          </cell>
        </row>
        <row r="518">
          <cell r="A518" t="str">
            <v/>
          </cell>
          <cell r="F518" t="str">
            <v>НЕТ</v>
          </cell>
        </row>
        <row r="519">
          <cell r="A519" t="str">
            <v/>
          </cell>
          <cell r="F519" t="str">
            <v>НЕТ</v>
          </cell>
        </row>
        <row r="520">
          <cell r="A520" t="str">
            <v/>
          </cell>
          <cell r="F520" t="str">
            <v>НЕТ</v>
          </cell>
        </row>
        <row r="521">
          <cell r="A521" t="str">
            <v/>
          </cell>
          <cell r="F521" t="str">
            <v>НЕТ</v>
          </cell>
        </row>
        <row r="522">
          <cell r="A522" t="str">
            <v/>
          </cell>
          <cell r="F522" t="str">
            <v>НЕТ</v>
          </cell>
        </row>
        <row r="523">
          <cell r="A523" t="str">
            <v/>
          </cell>
          <cell r="F523" t="str">
            <v>НЕТ</v>
          </cell>
        </row>
        <row r="524">
          <cell r="A524" t="str">
            <v/>
          </cell>
          <cell r="F524" t="str">
            <v>НЕТ</v>
          </cell>
        </row>
        <row r="525">
          <cell r="A525" t="str">
            <v/>
          </cell>
          <cell r="F525" t="str">
            <v>НЕТ</v>
          </cell>
        </row>
        <row r="526">
          <cell r="A526" t="str">
            <v/>
          </cell>
          <cell r="F526" t="str">
            <v>НЕТ</v>
          </cell>
        </row>
        <row r="527">
          <cell r="A527" t="str">
            <v/>
          </cell>
          <cell r="F527" t="str">
            <v>НЕТ</v>
          </cell>
        </row>
        <row r="528">
          <cell r="A528" t="str">
            <v/>
          </cell>
          <cell r="F528" t="str">
            <v>НЕТ</v>
          </cell>
        </row>
        <row r="529">
          <cell r="A529" t="str">
            <v/>
          </cell>
          <cell r="F529" t="str">
            <v>НЕТ</v>
          </cell>
        </row>
        <row r="530">
          <cell r="A530" t="str">
            <v/>
          </cell>
          <cell r="F530" t="str">
            <v>НЕТ</v>
          </cell>
        </row>
        <row r="531">
          <cell r="A531" t="str">
            <v/>
          </cell>
          <cell r="F531" t="str">
            <v>НЕТ</v>
          </cell>
        </row>
        <row r="532">
          <cell r="A532" t="str">
            <v/>
          </cell>
          <cell r="F532" t="str">
            <v>НЕТ</v>
          </cell>
        </row>
        <row r="533">
          <cell r="A533" t="str">
            <v/>
          </cell>
          <cell r="F533" t="str">
            <v>НЕТ</v>
          </cell>
        </row>
        <row r="534">
          <cell r="A534" t="str">
            <v/>
          </cell>
          <cell r="F534" t="str">
            <v>НЕТ</v>
          </cell>
        </row>
        <row r="535">
          <cell r="A535" t="str">
            <v/>
          </cell>
          <cell r="F535" t="str">
            <v>НЕТ</v>
          </cell>
        </row>
        <row r="536">
          <cell r="A536" t="str">
            <v/>
          </cell>
          <cell r="F536" t="str">
            <v>НЕТ</v>
          </cell>
        </row>
        <row r="537">
          <cell r="A537" t="str">
            <v/>
          </cell>
          <cell r="F537" t="str">
            <v>НЕТ</v>
          </cell>
        </row>
        <row r="538">
          <cell r="A538" t="str">
            <v/>
          </cell>
          <cell r="F538" t="str">
            <v>НЕТ</v>
          </cell>
        </row>
        <row r="539">
          <cell r="A539" t="str">
            <v/>
          </cell>
          <cell r="F539" t="str">
            <v>НЕТ</v>
          </cell>
        </row>
        <row r="540">
          <cell r="A540" t="str">
            <v/>
          </cell>
          <cell r="F540" t="str">
            <v>НЕТ</v>
          </cell>
        </row>
        <row r="541">
          <cell r="A541" t="str">
            <v/>
          </cell>
          <cell r="F541" t="str">
            <v>НЕТ</v>
          </cell>
        </row>
        <row r="542">
          <cell r="A542" t="str">
            <v/>
          </cell>
          <cell r="F542" t="str">
            <v>НЕТ</v>
          </cell>
        </row>
        <row r="543">
          <cell r="A543" t="str">
            <v/>
          </cell>
          <cell r="F543" t="str">
            <v>НЕТ</v>
          </cell>
        </row>
        <row r="544">
          <cell r="A544" t="str">
            <v/>
          </cell>
          <cell r="F544" t="str">
            <v>НЕТ</v>
          </cell>
        </row>
        <row r="545">
          <cell r="A545" t="str">
            <v/>
          </cell>
          <cell r="F545" t="str">
            <v>НЕТ</v>
          </cell>
        </row>
        <row r="546">
          <cell r="A546" t="str">
            <v/>
          </cell>
          <cell r="F546" t="str">
            <v>НЕТ</v>
          </cell>
        </row>
        <row r="547">
          <cell r="A547" t="str">
            <v/>
          </cell>
          <cell r="F547" t="str">
            <v>НЕТ</v>
          </cell>
        </row>
        <row r="548">
          <cell r="A548" t="str">
            <v/>
          </cell>
          <cell r="F548" t="str">
            <v>НЕТ</v>
          </cell>
        </row>
        <row r="549">
          <cell r="A549" t="str">
            <v/>
          </cell>
          <cell r="F549" t="str">
            <v>НЕТ</v>
          </cell>
        </row>
        <row r="550">
          <cell r="A550" t="str">
            <v/>
          </cell>
          <cell r="F550" t="str">
            <v>НЕТ</v>
          </cell>
        </row>
        <row r="551">
          <cell r="A551" t="str">
            <v/>
          </cell>
          <cell r="F551" t="str">
            <v>НЕТ</v>
          </cell>
        </row>
        <row r="552">
          <cell r="A552" t="str">
            <v/>
          </cell>
          <cell r="F552" t="str">
            <v>НЕТ</v>
          </cell>
        </row>
        <row r="553">
          <cell r="A553" t="str">
            <v/>
          </cell>
          <cell r="F553" t="str">
            <v>НЕТ</v>
          </cell>
        </row>
        <row r="554">
          <cell r="A554" t="str">
            <v/>
          </cell>
          <cell r="F554" t="str">
            <v>НЕТ</v>
          </cell>
        </row>
        <row r="555">
          <cell r="A555" t="str">
            <v/>
          </cell>
          <cell r="F555" t="str">
            <v>НЕТ</v>
          </cell>
        </row>
        <row r="556">
          <cell r="A556" t="str">
            <v/>
          </cell>
          <cell r="F556" t="str">
            <v>НЕТ</v>
          </cell>
        </row>
        <row r="557">
          <cell r="A557" t="str">
            <v/>
          </cell>
          <cell r="F557" t="str">
            <v>НЕТ</v>
          </cell>
        </row>
        <row r="558">
          <cell r="A558" t="str">
            <v/>
          </cell>
          <cell r="F558" t="str">
            <v>НЕТ</v>
          </cell>
        </row>
        <row r="559">
          <cell r="A559" t="str">
            <v/>
          </cell>
          <cell r="F559" t="str">
            <v>НЕТ</v>
          </cell>
        </row>
        <row r="560">
          <cell r="A560" t="str">
            <v/>
          </cell>
          <cell r="F560" t="str">
            <v>НЕТ</v>
          </cell>
        </row>
        <row r="561">
          <cell r="A561" t="str">
            <v/>
          </cell>
          <cell r="F561" t="str">
            <v>НЕТ</v>
          </cell>
        </row>
        <row r="562">
          <cell r="A562" t="str">
            <v/>
          </cell>
          <cell r="F562" t="str">
            <v>НЕТ</v>
          </cell>
        </row>
        <row r="563">
          <cell r="A563" t="str">
            <v/>
          </cell>
          <cell r="F563" t="str">
            <v>НЕТ</v>
          </cell>
        </row>
        <row r="564">
          <cell r="A564" t="str">
            <v/>
          </cell>
          <cell r="F564" t="str">
            <v>НЕТ</v>
          </cell>
        </row>
        <row r="565">
          <cell r="A565" t="str">
            <v/>
          </cell>
          <cell r="F565" t="str">
            <v>НЕТ</v>
          </cell>
        </row>
        <row r="566">
          <cell r="A566" t="str">
            <v/>
          </cell>
          <cell r="F566" t="str">
            <v>НЕТ</v>
          </cell>
        </row>
        <row r="567">
          <cell r="A567" t="str">
            <v/>
          </cell>
          <cell r="F567" t="str">
            <v>НЕТ</v>
          </cell>
        </row>
        <row r="568">
          <cell r="A568" t="str">
            <v/>
          </cell>
          <cell r="F568" t="str">
            <v>НЕТ</v>
          </cell>
        </row>
        <row r="569">
          <cell r="A569" t="str">
            <v/>
          </cell>
          <cell r="F569" t="str">
            <v>НЕТ</v>
          </cell>
        </row>
        <row r="570">
          <cell r="A570" t="str">
            <v/>
          </cell>
          <cell r="F570" t="str">
            <v>НЕТ</v>
          </cell>
        </row>
        <row r="571">
          <cell r="A571" t="str">
            <v/>
          </cell>
          <cell r="F571" t="str">
            <v>НЕТ</v>
          </cell>
        </row>
        <row r="572">
          <cell r="A572" t="str">
            <v/>
          </cell>
          <cell r="F572" t="str">
            <v>НЕТ</v>
          </cell>
        </row>
        <row r="573">
          <cell r="A573" t="str">
            <v/>
          </cell>
          <cell r="F573" t="str">
            <v>НЕТ</v>
          </cell>
        </row>
        <row r="574">
          <cell r="A574" t="str">
            <v/>
          </cell>
          <cell r="F574" t="str">
            <v>НЕТ</v>
          </cell>
        </row>
        <row r="575">
          <cell r="A575" t="str">
            <v/>
          </cell>
          <cell r="F575" t="str">
            <v>НЕТ</v>
          </cell>
        </row>
        <row r="576">
          <cell r="A576" t="str">
            <v/>
          </cell>
          <cell r="F576" t="str">
            <v>НЕТ</v>
          </cell>
        </row>
        <row r="577">
          <cell r="A577" t="str">
            <v/>
          </cell>
          <cell r="F577" t="str">
            <v>НЕТ</v>
          </cell>
        </row>
        <row r="578">
          <cell r="A578" t="str">
            <v/>
          </cell>
          <cell r="F578" t="str">
            <v>НЕТ</v>
          </cell>
        </row>
        <row r="579">
          <cell r="A579" t="str">
            <v/>
          </cell>
          <cell r="F579" t="str">
            <v>НЕТ</v>
          </cell>
        </row>
        <row r="580">
          <cell r="A580" t="str">
            <v/>
          </cell>
          <cell r="F580" t="str">
            <v>НЕТ</v>
          </cell>
        </row>
        <row r="581">
          <cell r="A581" t="str">
            <v/>
          </cell>
          <cell r="F581" t="str">
            <v>НЕТ</v>
          </cell>
        </row>
        <row r="582">
          <cell r="A582" t="str">
            <v/>
          </cell>
          <cell r="F582" t="str">
            <v>НЕТ</v>
          </cell>
        </row>
        <row r="583">
          <cell r="A583" t="str">
            <v/>
          </cell>
          <cell r="F583" t="str">
            <v>НЕТ</v>
          </cell>
        </row>
        <row r="584">
          <cell r="A584" t="str">
            <v/>
          </cell>
          <cell r="F584" t="str">
            <v>НЕТ</v>
          </cell>
        </row>
        <row r="585">
          <cell r="A585" t="str">
            <v/>
          </cell>
          <cell r="F585" t="str">
            <v>НЕТ</v>
          </cell>
        </row>
        <row r="586">
          <cell r="A586" t="str">
            <v/>
          </cell>
          <cell r="F586" t="str">
            <v>НЕТ</v>
          </cell>
        </row>
        <row r="587">
          <cell r="A587" t="str">
            <v/>
          </cell>
          <cell r="F587" t="str">
            <v>НЕТ</v>
          </cell>
        </row>
        <row r="588">
          <cell r="A588" t="str">
            <v/>
          </cell>
          <cell r="F588" t="str">
            <v>НЕТ</v>
          </cell>
        </row>
        <row r="589">
          <cell r="A589" t="str">
            <v/>
          </cell>
          <cell r="F589" t="str">
            <v>НЕТ</v>
          </cell>
        </row>
        <row r="590">
          <cell r="A590" t="str">
            <v/>
          </cell>
          <cell r="F590" t="str">
            <v>НЕТ</v>
          </cell>
        </row>
        <row r="591">
          <cell r="A591" t="str">
            <v/>
          </cell>
          <cell r="F591" t="str">
            <v>НЕТ</v>
          </cell>
        </row>
        <row r="592">
          <cell r="A592" t="str">
            <v/>
          </cell>
          <cell r="F592" t="str">
            <v>НЕТ</v>
          </cell>
        </row>
        <row r="593">
          <cell r="A593" t="str">
            <v/>
          </cell>
          <cell r="F593" t="str">
            <v>НЕТ</v>
          </cell>
        </row>
        <row r="594">
          <cell r="A594" t="str">
            <v/>
          </cell>
          <cell r="F594" t="str">
            <v>НЕТ</v>
          </cell>
        </row>
        <row r="595">
          <cell r="A595" t="str">
            <v/>
          </cell>
          <cell r="F595" t="str">
            <v>НЕТ</v>
          </cell>
        </row>
        <row r="596">
          <cell r="A596" t="str">
            <v/>
          </cell>
          <cell r="F596" t="str">
            <v>НЕТ</v>
          </cell>
        </row>
        <row r="597">
          <cell r="A597" t="str">
            <v/>
          </cell>
          <cell r="F597" t="str">
            <v>НЕТ</v>
          </cell>
        </row>
        <row r="598">
          <cell r="A598" t="str">
            <v/>
          </cell>
          <cell r="F598" t="str">
            <v>НЕТ</v>
          </cell>
        </row>
        <row r="599">
          <cell r="A599" t="str">
            <v/>
          </cell>
          <cell r="F599" t="str">
            <v>НЕТ</v>
          </cell>
        </row>
        <row r="600">
          <cell r="A600" t="str">
            <v/>
          </cell>
          <cell r="F600" t="str">
            <v>НЕТ</v>
          </cell>
        </row>
        <row r="601">
          <cell r="A601" t="str">
            <v/>
          </cell>
          <cell r="F601" t="str">
            <v>НЕТ</v>
          </cell>
        </row>
        <row r="602">
          <cell r="A602" t="str">
            <v/>
          </cell>
          <cell r="F602" t="str">
            <v>НЕТ</v>
          </cell>
        </row>
        <row r="603">
          <cell r="A603" t="str">
            <v/>
          </cell>
          <cell r="F603" t="str">
            <v>НЕТ</v>
          </cell>
        </row>
        <row r="604">
          <cell r="A604" t="str">
            <v/>
          </cell>
          <cell r="F604" t="str">
            <v>НЕТ</v>
          </cell>
        </row>
        <row r="605">
          <cell r="A605" t="str">
            <v/>
          </cell>
          <cell r="F605" t="str">
            <v>НЕТ</v>
          </cell>
        </row>
        <row r="606">
          <cell r="A606" t="str">
            <v/>
          </cell>
          <cell r="F606" t="str">
            <v>НЕТ</v>
          </cell>
        </row>
        <row r="607">
          <cell r="A607" t="str">
            <v/>
          </cell>
          <cell r="F607" t="str">
            <v>НЕТ</v>
          </cell>
        </row>
        <row r="608">
          <cell r="A608" t="str">
            <v/>
          </cell>
          <cell r="F608" t="str">
            <v>НЕТ</v>
          </cell>
        </row>
        <row r="609">
          <cell r="A609" t="str">
            <v/>
          </cell>
          <cell r="F609" t="str">
            <v>НЕТ</v>
          </cell>
        </row>
        <row r="610">
          <cell r="A610" t="str">
            <v/>
          </cell>
          <cell r="F610" t="str">
            <v>НЕТ</v>
          </cell>
        </row>
        <row r="611">
          <cell r="A611" t="str">
            <v/>
          </cell>
          <cell r="F611" t="str">
            <v>НЕТ</v>
          </cell>
        </row>
        <row r="612">
          <cell r="A612" t="str">
            <v/>
          </cell>
          <cell r="F612" t="str">
            <v>НЕТ</v>
          </cell>
        </row>
        <row r="613">
          <cell r="A613" t="str">
            <v/>
          </cell>
          <cell r="F613" t="str">
            <v>НЕТ</v>
          </cell>
        </row>
        <row r="614">
          <cell r="A614" t="str">
            <v/>
          </cell>
          <cell r="F614" t="str">
            <v>НЕТ</v>
          </cell>
        </row>
        <row r="615">
          <cell r="A615" t="str">
            <v/>
          </cell>
          <cell r="F615" t="str">
            <v>НЕТ</v>
          </cell>
        </row>
        <row r="616">
          <cell r="A616" t="str">
            <v/>
          </cell>
          <cell r="F616" t="str">
            <v>НЕТ</v>
          </cell>
        </row>
        <row r="617">
          <cell r="A617" t="str">
            <v/>
          </cell>
          <cell r="F617" t="str">
            <v>НЕТ</v>
          </cell>
        </row>
        <row r="618">
          <cell r="A618" t="str">
            <v/>
          </cell>
          <cell r="F618" t="str">
            <v>НЕТ</v>
          </cell>
        </row>
        <row r="619">
          <cell r="A619" t="str">
            <v/>
          </cell>
          <cell r="F619" t="str">
            <v>НЕТ</v>
          </cell>
        </row>
        <row r="620">
          <cell r="A620" t="str">
            <v/>
          </cell>
          <cell r="F620" t="str">
            <v>НЕТ</v>
          </cell>
        </row>
        <row r="621">
          <cell r="A621" t="str">
            <v/>
          </cell>
          <cell r="F621" t="str">
            <v>НЕТ</v>
          </cell>
        </row>
        <row r="622">
          <cell r="A622" t="str">
            <v/>
          </cell>
          <cell r="F622" t="str">
            <v>НЕТ</v>
          </cell>
        </row>
        <row r="623">
          <cell r="A623" t="str">
            <v/>
          </cell>
          <cell r="F623" t="str">
            <v>НЕТ</v>
          </cell>
        </row>
        <row r="624">
          <cell r="A624" t="str">
            <v/>
          </cell>
          <cell r="F624" t="str">
            <v>НЕТ</v>
          </cell>
        </row>
        <row r="625">
          <cell r="A625" t="str">
            <v/>
          </cell>
          <cell r="F625" t="str">
            <v>НЕТ</v>
          </cell>
        </row>
        <row r="626">
          <cell r="A626" t="str">
            <v/>
          </cell>
          <cell r="F626" t="str">
            <v>НЕТ</v>
          </cell>
        </row>
        <row r="627">
          <cell r="A627" t="str">
            <v/>
          </cell>
          <cell r="F627" t="str">
            <v>НЕТ</v>
          </cell>
        </row>
        <row r="628">
          <cell r="A628" t="str">
            <v/>
          </cell>
          <cell r="F628" t="str">
            <v>НЕТ</v>
          </cell>
        </row>
        <row r="629">
          <cell r="A629" t="str">
            <v/>
          </cell>
          <cell r="F629" t="str">
            <v>НЕТ</v>
          </cell>
        </row>
        <row r="630">
          <cell r="A630" t="str">
            <v/>
          </cell>
          <cell r="F630" t="str">
            <v>НЕТ</v>
          </cell>
        </row>
        <row r="631">
          <cell r="A631" t="str">
            <v/>
          </cell>
          <cell r="F631" t="str">
            <v>НЕТ</v>
          </cell>
        </row>
        <row r="632">
          <cell r="A632" t="str">
            <v/>
          </cell>
          <cell r="F632" t="str">
            <v>НЕТ</v>
          </cell>
        </row>
        <row r="633">
          <cell r="A633" t="str">
            <v/>
          </cell>
          <cell r="F633" t="str">
            <v>НЕТ</v>
          </cell>
        </row>
        <row r="634">
          <cell r="A634" t="str">
            <v/>
          </cell>
          <cell r="F634" t="str">
            <v>НЕТ</v>
          </cell>
        </row>
        <row r="635">
          <cell r="A635" t="str">
            <v/>
          </cell>
          <cell r="F635" t="str">
            <v>НЕТ</v>
          </cell>
        </row>
        <row r="636">
          <cell r="A636" t="str">
            <v/>
          </cell>
          <cell r="F636" t="str">
            <v>НЕТ</v>
          </cell>
        </row>
        <row r="637">
          <cell r="A637" t="str">
            <v/>
          </cell>
          <cell r="F637" t="str">
            <v>НЕТ</v>
          </cell>
        </row>
        <row r="638">
          <cell r="A638" t="str">
            <v/>
          </cell>
          <cell r="F638" t="str">
            <v>НЕТ</v>
          </cell>
        </row>
        <row r="639">
          <cell r="A639" t="str">
            <v/>
          </cell>
          <cell r="F639" t="str">
            <v>НЕТ</v>
          </cell>
        </row>
        <row r="640">
          <cell r="A640" t="str">
            <v/>
          </cell>
          <cell r="F640" t="str">
            <v>НЕТ</v>
          </cell>
        </row>
        <row r="641">
          <cell r="A641" t="str">
            <v/>
          </cell>
          <cell r="F641" t="str">
            <v>НЕТ</v>
          </cell>
        </row>
        <row r="642">
          <cell r="A642" t="str">
            <v/>
          </cell>
          <cell r="F642" t="str">
            <v>НЕТ</v>
          </cell>
        </row>
        <row r="643">
          <cell r="A643" t="str">
            <v/>
          </cell>
          <cell r="F643" t="str">
            <v>НЕТ</v>
          </cell>
        </row>
        <row r="644">
          <cell r="A644" t="str">
            <v/>
          </cell>
          <cell r="F644" t="str">
            <v>НЕТ</v>
          </cell>
        </row>
        <row r="645">
          <cell r="A645" t="str">
            <v/>
          </cell>
          <cell r="F645" t="str">
            <v>НЕТ</v>
          </cell>
        </row>
        <row r="646">
          <cell r="A646" t="str">
            <v/>
          </cell>
          <cell r="F646" t="str">
            <v>НЕТ</v>
          </cell>
        </row>
        <row r="647">
          <cell r="A647" t="str">
            <v/>
          </cell>
          <cell r="F647" t="str">
            <v>НЕТ</v>
          </cell>
        </row>
        <row r="648">
          <cell r="A648" t="str">
            <v/>
          </cell>
          <cell r="F648" t="str">
            <v>НЕТ</v>
          </cell>
        </row>
        <row r="649">
          <cell r="A649" t="str">
            <v/>
          </cell>
          <cell r="F649" t="str">
            <v>НЕТ</v>
          </cell>
        </row>
        <row r="650">
          <cell r="A650" t="str">
            <v/>
          </cell>
          <cell r="F650" t="str">
            <v>НЕТ</v>
          </cell>
        </row>
        <row r="651">
          <cell r="A651" t="str">
            <v/>
          </cell>
          <cell r="F651" t="str">
            <v>НЕТ</v>
          </cell>
        </row>
        <row r="652">
          <cell r="A652" t="str">
            <v/>
          </cell>
          <cell r="F652" t="str">
            <v>НЕТ</v>
          </cell>
        </row>
        <row r="653">
          <cell r="A653" t="str">
            <v/>
          </cell>
          <cell r="F653" t="str">
            <v>НЕТ</v>
          </cell>
        </row>
        <row r="654">
          <cell r="A654" t="str">
            <v/>
          </cell>
          <cell r="F654" t="str">
            <v>НЕТ</v>
          </cell>
        </row>
        <row r="655">
          <cell r="A655" t="str">
            <v/>
          </cell>
          <cell r="F655" t="str">
            <v>НЕТ</v>
          </cell>
        </row>
        <row r="656">
          <cell r="A656" t="str">
            <v/>
          </cell>
          <cell r="F656" t="str">
            <v>НЕТ</v>
          </cell>
        </row>
        <row r="657">
          <cell r="A657" t="str">
            <v/>
          </cell>
          <cell r="F657" t="str">
            <v>НЕТ</v>
          </cell>
        </row>
        <row r="658">
          <cell r="A658" t="str">
            <v/>
          </cell>
          <cell r="F658" t="str">
            <v>НЕТ</v>
          </cell>
        </row>
        <row r="659">
          <cell r="A659" t="str">
            <v/>
          </cell>
          <cell r="F659" t="str">
            <v>НЕТ</v>
          </cell>
        </row>
        <row r="660">
          <cell r="A660" t="str">
            <v/>
          </cell>
          <cell r="F660" t="str">
            <v>НЕТ</v>
          </cell>
        </row>
        <row r="661">
          <cell r="A661" t="str">
            <v/>
          </cell>
          <cell r="F661" t="str">
            <v>НЕТ</v>
          </cell>
        </row>
        <row r="662">
          <cell r="A662" t="str">
            <v/>
          </cell>
          <cell r="F662" t="str">
            <v>НЕТ</v>
          </cell>
        </row>
        <row r="663">
          <cell r="A663" t="str">
            <v/>
          </cell>
          <cell r="F663" t="str">
            <v>НЕТ</v>
          </cell>
        </row>
        <row r="664">
          <cell r="A664" t="str">
            <v/>
          </cell>
          <cell r="F664" t="str">
            <v>НЕТ</v>
          </cell>
        </row>
        <row r="665">
          <cell r="A665" t="str">
            <v/>
          </cell>
          <cell r="F665" t="str">
            <v>НЕТ</v>
          </cell>
        </row>
        <row r="666">
          <cell r="A666" t="str">
            <v/>
          </cell>
          <cell r="F666" t="str">
            <v>НЕТ</v>
          </cell>
        </row>
        <row r="667">
          <cell r="A667" t="str">
            <v/>
          </cell>
          <cell r="F667" t="str">
            <v>НЕТ</v>
          </cell>
        </row>
        <row r="668">
          <cell r="A668" t="str">
            <v/>
          </cell>
          <cell r="F668" t="str">
            <v>НЕТ</v>
          </cell>
        </row>
        <row r="669">
          <cell r="A669" t="str">
            <v/>
          </cell>
          <cell r="F669" t="str">
            <v>НЕТ</v>
          </cell>
        </row>
        <row r="670">
          <cell r="A670" t="str">
            <v/>
          </cell>
          <cell r="F670" t="str">
            <v>НЕТ</v>
          </cell>
        </row>
        <row r="671">
          <cell r="A671" t="str">
            <v/>
          </cell>
          <cell r="F671" t="str">
            <v>НЕТ</v>
          </cell>
        </row>
        <row r="672">
          <cell r="A672" t="str">
            <v/>
          </cell>
          <cell r="F672" t="str">
            <v>НЕТ</v>
          </cell>
        </row>
        <row r="673">
          <cell r="A673" t="str">
            <v/>
          </cell>
          <cell r="F673" t="str">
            <v>НЕТ</v>
          </cell>
        </row>
        <row r="674">
          <cell r="A674" t="str">
            <v/>
          </cell>
          <cell r="F674" t="str">
            <v>НЕТ</v>
          </cell>
        </row>
        <row r="675">
          <cell r="A675" t="str">
            <v/>
          </cell>
          <cell r="F675" t="str">
            <v>НЕТ</v>
          </cell>
        </row>
        <row r="676">
          <cell r="A676" t="str">
            <v/>
          </cell>
          <cell r="F676" t="str">
            <v>НЕТ</v>
          </cell>
        </row>
        <row r="677">
          <cell r="A677" t="str">
            <v/>
          </cell>
          <cell r="F677" t="str">
            <v>НЕТ</v>
          </cell>
        </row>
        <row r="678">
          <cell r="A678" t="str">
            <v/>
          </cell>
          <cell r="F678" t="str">
            <v>НЕТ</v>
          </cell>
        </row>
        <row r="679">
          <cell r="A679" t="str">
            <v/>
          </cell>
          <cell r="F679" t="str">
            <v>НЕТ</v>
          </cell>
        </row>
        <row r="680">
          <cell r="A680" t="str">
            <v/>
          </cell>
          <cell r="F680" t="str">
            <v>НЕТ</v>
          </cell>
        </row>
        <row r="681">
          <cell r="A681" t="str">
            <v/>
          </cell>
          <cell r="F681" t="str">
            <v>НЕТ</v>
          </cell>
        </row>
        <row r="682">
          <cell r="A682" t="str">
            <v/>
          </cell>
          <cell r="F682" t="str">
            <v>НЕТ</v>
          </cell>
        </row>
        <row r="683">
          <cell r="A683" t="str">
            <v/>
          </cell>
          <cell r="F683" t="str">
            <v>НЕТ</v>
          </cell>
        </row>
        <row r="684">
          <cell r="A684" t="str">
            <v/>
          </cell>
          <cell r="F684" t="str">
            <v>НЕТ</v>
          </cell>
        </row>
        <row r="685">
          <cell r="A685" t="str">
            <v/>
          </cell>
          <cell r="F685" t="str">
            <v>НЕТ</v>
          </cell>
        </row>
        <row r="686">
          <cell r="A686" t="str">
            <v/>
          </cell>
          <cell r="F686" t="str">
            <v>НЕТ</v>
          </cell>
        </row>
        <row r="687">
          <cell r="A687" t="str">
            <v/>
          </cell>
          <cell r="F687" t="str">
            <v>НЕТ</v>
          </cell>
        </row>
        <row r="688">
          <cell r="A688" t="str">
            <v/>
          </cell>
          <cell r="F688" t="str">
            <v>НЕТ</v>
          </cell>
        </row>
        <row r="689">
          <cell r="A689" t="str">
            <v/>
          </cell>
          <cell r="F689" t="str">
            <v>НЕТ</v>
          </cell>
        </row>
        <row r="690">
          <cell r="A690" t="str">
            <v/>
          </cell>
          <cell r="F690" t="str">
            <v>НЕТ</v>
          </cell>
        </row>
        <row r="691">
          <cell r="A691" t="str">
            <v/>
          </cell>
          <cell r="F691" t="str">
            <v>НЕТ</v>
          </cell>
        </row>
        <row r="692">
          <cell r="A692" t="str">
            <v/>
          </cell>
          <cell r="F692" t="str">
            <v>НЕТ</v>
          </cell>
        </row>
        <row r="693">
          <cell r="A693" t="str">
            <v/>
          </cell>
          <cell r="F693" t="str">
            <v>НЕТ</v>
          </cell>
        </row>
        <row r="694">
          <cell r="A694" t="str">
            <v/>
          </cell>
          <cell r="F694" t="str">
            <v>НЕТ</v>
          </cell>
        </row>
        <row r="695">
          <cell r="A695" t="str">
            <v/>
          </cell>
          <cell r="F695" t="str">
            <v>НЕТ</v>
          </cell>
        </row>
        <row r="696">
          <cell r="A696" t="str">
            <v/>
          </cell>
          <cell r="F696" t="str">
            <v>НЕТ</v>
          </cell>
        </row>
        <row r="697">
          <cell r="A697" t="str">
            <v/>
          </cell>
          <cell r="F697" t="str">
            <v>НЕТ</v>
          </cell>
        </row>
        <row r="698">
          <cell r="A698" t="str">
            <v/>
          </cell>
          <cell r="F698" t="str">
            <v>НЕТ</v>
          </cell>
        </row>
        <row r="699">
          <cell r="A699" t="str">
            <v/>
          </cell>
          <cell r="F699" t="str">
            <v>НЕТ</v>
          </cell>
        </row>
        <row r="700">
          <cell r="A700" t="str">
            <v/>
          </cell>
          <cell r="F700" t="str">
            <v>НЕТ</v>
          </cell>
        </row>
        <row r="701">
          <cell r="A701" t="str">
            <v/>
          </cell>
          <cell r="F701" t="str">
            <v>НЕТ</v>
          </cell>
        </row>
        <row r="702">
          <cell r="A702" t="str">
            <v/>
          </cell>
          <cell r="F702" t="str">
            <v>НЕТ</v>
          </cell>
        </row>
        <row r="703">
          <cell r="A703" t="str">
            <v/>
          </cell>
          <cell r="F703" t="str">
            <v>НЕТ</v>
          </cell>
        </row>
        <row r="704">
          <cell r="A704" t="str">
            <v/>
          </cell>
          <cell r="F704" t="str">
            <v>НЕТ</v>
          </cell>
        </row>
        <row r="705">
          <cell r="A705" t="str">
            <v/>
          </cell>
          <cell r="F705" t="str">
            <v>НЕТ</v>
          </cell>
        </row>
        <row r="706">
          <cell r="A706" t="str">
            <v/>
          </cell>
          <cell r="F706" t="str">
            <v>НЕТ</v>
          </cell>
        </row>
        <row r="707">
          <cell r="A707" t="str">
            <v/>
          </cell>
          <cell r="F707" t="str">
            <v>НЕТ</v>
          </cell>
        </row>
        <row r="708">
          <cell r="A708" t="str">
            <v/>
          </cell>
          <cell r="F708" t="str">
            <v>НЕТ</v>
          </cell>
        </row>
        <row r="709">
          <cell r="A709" t="str">
            <v/>
          </cell>
          <cell r="F709" t="str">
            <v>НЕТ</v>
          </cell>
        </row>
        <row r="710">
          <cell r="A710" t="str">
            <v/>
          </cell>
          <cell r="F710" t="str">
            <v>НЕТ</v>
          </cell>
        </row>
        <row r="711">
          <cell r="A711" t="str">
            <v/>
          </cell>
          <cell r="F711" t="str">
            <v>НЕТ</v>
          </cell>
        </row>
        <row r="712">
          <cell r="A712" t="str">
            <v/>
          </cell>
          <cell r="F712" t="str">
            <v>НЕТ</v>
          </cell>
        </row>
        <row r="713">
          <cell r="A713" t="str">
            <v/>
          </cell>
          <cell r="F713" t="str">
            <v>НЕТ</v>
          </cell>
        </row>
        <row r="714">
          <cell r="A714" t="str">
            <v/>
          </cell>
          <cell r="F714" t="str">
            <v>НЕТ</v>
          </cell>
        </row>
        <row r="715">
          <cell r="A715" t="str">
            <v/>
          </cell>
          <cell r="F715" t="str">
            <v>НЕТ</v>
          </cell>
        </row>
        <row r="716">
          <cell r="A716" t="str">
            <v/>
          </cell>
          <cell r="F716" t="str">
            <v>НЕТ</v>
          </cell>
        </row>
        <row r="717">
          <cell r="A717" t="str">
            <v/>
          </cell>
          <cell r="F717" t="str">
            <v>НЕТ</v>
          </cell>
        </row>
        <row r="718">
          <cell r="A718" t="str">
            <v/>
          </cell>
          <cell r="F718" t="str">
            <v>НЕТ</v>
          </cell>
        </row>
        <row r="719">
          <cell r="A719" t="str">
            <v/>
          </cell>
          <cell r="F719" t="str">
            <v>НЕТ</v>
          </cell>
        </row>
        <row r="720">
          <cell r="A720" t="str">
            <v/>
          </cell>
          <cell r="F720" t="str">
            <v>НЕТ</v>
          </cell>
        </row>
        <row r="721">
          <cell r="A721" t="str">
            <v/>
          </cell>
          <cell r="F721" t="str">
            <v>НЕТ</v>
          </cell>
        </row>
        <row r="722">
          <cell r="A722" t="str">
            <v/>
          </cell>
          <cell r="F722" t="str">
            <v>НЕТ</v>
          </cell>
        </row>
        <row r="723">
          <cell r="A723" t="str">
            <v/>
          </cell>
          <cell r="F723" t="str">
            <v>НЕТ</v>
          </cell>
        </row>
        <row r="724">
          <cell r="A724" t="str">
            <v/>
          </cell>
          <cell r="F724" t="str">
            <v>НЕТ</v>
          </cell>
        </row>
        <row r="725">
          <cell r="A725" t="str">
            <v/>
          </cell>
          <cell r="F725" t="str">
            <v>НЕТ</v>
          </cell>
        </row>
        <row r="726">
          <cell r="A726" t="str">
            <v/>
          </cell>
          <cell r="F726" t="str">
            <v>НЕТ</v>
          </cell>
        </row>
        <row r="727">
          <cell r="A727" t="str">
            <v/>
          </cell>
          <cell r="F727" t="str">
            <v>НЕТ</v>
          </cell>
        </row>
        <row r="728">
          <cell r="A728" t="str">
            <v/>
          </cell>
          <cell r="F728" t="str">
            <v>НЕТ</v>
          </cell>
        </row>
        <row r="729">
          <cell r="A729" t="str">
            <v/>
          </cell>
          <cell r="F729" t="str">
            <v>НЕТ</v>
          </cell>
        </row>
        <row r="730">
          <cell r="A730" t="str">
            <v/>
          </cell>
          <cell r="F730" t="str">
            <v>НЕТ</v>
          </cell>
        </row>
        <row r="731">
          <cell r="A731" t="str">
            <v/>
          </cell>
          <cell r="F731" t="str">
            <v>НЕТ</v>
          </cell>
        </row>
        <row r="732">
          <cell r="A732" t="str">
            <v/>
          </cell>
          <cell r="F732" t="str">
            <v>НЕТ</v>
          </cell>
        </row>
        <row r="733">
          <cell r="A733" t="str">
            <v/>
          </cell>
          <cell r="F733" t="str">
            <v>НЕТ</v>
          </cell>
        </row>
        <row r="734">
          <cell r="A734" t="str">
            <v/>
          </cell>
          <cell r="F734" t="str">
            <v>НЕТ</v>
          </cell>
        </row>
        <row r="735">
          <cell r="A735" t="str">
            <v/>
          </cell>
          <cell r="F735" t="str">
            <v>НЕТ</v>
          </cell>
        </row>
        <row r="736">
          <cell r="A736" t="str">
            <v/>
          </cell>
          <cell r="F736" t="str">
            <v>НЕТ</v>
          </cell>
        </row>
        <row r="737">
          <cell r="A737" t="str">
            <v/>
          </cell>
          <cell r="F737" t="str">
            <v>НЕТ</v>
          </cell>
        </row>
        <row r="738">
          <cell r="A738" t="str">
            <v/>
          </cell>
          <cell r="F738" t="str">
            <v>НЕТ</v>
          </cell>
        </row>
        <row r="739">
          <cell r="A739" t="str">
            <v/>
          </cell>
          <cell r="F739" t="str">
            <v>НЕТ</v>
          </cell>
        </row>
        <row r="740">
          <cell r="A740" t="str">
            <v/>
          </cell>
          <cell r="F740" t="str">
            <v>НЕТ</v>
          </cell>
        </row>
        <row r="741">
          <cell r="A741" t="str">
            <v/>
          </cell>
          <cell r="F741" t="str">
            <v>НЕТ</v>
          </cell>
        </row>
        <row r="742">
          <cell r="A742" t="str">
            <v/>
          </cell>
          <cell r="F742" t="str">
            <v>НЕТ</v>
          </cell>
        </row>
        <row r="743">
          <cell r="A743" t="str">
            <v/>
          </cell>
          <cell r="F743" t="str">
            <v>НЕТ</v>
          </cell>
        </row>
        <row r="744">
          <cell r="A744" t="str">
            <v/>
          </cell>
          <cell r="F744" t="str">
            <v>НЕТ</v>
          </cell>
        </row>
        <row r="745">
          <cell r="A745" t="str">
            <v/>
          </cell>
          <cell r="F745" t="str">
            <v>НЕТ</v>
          </cell>
        </row>
        <row r="746">
          <cell r="A746" t="str">
            <v/>
          </cell>
          <cell r="F746" t="str">
            <v>НЕТ</v>
          </cell>
        </row>
        <row r="747">
          <cell r="A747" t="str">
            <v/>
          </cell>
          <cell r="F747" t="str">
            <v>НЕТ</v>
          </cell>
        </row>
        <row r="748">
          <cell r="A748" t="str">
            <v/>
          </cell>
          <cell r="F748" t="str">
            <v>НЕТ</v>
          </cell>
        </row>
        <row r="749">
          <cell r="A749" t="str">
            <v/>
          </cell>
          <cell r="F749" t="str">
            <v>НЕТ</v>
          </cell>
        </row>
        <row r="750">
          <cell r="A750" t="str">
            <v/>
          </cell>
          <cell r="F750" t="str">
            <v>НЕТ</v>
          </cell>
        </row>
        <row r="751">
          <cell r="A751" t="str">
            <v/>
          </cell>
          <cell r="F751" t="str">
            <v>НЕТ</v>
          </cell>
        </row>
        <row r="752">
          <cell r="A752" t="str">
            <v/>
          </cell>
          <cell r="F752" t="str">
            <v>НЕТ</v>
          </cell>
        </row>
        <row r="753">
          <cell r="A753" t="str">
            <v/>
          </cell>
          <cell r="F753" t="str">
            <v>НЕТ</v>
          </cell>
        </row>
        <row r="754">
          <cell r="A754" t="str">
            <v/>
          </cell>
          <cell r="F754" t="str">
            <v>НЕТ</v>
          </cell>
        </row>
        <row r="755">
          <cell r="A755" t="str">
            <v/>
          </cell>
          <cell r="F755" t="str">
            <v>НЕТ</v>
          </cell>
        </row>
        <row r="756">
          <cell r="A756" t="str">
            <v/>
          </cell>
          <cell r="F756" t="str">
            <v>НЕТ</v>
          </cell>
        </row>
        <row r="757">
          <cell r="A757" t="str">
            <v/>
          </cell>
          <cell r="F757" t="str">
            <v>НЕТ</v>
          </cell>
        </row>
        <row r="758">
          <cell r="A758" t="str">
            <v/>
          </cell>
          <cell r="F758" t="str">
            <v>НЕТ</v>
          </cell>
        </row>
        <row r="759">
          <cell r="A759" t="str">
            <v/>
          </cell>
          <cell r="F759" t="str">
            <v>НЕТ</v>
          </cell>
        </row>
        <row r="760">
          <cell r="A760" t="str">
            <v/>
          </cell>
          <cell r="F760" t="str">
            <v>НЕТ</v>
          </cell>
        </row>
        <row r="761">
          <cell r="A761" t="str">
            <v/>
          </cell>
          <cell r="F761" t="str">
            <v>НЕТ</v>
          </cell>
        </row>
        <row r="762">
          <cell r="A762" t="str">
            <v/>
          </cell>
          <cell r="F762" t="str">
            <v>НЕТ</v>
          </cell>
        </row>
        <row r="763">
          <cell r="A763" t="str">
            <v/>
          </cell>
          <cell r="F763" t="str">
            <v>НЕТ</v>
          </cell>
        </row>
        <row r="764">
          <cell r="A764" t="str">
            <v/>
          </cell>
          <cell r="F764" t="str">
            <v>НЕТ</v>
          </cell>
        </row>
        <row r="765">
          <cell r="A765" t="str">
            <v/>
          </cell>
          <cell r="F765" t="str">
            <v>НЕТ</v>
          </cell>
        </row>
        <row r="766">
          <cell r="A766" t="str">
            <v/>
          </cell>
          <cell r="F766" t="str">
            <v>НЕТ</v>
          </cell>
        </row>
        <row r="767">
          <cell r="A767" t="str">
            <v/>
          </cell>
          <cell r="F767" t="str">
            <v>НЕТ</v>
          </cell>
        </row>
        <row r="768">
          <cell r="A768" t="str">
            <v/>
          </cell>
          <cell r="F768" t="str">
            <v>НЕТ</v>
          </cell>
        </row>
        <row r="769">
          <cell r="A769" t="str">
            <v/>
          </cell>
          <cell r="F769" t="str">
            <v>НЕТ</v>
          </cell>
        </row>
        <row r="770">
          <cell r="A770" t="str">
            <v/>
          </cell>
          <cell r="F770" t="str">
            <v>НЕТ</v>
          </cell>
        </row>
        <row r="771">
          <cell r="A771" t="str">
            <v/>
          </cell>
          <cell r="F771" t="str">
            <v>НЕТ</v>
          </cell>
        </row>
        <row r="772">
          <cell r="A772" t="str">
            <v/>
          </cell>
          <cell r="F772" t="str">
            <v>НЕТ</v>
          </cell>
        </row>
        <row r="773">
          <cell r="A773" t="str">
            <v/>
          </cell>
          <cell r="F773" t="str">
            <v>НЕТ</v>
          </cell>
        </row>
        <row r="774">
          <cell r="A774" t="str">
            <v/>
          </cell>
          <cell r="F774" t="str">
            <v>НЕТ</v>
          </cell>
        </row>
        <row r="775">
          <cell r="A775" t="str">
            <v/>
          </cell>
          <cell r="F775" t="str">
            <v>НЕТ</v>
          </cell>
        </row>
        <row r="776">
          <cell r="A776" t="str">
            <v/>
          </cell>
          <cell r="F776" t="str">
            <v>НЕТ</v>
          </cell>
        </row>
        <row r="777">
          <cell r="A777" t="str">
            <v/>
          </cell>
          <cell r="F777" t="str">
            <v>НЕТ</v>
          </cell>
        </row>
        <row r="778">
          <cell r="A778" t="str">
            <v/>
          </cell>
          <cell r="F778" t="str">
            <v>НЕТ</v>
          </cell>
        </row>
        <row r="779">
          <cell r="A779" t="str">
            <v/>
          </cell>
          <cell r="F779" t="str">
            <v>НЕТ</v>
          </cell>
        </row>
        <row r="780">
          <cell r="A780" t="str">
            <v/>
          </cell>
          <cell r="F780" t="str">
            <v>НЕТ</v>
          </cell>
        </row>
        <row r="781">
          <cell r="A781" t="str">
            <v/>
          </cell>
          <cell r="F781" t="str">
            <v>НЕТ</v>
          </cell>
        </row>
        <row r="782">
          <cell r="A782" t="str">
            <v/>
          </cell>
          <cell r="F782" t="str">
            <v>НЕТ</v>
          </cell>
        </row>
        <row r="783">
          <cell r="A783" t="str">
            <v/>
          </cell>
          <cell r="F783" t="str">
            <v>НЕТ</v>
          </cell>
        </row>
        <row r="784">
          <cell r="A784" t="str">
            <v/>
          </cell>
          <cell r="F784" t="str">
            <v>НЕТ</v>
          </cell>
        </row>
        <row r="785">
          <cell r="A785" t="str">
            <v/>
          </cell>
          <cell r="F785" t="str">
            <v>НЕТ</v>
          </cell>
        </row>
        <row r="786">
          <cell r="A786" t="str">
            <v/>
          </cell>
          <cell r="F786" t="str">
            <v>НЕТ</v>
          </cell>
        </row>
        <row r="787">
          <cell r="A787" t="str">
            <v/>
          </cell>
          <cell r="F787" t="str">
            <v>НЕТ</v>
          </cell>
        </row>
        <row r="788">
          <cell r="A788" t="str">
            <v/>
          </cell>
          <cell r="F788" t="str">
            <v>НЕТ</v>
          </cell>
        </row>
        <row r="789">
          <cell r="A789" t="str">
            <v/>
          </cell>
          <cell r="F789" t="str">
            <v>НЕТ</v>
          </cell>
        </row>
        <row r="790">
          <cell r="A790" t="str">
            <v/>
          </cell>
          <cell r="F790" t="str">
            <v>НЕТ</v>
          </cell>
        </row>
        <row r="791">
          <cell r="A791" t="str">
            <v/>
          </cell>
          <cell r="F791" t="str">
            <v>НЕТ</v>
          </cell>
        </row>
        <row r="792">
          <cell r="A792" t="str">
            <v/>
          </cell>
          <cell r="F792" t="str">
            <v>НЕТ</v>
          </cell>
        </row>
        <row r="793">
          <cell r="A793" t="str">
            <v/>
          </cell>
          <cell r="F793" t="str">
            <v>НЕТ</v>
          </cell>
        </row>
        <row r="794">
          <cell r="A794" t="str">
            <v/>
          </cell>
          <cell r="F794" t="str">
            <v>НЕТ</v>
          </cell>
        </row>
        <row r="795">
          <cell r="A795" t="str">
            <v/>
          </cell>
          <cell r="F795" t="str">
            <v>НЕТ</v>
          </cell>
        </row>
        <row r="796">
          <cell r="A796" t="str">
            <v/>
          </cell>
          <cell r="F796" t="str">
            <v>НЕТ</v>
          </cell>
        </row>
        <row r="797">
          <cell r="A797" t="str">
            <v/>
          </cell>
          <cell r="F797" t="str">
            <v>НЕТ</v>
          </cell>
        </row>
        <row r="798">
          <cell r="A798" t="str">
            <v/>
          </cell>
          <cell r="F798" t="str">
            <v>НЕТ</v>
          </cell>
        </row>
        <row r="799">
          <cell r="A799" t="str">
            <v/>
          </cell>
          <cell r="F799" t="str">
            <v>НЕТ</v>
          </cell>
        </row>
        <row r="800">
          <cell r="A800" t="str">
            <v/>
          </cell>
          <cell r="F800" t="str">
            <v>НЕТ</v>
          </cell>
        </row>
        <row r="801">
          <cell r="A801" t="str">
            <v/>
          </cell>
          <cell r="F801" t="str">
            <v>НЕТ</v>
          </cell>
        </row>
        <row r="802">
          <cell r="A802" t="str">
            <v/>
          </cell>
          <cell r="F802" t="str">
            <v>НЕТ</v>
          </cell>
        </row>
        <row r="803">
          <cell r="A803" t="str">
            <v/>
          </cell>
          <cell r="F803" t="str">
            <v>НЕТ</v>
          </cell>
        </row>
        <row r="804">
          <cell r="A804" t="str">
            <v/>
          </cell>
          <cell r="F804" t="str">
            <v>НЕТ</v>
          </cell>
        </row>
        <row r="805">
          <cell r="A805" t="str">
            <v/>
          </cell>
          <cell r="F805" t="str">
            <v>НЕТ</v>
          </cell>
        </row>
        <row r="806">
          <cell r="A806" t="str">
            <v/>
          </cell>
          <cell r="F806" t="str">
            <v>НЕТ</v>
          </cell>
        </row>
        <row r="807">
          <cell r="A807" t="str">
            <v/>
          </cell>
          <cell r="F807" t="str">
            <v>НЕТ</v>
          </cell>
        </row>
        <row r="808">
          <cell r="A808" t="str">
            <v/>
          </cell>
          <cell r="F808" t="str">
            <v>НЕТ</v>
          </cell>
        </row>
        <row r="809">
          <cell r="A809" t="str">
            <v/>
          </cell>
          <cell r="F809" t="str">
            <v>НЕТ</v>
          </cell>
        </row>
        <row r="810">
          <cell r="A810" t="str">
            <v/>
          </cell>
          <cell r="F810" t="str">
            <v>НЕТ</v>
          </cell>
        </row>
        <row r="811">
          <cell r="A811" t="str">
            <v/>
          </cell>
          <cell r="F811" t="str">
            <v>НЕТ</v>
          </cell>
        </row>
        <row r="812">
          <cell r="A812" t="str">
            <v/>
          </cell>
          <cell r="F812" t="str">
            <v>НЕТ</v>
          </cell>
        </row>
        <row r="813">
          <cell r="A813" t="str">
            <v/>
          </cell>
          <cell r="F813" t="str">
            <v>НЕТ</v>
          </cell>
        </row>
        <row r="814">
          <cell r="A814" t="str">
            <v/>
          </cell>
          <cell r="F814" t="str">
            <v>НЕТ</v>
          </cell>
        </row>
        <row r="815">
          <cell r="A815" t="str">
            <v/>
          </cell>
          <cell r="F815" t="str">
            <v>НЕТ</v>
          </cell>
        </row>
        <row r="816">
          <cell r="A816" t="str">
            <v/>
          </cell>
          <cell r="F816" t="str">
            <v>НЕТ</v>
          </cell>
        </row>
        <row r="817">
          <cell r="A817" t="str">
            <v/>
          </cell>
          <cell r="F817" t="str">
            <v>НЕТ</v>
          </cell>
        </row>
        <row r="818">
          <cell r="A818" t="str">
            <v/>
          </cell>
          <cell r="F818" t="str">
            <v>НЕТ</v>
          </cell>
        </row>
        <row r="819">
          <cell r="A819" t="str">
            <v/>
          </cell>
          <cell r="F819" t="str">
            <v>НЕТ</v>
          </cell>
        </row>
        <row r="820">
          <cell r="A820" t="str">
            <v/>
          </cell>
          <cell r="F820" t="str">
            <v>НЕТ</v>
          </cell>
        </row>
        <row r="821">
          <cell r="A821" t="str">
            <v/>
          </cell>
          <cell r="F821" t="str">
            <v>НЕТ</v>
          </cell>
        </row>
        <row r="822">
          <cell r="A822" t="str">
            <v/>
          </cell>
          <cell r="F822" t="str">
            <v>НЕТ</v>
          </cell>
        </row>
        <row r="823">
          <cell r="A823" t="str">
            <v/>
          </cell>
          <cell r="F823" t="str">
            <v>НЕТ</v>
          </cell>
        </row>
        <row r="824">
          <cell r="A824" t="str">
            <v/>
          </cell>
          <cell r="F824" t="str">
            <v>НЕТ</v>
          </cell>
        </row>
        <row r="825">
          <cell r="A825" t="str">
            <v/>
          </cell>
          <cell r="F825" t="str">
            <v>НЕТ</v>
          </cell>
        </row>
        <row r="826">
          <cell r="A826" t="str">
            <v/>
          </cell>
          <cell r="F826" t="str">
            <v>НЕТ</v>
          </cell>
        </row>
        <row r="827">
          <cell r="A827" t="str">
            <v/>
          </cell>
          <cell r="F827" t="str">
            <v>НЕТ</v>
          </cell>
        </row>
        <row r="828">
          <cell r="A828" t="str">
            <v/>
          </cell>
          <cell r="F828" t="str">
            <v>НЕТ</v>
          </cell>
        </row>
        <row r="829">
          <cell r="A829" t="str">
            <v/>
          </cell>
          <cell r="F829" t="str">
            <v>НЕТ</v>
          </cell>
        </row>
        <row r="830">
          <cell r="A830" t="str">
            <v/>
          </cell>
          <cell r="F830" t="str">
            <v>НЕТ</v>
          </cell>
        </row>
        <row r="831">
          <cell r="A831" t="str">
            <v/>
          </cell>
          <cell r="F831" t="str">
            <v>НЕТ</v>
          </cell>
        </row>
        <row r="832">
          <cell r="A832" t="str">
            <v/>
          </cell>
          <cell r="F832" t="str">
            <v>НЕТ</v>
          </cell>
        </row>
        <row r="833">
          <cell r="A833" t="str">
            <v/>
          </cell>
          <cell r="F833" t="str">
            <v>НЕТ</v>
          </cell>
        </row>
        <row r="834">
          <cell r="A834" t="str">
            <v/>
          </cell>
          <cell r="F834" t="str">
            <v>НЕТ</v>
          </cell>
        </row>
        <row r="835">
          <cell r="A835" t="str">
            <v/>
          </cell>
          <cell r="F835" t="str">
            <v>НЕТ</v>
          </cell>
        </row>
        <row r="836">
          <cell r="A836" t="str">
            <v/>
          </cell>
          <cell r="F836" t="str">
            <v>НЕТ</v>
          </cell>
        </row>
        <row r="837">
          <cell r="A837" t="str">
            <v/>
          </cell>
          <cell r="F837" t="str">
            <v>НЕТ</v>
          </cell>
        </row>
        <row r="838">
          <cell r="A838" t="str">
            <v/>
          </cell>
          <cell r="F838" t="str">
            <v>НЕТ</v>
          </cell>
        </row>
        <row r="839">
          <cell r="A839" t="str">
            <v/>
          </cell>
          <cell r="F839" t="str">
            <v>НЕТ</v>
          </cell>
        </row>
        <row r="840">
          <cell r="A840" t="str">
            <v/>
          </cell>
          <cell r="F840" t="str">
            <v>НЕТ</v>
          </cell>
        </row>
        <row r="841">
          <cell r="A841" t="str">
            <v/>
          </cell>
          <cell r="F841" t="str">
            <v>НЕТ</v>
          </cell>
        </row>
        <row r="842">
          <cell r="A842" t="str">
            <v/>
          </cell>
          <cell r="F842" t="str">
            <v>НЕТ</v>
          </cell>
        </row>
        <row r="843">
          <cell r="A843" t="str">
            <v/>
          </cell>
          <cell r="F843" t="str">
            <v>НЕТ</v>
          </cell>
        </row>
        <row r="844">
          <cell r="A844" t="str">
            <v/>
          </cell>
          <cell r="F844" t="str">
            <v>НЕТ</v>
          </cell>
        </row>
        <row r="845">
          <cell r="A845" t="str">
            <v/>
          </cell>
          <cell r="F845" t="str">
            <v>НЕТ</v>
          </cell>
        </row>
        <row r="846">
          <cell r="A846" t="str">
            <v/>
          </cell>
          <cell r="F846" t="str">
            <v>НЕТ</v>
          </cell>
        </row>
        <row r="847">
          <cell r="A847" t="str">
            <v/>
          </cell>
          <cell r="F847" t="str">
            <v>НЕТ</v>
          </cell>
        </row>
        <row r="848">
          <cell r="A848" t="str">
            <v/>
          </cell>
          <cell r="F848" t="str">
            <v>НЕТ</v>
          </cell>
        </row>
        <row r="849">
          <cell r="A849" t="str">
            <v/>
          </cell>
          <cell r="F849" t="str">
            <v>НЕТ</v>
          </cell>
        </row>
        <row r="850">
          <cell r="A850" t="str">
            <v/>
          </cell>
          <cell r="F850" t="str">
            <v>НЕТ</v>
          </cell>
        </row>
        <row r="851">
          <cell r="A851" t="str">
            <v/>
          </cell>
          <cell r="F851" t="str">
            <v>НЕТ</v>
          </cell>
        </row>
        <row r="852">
          <cell r="A852" t="str">
            <v/>
          </cell>
          <cell r="F852" t="str">
            <v>НЕТ</v>
          </cell>
        </row>
        <row r="853">
          <cell r="A853" t="str">
            <v/>
          </cell>
          <cell r="F853" t="str">
            <v>НЕТ</v>
          </cell>
        </row>
        <row r="854">
          <cell r="A854" t="str">
            <v/>
          </cell>
          <cell r="F854" t="str">
            <v>НЕТ</v>
          </cell>
        </row>
        <row r="855">
          <cell r="A855" t="str">
            <v/>
          </cell>
          <cell r="F855" t="str">
            <v>НЕТ</v>
          </cell>
        </row>
        <row r="856">
          <cell r="A856" t="str">
            <v/>
          </cell>
          <cell r="F856" t="str">
            <v>НЕТ</v>
          </cell>
        </row>
        <row r="857">
          <cell r="A857" t="str">
            <v/>
          </cell>
          <cell r="F857" t="str">
            <v>НЕТ</v>
          </cell>
        </row>
        <row r="858">
          <cell r="A858" t="str">
            <v/>
          </cell>
          <cell r="F858" t="str">
            <v>НЕТ</v>
          </cell>
        </row>
        <row r="859">
          <cell r="A859" t="str">
            <v/>
          </cell>
          <cell r="F859" t="str">
            <v>НЕТ</v>
          </cell>
        </row>
        <row r="860">
          <cell r="A860" t="str">
            <v/>
          </cell>
          <cell r="F860" t="str">
            <v>НЕТ</v>
          </cell>
        </row>
        <row r="861">
          <cell r="A861" t="str">
            <v/>
          </cell>
          <cell r="F861" t="str">
            <v>НЕТ</v>
          </cell>
        </row>
        <row r="862">
          <cell r="A862" t="str">
            <v/>
          </cell>
          <cell r="F862" t="str">
            <v>НЕТ</v>
          </cell>
        </row>
        <row r="863">
          <cell r="A863" t="str">
            <v/>
          </cell>
          <cell r="F863" t="str">
            <v>НЕТ</v>
          </cell>
        </row>
        <row r="864">
          <cell r="A864" t="str">
            <v/>
          </cell>
          <cell r="F864" t="str">
            <v>НЕТ</v>
          </cell>
        </row>
        <row r="865">
          <cell r="A865" t="str">
            <v/>
          </cell>
          <cell r="F865" t="str">
            <v>НЕТ</v>
          </cell>
        </row>
        <row r="866">
          <cell r="A866" t="str">
            <v/>
          </cell>
          <cell r="F866" t="str">
            <v>НЕТ</v>
          </cell>
        </row>
        <row r="867">
          <cell r="A867" t="str">
            <v/>
          </cell>
          <cell r="F867" t="str">
            <v>НЕТ</v>
          </cell>
        </row>
        <row r="868">
          <cell r="A868" t="str">
            <v/>
          </cell>
          <cell r="F868" t="str">
            <v>НЕТ</v>
          </cell>
        </row>
        <row r="869">
          <cell r="A869" t="str">
            <v/>
          </cell>
          <cell r="F869" t="str">
            <v>НЕТ</v>
          </cell>
        </row>
        <row r="870">
          <cell r="A870" t="str">
            <v/>
          </cell>
          <cell r="F870" t="str">
            <v>НЕТ</v>
          </cell>
        </row>
        <row r="871">
          <cell r="A871" t="str">
            <v/>
          </cell>
          <cell r="F871" t="str">
            <v>НЕТ</v>
          </cell>
        </row>
        <row r="872">
          <cell r="A872" t="str">
            <v/>
          </cell>
          <cell r="F872" t="str">
            <v>НЕТ</v>
          </cell>
        </row>
        <row r="873">
          <cell r="A873" t="str">
            <v/>
          </cell>
          <cell r="F873" t="str">
            <v>НЕТ</v>
          </cell>
        </row>
        <row r="874">
          <cell r="A874" t="str">
            <v/>
          </cell>
          <cell r="F874" t="str">
            <v>НЕТ</v>
          </cell>
        </row>
        <row r="875">
          <cell r="A875" t="str">
            <v/>
          </cell>
          <cell r="F875" t="str">
            <v>НЕТ</v>
          </cell>
        </row>
        <row r="876">
          <cell r="A876" t="str">
            <v/>
          </cell>
          <cell r="F876" t="str">
            <v>НЕТ</v>
          </cell>
        </row>
        <row r="877">
          <cell r="A877" t="str">
            <v/>
          </cell>
          <cell r="F877" t="str">
            <v>НЕТ</v>
          </cell>
        </row>
        <row r="878">
          <cell r="A878" t="str">
            <v/>
          </cell>
          <cell r="F878" t="str">
            <v>НЕТ</v>
          </cell>
        </row>
        <row r="879">
          <cell r="A879" t="str">
            <v/>
          </cell>
          <cell r="F879" t="str">
            <v>НЕТ</v>
          </cell>
        </row>
        <row r="880">
          <cell r="A880" t="str">
            <v/>
          </cell>
          <cell r="F880" t="str">
            <v>НЕТ</v>
          </cell>
        </row>
        <row r="881">
          <cell r="A881" t="str">
            <v/>
          </cell>
          <cell r="F881" t="str">
            <v>НЕТ</v>
          </cell>
        </row>
        <row r="882">
          <cell r="A882" t="str">
            <v/>
          </cell>
          <cell r="F882" t="str">
            <v>НЕТ</v>
          </cell>
        </row>
        <row r="883">
          <cell r="A883" t="str">
            <v/>
          </cell>
          <cell r="F883" t="str">
            <v>НЕТ</v>
          </cell>
        </row>
        <row r="884">
          <cell r="A884" t="str">
            <v/>
          </cell>
          <cell r="F884" t="str">
            <v>НЕТ</v>
          </cell>
        </row>
        <row r="885">
          <cell r="A885" t="str">
            <v/>
          </cell>
          <cell r="F885" t="str">
            <v>НЕТ</v>
          </cell>
        </row>
        <row r="886">
          <cell r="A886" t="str">
            <v/>
          </cell>
          <cell r="F886" t="str">
            <v>НЕТ</v>
          </cell>
        </row>
        <row r="887">
          <cell r="A887" t="str">
            <v/>
          </cell>
          <cell r="F887" t="str">
            <v>НЕТ</v>
          </cell>
        </row>
        <row r="888">
          <cell r="A888" t="str">
            <v/>
          </cell>
          <cell r="F888" t="str">
            <v>НЕТ</v>
          </cell>
        </row>
        <row r="889">
          <cell r="A889" t="str">
            <v/>
          </cell>
          <cell r="F889" t="str">
            <v>НЕТ</v>
          </cell>
        </row>
        <row r="890">
          <cell r="A890" t="str">
            <v/>
          </cell>
          <cell r="F890" t="str">
            <v>НЕТ</v>
          </cell>
        </row>
        <row r="891">
          <cell r="A891" t="str">
            <v/>
          </cell>
          <cell r="F891" t="str">
            <v>НЕТ</v>
          </cell>
        </row>
        <row r="892">
          <cell r="A892" t="str">
            <v/>
          </cell>
          <cell r="F892" t="str">
            <v>НЕТ</v>
          </cell>
        </row>
        <row r="893">
          <cell r="A893" t="str">
            <v/>
          </cell>
          <cell r="F893" t="str">
            <v>НЕТ</v>
          </cell>
        </row>
        <row r="894">
          <cell r="A894" t="str">
            <v/>
          </cell>
          <cell r="F894" t="str">
            <v>НЕТ</v>
          </cell>
        </row>
        <row r="895">
          <cell r="A895" t="str">
            <v/>
          </cell>
          <cell r="F895" t="str">
            <v>НЕТ</v>
          </cell>
        </row>
        <row r="896">
          <cell r="A896" t="str">
            <v/>
          </cell>
          <cell r="F896" t="str">
            <v>НЕТ</v>
          </cell>
        </row>
        <row r="897">
          <cell r="A897" t="str">
            <v/>
          </cell>
          <cell r="F897" t="str">
            <v>НЕТ</v>
          </cell>
        </row>
        <row r="898">
          <cell r="A898" t="str">
            <v/>
          </cell>
          <cell r="F898" t="str">
            <v>НЕТ</v>
          </cell>
        </row>
        <row r="899">
          <cell r="A899" t="str">
            <v/>
          </cell>
          <cell r="F899" t="str">
            <v>НЕТ</v>
          </cell>
        </row>
        <row r="900">
          <cell r="A900" t="str">
            <v/>
          </cell>
          <cell r="F900" t="str">
            <v>НЕТ</v>
          </cell>
        </row>
        <row r="901">
          <cell r="A901" t="str">
            <v/>
          </cell>
          <cell r="F901" t="str">
            <v>НЕТ</v>
          </cell>
        </row>
        <row r="902">
          <cell r="A902" t="str">
            <v/>
          </cell>
          <cell r="F902" t="str">
            <v>НЕТ</v>
          </cell>
        </row>
        <row r="903">
          <cell r="A903" t="str">
            <v/>
          </cell>
          <cell r="F903" t="str">
            <v>НЕТ</v>
          </cell>
        </row>
        <row r="904">
          <cell r="A904" t="str">
            <v/>
          </cell>
          <cell r="F904" t="str">
            <v>НЕТ</v>
          </cell>
        </row>
        <row r="905">
          <cell r="A905" t="str">
            <v/>
          </cell>
          <cell r="F905" t="str">
            <v>НЕТ</v>
          </cell>
        </row>
        <row r="906">
          <cell r="A906" t="str">
            <v/>
          </cell>
          <cell r="F906" t="str">
            <v>НЕТ</v>
          </cell>
        </row>
        <row r="907">
          <cell r="A907" t="str">
            <v/>
          </cell>
          <cell r="F907" t="str">
            <v>НЕТ</v>
          </cell>
        </row>
        <row r="908">
          <cell r="A908" t="str">
            <v/>
          </cell>
          <cell r="F908" t="str">
            <v>НЕТ</v>
          </cell>
        </row>
        <row r="909">
          <cell r="A909" t="str">
            <v/>
          </cell>
          <cell r="F909" t="str">
            <v>НЕТ</v>
          </cell>
        </row>
        <row r="910">
          <cell r="A910" t="str">
            <v/>
          </cell>
          <cell r="F910" t="str">
            <v>НЕТ</v>
          </cell>
        </row>
        <row r="911">
          <cell r="A911" t="str">
            <v/>
          </cell>
          <cell r="F911" t="str">
            <v>НЕТ</v>
          </cell>
        </row>
        <row r="912">
          <cell r="A912" t="str">
            <v/>
          </cell>
          <cell r="F912" t="str">
            <v>НЕТ</v>
          </cell>
        </row>
        <row r="913">
          <cell r="A913" t="str">
            <v/>
          </cell>
          <cell r="F913" t="str">
            <v>НЕТ</v>
          </cell>
        </row>
        <row r="914">
          <cell r="A914" t="str">
            <v/>
          </cell>
          <cell r="F914" t="str">
            <v>НЕТ</v>
          </cell>
        </row>
        <row r="915">
          <cell r="A915" t="str">
            <v/>
          </cell>
          <cell r="F915" t="str">
            <v>НЕТ</v>
          </cell>
        </row>
        <row r="916">
          <cell r="A916" t="str">
            <v/>
          </cell>
          <cell r="F916" t="str">
            <v>НЕТ</v>
          </cell>
        </row>
        <row r="917">
          <cell r="A917" t="str">
            <v/>
          </cell>
          <cell r="F917" t="str">
            <v>НЕТ</v>
          </cell>
        </row>
        <row r="918">
          <cell r="A918" t="str">
            <v/>
          </cell>
          <cell r="F918" t="str">
            <v>НЕТ</v>
          </cell>
        </row>
        <row r="919">
          <cell r="A919" t="str">
            <v/>
          </cell>
          <cell r="F919" t="str">
            <v>НЕТ</v>
          </cell>
        </row>
        <row r="920">
          <cell r="A920" t="str">
            <v/>
          </cell>
          <cell r="F920" t="str">
            <v>НЕТ</v>
          </cell>
        </row>
        <row r="921">
          <cell r="A921" t="str">
            <v/>
          </cell>
          <cell r="F921" t="str">
            <v>НЕТ</v>
          </cell>
        </row>
        <row r="922">
          <cell r="A922" t="str">
            <v/>
          </cell>
          <cell r="F922" t="str">
            <v>НЕТ</v>
          </cell>
        </row>
        <row r="923">
          <cell r="A923" t="str">
            <v/>
          </cell>
          <cell r="F923" t="str">
            <v>НЕТ</v>
          </cell>
        </row>
        <row r="924">
          <cell r="A924" t="str">
            <v/>
          </cell>
          <cell r="F924" t="str">
            <v>НЕТ</v>
          </cell>
        </row>
        <row r="925">
          <cell r="A925" t="str">
            <v/>
          </cell>
          <cell r="F925" t="str">
            <v>НЕТ</v>
          </cell>
        </row>
        <row r="926">
          <cell r="A926" t="str">
            <v/>
          </cell>
          <cell r="F926" t="str">
            <v>НЕТ</v>
          </cell>
        </row>
        <row r="927">
          <cell r="A927" t="str">
            <v/>
          </cell>
          <cell r="F927" t="str">
            <v>НЕТ</v>
          </cell>
        </row>
        <row r="928">
          <cell r="A928" t="str">
            <v/>
          </cell>
          <cell r="F928" t="str">
            <v>НЕТ</v>
          </cell>
        </row>
        <row r="929">
          <cell r="A929" t="str">
            <v/>
          </cell>
          <cell r="F929" t="str">
            <v>НЕТ</v>
          </cell>
        </row>
        <row r="930">
          <cell r="A930" t="str">
            <v/>
          </cell>
          <cell r="F930" t="str">
            <v>НЕТ</v>
          </cell>
        </row>
        <row r="931">
          <cell r="A931" t="str">
            <v/>
          </cell>
          <cell r="F931" t="str">
            <v>НЕТ</v>
          </cell>
        </row>
        <row r="932">
          <cell r="A932" t="str">
            <v/>
          </cell>
          <cell r="F932" t="str">
            <v>НЕТ</v>
          </cell>
        </row>
        <row r="933">
          <cell r="A933" t="str">
            <v/>
          </cell>
          <cell r="F933" t="str">
            <v>НЕТ</v>
          </cell>
        </row>
        <row r="934">
          <cell r="A934" t="str">
            <v/>
          </cell>
          <cell r="F934" t="str">
            <v>НЕТ</v>
          </cell>
        </row>
        <row r="935">
          <cell r="A935" t="str">
            <v/>
          </cell>
          <cell r="F935" t="str">
            <v>НЕТ</v>
          </cell>
        </row>
        <row r="936">
          <cell r="A936" t="str">
            <v/>
          </cell>
          <cell r="F936" t="str">
            <v>НЕТ</v>
          </cell>
        </row>
        <row r="937">
          <cell r="A937" t="str">
            <v/>
          </cell>
          <cell r="F937" t="str">
            <v>НЕТ</v>
          </cell>
        </row>
        <row r="938">
          <cell r="A938" t="str">
            <v/>
          </cell>
          <cell r="F938" t="str">
            <v>НЕТ</v>
          </cell>
        </row>
        <row r="939">
          <cell r="A939" t="str">
            <v/>
          </cell>
          <cell r="F939" t="str">
            <v>НЕТ</v>
          </cell>
        </row>
        <row r="940">
          <cell r="A940" t="str">
            <v/>
          </cell>
          <cell r="F940" t="str">
            <v>НЕТ</v>
          </cell>
        </row>
        <row r="941">
          <cell r="A941" t="str">
            <v/>
          </cell>
          <cell r="F941" t="str">
            <v>НЕТ</v>
          </cell>
        </row>
        <row r="942">
          <cell r="A942" t="str">
            <v/>
          </cell>
          <cell r="F942" t="str">
            <v>НЕТ</v>
          </cell>
        </row>
        <row r="943">
          <cell r="A943" t="str">
            <v/>
          </cell>
          <cell r="F943" t="str">
            <v>НЕТ</v>
          </cell>
        </row>
        <row r="944">
          <cell r="A944" t="str">
            <v/>
          </cell>
          <cell r="F944" t="str">
            <v>НЕТ</v>
          </cell>
        </row>
        <row r="945">
          <cell r="A945" t="str">
            <v/>
          </cell>
          <cell r="F945" t="str">
            <v>НЕТ</v>
          </cell>
        </row>
        <row r="946">
          <cell r="A946" t="str">
            <v/>
          </cell>
          <cell r="F946" t="str">
            <v>НЕТ</v>
          </cell>
        </row>
        <row r="947">
          <cell r="A947" t="str">
            <v/>
          </cell>
          <cell r="F947" t="str">
            <v>НЕТ</v>
          </cell>
        </row>
        <row r="948">
          <cell r="A948" t="str">
            <v/>
          </cell>
          <cell r="F948" t="str">
            <v>НЕТ</v>
          </cell>
        </row>
        <row r="949">
          <cell r="A949" t="str">
            <v/>
          </cell>
          <cell r="F949" t="str">
            <v>НЕТ</v>
          </cell>
        </row>
        <row r="950">
          <cell r="A950" t="str">
            <v/>
          </cell>
          <cell r="F950" t="str">
            <v>НЕТ</v>
          </cell>
        </row>
        <row r="951">
          <cell r="A951" t="str">
            <v/>
          </cell>
          <cell r="F951" t="str">
            <v>НЕТ</v>
          </cell>
        </row>
        <row r="952">
          <cell r="A952" t="str">
            <v/>
          </cell>
          <cell r="F952" t="str">
            <v>НЕТ</v>
          </cell>
        </row>
        <row r="953">
          <cell r="A953" t="str">
            <v/>
          </cell>
          <cell r="F953" t="str">
            <v>НЕТ</v>
          </cell>
        </row>
        <row r="954">
          <cell r="A954" t="str">
            <v/>
          </cell>
          <cell r="F954" t="str">
            <v>НЕТ</v>
          </cell>
        </row>
        <row r="955">
          <cell r="A955" t="str">
            <v/>
          </cell>
          <cell r="F955" t="str">
            <v>НЕТ</v>
          </cell>
        </row>
        <row r="956">
          <cell r="A956" t="str">
            <v/>
          </cell>
          <cell r="F956" t="str">
            <v>НЕТ</v>
          </cell>
        </row>
        <row r="957">
          <cell r="A957" t="str">
            <v/>
          </cell>
          <cell r="F957" t="str">
            <v>НЕТ</v>
          </cell>
        </row>
        <row r="958">
          <cell r="A958" t="str">
            <v/>
          </cell>
          <cell r="F958" t="str">
            <v>НЕТ</v>
          </cell>
        </row>
        <row r="959">
          <cell r="A959" t="str">
            <v/>
          </cell>
          <cell r="F959" t="str">
            <v>НЕТ</v>
          </cell>
        </row>
        <row r="960">
          <cell r="A960" t="str">
            <v/>
          </cell>
          <cell r="F960" t="str">
            <v>НЕТ</v>
          </cell>
        </row>
        <row r="961">
          <cell r="A961" t="str">
            <v/>
          </cell>
          <cell r="F961" t="str">
            <v>НЕТ</v>
          </cell>
        </row>
        <row r="962">
          <cell r="A962" t="str">
            <v/>
          </cell>
          <cell r="F962" t="str">
            <v>НЕТ</v>
          </cell>
        </row>
        <row r="963">
          <cell r="A963" t="str">
            <v/>
          </cell>
          <cell r="F963" t="str">
            <v>НЕТ</v>
          </cell>
        </row>
        <row r="964">
          <cell r="A964" t="str">
            <v/>
          </cell>
          <cell r="F964" t="str">
            <v>НЕТ</v>
          </cell>
        </row>
        <row r="965">
          <cell r="A965" t="str">
            <v/>
          </cell>
          <cell r="F965" t="str">
            <v>НЕТ</v>
          </cell>
        </row>
        <row r="966">
          <cell r="A966" t="str">
            <v/>
          </cell>
          <cell r="F966" t="str">
            <v>НЕТ</v>
          </cell>
        </row>
        <row r="967">
          <cell r="A967" t="str">
            <v/>
          </cell>
          <cell r="F967" t="str">
            <v>НЕТ</v>
          </cell>
        </row>
        <row r="968">
          <cell r="A968" t="str">
            <v/>
          </cell>
          <cell r="F968" t="str">
            <v>НЕТ</v>
          </cell>
        </row>
        <row r="969">
          <cell r="A969" t="str">
            <v/>
          </cell>
          <cell r="F969" t="str">
            <v>НЕТ</v>
          </cell>
        </row>
        <row r="970">
          <cell r="A970" t="str">
            <v/>
          </cell>
          <cell r="F970" t="str">
            <v>НЕТ</v>
          </cell>
        </row>
        <row r="971">
          <cell r="A971" t="str">
            <v/>
          </cell>
          <cell r="F971" t="str">
            <v>НЕТ</v>
          </cell>
        </row>
        <row r="972">
          <cell r="A972" t="str">
            <v/>
          </cell>
          <cell r="F972" t="str">
            <v>НЕТ</v>
          </cell>
        </row>
        <row r="973">
          <cell r="A973" t="str">
            <v/>
          </cell>
          <cell r="F973" t="str">
            <v>НЕТ</v>
          </cell>
        </row>
        <row r="974">
          <cell r="A974" t="str">
            <v/>
          </cell>
          <cell r="F974" t="str">
            <v>НЕТ</v>
          </cell>
        </row>
        <row r="975">
          <cell r="A975" t="str">
            <v/>
          </cell>
          <cell r="F975" t="str">
            <v>НЕТ</v>
          </cell>
        </row>
        <row r="976">
          <cell r="A976" t="str">
            <v/>
          </cell>
          <cell r="F976" t="str">
            <v>НЕТ</v>
          </cell>
        </row>
        <row r="977">
          <cell r="A977" t="str">
            <v/>
          </cell>
          <cell r="F977" t="str">
            <v>НЕТ</v>
          </cell>
        </row>
        <row r="978">
          <cell r="A978" t="str">
            <v/>
          </cell>
          <cell r="F978" t="str">
            <v>НЕТ</v>
          </cell>
        </row>
        <row r="979">
          <cell r="A979" t="str">
            <v/>
          </cell>
          <cell r="F979" t="str">
            <v>НЕТ</v>
          </cell>
        </row>
        <row r="980">
          <cell r="A980" t="str">
            <v/>
          </cell>
          <cell r="F980" t="str">
            <v>НЕТ</v>
          </cell>
        </row>
        <row r="981">
          <cell r="A981" t="str">
            <v/>
          </cell>
          <cell r="F981" t="str">
            <v>НЕТ</v>
          </cell>
        </row>
        <row r="982">
          <cell r="A982" t="str">
            <v/>
          </cell>
          <cell r="F982" t="str">
            <v>НЕТ</v>
          </cell>
        </row>
        <row r="983">
          <cell r="A983" t="str">
            <v/>
          </cell>
          <cell r="F983" t="str">
            <v>НЕТ</v>
          </cell>
        </row>
        <row r="984">
          <cell r="A984" t="str">
            <v/>
          </cell>
          <cell r="F984" t="str">
            <v>НЕТ</v>
          </cell>
        </row>
        <row r="985">
          <cell r="A985" t="str">
            <v/>
          </cell>
          <cell r="F985" t="str">
            <v>НЕТ</v>
          </cell>
        </row>
        <row r="986">
          <cell r="A986" t="str">
            <v/>
          </cell>
          <cell r="F986" t="str">
            <v>НЕТ</v>
          </cell>
        </row>
        <row r="987">
          <cell r="A987" t="str">
            <v/>
          </cell>
          <cell r="F987" t="str">
            <v>НЕТ</v>
          </cell>
        </row>
        <row r="988">
          <cell r="A988" t="str">
            <v/>
          </cell>
          <cell r="F988" t="str">
            <v>НЕТ</v>
          </cell>
        </row>
        <row r="989">
          <cell r="A989" t="str">
            <v/>
          </cell>
          <cell r="F989" t="str">
            <v>НЕТ</v>
          </cell>
        </row>
        <row r="990">
          <cell r="A990" t="str">
            <v/>
          </cell>
          <cell r="F990" t="str">
            <v>НЕТ</v>
          </cell>
        </row>
        <row r="991">
          <cell r="A991" t="str">
            <v/>
          </cell>
          <cell r="F991" t="str">
            <v>НЕТ</v>
          </cell>
        </row>
        <row r="992">
          <cell r="A992" t="str">
            <v/>
          </cell>
          <cell r="F992" t="str">
            <v>НЕТ</v>
          </cell>
        </row>
        <row r="993">
          <cell r="A993" t="str">
            <v/>
          </cell>
          <cell r="F993" t="str">
            <v>НЕТ</v>
          </cell>
        </row>
        <row r="994">
          <cell r="A994" t="str">
            <v/>
          </cell>
          <cell r="F994" t="str">
            <v>НЕТ</v>
          </cell>
        </row>
        <row r="995">
          <cell r="A995" t="str">
            <v/>
          </cell>
          <cell r="F995" t="str">
            <v>НЕТ</v>
          </cell>
        </row>
        <row r="996">
          <cell r="A996" t="str">
            <v/>
          </cell>
          <cell r="F996" t="str">
            <v>НЕТ</v>
          </cell>
        </row>
        <row r="997">
          <cell r="A997" t="str">
            <v/>
          </cell>
          <cell r="F997" t="str">
            <v>НЕТ</v>
          </cell>
        </row>
        <row r="998">
          <cell r="A998" t="str">
            <v/>
          </cell>
          <cell r="F998" t="str">
            <v>НЕТ</v>
          </cell>
        </row>
        <row r="999">
          <cell r="A999" t="str">
            <v/>
          </cell>
          <cell r="F999" t="str">
            <v>НЕТ</v>
          </cell>
        </row>
        <row r="1000">
          <cell r="A1000" t="str">
            <v/>
          </cell>
          <cell r="F1000" t="str">
            <v>НЕТ</v>
          </cell>
        </row>
        <row r="1001">
          <cell r="A1001" t="str">
            <v/>
          </cell>
          <cell r="F1001" t="str">
            <v>НЕТ</v>
          </cell>
        </row>
        <row r="1002">
          <cell r="A1002" t="str">
            <v/>
          </cell>
          <cell r="F1002" t="str">
            <v>НЕТ</v>
          </cell>
        </row>
        <row r="1003">
          <cell r="A1003" t="str">
            <v/>
          </cell>
          <cell r="F1003" t="str">
            <v>НЕТ</v>
          </cell>
        </row>
        <row r="1004">
          <cell r="A1004" t="str">
            <v/>
          </cell>
          <cell r="F1004" t="str">
            <v>НЕТ</v>
          </cell>
        </row>
        <row r="1005">
          <cell r="A1005" t="str">
            <v/>
          </cell>
          <cell r="F1005" t="str">
            <v>НЕТ</v>
          </cell>
        </row>
        <row r="1006">
          <cell r="A1006" t="str">
            <v/>
          </cell>
          <cell r="F1006" t="str">
            <v>НЕТ</v>
          </cell>
        </row>
        <row r="1007">
          <cell r="A1007" t="str">
            <v/>
          </cell>
          <cell r="F1007" t="str">
            <v>НЕТ</v>
          </cell>
        </row>
        <row r="1008">
          <cell r="A1008" t="str">
            <v/>
          </cell>
          <cell r="F1008" t="str">
            <v>НЕТ</v>
          </cell>
        </row>
        <row r="1009">
          <cell r="A1009" t="str">
            <v/>
          </cell>
          <cell r="F1009" t="str">
            <v>НЕТ</v>
          </cell>
        </row>
        <row r="1010">
          <cell r="A1010" t="str">
            <v/>
          </cell>
          <cell r="F1010" t="str">
            <v>НЕТ</v>
          </cell>
        </row>
        <row r="1011">
          <cell r="A1011" t="str">
            <v/>
          </cell>
          <cell r="F1011" t="str">
            <v>НЕТ</v>
          </cell>
        </row>
        <row r="1012">
          <cell r="A1012" t="str">
            <v/>
          </cell>
          <cell r="F1012" t="str">
            <v>НЕТ</v>
          </cell>
        </row>
        <row r="1013">
          <cell r="A1013" t="str">
            <v/>
          </cell>
          <cell r="F1013" t="str">
            <v>НЕТ</v>
          </cell>
        </row>
        <row r="1014">
          <cell r="A1014" t="str">
            <v/>
          </cell>
          <cell r="F1014" t="str">
            <v>НЕТ</v>
          </cell>
        </row>
        <row r="1015">
          <cell r="A1015" t="str">
            <v/>
          </cell>
          <cell r="F1015" t="str">
            <v>НЕТ</v>
          </cell>
        </row>
        <row r="1016">
          <cell r="A1016" t="str">
            <v/>
          </cell>
          <cell r="F1016" t="str">
            <v>НЕТ</v>
          </cell>
        </row>
        <row r="1017">
          <cell r="A1017" t="str">
            <v/>
          </cell>
          <cell r="F1017" t="str">
            <v>НЕТ</v>
          </cell>
        </row>
        <row r="1018">
          <cell r="A1018" t="str">
            <v/>
          </cell>
          <cell r="F1018" t="str">
            <v>НЕТ</v>
          </cell>
        </row>
        <row r="1019">
          <cell r="A1019" t="str">
            <v/>
          </cell>
          <cell r="F1019" t="str">
            <v>НЕТ</v>
          </cell>
        </row>
        <row r="1020">
          <cell r="A1020" t="str">
            <v/>
          </cell>
          <cell r="F1020" t="str">
            <v>НЕТ</v>
          </cell>
        </row>
        <row r="1021">
          <cell r="A1021" t="str">
            <v/>
          </cell>
          <cell r="F1021" t="str">
            <v>НЕТ</v>
          </cell>
        </row>
        <row r="1022">
          <cell r="A1022" t="str">
            <v/>
          </cell>
          <cell r="F1022" t="str">
            <v>НЕТ</v>
          </cell>
        </row>
        <row r="1023">
          <cell r="A1023" t="str">
            <v/>
          </cell>
          <cell r="F1023" t="str">
            <v>НЕТ</v>
          </cell>
        </row>
        <row r="1024">
          <cell r="A1024" t="str">
            <v/>
          </cell>
          <cell r="F1024" t="str">
            <v>НЕТ</v>
          </cell>
        </row>
        <row r="1025">
          <cell r="A1025" t="str">
            <v/>
          </cell>
          <cell r="F1025" t="str">
            <v>НЕТ</v>
          </cell>
        </row>
        <row r="1026">
          <cell r="A1026" t="str">
            <v/>
          </cell>
          <cell r="F1026" t="str">
            <v>НЕТ</v>
          </cell>
        </row>
        <row r="1027">
          <cell r="A1027" t="str">
            <v/>
          </cell>
          <cell r="F1027" t="str">
            <v>НЕТ</v>
          </cell>
        </row>
        <row r="1028">
          <cell r="A1028" t="str">
            <v/>
          </cell>
          <cell r="F1028" t="str">
            <v>НЕТ</v>
          </cell>
        </row>
        <row r="1029">
          <cell r="A1029" t="str">
            <v/>
          </cell>
          <cell r="F1029" t="str">
            <v>НЕТ</v>
          </cell>
        </row>
        <row r="1030">
          <cell r="A1030" t="str">
            <v/>
          </cell>
          <cell r="F1030" t="str">
            <v>НЕТ</v>
          </cell>
        </row>
        <row r="1031">
          <cell r="A1031" t="str">
            <v/>
          </cell>
          <cell r="F1031" t="str">
            <v>НЕТ</v>
          </cell>
        </row>
        <row r="1032">
          <cell r="A1032" t="str">
            <v/>
          </cell>
          <cell r="F1032" t="str">
            <v>НЕТ</v>
          </cell>
        </row>
        <row r="1033">
          <cell r="A1033" t="str">
            <v/>
          </cell>
          <cell r="F1033" t="str">
            <v>НЕТ</v>
          </cell>
        </row>
        <row r="1034">
          <cell r="A1034" t="str">
            <v/>
          </cell>
          <cell r="F1034" t="str">
            <v>НЕТ</v>
          </cell>
        </row>
        <row r="1035">
          <cell r="A1035" t="str">
            <v/>
          </cell>
          <cell r="F1035" t="str">
            <v>НЕТ</v>
          </cell>
        </row>
        <row r="1036">
          <cell r="A1036" t="str">
            <v/>
          </cell>
          <cell r="F1036" t="str">
            <v>НЕТ</v>
          </cell>
        </row>
        <row r="1037">
          <cell r="A1037" t="str">
            <v/>
          </cell>
          <cell r="F1037" t="str">
            <v>НЕТ</v>
          </cell>
        </row>
        <row r="1038">
          <cell r="A1038" t="str">
            <v/>
          </cell>
          <cell r="F1038" t="str">
            <v>НЕТ</v>
          </cell>
        </row>
        <row r="1039">
          <cell r="A1039" t="str">
            <v/>
          </cell>
          <cell r="F1039" t="str">
            <v>НЕТ</v>
          </cell>
        </row>
        <row r="1040">
          <cell r="A1040" t="str">
            <v/>
          </cell>
          <cell r="F1040" t="str">
            <v>НЕТ</v>
          </cell>
        </row>
        <row r="1041">
          <cell r="A1041" t="str">
            <v/>
          </cell>
          <cell r="F1041" t="str">
            <v>НЕТ</v>
          </cell>
        </row>
        <row r="1042">
          <cell r="A1042" t="str">
            <v/>
          </cell>
          <cell r="F1042" t="str">
            <v>НЕТ</v>
          </cell>
        </row>
        <row r="1043">
          <cell r="A1043" t="str">
            <v/>
          </cell>
          <cell r="F1043" t="str">
            <v>НЕТ</v>
          </cell>
        </row>
        <row r="1044">
          <cell r="A1044" t="str">
            <v/>
          </cell>
          <cell r="F1044" t="str">
            <v>НЕТ</v>
          </cell>
        </row>
        <row r="1045">
          <cell r="A1045" t="str">
            <v/>
          </cell>
          <cell r="F1045" t="str">
            <v>НЕТ</v>
          </cell>
        </row>
        <row r="1046">
          <cell r="A1046" t="str">
            <v/>
          </cell>
          <cell r="F1046" t="str">
            <v>НЕТ</v>
          </cell>
        </row>
        <row r="1047">
          <cell r="A1047" t="str">
            <v/>
          </cell>
          <cell r="F1047" t="str">
            <v>НЕТ</v>
          </cell>
        </row>
        <row r="1048">
          <cell r="A1048" t="str">
            <v/>
          </cell>
          <cell r="F1048" t="str">
            <v>НЕТ</v>
          </cell>
        </row>
        <row r="1049">
          <cell r="A1049" t="str">
            <v/>
          </cell>
          <cell r="F1049" t="str">
            <v>НЕТ</v>
          </cell>
        </row>
        <row r="1050">
          <cell r="A1050" t="str">
            <v/>
          </cell>
          <cell r="F1050" t="str">
            <v>НЕТ</v>
          </cell>
        </row>
        <row r="1051">
          <cell r="A1051" t="str">
            <v/>
          </cell>
          <cell r="F1051" t="str">
            <v>НЕТ</v>
          </cell>
        </row>
        <row r="1052">
          <cell r="A1052" t="str">
            <v/>
          </cell>
          <cell r="F1052" t="str">
            <v>НЕТ</v>
          </cell>
        </row>
        <row r="1053">
          <cell r="A1053" t="str">
            <v/>
          </cell>
          <cell r="F1053" t="str">
            <v>НЕТ</v>
          </cell>
        </row>
        <row r="1054">
          <cell r="A1054" t="str">
            <v/>
          </cell>
          <cell r="F1054" t="str">
            <v>НЕТ</v>
          </cell>
        </row>
        <row r="1055">
          <cell r="A1055" t="str">
            <v/>
          </cell>
          <cell r="F1055" t="str">
            <v>НЕТ</v>
          </cell>
        </row>
        <row r="1056">
          <cell r="A1056" t="str">
            <v/>
          </cell>
          <cell r="F1056" t="str">
            <v>НЕТ</v>
          </cell>
        </row>
        <row r="1057">
          <cell r="A1057" t="str">
            <v/>
          </cell>
          <cell r="F1057" t="str">
            <v>НЕТ</v>
          </cell>
        </row>
        <row r="1058">
          <cell r="A1058" t="str">
            <v/>
          </cell>
          <cell r="F1058" t="str">
            <v>НЕТ</v>
          </cell>
        </row>
        <row r="1059">
          <cell r="A1059" t="str">
            <v/>
          </cell>
          <cell r="F1059" t="str">
            <v>НЕТ</v>
          </cell>
        </row>
        <row r="1060">
          <cell r="A1060" t="str">
            <v/>
          </cell>
          <cell r="F1060" t="str">
            <v>НЕТ</v>
          </cell>
        </row>
        <row r="1061">
          <cell r="A1061" t="str">
            <v/>
          </cell>
          <cell r="F1061" t="str">
            <v>НЕТ</v>
          </cell>
        </row>
        <row r="1062">
          <cell r="A1062" t="str">
            <v/>
          </cell>
          <cell r="F1062" t="str">
            <v>НЕТ</v>
          </cell>
        </row>
        <row r="1063">
          <cell r="A1063" t="str">
            <v/>
          </cell>
          <cell r="F1063" t="str">
            <v>НЕТ</v>
          </cell>
        </row>
        <row r="1064">
          <cell r="A1064" t="str">
            <v/>
          </cell>
          <cell r="F1064" t="str">
            <v>НЕТ</v>
          </cell>
        </row>
        <row r="1065">
          <cell r="A1065" t="str">
            <v/>
          </cell>
          <cell r="F1065" t="str">
            <v>НЕТ</v>
          </cell>
        </row>
        <row r="1066">
          <cell r="A1066" t="str">
            <v/>
          </cell>
          <cell r="F1066" t="str">
            <v>НЕТ</v>
          </cell>
        </row>
        <row r="1067">
          <cell r="A1067" t="str">
            <v/>
          </cell>
          <cell r="F1067" t="str">
            <v>НЕТ</v>
          </cell>
        </row>
        <row r="1068">
          <cell r="A1068" t="str">
            <v/>
          </cell>
          <cell r="F1068" t="str">
            <v>НЕТ</v>
          </cell>
        </row>
        <row r="1069">
          <cell r="A1069" t="str">
            <v/>
          </cell>
          <cell r="F1069" t="str">
            <v>НЕТ</v>
          </cell>
        </row>
        <row r="1070">
          <cell r="A1070" t="str">
            <v/>
          </cell>
          <cell r="F1070" t="str">
            <v>НЕТ</v>
          </cell>
        </row>
        <row r="1071">
          <cell r="A1071" t="str">
            <v/>
          </cell>
          <cell r="F1071" t="str">
            <v>НЕТ</v>
          </cell>
        </row>
        <row r="1072">
          <cell r="A1072" t="str">
            <v/>
          </cell>
          <cell r="F1072" t="str">
            <v>НЕТ</v>
          </cell>
        </row>
        <row r="1073">
          <cell r="A1073" t="str">
            <v/>
          </cell>
          <cell r="F1073" t="str">
            <v>НЕТ</v>
          </cell>
        </row>
        <row r="1074">
          <cell r="A1074" t="str">
            <v/>
          </cell>
          <cell r="F1074" t="str">
            <v>НЕТ</v>
          </cell>
        </row>
        <row r="1075">
          <cell r="A1075" t="str">
            <v/>
          </cell>
          <cell r="F1075" t="str">
            <v>НЕТ</v>
          </cell>
        </row>
        <row r="1076">
          <cell r="A1076" t="str">
            <v/>
          </cell>
          <cell r="F1076" t="str">
            <v>НЕТ</v>
          </cell>
        </row>
        <row r="1077">
          <cell r="A1077" t="str">
            <v/>
          </cell>
          <cell r="F1077" t="str">
            <v>НЕТ</v>
          </cell>
        </row>
        <row r="1078">
          <cell r="A1078" t="str">
            <v/>
          </cell>
          <cell r="F1078" t="str">
            <v>НЕТ</v>
          </cell>
        </row>
        <row r="1079">
          <cell r="A1079" t="str">
            <v/>
          </cell>
          <cell r="F1079" t="str">
            <v>НЕТ</v>
          </cell>
        </row>
        <row r="1080">
          <cell r="A1080" t="str">
            <v/>
          </cell>
          <cell r="F1080" t="str">
            <v>НЕТ</v>
          </cell>
        </row>
        <row r="1081">
          <cell r="A1081" t="str">
            <v/>
          </cell>
          <cell r="F1081" t="str">
            <v>НЕТ</v>
          </cell>
        </row>
        <row r="1082">
          <cell r="A1082" t="str">
            <v/>
          </cell>
          <cell r="F1082" t="str">
            <v>НЕТ</v>
          </cell>
        </row>
        <row r="1083">
          <cell r="A1083" t="str">
            <v/>
          </cell>
          <cell r="F1083" t="str">
            <v>НЕТ</v>
          </cell>
        </row>
        <row r="1084">
          <cell r="A1084" t="str">
            <v/>
          </cell>
          <cell r="F1084" t="str">
            <v>НЕТ</v>
          </cell>
        </row>
        <row r="1085">
          <cell r="A1085" t="str">
            <v/>
          </cell>
          <cell r="F1085" t="str">
            <v>НЕТ</v>
          </cell>
        </row>
        <row r="1086">
          <cell r="A1086" t="str">
            <v/>
          </cell>
          <cell r="F1086" t="str">
            <v>НЕТ</v>
          </cell>
        </row>
        <row r="1087">
          <cell r="A1087" t="str">
            <v/>
          </cell>
          <cell r="F1087" t="str">
            <v>НЕТ</v>
          </cell>
        </row>
        <row r="1088">
          <cell r="A1088" t="str">
            <v/>
          </cell>
          <cell r="F1088" t="str">
            <v>НЕТ</v>
          </cell>
        </row>
        <row r="1089">
          <cell r="A1089" t="str">
            <v/>
          </cell>
          <cell r="F1089" t="str">
            <v>НЕТ</v>
          </cell>
        </row>
        <row r="1090">
          <cell r="A1090" t="str">
            <v/>
          </cell>
          <cell r="F1090" t="str">
            <v>НЕТ</v>
          </cell>
        </row>
        <row r="1091">
          <cell r="A1091" t="str">
            <v/>
          </cell>
          <cell r="F1091" t="str">
            <v>НЕТ</v>
          </cell>
        </row>
        <row r="1092">
          <cell r="A1092" t="str">
            <v/>
          </cell>
          <cell r="F1092" t="str">
            <v>НЕТ</v>
          </cell>
        </row>
        <row r="1093">
          <cell r="A1093" t="str">
            <v/>
          </cell>
          <cell r="F1093" t="str">
            <v>НЕТ</v>
          </cell>
        </row>
        <row r="1094">
          <cell r="A1094" t="str">
            <v/>
          </cell>
          <cell r="F1094" t="str">
            <v>НЕТ</v>
          </cell>
        </row>
        <row r="1095">
          <cell r="A1095" t="str">
            <v/>
          </cell>
          <cell r="F1095" t="str">
            <v>НЕТ</v>
          </cell>
        </row>
        <row r="1096">
          <cell r="A1096" t="str">
            <v/>
          </cell>
          <cell r="F1096" t="str">
            <v>НЕТ</v>
          </cell>
        </row>
        <row r="1097">
          <cell r="A1097" t="str">
            <v/>
          </cell>
          <cell r="F1097" t="str">
            <v>НЕТ</v>
          </cell>
        </row>
        <row r="1098">
          <cell r="A1098" t="str">
            <v/>
          </cell>
          <cell r="F1098" t="str">
            <v>НЕТ</v>
          </cell>
        </row>
        <row r="1099">
          <cell r="A1099" t="str">
            <v/>
          </cell>
          <cell r="F1099" t="str">
            <v>НЕТ</v>
          </cell>
        </row>
        <row r="1100">
          <cell r="A1100" t="str">
            <v/>
          </cell>
          <cell r="F1100" t="str">
            <v>НЕТ</v>
          </cell>
        </row>
        <row r="1101">
          <cell r="A1101" t="str">
            <v/>
          </cell>
          <cell r="F1101" t="str">
            <v>НЕТ</v>
          </cell>
        </row>
        <row r="1102">
          <cell r="A1102" t="str">
            <v/>
          </cell>
          <cell r="F1102" t="str">
            <v>НЕТ</v>
          </cell>
        </row>
        <row r="1103">
          <cell r="A1103" t="str">
            <v/>
          </cell>
          <cell r="F1103" t="str">
            <v>НЕТ</v>
          </cell>
        </row>
        <row r="1104">
          <cell r="A1104" t="str">
            <v/>
          </cell>
          <cell r="F1104" t="str">
            <v>НЕТ</v>
          </cell>
        </row>
        <row r="1105">
          <cell r="A1105" t="str">
            <v/>
          </cell>
          <cell r="F1105" t="str">
            <v>НЕТ</v>
          </cell>
        </row>
        <row r="1106">
          <cell r="A1106" t="str">
            <v/>
          </cell>
          <cell r="F1106" t="str">
            <v>НЕТ</v>
          </cell>
        </row>
        <row r="1107">
          <cell r="A1107" t="str">
            <v/>
          </cell>
          <cell r="F1107" t="str">
            <v>НЕТ</v>
          </cell>
        </row>
        <row r="1108">
          <cell r="A1108" t="str">
            <v/>
          </cell>
          <cell r="F1108" t="str">
            <v>НЕТ</v>
          </cell>
        </row>
        <row r="1109">
          <cell r="A1109" t="str">
            <v/>
          </cell>
          <cell r="F1109" t="str">
            <v>НЕТ</v>
          </cell>
        </row>
        <row r="1110">
          <cell r="A1110" t="str">
            <v/>
          </cell>
          <cell r="F1110" t="str">
            <v>НЕТ</v>
          </cell>
        </row>
        <row r="1111">
          <cell r="A1111" t="str">
            <v/>
          </cell>
          <cell r="F1111" t="str">
            <v>НЕТ</v>
          </cell>
        </row>
        <row r="1112">
          <cell r="A1112" t="str">
            <v/>
          </cell>
          <cell r="F1112" t="str">
            <v>НЕТ</v>
          </cell>
        </row>
        <row r="1113">
          <cell r="A1113" t="str">
            <v/>
          </cell>
          <cell r="F1113" t="str">
            <v>НЕТ</v>
          </cell>
        </row>
        <row r="1114">
          <cell r="A1114" t="str">
            <v/>
          </cell>
          <cell r="F1114" t="str">
            <v>НЕТ</v>
          </cell>
        </row>
        <row r="1115">
          <cell r="A1115" t="str">
            <v/>
          </cell>
          <cell r="F1115" t="str">
            <v>НЕТ</v>
          </cell>
        </row>
        <row r="1116">
          <cell r="A1116" t="str">
            <v/>
          </cell>
          <cell r="F1116" t="str">
            <v>НЕТ</v>
          </cell>
        </row>
        <row r="1117">
          <cell r="A1117" t="str">
            <v/>
          </cell>
          <cell r="F1117" t="str">
            <v>НЕТ</v>
          </cell>
        </row>
        <row r="1118">
          <cell r="A1118" t="str">
            <v/>
          </cell>
          <cell r="F1118" t="str">
            <v>НЕТ</v>
          </cell>
        </row>
        <row r="1119">
          <cell r="A1119" t="str">
            <v/>
          </cell>
          <cell r="F1119" t="str">
            <v>НЕТ</v>
          </cell>
        </row>
        <row r="1120">
          <cell r="A1120" t="str">
            <v/>
          </cell>
          <cell r="F1120" t="str">
            <v>НЕТ</v>
          </cell>
        </row>
        <row r="1121">
          <cell r="A1121" t="str">
            <v/>
          </cell>
          <cell r="F1121" t="str">
            <v>НЕТ</v>
          </cell>
        </row>
        <row r="1122">
          <cell r="A1122" t="str">
            <v/>
          </cell>
          <cell r="F1122" t="str">
            <v>НЕТ</v>
          </cell>
        </row>
        <row r="1123">
          <cell r="A1123" t="str">
            <v/>
          </cell>
          <cell r="F1123" t="str">
            <v>НЕТ</v>
          </cell>
        </row>
        <row r="1124">
          <cell r="A1124" t="str">
            <v/>
          </cell>
          <cell r="F1124" t="str">
            <v>НЕТ</v>
          </cell>
        </row>
        <row r="1125">
          <cell r="A1125" t="str">
            <v/>
          </cell>
          <cell r="F1125" t="str">
            <v>НЕТ</v>
          </cell>
        </row>
        <row r="1126">
          <cell r="A1126" t="str">
            <v/>
          </cell>
          <cell r="F1126" t="str">
            <v>НЕТ</v>
          </cell>
        </row>
        <row r="1127">
          <cell r="A1127" t="str">
            <v/>
          </cell>
          <cell r="F1127" t="str">
            <v>НЕТ</v>
          </cell>
        </row>
        <row r="1128">
          <cell r="A1128" t="str">
            <v/>
          </cell>
          <cell r="F1128" t="str">
            <v>НЕТ</v>
          </cell>
        </row>
        <row r="1129">
          <cell r="A1129" t="str">
            <v/>
          </cell>
          <cell r="F1129" t="str">
            <v>НЕТ</v>
          </cell>
        </row>
        <row r="1130">
          <cell r="A1130" t="str">
            <v/>
          </cell>
          <cell r="F1130" t="str">
            <v>НЕТ</v>
          </cell>
        </row>
        <row r="1131">
          <cell r="A1131" t="str">
            <v/>
          </cell>
          <cell r="F1131" t="str">
            <v>НЕТ</v>
          </cell>
        </row>
        <row r="1132">
          <cell r="A1132" t="str">
            <v/>
          </cell>
          <cell r="F1132" t="str">
            <v>НЕТ</v>
          </cell>
        </row>
        <row r="1133">
          <cell r="A1133" t="str">
            <v/>
          </cell>
          <cell r="F1133" t="str">
            <v>НЕТ</v>
          </cell>
        </row>
        <row r="1134">
          <cell r="A1134" t="str">
            <v/>
          </cell>
          <cell r="F1134" t="str">
            <v>НЕТ</v>
          </cell>
        </row>
        <row r="1135">
          <cell r="A1135" t="str">
            <v/>
          </cell>
          <cell r="F1135" t="str">
            <v>НЕТ</v>
          </cell>
        </row>
        <row r="1136">
          <cell r="A1136" t="str">
            <v/>
          </cell>
          <cell r="F1136" t="str">
            <v>НЕТ</v>
          </cell>
        </row>
        <row r="1137">
          <cell r="A1137" t="str">
            <v/>
          </cell>
          <cell r="F1137" t="str">
            <v>НЕТ</v>
          </cell>
        </row>
        <row r="1138">
          <cell r="A1138" t="str">
            <v/>
          </cell>
          <cell r="F1138" t="str">
            <v>НЕТ</v>
          </cell>
        </row>
        <row r="1139">
          <cell r="A1139" t="str">
            <v/>
          </cell>
          <cell r="F1139" t="str">
            <v>НЕТ</v>
          </cell>
        </row>
        <row r="1140">
          <cell r="A1140" t="str">
            <v/>
          </cell>
          <cell r="F1140" t="str">
            <v>НЕТ</v>
          </cell>
        </row>
        <row r="1141">
          <cell r="A1141" t="str">
            <v/>
          </cell>
          <cell r="F1141" t="str">
            <v>НЕТ</v>
          </cell>
        </row>
        <row r="1142">
          <cell r="A1142" t="str">
            <v/>
          </cell>
          <cell r="F1142" t="str">
            <v>НЕТ</v>
          </cell>
        </row>
        <row r="1143">
          <cell r="A1143" t="str">
            <v/>
          </cell>
          <cell r="F1143" t="str">
            <v>НЕТ</v>
          </cell>
        </row>
        <row r="1144">
          <cell r="A1144" t="str">
            <v/>
          </cell>
          <cell r="F1144" t="str">
            <v>НЕТ</v>
          </cell>
        </row>
        <row r="1145">
          <cell r="A1145" t="str">
            <v/>
          </cell>
          <cell r="F1145" t="str">
            <v>НЕТ</v>
          </cell>
        </row>
        <row r="1146">
          <cell r="A1146" t="str">
            <v/>
          </cell>
          <cell r="F1146" t="str">
            <v>НЕТ</v>
          </cell>
        </row>
        <row r="1147">
          <cell r="A1147" t="str">
            <v/>
          </cell>
          <cell r="F1147" t="str">
            <v>НЕТ</v>
          </cell>
        </row>
        <row r="1148">
          <cell r="A1148" t="str">
            <v/>
          </cell>
          <cell r="F1148" t="str">
            <v>НЕТ</v>
          </cell>
        </row>
        <row r="1149">
          <cell r="A1149" t="str">
            <v/>
          </cell>
          <cell r="F1149" t="str">
            <v>НЕТ</v>
          </cell>
        </row>
        <row r="1150">
          <cell r="A1150" t="str">
            <v/>
          </cell>
          <cell r="F1150" t="str">
            <v>НЕТ</v>
          </cell>
        </row>
        <row r="1151">
          <cell r="A1151" t="str">
            <v/>
          </cell>
          <cell r="F1151" t="str">
            <v>НЕТ</v>
          </cell>
        </row>
        <row r="1152">
          <cell r="A1152" t="str">
            <v/>
          </cell>
          <cell r="F1152" t="str">
            <v>НЕТ</v>
          </cell>
        </row>
        <row r="1153">
          <cell r="A1153" t="str">
            <v/>
          </cell>
          <cell r="F1153" t="str">
            <v>НЕТ</v>
          </cell>
        </row>
        <row r="1154">
          <cell r="A1154" t="str">
            <v/>
          </cell>
          <cell r="F1154" t="str">
            <v>НЕТ</v>
          </cell>
        </row>
        <row r="1155">
          <cell r="A1155" t="str">
            <v/>
          </cell>
          <cell r="F1155" t="str">
            <v>НЕТ</v>
          </cell>
        </row>
        <row r="1156">
          <cell r="A1156" t="str">
            <v/>
          </cell>
          <cell r="F1156" t="str">
            <v>НЕТ</v>
          </cell>
        </row>
        <row r="1157">
          <cell r="A1157" t="str">
            <v/>
          </cell>
          <cell r="F1157" t="str">
            <v>НЕТ</v>
          </cell>
        </row>
        <row r="1158">
          <cell r="A1158" t="str">
            <v/>
          </cell>
          <cell r="F1158" t="str">
            <v>НЕТ</v>
          </cell>
        </row>
        <row r="1159">
          <cell r="A1159" t="str">
            <v/>
          </cell>
          <cell r="F1159" t="str">
            <v>НЕТ</v>
          </cell>
        </row>
        <row r="1160">
          <cell r="A1160" t="str">
            <v/>
          </cell>
          <cell r="F1160" t="str">
            <v>НЕТ</v>
          </cell>
        </row>
        <row r="1161">
          <cell r="A1161" t="str">
            <v/>
          </cell>
          <cell r="F1161" t="str">
            <v>НЕТ</v>
          </cell>
        </row>
        <row r="1162">
          <cell r="A1162" t="str">
            <v/>
          </cell>
          <cell r="F1162" t="str">
            <v>НЕТ</v>
          </cell>
        </row>
        <row r="1163">
          <cell r="A1163" t="str">
            <v/>
          </cell>
          <cell r="F1163" t="str">
            <v>НЕТ</v>
          </cell>
        </row>
        <row r="1164">
          <cell r="A1164" t="str">
            <v/>
          </cell>
          <cell r="F1164" t="str">
            <v>НЕТ</v>
          </cell>
        </row>
        <row r="1165">
          <cell r="A1165" t="str">
            <v/>
          </cell>
          <cell r="F1165" t="str">
            <v>НЕТ</v>
          </cell>
        </row>
        <row r="1166">
          <cell r="A1166" t="str">
            <v/>
          </cell>
          <cell r="F1166" t="str">
            <v>НЕТ</v>
          </cell>
        </row>
        <row r="1167">
          <cell r="A1167" t="str">
            <v/>
          </cell>
          <cell r="F1167" t="str">
            <v>НЕТ</v>
          </cell>
        </row>
        <row r="1168">
          <cell r="A1168" t="str">
            <v/>
          </cell>
          <cell r="F1168" t="str">
            <v>НЕТ</v>
          </cell>
        </row>
        <row r="1169">
          <cell r="A1169" t="str">
            <v/>
          </cell>
          <cell r="F1169" t="str">
            <v>НЕТ</v>
          </cell>
        </row>
        <row r="1170">
          <cell r="A1170" t="str">
            <v/>
          </cell>
          <cell r="F1170" t="str">
            <v>НЕТ</v>
          </cell>
        </row>
        <row r="1171">
          <cell r="A1171" t="str">
            <v/>
          </cell>
          <cell r="F1171" t="str">
            <v>НЕТ</v>
          </cell>
        </row>
        <row r="1172">
          <cell r="A1172" t="str">
            <v/>
          </cell>
          <cell r="F1172" t="str">
            <v>НЕТ</v>
          </cell>
        </row>
        <row r="1173">
          <cell r="A1173" t="str">
            <v/>
          </cell>
          <cell r="F1173" t="str">
            <v>НЕТ</v>
          </cell>
        </row>
        <row r="1174">
          <cell r="A1174" t="str">
            <v/>
          </cell>
          <cell r="F1174" t="str">
            <v>НЕТ</v>
          </cell>
        </row>
        <row r="1175">
          <cell r="A1175" t="str">
            <v/>
          </cell>
          <cell r="F1175" t="str">
            <v>НЕТ</v>
          </cell>
        </row>
        <row r="1176">
          <cell r="A1176" t="str">
            <v/>
          </cell>
          <cell r="F1176" t="str">
            <v>НЕТ</v>
          </cell>
        </row>
        <row r="1177">
          <cell r="A1177" t="str">
            <v/>
          </cell>
          <cell r="F1177" t="str">
            <v>НЕТ</v>
          </cell>
        </row>
        <row r="1178">
          <cell r="A1178" t="str">
            <v/>
          </cell>
          <cell r="F1178" t="str">
            <v>НЕТ</v>
          </cell>
        </row>
        <row r="1179">
          <cell r="A1179" t="str">
            <v/>
          </cell>
          <cell r="F1179" t="str">
            <v>НЕТ</v>
          </cell>
        </row>
        <row r="1180">
          <cell r="A1180" t="str">
            <v/>
          </cell>
          <cell r="F1180" t="str">
            <v>НЕТ</v>
          </cell>
        </row>
        <row r="1181">
          <cell r="A1181" t="str">
            <v/>
          </cell>
          <cell r="F1181" t="str">
            <v>НЕТ</v>
          </cell>
        </row>
        <row r="1182">
          <cell r="A1182" t="str">
            <v/>
          </cell>
          <cell r="F1182" t="str">
            <v>НЕТ</v>
          </cell>
        </row>
        <row r="1183">
          <cell r="A1183" t="str">
            <v/>
          </cell>
          <cell r="F1183" t="str">
            <v>НЕТ</v>
          </cell>
        </row>
        <row r="1184">
          <cell r="A1184" t="str">
            <v/>
          </cell>
          <cell r="F1184" t="str">
            <v>НЕТ</v>
          </cell>
        </row>
        <row r="1185">
          <cell r="A1185" t="str">
            <v/>
          </cell>
          <cell r="F1185" t="str">
            <v>НЕТ</v>
          </cell>
        </row>
        <row r="1186">
          <cell r="A1186" t="str">
            <v/>
          </cell>
          <cell r="F1186" t="str">
            <v>НЕТ</v>
          </cell>
        </row>
        <row r="1187">
          <cell r="A1187" t="str">
            <v/>
          </cell>
          <cell r="F1187" t="str">
            <v>НЕТ</v>
          </cell>
        </row>
        <row r="1188">
          <cell r="A1188" t="str">
            <v/>
          </cell>
          <cell r="F1188" t="str">
            <v>НЕТ</v>
          </cell>
        </row>
        <row r="1189">
          <cell r="A1189" t="str">
            <v/>
          </cell>
          <cell r="F1189" t="str">
            <v>НЕТ</v>
          </cell>
        </row>
        <row r="1190">
          <cell r="A1190" t="str">
            <v/>
          </cell>
          <cell r="F1190" t="str">
            <v>НЕТ</v>
          </cell>
        </row>
        <row r="1191">
          <cell r="A1191" t="str">
            <v/>
          </cell>
          <cell r="F1191" t="str">
            <v>НЕТ</v>
          </cell>
        </row>
        <row r="1192">
          <cell r="A1192" t="str">
            <v/>
          </cell>
          <cell r="F1192" t="str">
            <v>НЕТ</v>
          </cell>
        </row>
        <row r="1193">
          <cell r="A1193" t="str">
            <v/>
          </cell>
          <cell r="F1193" t="str">
            <v>НЕТ</v>
          </cell>
        </row>
        <row r="1194">
          <cell r="A1194" t="str">
            <v/>
          </cell>
          <cell r="F1194" t="str">
            <v>НЕТ</v>
          </cell>
        </row>
        <row r="1195">
          <cell r="A1195" t="str">
            <v/>
          </cell>
          <cell r="F1195" t="str">
            <v>НЕТ</v>
          </cell>
        </row>
        <row r="1196">
          <cell r="A1196" t="str">
            <v/>
          </cell>
          <cell r="F1196" t="str">
            <v>НЕТ</v>
          </cell>
        </row>
        <row r="1197">
          <cell r="A1197" t="str">
            <v/>
          </cell>
          <cell r="F1197" t="str">
            <v>НЕТ</v>
          </cell>
        </row>
        <row r="1198">
          <cell r="A1198" t="str">
            <v/>
          </cell>
          <cell r="F1198" t="str">
            <v>НЕТ</v>
          </cell>
        </row>
        <row r="1199">
          <cell r="A1199" t="str">
            <v/>
          </cell>
          <cell r="F1199" t="str">
            <v>НЕТ</v>
          </cell>
        </row>
        <row r="1200">
          <cell r="A1200" t="str">
            <v/>
          </cell>
          <cell r="F1200" t="str">
            <v>НЕТ</v>
          </cell>
        </row>
        <row r="1201">
          <cell r="A1201" t="str">
            <v/>
          </cell>
          <cell r="F1201" t="str">
            <v>НЕТ</v>
          </cell>
        </row>
        <row r="1202">
          <cell r="A1202" t="str">
            <v/>
          </cell>
          <cell r="F1202" t="str">
            <v>НЕТ</v>
          </cell>
        </row>
        <row r="1203">
          <cell r="A1203" t="str">
            <v/>
          </cell>
          <cell r="F1203" t="str">
            <v>НЕТ</v>
          </cell>
        </row>
        <row r="1204">
          <cell r="A1204" t="str">
            <v/>
          </cell>
          <cell r="F1204" t="str">
            <v>НЕТ</v>
          </cell>
        </row>
        <row r="1205">
          <cell r="A1205" t="str">
            <v/>
          </cell>
          <cell r="F1205" t="str">
            <v>НЕТ</v>
          </cell>
        </row>
        <row r="1206">
          <cell r="A1206" t="str">
            <v/>
          </cell>
          <cell r="F1206" t="str">
            <v>НЕТ</v>
          </cell>
        </row>
        <row r="1207">
          <cell r="A1207" t="str">
            <v/>
          </cell>
          <cell r="F1207" t="str">
            <v>НЕТ</v>
          </cell>
        </row>
        <row r="1208">
          <cell r="A1208" t="str">
            <v/>
          </cell>
          <cell r="F1208" t="str">
            <v>НЕТ</v>
          </cell>
        </row>
        <row r="1209">
          <cell r="A1209" t="str">
            <v/>
          </cell>
          <cell r="F1209" t="str">
            <v>НЕТ</v>
          </cell>
        </row>
        <row r="1210">
          <cell r="A1210" t="str">
            <v/>
          </cell>
          <cell r="F1210" t="str">
            <v>НЕТ</v>
          </cell>
        </row>
        <row r="1211">
          <cell r="A1211" t="str">
            <v/>
          </cell>
          <cell r="F1211" t="str">
            <v>НЕТ</v>
          </cell>
        </row>
        <row r="1212">
          <cell r="A1212" t="str">
            <v/>
          </cell>
          <cell r="F1212" t="str">
            <v>НЕТ</v>
          </cell>
        </row>
        <row r="1213">
          <cell r="A1213" t="str">
            <v/>
          </cell>
          <cell r="F1213" t="str">
            <v>НЕТ</v>
          </cell>
        </row>
        <row r="1214">
          <cell r="A1214" t="str">
            <v/>
          </cell>
          <cell r="F1214" t="str">
            <v>НЕТ</v>
          </cell>
        </row>
        <row r="1215">
          <cell r="A1215" t="str">
            <v/>
          </cell>
          <cell r="F1215" t="str">
            <v>НЕТ</v>
          </cell>
        </row>
        <row r="1216">
          <cell r="A1216" t="str">
            <v/>
          </cell>
          <cell r="F1216" t="str">
            <v>НЕТ</v>
          </cell>
        </row>
        <row r="1217">
          <cell r="A1217" t="str">
            <v/>
          </cell>
          <cell r="F1217" t="str">
            <v>НЕТ</v>
          </cell>
        </row>
        <row r="1218">
          <cell r="A1218" t="str">
            <v/>
          </cell>
          <cell r="F1218" t="str">
            <v>НЕТ</v>
          </cell>
        </row>
        <row r="1219">
          <cell r="A1219" t="str">
            <v/>
          </cell>
          <cell r="F1219" t="str">
            <v>НЕТ</v>
          </cell>
        </row>
        <row r="1220">
          <cell r="A1220" t="str">
            <v/>
          </cell>
          <cell r="F1220" t="str">
            <v>НЕТ</v>
          </cell>
        </row>
        <row r="1221">
          <cell r="A1221" t="str">
            <v/>
          </cell>
          <cell r="F1221" t="str">
            <v>НЕТ</v>
          </cell>
        </row>
        <row r="1222">
          <cell r="A1222" t="str">
            <v/>
          </cell>
          <cell r="F1222" t="str">
            <v>НЕТ</v>
          </cell>
        </row>
        <row r="1223">
          <cell r="A1223" t="str">
            <v/>
          </cell>
          <cell r="F1223" t="str">
            <v>НЕТ</v>
          </cell>
        </row>
        <row r="1224">
          <cell r="A1224" t="str">
            <v/>
          </cell>
          <cell r="F1224" t="str">
            <v>НЕТ</v>
          </cell>
        </row>
        <row r="1225">
          <cell r="A1225" t="str">
            <v/>
          </cell>
          <cell r="F1225" t="str">
            <v>НЕТ</v>
          </cell>
        </row>
        <row r="1226">
          <cell r="A1226" t="str">
            <v/>
          </cell>
          <cell r="F1226" t="str">
            <v>НЕТ</v>
          </cell>
        </row>
        <row r="1227">
          <cell r="A1227" t="str">
            <v/>
          </cell>
          <cell r="F1227" t="str">
            <v>НЕТ</v>
          </cell>
        </row>
        <row r="1228">
          <cell r="A1228" t="str">
            <v/>
          </cell>
          <cell r="F1228" t="str">
            <v>НЕТ</v>
          </cell>
        </row>
        <row r="1229">
          <cell r="A1229" t="str">
            <v/>
          </cell>
          <cell r="F1229" t="str">
            <v>НЕТ</v>
          </cell>
        </row>
        <row r="1230">
          <cell r="A1230" t="str">
            <v/>
          </cell>
          <cell r="F1230" t="str">
            <v>НЕТ</v>
          </cell>
        </row>
        <row r="1231">
          <cell r="A1231" t="str">
            <v/>
          </cell>
          <cell r="F1231" t="str">
            <v>НЕТ</v>
          </cell>
        </row>
        <row r="1232">
          <cell r="A1232" t="str">
            <v/>
          </cell>
          <cell r="F1232" t="str">
            <v>НЕТ</v>
          </cell>
        </row>
        <row r="1233">
          <cell r="A1233" t="str">
            <v/>
          </cell>
          <cell r="F1233" t="str">
            <v>НЕТ</v>
          </cell>
        </row>
        <row r="1234">
          <cell r="A1234" t="str">
            <v/>
          </cell>
          <cell r="F1234" t="str">
            <v>НЕТ</v>
          </cell>
        </row>
        <row r="1235">
          <cell r="A1235" t="str">
            <v/>
          </cell>
          <cell r="F1235" t="str">
            <v>НЕТ</v>
          </cell>
        </row>
        <row r="1236">
          <cell r="A1236" t="str">
            <v/>
          </cell>
          <cell r="F1236" t="str">
            <v>НЕТ</v>
          </cell>
        </row>
        <row r="1237">
          <cell r="A1237" t="str">
            <v/>
          </cell>
          <cell r="F1237" t="str">
            <v>НЕТ</v>
          </cell>
        </row>
        <row r="1238">
          <cell r="A1238" t="str">
            <v/>
          </cell>
          <cell r="F1238" t="str">
            <v>НЕТ</v>
          </cell>
        </row>
        <row r="1239">
          <cell r="A1239" t="str">
            <v/>
          </cell>
          <cell r="F1239" t="str">
            <v>НЕТ</v>
          </cell>
        </row>
        <row r="1240">
          <cell r="A1240" t="str">
            <v/>
          </cell>
          <cell r="F1240" t="str">
            <v>НЕТ</v>
          </cell>
        </row>
        <row r="1241">
          <cell r="A1241" t="str">
            <v/>
          </cell>
          <cell r="F1241" t="str">
            <v>НЕТ</v>
          </cell>
        </row>
        <row r="1242">
          <cell r="A1242" t="str">
            <v/>
          </cell>
          <cell r="F1242" t="str">
            <v>НЕТ</v>
          </cell>
        </row>
        <row r="1243">
          <cell r="A1243" t="str">
            <v/>
          </cell>
          <cell r="F1243" t="str">
            <v>НЕТ</v>
          </cell>
        </row>
        <row r="1244">
          <cell r="A1244" t="str">
            <v/>
          </cell>
          <cell r="F1244" t="str">
            <v>НЕТ</v>
          </cell>
        </row>
        <row r="1245">
          <cell r="A1245" t="str">
            <v/>
          </cell>
          <cell r="F1245" t="str">
            <v>НЕТ</v>
          </cell>
        </row>
        <row r="1246">
          <cell r="A1246" t="str">
            <v/>
          </cell>
          <cell r="F1246" t="str">
            <v>НЕТ</v>
          </cell>
        </row>
        <row r="1247">
          <cell r="A1247" t="str">
            <v/>
          </cell>
          <cell r="F1247" t="str">
            <v>НЕТ</v>
          </cell>
        </row>
        <row r="1248">
          <cell r="A1248" t="str">
            <v/>
          </cell>
          <cell r="F1248" t="str">
            <v>НЕТ</v>
          </cell>
        </row>
        <row r="1249">
          <cell r="A1249" t="str">
            <v/>
          </cell>
          <cell r="F1249" t="str">
            <v>НЕТ</v>
          </cell>
        </row>
        <row r="1250">
          <cell r="A1250" t="str">
            <v/>
          </cell>
          <cell r="F1250" t="str">
            <v>НЕТ</v>
          </cell>
        </row>
        <row r="1251">
          <cell r="A1251" t="str">
            <v/>
          </cell>
          <cell r="F1251" t="str">
            <v>НЕТ</v>
          </cell>
        </row>
        <row r="1252">
          <cell r="A1252" t="str">
            <v/>
          </cell>
          <cell r="F1252" t="str">
            <v>НЕТ</v>
          </cell>
        </row>
        <row r="1253">
          <cell r="A1253" t="str">
            <v/>
          </cell>
          <cell r="F1253" t="str">
            <v>НЕТ</v>
          </cell>
        </row>
        <row r="1254">
          <cell r="A1254" t="str">
            <v/>
          </cell>
          <cell r="F1254" t="str">
            <v>НЕТ</v>
          </cell>
        </row>
        <row r="1255">
          <cell r="A1255" t="str">
            <v/>
          </cell>
          <cell r="F1255" t="str">
            <v>НЕТ</v>
          </cell>
        </row>
        <row r="1256">
          <cell r="A1256" t="str">
            <v/>
          </cell>
          <cell r="F1256" t="str">
            <v>НЕТ</v>
          </cell>
        </row>
        <row r="1257">
          <cell r="A1257" t="str">
            <v/>
          </cell>
          <cell r="F1257" t="str">
            <v>НЕТ</v>
          </cell>
        </row>
        <row r="1258">
          <cell r="A1258" t="str">
            <v/>
          </cell>
          <cell r="F1258" t="str">
            <v>НЕТ</v>
          </cell>
        </row>
        <row r="1259">
          <cell r="A1259" t="str">
            <v/>
          </cell>
          <cell r="F1259" t="str">
            <v>НЕТ</v>
          </cell>
        </row>
        <row r="1260">
          <cell r="A1260" t="str">
            <v/>
          </cell>
          <cell r="F1260" t="str">
            <v>НЕТ</v>
          </cell>
        </row>
        <row r="1261">
          <cell r="A1261" t="str">
            <v/>
          </cell>
          <cell r="F1261" t="str">
            <v>НЕТ</v>
          </cell>
        </row>
        <row r="1262">
          <cell r="A1262" t="str">
            <v/>
          </cell>
          <cell r="F1262" t="str">
            <v>НЕТ</v>
          </cell>
        </row>
        <row r="1263">
          <cell r="A1263" t="str">
            <v/>
          </cell>
          <cell r="F1263" t="str">
            <v>НЕТ</v>
          </cell>
        </row>
        <row r="1264">
          <cell r="A1264" t="str">
            <v/>
          </cell>
          <cell r="F1264" t="str">
            <v>НЕТ</v>
          </cell>
        </row>
        <row r="1265">
          <cell r="A1265" t="str">
            <v/>
          </cell>
          <cell r="F1265" t="str">
            <v>НЕТ</v>
          </cell>
        </row>
        <row r="1266">
          <cell r="A1266" t="str">
            <v/>
          </cell>
          <cell r="F1266" t="str">
            <v>НЕТ</v>
          </cell>
        </row>
        <row r="1267">
          <cell r="A1267" t="str">
            <v/>
          </cell>
          <cell r="F1267" t="str">
            <v>НЕТ</v>
          </cell>
        </row>
        <row r="1268">
          <cell r="A1268" t="str">
            <v/>
          </cell>
          <cell r="F1268" t="str">
            <v>НЕТ</v>
          </cell>
        </row>
        <row r="1269">
          <cell r="A1269" t="str">
            <v/>
          </cell>
          <cell r="F1269" t="str">
            <v>НЕТ</v>
          </cell>
        </row>
        <row r="1270">
          <cell r="A1270" t="str">
            <v/>
          </cell>
          <cell r="F1270" t="str">
            <v>НЕТ</v>
          </cell>
        </row>
        <row r="1271">
          <cell r="A1271" t="str">
            <v/>
          </cell>
          <cell r="F1271" t="str">
            <v>НЕТ</v>
          </cell>
        </row>
        <row r="1272">
          <cell r="A1272" t="str">
            <v/>
          </cell>
          <cell r="F1272" t="str">
            <v>НЕТ</v>
          </cell>
        </row>
        <row r="1273">
          <cell r="A1273" t="str">
            <v/>
          </cell>
          <cell r="F1273" t="str">
            <v>НЕТ</v>
          </cell>
        </row>
        <row r="1274">
          <cell r="A1274" t="str">
            <v/>
          </cell>
          <cell r="F1274" t="str">
            <v>НЕТ</v>
          </cell>
        </row>
        <row r="1275">
          <cell r="A1275" t="str">
            <v/>
          </cell>
          <cell r="F1275" t="str">
            <v>НЕТ</v>
          </cell>
        </row>
        <row r="1276">
          <cell r="A1276" t="str">
            <v/>
          </cell>
          <cell r="F1276" t="str">
            <v>НЕТ</v>
          </cell>
        </row>
        <row r="1277">
          <cell r="A1277" t="str">
            <v/>
          </cell>
          <cell r="F1277" t="str">
            <v>НЕТ</v>
          </cell>
        </row>
        <row r="1278">
          <cell r="A1278" t="str">
            <v/>
          </cell>
          <cell r="F1278" t="str">
            <v>НЕТ</v>
          </cell>
        </row>
        <row r="1279">
          <cell r="A1279" t="str">
            <v/>
          </cell>
          <cell r="F1279" t="str">
            <v>НЕТ</v>
          </cell>
        </row>
        <row r="1280">
          <cell r="A1280" t="str">
            <v/>
          </cell>
          <cell r="F1280" t="str">
            <v>НЕТ</v>
          </cell>
        </row>
        <row r="1281">
          <cell r="A1281" t="str">
            <v/>
          </cell>
          <cell r="F1281" t="str">
            <v>НЕТ</v>
          </cell>
        </row>
        <row r="1282">
          <cell r="A1282" t="str">
            <v/>
          </cell>
          <cell r="F1282" t="str">
            <v>НЕТ</v>
          </cell>
        </row>
        <row r="1283">
          <cell r="A1283" t="str">
            <v/>
          </cell>
          <cell r="F1283" t="str">
            <v>НЕТ</v>
          </cell>
        </row>
        <row r="1284">
          <cell r="A1284" t="str">
            <v/>
          </cell>
          <cell r="F1284" t="str">
            <v>НЕТ</v>
          </cell>
        </row>
        <row r="1285">
          <cell r="A1285" t="str">
            <v/>
          </cell>
          <cell r="F1285" t="str">
            <v>НЕТ</v>
          </cell>
        </row>
        <row r="1286">
          <cell r="A1286" t="str">
            <v/>
          </cell>
          <cell r="F1286" t="str">
            <v>НЕТ</v>
          </cell>
        </row>
        <row r="1287">
          <cell r="A1287" t="str">
            <v/>
          </cell>
          <cell r="F1287" t="str">
            <v>НЕТ</v>
          </cell>
        </row>
        <row r="1288">
          <cell r="A1288" t="str">
            <v/>
          </cell>
          <cell r="F1288" t="str">
            <v>НЕТ</v>
          </cell>
        </row>
        <row r="1289">
          <cell r="A1289" t="str">
            <v/>
          </cell>
          <cell r="F1289" t="str">
            <v>НЕТ</v>
          </cell>
        </row>
        <row r="1290">
          <cell r="A1290" t="str">
            <v/>
          </cell>
          <cell r="F1290" t="str">
            <v>НЕТ</v>
          </cell>
        </row>
        <row r="1291">
          <cell r="A1291" t="str">
            <v/>
          </cell>
          <cell r="F1291" t="str">
            <v>НЕТ</v>
          </cell>
        </row>
        <row r="1292">
          <cell r="A1292" t="str">
            <v/>
          </cell>
          <cell r="F1292" t="str">
            <v>НЕТ</v>
          </cell>
        </row>
        <row r="1293">
          <cell r="A1293" t="str">
            <v/>
          </cell>
          <cell r="F1293" t="str">
            <v>НЕТ</v>
          </cell>
        </row>
        <row r="1294">
          <cell r="A1294" t="str">
            <v/>
          </cell>
          <cell r="F1294" t="str">
            <v>НЕТ</v>
          </cell>
        </row>
        <row r="1295">
          <cell r="A1295" t="str">
            <v/>
          </cell>
          <cell r="F1295" t="str">
            <v>НЕТ</v>
          </cell>
        </row>
        <row r="1296">
          <cell r="A1296" t="str">
            <v/>
          </cell>
          <cell r="F1296" t="str">
            <v>НЕТ</v>
          </cell>
        </row>
        <row r="1297">
          <cell r="A1297" t="str">
            <v/>
          </cell>
          <cell r="F1297" t="str">
            <v>НЕТ</v>
          </cell>
        </row>
        <row r="1298">
          <cell r="A1298" t="str">
            <v/>
          </cell>
          <cell r="F1298" t="str">
            <v>НЕТ</v>
          </cell>
        </row>
        <row r="1299">
          <cell r="A1299" t="str">
            <v/>
          </cell>
          <cell r="F1299" t="str">
            <v>НЕТ</v>
          </cell>
        </row>
        <row r="1300">
          <cell r="A1300" t="str">
            <v/>
          </cell>
          <cell r="F1300" t="str">
            <v>НЕТ</v>
          </cell>
        </row>
        <row r="1301">
          <cell r="A1301" t="str">
            <v/>
          </cell>
          <cell r="F1301" t="str">
            <v>НЕТ</v>
          </cell>
        </row>
        <row r="1302">
          <cell r="A1302" t="str">
            <v/>
          </cell>
          <cell r="F1302" t="str">
            <v>НЕТ</v>
          </cell>
        </row>
        <row r="1303">
          <cell r="A1303" t="str">
            <v/>
          </cell>
          <cell r="F1303" t="str">
            <v>НЕТ</v>
          </cell>
        </row>
        <row r="1304">
          <cell r="A1304" t="str">
            <v/>
          </cell>
          <cell r="F1304" t="str">
            <v>НЕТ</v>
          </cell>
        </row>
        <row r="1305">
          <cell r="A1305" t="str">
            <v/>
          </cell>
          <cell r="F1305" t="str">
            <v>НЕТ</v>
          </cell>
        </row>
        <row r="1306">
          <cell r="A1306" t="str">
            <v/>
          </cell>
          <cell r="F1306" t="str">
            <v>НЕТ</v>
          </cell>
        </row>
        <row r="1307">
          <cell r="A1307" t="str">
            <v/>
          </cell>
          <cell r="F1307" t="str">
            <v>НЕТ</v>
          </cell>
        </row>
        <row r="1308">
          <cell r="A1308" t="str">
            <v/>
          </cell>
          <cell r="F1308" t="str">
            <v>НЕТ</v>
          </cell>
        </row>
        <row r="1309">
          <cell r="A1309" t="str">
            <v/>
          </cell>
          <cell r="F1309" t="str">
            <v>НЕТ</v>
          </cell>
        </row>
        <row r="1310">
          <cell r="A1310" t="str">
            <v/>
          </cell>
          <cell r="F1310" t="str">
            <v>НЕТ</v>
          </cell>
        </row>
        <row r="1311">
          <cell r="A1311" t="str">
            <v/>
          </cell>
          <cell r="F1311" t="str">
            <v>НЕТ</v>
          </cell>
        </row>
        <row r="1312">
          <cell r="A1312" t="str">
            <v/>
          </cell>
          <cell r="F1312" t="str">
            <v>НЕТ</v>
          </cell>
        </row>
        <row r="1313">
          <cell r="A1313" t="str">
            <v/>
          </cell>
          <cell r="F1313" t="str">
            <v>НЕТ</v>
          </cell>
        </row>
        <row r="1314">
          <cell r="A1314" t="str">
            <v/>
          </cell>
          <cell r="F1314" t="str">
            <v>НЕТ</v>
          </cell>
        </row>
        <row r="1315">
          <cell r="A1315" t="str">
            <v/>
          </cell>
          <cell r="F1315" t="str">
            <v>НЕТ</v>
          </cell>
        </row>
        <row r="1316">
          <cell r="A1316" t="str">
            <v/>
          </cell>
          <cell r="F1316" t="str">
            <v>НЕТ</v>
          </cell>
        </row>
        <row r="1317">
          <cell r="A1317" t="str">
            <v/>
          </cell>
          <cell r="F1317" t="str">
            <v>НЕТ</v>
          </cell>
        </row>
        <row r="1318">
          <cell r="A1318" t="str">
            <v/>
          </cell>
          <cell r="F1318" t="str">
            <v>НЕТ</v>
          </cell>
        </row>
        <row r="1319">
          <cell r="A1319" t="str">
            <v/>
          </cell>
          <cell r="F1319" t="str">
            <v>НЕТ</v>
          </cell>
        </row>
        <row r="1320">
          <cell r="A1320" t="str">
            <v/>
          </cell>
          <cell r="F1320" t="str">
            <v>НЕТ</v>
          </cell>
        </row>
        <row r="1321">
          <cell r="A1321" t="str">
            <v/>
          </cell>
          <cell r="F1321" t="str">
            <v>НЕТ</v>
          </cell>
        </row>
        <row r="1322">
          <cell r="A1322" t="str">
            <v/>
          </cell>
          <cell r="F1322" t="str">
            <v>НЕТ</v>
          </cell>
        </row>
        <row r="1323">
          <cell r="A1323" t="str">
            <v/>
          </cell>
          <cell r="F1323" t="str">
            <v>НЕТ</v>
          </cell>
        </row>
        <row r="1324">
          <cell r="A1324" t="str">
            <v/>
          </cell>
          <cell r="F1324" t="str">
            <v>НЕТ</v>
          </cell>
        </row>
        <row r="1325">
          <cell r="A1325" t="str">
            <v/>
          </cell>
          <cell r="F1325" t="str">
            <v>НЕТ</v>
          </cell>
        </row>
        <row r="1326">
          <cell r="A1326" t="str">
            <v/>
          </cell>
          <cell r="F1326" t="str">
            <v>НЕТ</v>
          </cell>
        </row>
        <row r="1327">
          <cell r="A1327" t="str">
            <v/>
          </cell>
          <cell r="F1327" t="str">
            <v>НЕТ</v>
          </cell>
        </row>
        <row r="1328">
          <cell r="A1328" t="str">
            <v/>
          </cell>
          <cell r="F1328" t="str">
            <v>НЕТ</v>
          </cell>
        </row>
        <row r="1329">
          <cell r="A1329" t="str">
            <v/>
          </cell>
          <cell r="F1329" t="str">
            <v>НЕТ</v>
          </cell>
        </row>
        <row r="1330">
          <cell r="A1330" t="str">
            <v/>
          </cell>
          <cell r="F1330" t="str">
            <v>НЕТ</v>
          </cell>
        </row>
        <row r="1331">
          <cell r="A1331" t="str">
            <v/>
          </cell>
          <cell r="F1331" t="str">
            <v>НЕТ</v>
          </cell>
        </row>
        <row r="1332">
          <cell r="A1332" t="str">
            <v/>
          </cell>
          <cell r="F1332" t="str">
            <v>НЕТ</v>
          </cell>
        </row>
        <row r="1333">
          <cell r="A1333" t="str">
            <v/>
          </cell>
          <cell r="F1333" t="str">
            <v>НЕТ</v>
          </cell>
        </row>
        <row r="1334">
          <cell r="A1334" t="str">
            <v/>
          </cell>
          <cell r="F1334" t="str">
            <v>НЕТ</v>
          </cell>
        </row>
        <row r="1335">
          <cell r="A1335" t="str">
            <v/>
          </cell>
          <cell r="F1335" t="str">
            <v>НЕТ</v>
          </cell>
        </row>
        <row r="1336">
          <cell r="A1336" t="str">
            <v/>
          </cell>
          <cell r="F1336" t="str">
            <v>НЕТ</v>
          </cell>
        </row>
        <row r="1337">
          <cell r="A1337" t="str">
            <v/>
          </cell>
          <cell r="F1337" t="str">
            <v>НЕТ</v>
          </cell>
        </row>
        <row r="1338">
          <cell r="A1338" t="str">
            <v/>
          </cell>
          <cell r="F1338" t="str">
            <v>НЕТ</v>
          </cell>
        </row>
        <row r="1339">
          <cell r="A1339" t="str">
            <v/>
          </cell>
          <cell r="F1339" t="str">
            <v>НЕТ</v>
          </cell>
        </row>
        <row r="1340">
          <cell r="A1340" t="str">
            <v/>
          </cell>
          <cell r="F1340" t="str">
            <v>НЕТ</v>
          </cell>
        </row>
        <row r="1341">
          <cell r="A1341" t="str">
            <v/>
          </cell>
          <cell r="F1341" t="str">
            <v>НЕТ</v>
          </cell>
        </row>
        <row r="1342">
          <cell r="A1342" t="str">
            <v/>
          </cell>
          <cell r="F1342" t="str">
            <v>НЕТ</v>
          </cell>
        </row>
        <row r="1343">
          <cell r="A1343" t="str">
            <v/>
          </cell>
          <cell r="F1343" t="str">
            <v>НЕТ</v>
          </cell>
        </row>
        <row r="1344">
          <cell r="A1344" t="str">
            <v/>
          </cell>
          <cell r="F1344" t="str">
            <v>НЕТ</v>
          </cell>
        </row>
        <row r="1345">
          <cell r="A1345" t="str">
            <v/>
          </cell>
          <cell r="F1345" t="str">
            <v>НЕТ</v>
          </cell>
        </row>
        <row r="1346">
          <cell r="A1346" t="str">
            <v/>
          </cell>
          <cell r="F1346" t="str">
            <v>НЕТ</v>
          </cell>
        </row>
        <row r="1347">
          <cell r="A1347" t="str">
            <v/>
          </cell>
          <cell r="F1347" t="str">
            <v>НЕТ</v>
          </cell>
        </row>
        <row r="1348">
          <cell r="A1348" t="str">
            <v/>
          </cell>
          <cell r="F1348" t="str">
            <v>НЕТ</v>
          </cell>
        </row>
        <row r="1349">
          <cell r="A1349" t="str">
            <v/>
          </cell>
          <cell r="F1349" t="str">
            <v>НЕТ</v>
          </cell>
        </row>
        <row r="1350">
          <cell r="A1350" t="str">
            <v/>
          </cell>
          <cell r="F1350" t="str">
            <v>НЕТ</v>
          </cell>
        </row>
        <row r="1351">
          <cell r="A1351" t="str">
            <v/>
          </cell>
          <cell r="F1351" t="str">
            <v>НЕТ</v>
          </cell>
        </row>
        <row r="1352">
          <cell r="A1352" t="str">
            <v/>
          </cell>
          <cell r="F1352" t="str">
            <v>НЕТ</v>
          </cell>
        </row>
        <row r="1353">
          <cell r="A1353" t="str">
            <v/>
          </cell>
          <cell r="F1353" t="str">
            <v>НЕТ</v>
          </cell>
        </row>
        <row r="1354">
          <cell r="A1354" t="str">
            <v/>
          </cell>
          <cell r="F1354" t="str">
            <v>НЕТ</v>
          </cell>
        </row>
        <row r="1355">
          <cell r="A1355" t="str">
            <v/>
          </cell>
          <cell r="F1355" t="str">
            <v>НЕТ</v>
          </cell>
        </row>
        <row r="1356">
          <cell r="A1356" t="str">
            <v/>
          </cell>
          <cell r="F1356" t="str">
            <v>НЕТ</v>
          </cell>
        </row>
        <row r="1357">
          <cell r="A1357" t="str">
            <v/>
          </cell>
          <cell r="F1357" t="str">
            <v>НЕТ</v>
          </cell>
        </row>
        <row r="1358">
          <cell r="A1358" t="str">
            <v/>
          </cell>
          <cell r="F1358" t="str">
            <v>НЕТ</v>
          </cell>
        </row>
        <row r="1359">
          <cell r="A1359" t="str">
            <v/>
          </cell>
          <cell r="F1359" t="str">
            <v>НЕТ</v>
          </cell>
        </row>
        <row r="1360">
          <cell r="A1360" t="str">
            <v/>
          </cell>
          <cell r="F1360" t="str">
            <v>НЕТ</v>
          </cell>
        </row>
        <row r="1361">
          <cell r="A1361" t="str">
            <v/>
          </cell>
          <cell r="F1361" t="str">
            <v>НЕТ</v>
          </cell>
        </row>
        <row r="1362">
          <cell r="A1362" t="str">
            <v/>
          </cell>
          <cell r="F1362" t="str">
            <v>НЕТ</v>
          </cell>
        </row>
        <row r="1363">
          <cell r="A1363" t="str">
            <v/>
          </cell>
          <cell r="F1363" t="str">
            <v>НЕТ</v>
          </cell>
        </row>
        <row r="1364">
          <cell r="A1364" t="str">
            <v/>
          </cell>
          <cell r="F1364" t="str">
            <v>НЕТ</v>
          </cell>
        </row>
        <row r="1365">
          <cell r="A1365" t="str">
            <v/>
          </cell>
          <cell r="F1365" t="str">
            <v>НЕТ</v>
          </cell>
        </row>
        <row r="1366">
          <cell r="A1366" t="str">
            <v/>
          </cell>
          <cell r="F1366" t="str">
            <v>НЕТ</v>
          </cell>
        </row>
        <row r="1367">
          <cell r="A1367" t="str">
            <v/>
          </cell>
          <cell r="F1367" t="str">
            <v>НЕТ</v>
          </cell>
        </row>
        <row r="1368">
          <cell r="A1368" t="str">
            <v/>
          </cell>
          <cell r="F1368" t="str">
            <v>НЕТ</v>
          </cell>
        </row>
        <row r="1369">
          <cell r="A1369" t="str">
            <v/>
          </cell>
          <cell r="F1369" t="str">
            <v>НЕТ</v>
          </cell>
        </row>
        <row r="1370">
          <cell r="A1370" t="str">
            <v/>
          </cell>
          <cell r="F1370" t="str">
            <v>НЕТ</v>
          </cell>
        </row>
        <row r="1371">
          <cell r="A1371" t="str">
            <v/>
          </cell>
          <cell r="F1371" t="str">
            <v>НЕТ</v>
          </cell>
        </row>
        <row r="1372">
          <cell r="A1372" t="str">
            <v/>
          </cell>
          <cell r="F1372" t="str">
            <v>НЕТ</v>
          </cell>
        </row>
        <row r="1373">
          <cell r="A1373" t="str">
            <v/>
          </cell>
          <cell r="F1373" t="str">
            <v>НЕТ</v>
          </cell>
        </row>
        <row r="1374">
          <cell r="A1374" t="str">
            <v/>
          </cell>
          <cell r="F1374" t="str">
            <v>НЕТ</v>
          </cell>
        </row>
        <row r="1375">
          <cell r="A1375" t="str">
            <v/>
          </cell>
          <cell r="F1375" t="str">
            <v>НЕТ</v>
          </cell>
        </row>
        <row r="1376">
          <cell r="A1376" t="str">
            <v/>
          </cell>
          <cell r="F1376" t="str">
            <v>НЕТ</v>
          </cell>
        </row>
        <row r="1377">
          <cell r="A1377" t="str">
            <v/>
          </cell>
          <cell r="F1377" t="str">
            <v>НЕТ</v>
          </cell>
        </row>
        <row r="1378">
          <cell r="A1378" t="str">
            <v/>
          </cell>
          <cell r="F1378" t="str">
            <v>НЕТ</v>
          </cell>
        </row>
        <row r="1379">
          <cell r="A1379" t="str">
            <v/>
          </cell>
          <cell r="F1379" t="str">
            <v>НЕТ</v>
          </cell>
        </row>
        <row r="1380">
          <cell r="A1380" t="str">
            <v/>
          </cell>
          <cell r="F1380" t="str">
            <v>НЕТ</v>
          </cell>
        </row>
        <row r="1381">
          <cell r="A1381" t="str">
            <v/>
          </cell>
          <cell r="F1381" t="str">
            <v>НЕТ</v>
          </cell>
        </row>
        <row r="1382">
          <cell r="A1382" t="str">
            <v/>
          </cell>
          <cell r="F1382" t="str">
            <v>НЕТ</v>
          </cell>
        </row>
        <row r="1383">
          <cell r="A1383" t="str">
            <v/>
          </cell>
          <cell r="F1383" t="str">
            <v>НЕТ</v>
          </cell>
        </row>
        <row r="1384">
          <cell r="A1384" t="str">
            <v/>
          </cell>
          <cell r="F1384" t="str">
            <v>НЕТ</v>
          </cell>
        </row>
        <row r="1385">
          <cell r="A1385" t="str">
            <v/>
          </cell>
          <cell r="F1385" t="str">
            <v>НЕТ</v>
          </cell>
        </row>
        <row r="1386">
          <cell r="A1386" t="str">
            <v/>
          </cell>
          <cell r="F1386" t="str">
            <v>НЕТ</v>
          </cell>
        </row>
        <row r="1387">
          <cell r="A1387" t="str">
            <v/>
          </cell>
          <cell r="F1387" t="str">
            <v>НЕТ</v>
          </cell>
        </row>
        <row r="1388">
          <cell r="A1388" t="str">
            <v/>
          </cell>
          <cell r="F1388" t="str">
            <v>НЕТ</v>
          </cell>
        </row>
        <row r="1389">
          <cell r="A1389" t="str">
            <v/>
          </cell>
          <cell r="F1389" t="str">
            <v>НЕТ</v>
          </cell>
        </row>
        <row r="1390">
          <cell r="A1390" t="str">
            <v/>
          </cell>
          <cell r="F1390" t="str">
            <v>НЕТ</v>
          </cell>
        </row>
        <row r="1391">
          <cell r="A1391" t="str">
            <v/>
          </cell>
          <cell r="F1391" t="str">
            <v>НЕТ</v>
          </cell>
        </row>
        <row r="1392">
          <cell r="A1392" t="str">
            <v/>
          </cell>
          <cell r="F1392" t="str">
            <v>НЕТ</v>
          </cell>
        </row>
        <row r="1393">
          <cell r="A1393" t="str">
            <v/>
          </cell>
          <cell r="F1393" t="str">
            <v>НЕТ</v>
          </cell>
        </row>
        <row r="1394">
          <cell r="A1394" t="str">
            <v/>
          </cell>
          <cell r="F1394" t="str">
            <v>НЕТ</v>
          </cell>
        </row>
        <row r="1395">
          <cell r="A1395" t="str">
            <v/>
          </cell>
          <cell r="F1395" t="str">
            <v>НЕТ</v>
          </cell>
        </row>
        <row r="1396">
          <cell r="A1396" t="str">
            <v/>
          </cell>
          <cell r="F1396" t="str">
            <v>НЕТ</v>
          </cell>
        </row>
        <row r="1397">
          <cell r="A1397" t="str">
            <v/>
          </cell>
          <cell r="F1397" t="str">
            <v>НЕТ</v>
          </cell>
        </row>
        <row r="1398">
          <cell r="A1398" t="str">
            <v/>
          </cell>
          <cell r="F1398" t="str">
            <v>НЕТ</v>
          </cell>
        </row>
        <row r="1399">
          <cell r="A1399" t="str">
            <v/>
          </cell>
          <cell r="F1399" t="str">
            <v>НЕТ</v>
          </cell>
        </row>
        <row r="1400">
          <cell r="A1400" t="str">
            <v/>
          </cell>
          <cell r="F1400" t="str">
            <v>НЕТ</v>
          </cell>
        </row>
        <row r="1401">
          <cell r="A1401" t="str">
            <v/>
          </cell>
          <cell r="F1401" t="str">
            <v>НЕТ</v>
          </cell>
        </row>
        <row r="1402">
          <cell r="A1402" t="str">
            <v/>
          </cell>
          <cell r="F1402" t="str">
            <v>НЕТ</v>
          </cell>
        </row>
        <row r="1403">
          <cell r="A1403" t="str">
            <v/>
          </cell>
          <cell r="F1403" t="str">
            <v>НЕТ</v>
          </cell>
        </row>
        <row r="1404">
          <cell r="A1404" t="str">
            <v/>
          </cell>
          <cell r="F1404" t="str">
            <v>НЕТ</v>
          </cell>
        </row>
        <row r="1405">
          <cell r="A1405" t="str">
            <v/>
          </cell>
          <cell r="F1405" t="str">
            <v>НЕТ</v>
          </cell>
        </row>
        <row r="1406">
          <cell r="A1406" t="str">
            <v/>
          </cell>
          <cell r="F1406" t="str">
            <v>НЕТ</v>
          </cell>
        </row>
        <row r="1407">
          <cell r="A1407" t="str">
            <v/>
          </cell>
          <cell r="F1407" t="str">
            <v>НЕТ</v>
          </cell>
        </row>
        <row r="1408">
          <cell r="A1408" t="str">
            <v/>
          </cell>
          <cell r="F1408" t="str">
            <v>НЕТ</v>
          </cell>
        </row>
        <row r="1409">
          <cell r="A1409" t="str">
            <v/>
          </cell>
          <cell r="F1409" t="str">
            <v>НЕТ</v>
          </cell>
        </row>
        <row r="1410">
          <cell r="A1410" t="str">
            <v/>
          </cell>
          <cell r="F1410" t="str">
            <v>НЕТ</v>
          </cell>
        </row>
        <row r="1411">
          <cell r="A1411" t="str">
            <v/>
          </cell>
          <cell r="F1411" t="str">
            <v>НЕТ</v>
          </cell>
        </row>
        <row r="1412">
          <cell r="A1412" t="str">
            <v/>
          </cell>
          <cell r="F1412" t="str">
            <v>НЕТ</v>
          </cell>
        </row>
        <row r="1413">
          <cell r="A1413" t="str">
            <v/>
          </cell>
          <cell r="F1413" t="str">
            <v>НЕТ</v>
          </cell>
        </row>
        <row r="1414">
          <cell r="A1414" t="str">
            <v/>
          </cell>
          <cell r="F1414" t="str">
            <v>НЕТ</v>
          </cell>
        </row>
        <row r="1415">
          <cell r="A1415" t="str">
            <v/>
          </cell>
          <cell r="F1415" t="str">
            <v>НЕТ</v>
          </cell>
        </row>
        <row r="1416">
          <cell r="A1416" t="str">
            <v/>
          </cell>
          <cell r="F1416" t="str">
            <v>НЕТ</v>
          </cell>
        </row>
        <row r="1417">
          <cell r="A1417" t="str">
            <v/>
          </cell>
          <cell r="F1417" t="str">
            <v>НЕТ</v>
          </cell>
        </row>
        <row r="1418">
          <cell r="A1418" t="str">
            <v/>
          </cell>
          <cell r="F1418" t="str">
            <v>НЕТ</v>
          </cell>
        </row>
        <row r="1419">
          <cell r="A1419" t="str">
            <v/>
          </cell>
          <cell r="F1419" t="str">
            <v>НЕТ</v>
          </cell>
        </row>
        <row r="1420">
          <cell r="A1420" t="str">
            <v/>
          </cell>
          <cell r="F1420" t="str">
            <v>НЕТ</v>
          </cell>
        </row>
        <row r="1421">
          <cell r="A1421" t="str">
            <v/>
          </cell>
          <cell r="F1421" t="str">
            <v>НЕТ</v>
          </cell>
        </row>
        <row r="1422">
          <cell r="A1422" t="str">
            <v/>
          </cell>
          <cell r="F1422" t="str">
            <v>НЕТ</v>
          </cell>
        </row>
        <row r="1423">
          <cell r="A1423" t="str">
            <v/>
          </cell>
          <cell r="F1423" t="str">
            <v>НЕТ</v>
          </cell>
        </row>
        <row r="1424">
          <cell r="A1424" t="str">
            <v/>
          </cell>
          <cell r="F1424" t="str">
            <v>НЕТ</v>
          </cell>
        </row>
        <row r="1425">
          <cell r="A1425" t="str">
            <v/>
          </cell>
          <cell r="F1425" t="str">
            <v>НЕТ</v>
          </cell>
        </row>
        <row r="1426">
          <cell r="A1426" t="str">
            <v/>
          </cell>
          <cell r="F1426" t="str">
            <v>НЕТ</v>
          </cell>
        </row>
        <row r="1427">
          <cell r="A1427" t="str">
            <v/>
          </cell>
          <cell r="F1427" t="str">
            <v>НЕТ</v>
          </cell>
        </row>
        <row r="1428">
          <cell r="A1428" t="str">
            <v/>
          </cell>
          <cell r="F1428" t="str">
            <v>НЕТ</v>
          </cell>
        </row>
        <row r="1429">
          <cell r="A1429" t="str">
            <v/>
          </cell>
          <cell r="F1429" t="str">
            <v>НЕТ</v>
          </cell>
        </row>
        <row r="1430">
          <cell r="A1430" t="str">
            <v/>
          </cell>
          <cell r="F1430" t="str">
            <v>НЕТ</v>
          </cell>
        </row>
        <row r="1431">
          <cell r="A1431" t="str">
            <v/>
          </cell>
          <cell r="F1431" t="str">
            <v>НЕТ</v>
          </cell>
        </row>
        <row r="1432">
          <cell r="A1432" t="str">
            <v/>
          </cell>
          <cell r="F1432" t="str">
            <v>НЕТ</v>
          </cell>
        </row>
        <row r="1433">
          <cell r="A1433" t="str">
            <v/>
          </cell>
          <cell r="F1433" t="str">
            <v>НЕТ</v>
          </cell>
        </row>
        <row r="1434">
          <cell r="A1434" t="str">
            <v/>
          </cell>
          <cell r="F1434" t="str">
            <v>НЕТ</v>
          </cell>
        </row>
        <row r="1435">
          <cell r="A1435" t="str">
            <v/>
          </cell>
          <cell r="F1435" t="str">
            <v>НЕТ</v>
          </cell>
        </row>
        <row r="1436">
          <cell r="A1436" t="str">
            <v/>
          </cell>
          <cell r="F1436" t="str">
            <v>НЕТ</v>
          </cell>
        </row>
        <row r="1437">
          <cell r="A1437" t="str">
            <v/>
          </cell>
          <cell r="F1437" t="str">
            <v>НЕТ</v>
          </cell>
        </row>
        <row r="1438">
          <cell r="A1438" t="str">
            <v/>
          </cell>
          <cell r="F1438" t="str">
            <v>НЕТ</v>
          </cell>
        </row>
        <row r="1439">
          <cell r="A1439" t="str">
            <v/>
          </cell>
          <cell r="F1439" t="str">
            <v>НЕТ</v>
          </cell>
        </row>
        <row r="1440">
          <cell r="A1440" t="str">
            <v/>
          </cell>
          <cell r="F1440" t="str">
            <v>НЕТ</v>
          </cell>
        </row>
        <row r="1441">
          <cell r="A1441" t="str">
            <v/>
          </cell>
          <cell r="F1441" t="str">
            <v>НЕТ</v>
          </cell>
        </row>
        <row r="1442">
          <cell r="A1442" t="str">
            <v/>
          </cell>
          <cell r="F1442" t="str">
            <v>НЕТ</v>
          </cell>
        </row>
        <row r="1443">
          <cell r="A1443" t="str">
            <v/>
          </cell>
          <cell r="F1443" t="str">
            <v>НЕТ</v>
          </cell>
        </row>
        <row r="1444">
          <cell r="A1444" t="str">
            <v/>
          </cell>
          <cell r="F1444" t="str">
            <v>НЕТ</v>
          </cell>
        </row>
        <row r="1445">
          <cell r="A1445" t="str">
            <v/>
          </cell>
          <cell r="F1445" t="str">
            <v>НЕТ</v>
          </cell>
        </row>
        <row r="1446">
          <cell r="A1446" t="str">
            <v/>
          </cell>
          <cell r="F1446" t="str">
            <v>НЕТ</v>
          </cell>
        </row>
        <row r="1447">
          <cell r="A1447" t="str">
            <v/>
          </cell>
          <cell r="F1447" t="str">
            <v>НЕТ</v>
          </cell>
        </row>
        <row r="1448">
          <cell r="A1448" t="str">
            <v/>
          </cell>
          <cell r="F1448" t="str">
            <v>НЕТ</v>
          </cell>
        </row>
        <row r="1449">
          <cell r="A1449" t="str">
            <v/>
          </cell>
          <cell r="F1449" t="str">
            <v>НЕТ</v>
          </cell>
        </row>
        <row r="1450">
          <cell r="A1450" t="str">
            <v/>
          </cell>
          <cell r="F1450" t="str">
            <v>НЕТ</v>
          </cell>
        </row>
        <row r="1451">
          <cell r="A1451" t="str">
            <v/>
          </cell>
          <cell r="F1451" t="str">
            <v>НЕТ</v>
          </cell>
        </row>
        <row r="1452">
          <cell r="A1452" t="str">
            <v/>
          </cell>
          <cell r="F1452" t="str">
            <v>НЕТ</v>
          </cell>
        </row>
        <row r="1453">
          <cell r="A1453" t="str">
            <v/>
          </cell>
          <cell r="F1453" t="str">
            <v>НЕТ</v>
          </cell>
        </row>
        <row r="1454">
          <cell r="A1454" t="str">
            <v/>
          </cell>
          <cell r="F1454" t="str">
            <v>НЕТ</v>
          </cell>
        </row>
        <row r="1455">
          <cell r="A1455" t="str">
            <v/>
          </cell>
          <cell r="F1455" t="str">
            <v>НЕТ</v>
          </cell>
        </row>
        <row r="1456">
          <cell r="A1456" t="str">
            <v/>
          </cell>
          <cell r="F1456" t="str">
            <v>НЕТ</v>
          </cell>
        </row>
        <row r="1457">
          <cell r="A1457" t="str">
            <v/>
          </cell>
          <cell r="F1457" t="str">
            <v>НЕТ</v>
          </cell>
        </row>
        <row r="1458">
          <cell r="A1458" t="str">
            <v/>
          </cell>
          <cell r="F1458" t="str">
            <v>НЕТ</v>
          </cell>
        </row>
        <row r="1459">
          <cell r="A1459" t="str">
            <v/>
          </cell>
          <cell r="F1459" t="str">
            <v>НЕТ</v>
          </cell>
        </row>
        <row r="1460">
          <cell r="A1460" t="str">
            <v/>
          </cell>
          <cell r="F1460" t="str">
            <v>НЕТ</v>
          </cell>
        </row>
        <row r="1461">
          <cell r="A1461" t="str">
            <v/>
          </cell>
          <cell r="F1461" t="str">
            <v>НЕТ</v>
          </cell>
        </row>
        <row r="1462">
          <cell r="A1462" t="str">
            <v/>
          </cell>
          <cell r="F1462" t="str">
            <v>НЕТ</v>
          </cell>
        </row>
        <row r="1463">
          <cell r="A1463" t="str">
            <v/>
          </cell>
          <cell r="F1463" t="str">
            <v>НЕТ</v>
          </cell>
        </row>
        <row r="1464">
          <cell r="A1464" t="str">
            <v/>
          </cell>
          <cell r="F1464" t="str">
            <v>НЕТ</v>
          </cell>
        </row>
        <row r="1465">
          <cell r="A1465" t="str">
            <v/>
          </cell>
          <cell r="F1465" t="str">
            <v>НЕТ</v>
          </cell>
        </row>
        <row r="1466">
          <cell r="A1466" t="str">
            <v/>
          </cell>
          <cell r="F1466" t="str">
            <v>НЕТ</v>
          </cell>
        </row>
        <row r="1467">
          <cell r="A1467" t="str">
            <v/>
          </cell>
          <cell r="F1467" t="str">
            <v>НЕТ</v>
          </cell>
        </row>
        <row r="1468">
          <cell r="A1468" t="str">
            <v/>
          </cell>
          <cell r="F1468" t="str">
            <v>НЕТ</v>
          </cell>
        </row>
        <row r="1469">
          <cell r="A1469" t="str">
            <v/>
          </cell>
          <cell r="F1469" t="str">
            <v>НЕТ</v>
          </cell>
        </row>
        <row r="1470">
          <cell r="A1470" t="str">
            <v/>
          </cell>
          <cell r="F1470" t="str">
            <v>НЕТ</v>
          </cell>
        </row>
        <row r="1471">
          <cell r="A1471" t="str">
            <v/>
          </cell>
          <cell r="F1471" t="str">
            <v>НЕТ</v>
          </cell>
        </row>
        <row r="1472">
          <cell r="A1472" t="str">
            <v/>
          </cell>
          <cell r="F1472" t="str">
            <v>НЕТ</v>
          </cell>
        </row>
        <row r="1473">
          <cell r="A1473" t="str">
            <v/>
          </cell>
          <cell r="F1473" t="str">
            <v>НЕТ</v>
          </cell>
        </row>
        <row r="1474">
          <cell r="A1474" t="str">
            <v/>
          </cell>
          <cell r="F1474" t="str">
            <v>НЕТ</v>
          </cell>
        </row>
        <row r="1475">
          <cell r="A1475" t="str">
            <v/>
          </cell>
          <cell r="F1475" t="str">
            <v>НЕТ</v>
          </cell>
        </row>
        <row r="1476">
          <cell r="A1476" t="str">
            <v/>
          </cell>
          <cell r="F1476" t="str">
            <v>НЕТ</v>
          </cell>
        </row>
        <row r="1477">
          <cell r="A1477" t="str">
            <v/>
          </cell>
          <cell r="F1477" t="str">
            <v>НЕТ</v>
          </cell>
        </row>
        <row r="1478">
          <cell r="A1478" t="str">
            <v/>
          </cell>
          <cell r="F1478" t="str">
            <v>НЕТ</v>
          </cell>
        </row>
        <row r="1479">
          <cell r="A1479" t="str">
            <v/>
          </cell>
          <cell r="F1479" t="str">
            <v>НЕТ</v>
          </cell>
        </row>
        <row r="1480">
          <cell r="A1480" t="str">
            <v/>
          </cell>
          <cell r="F1480" t="str">
            <v>НЕТ</v>
          </cell>
        </row>
        <row r="1481">
          <cell r="A1481" t="str">
            <v/>
          </cell>
          <cell r="F1481" t="str">
            <v>НЕТ</v>
          </cell>
        </row>
        <row r="1482">
          <cell r="A1482" t="str">
            <v/>
          </cell>
          <cell r="F1482" t="str">
            <v>НЕТ</v>
          </cell>
        </row>
        <row r="1483">
          <cell r="A1483" t="str">
            <v/>
          </cell>
          <cell r="F1483" t="str">
            <v>НЕТ</v>
          </cell>
        </row>
        <row r="1484">
          <cell r="A1484" t="str">
            <v/>
          </cell>
          <cell r="F1484" t="str">
            <v>НЕТ</v>
          </cell>
        </row>
        <row r="1485">
          <cell r="A1485" t="str">
            <v/>
          </cell>
          <cell r="F1485" t="str">
            <v>НЕТ</v>
          </cell>
        </row>
        <row r="1486">
          <cell r="A1486" t="str">
            <v/>
          </cell>
          <cell r="F1486" t="str">
            <v>НЕТ</v>
          </cell>
        </row>
        <row r="1487">
          <cell r="A1487" t="str">
            <v/>
          </cell>
          <cell r="F1487" t="str">
            <v>НЕТ</v>
          </cell>
        </row>
        <row r="1488">
          <cell r="A1488" t="str">
            <v/>
          </cell>
          <cell r="F1488" t="str">
            <v>НЕТ</v>
          </cell>
        </row>
        <row r="1489">
          <cell r="A1489" t="str">
            <v/>
          </cell>
          <cell r="F1489" t="str">
            <v>НЕТ</v>
          </cell>
        </row>
        <row r="1490">
          <cell r="A1490" t="str">
            <v/>
          </cell>
          <cell r="F1490" t="str">
            <v>НЕТ</v>
          </cell>
        </row>
        <row r="1491">
          <cell r="A1491" t="str">
            <v/>
          </cell>
          <cell r="F1491" t="str">
            <v>НЕТ</v>
          </cell>
        </row>
        <row r="1492">
          <cell r="A1492" t="str">
            <v/>
          </cell>
          <cell r="F1492" t="str">
            <v>НЕТ</v>
          </cell>
        </row>
        <row r="1493">
          <cell r="A1493" t="str">
            <v/>
          </cell>
          <cell r="F1493" t="str">
            <v>НЕТ</v>
          </cell>
        </row>
        <row r="1494">
          <cell r="A1494" t="str">
            <v/>
          </cell>
          <cell r="F1494" t="str">
            <v>НЕТ</v>
          </cell>
        </row>
        <row r="1495">
          <cell r="A1495" t="str">
            <v/>
          </cell>
          <cell r="F1495" t="str">
            <v>НЕТ</v>
          </cell>
        </row>
        <row r="1496">
          <cell r="A1496" t="str">
            <v/>
          </cell>
          <cell r="F1496" t="str">
            <v>НЕТ</v>
          </cell>
        </row>
        <row r="1497">
          <cell r="A1497" t="str">
            <v/>
          </cell>
          <cell r="F1497" t="str">
            <v>НЕТ</v>
          </cell>
        </row>
        <row r="1498">
          <cell r="A1498" t="str">
            <v/>
          </cell>
          <cell r="F1498" t="str">
            <v>НЕТ</v>
          </cell>
        </row>
        <row r="1499">
          <cell r="A1499" t="str">
            <v/>
          </cell>
          <cell r="F1499" t="str">
            <v>НЕТ</v>
          </cell>
        </row>
        <row r="1500">
          <cell r="A1500" t="str">
            <v/>
          </cell>
          <cell r="F1500" t="str">
            <v>НЕТ</v>
          </cell>
        </row>
        <row r="1501">
          <cell r="A1501" t="str">
            <v/>
          </cell>
          <cell r="F1501" t="str">
            <v>НЕТ</v>
          </cell>
        </row>
        <row r="1502">
          <cell r="A1502" t="str">
            <v/>
          </cell>
          <cell r="F1502" t="str">
            <v>НЕТ</v>
          </cell>
        </row>
        <row r="1503">
          <cell r="A1503" t="str">
            <v/>
          </cell>
          <cell r="F1503" t="str">
            <v>НЕТ</v>
          </cell>
        </row>
        <row r="1504">
          <cell r="A1504" t="str">
            <v/>
          </cell>
          <cell r="F1504" t="str">
            <v>НЕТ</v>
          </cell>
        </row>
        <row r="1505">
          <cell r="A1505" t="str">
            <v/>
          </cell>
          <cell r="F1505" t="str">
            <v>НЕТ</v>
          </cell>
        </row>
        <row r="1506">
          <cell r="A1506" t="str">
            <v/>
          </cell>
          <cell r="F1506" t="str">
            <v>НЕТ</v>
          </cell>
        </row>
        <row r="1507">
          <cell r="A1507" t="str">
            <v/>
          </cell>
          <cell r="F1507" t="str">
            <v>НЕТ</v>
          </cell>
        </row>
        <row r="1508">
          <cell r="A1508" t="str">
            <v/>
          </cell>
          <cell r="F1508" t="str">
            <v>НЕТ</v>
          </cell>
        </row>
        <row r="1509">
          <cell r="A1509" t="str">
            <v/>
          </cell>
          <cell r="F1509" t="str">
            <v>НЕТ</v>
          </cell>
        </row>
        <row r="1510">
          <cell r="A1510" t="str">
            <v/>
          </cell>
          <cell r="F1510" t="str">
            <v>НЕТ</v>
          </cell>
        </row>
        <row r="1511">
          <cell r="A1511" t="str">
            <v/>
          </cell>
          <cell r="F1511" t="str">
            <v>НЕТ</v>
          </cell>
        </row>
        <row r="1512">
          <cell r="A1512" t="str">
            <v/>
          </cell>
          <cell r="F1512" t="str">
            <v>НЕТ</v>
          </cell>
        </row>
        <row r="1513">
          <cell r="A1513" t="str">
            <v/>
          </cell>
          <cell r="F1513" t="str">
            <v>НЕТ</v>
          </cell>
        </row>
        <row r="1514">
          <cell r="A1514" t="str">
            <v/>
          </cell>
          <cell r="F1514" t="str">
            <v>НЕТ</v>
          </cell>
        </row>
        <row r="1515">
          <cell r="A1515" t="str">
            <v/>
          </cell>
          <cell r="F1515" t="str">
            <v>НЕТ</v>
          </cell>
        </row>
        <row r="1516">
          <cell r="A1516" t="str">
            <v/>
          </cell>
          <cell r="F1516" t="str">
            <v>НЕТ</v>
          </cell>
        </row>
        <row r="1517">
          <cell r="A1517" t="str">
            <v/>
          </cell>
          <cell r="F1517" t="str">
            <v>НЕТ</v>
          </cell>
        </row>
        <row r="1518">
          <cell r="A1518" t="str">
            <v/>
          </cell>
          <cell r="F1518" t="str">
            <v>НЕТ</v>
          </cell>
        </row>
        <row r="1519">
          <cell r="A1519" t="str">
            <v/>
          </cell>
          <cell r="F1519" t="str">
            <v>НЕТ</v>
          </cell>
        </row>
        <row r="1520">
          <cell r="A1520" t="str">
            <v/>
          </cell>
          <cell r="F1520" t="str">
            <v>НЕТ</v>
          </cell>
        </row>
        <row r="1521">
          <cell r="A1521" t="str">
            <v/>
          </cell>
          <cell r="F1521" t="str">
            <v>НЕТ</v>
          </cell>
        </row>
        <row r="1522">
          <cell r="A1522" t="str">
            <v/>
          </cell>
          <cell r="F1522" t="str">
            <v>НЕТ</v>
          </cell>
        </row>
        <row r="1523">
          <cell r="A1523" t="str">
            <v/>
          </cell>
          <cell r="F1523" t="str">
            <v>НЕТ</v>
          </cell>
        </row>
        <row r="1524">
          <cell r="A1524" t="str">
            <v/>
          </cell>
          <cell r="F1524" t="str">
            <v>НЕТ</v>
          </cell>
        </row>
        <row r="1525">
          <cell r="A1525" t="str">
            <v/>
          </cell>
          <cell r="F1525" t="str">
            <v>НЕТ</v>
          </cell>
        </row>
        <row r="1526">
          <cell r="A1526" t="str">
            <v/>
          </cell>
          <cell r="F1526" t="str">
            <v>НЕТ</v>
          </cell>
        </row>
        <row r="1527">
          <cell r="A1527" t="str">
            <v/>
          </cell>
          <cell r="F1527" t="str">
            <v>НЕТ</v>
          </cell>
        </row>
        <row r="1528">
          <cell r="A1528" t="str">
            <v/>
          </cell>
          <cell r="F1528" t="str">
            <v>НЕТ</v>
          </cell>
        </row>
        <row r="1529">
          <cell r="A1529" t="str">
            <v/>
          </cell>
          <cell r="F1529" t="str">
            <v>НЕТ</v>
          </cell>
        </row>
        <row r="1530">
          <cell r="A1530" t="str">
            <v/>
          </cell>
          <cell r="F1530" t="str">
            <v>НЕТ</v>
          </cell>
        </row>
        <row r="1531">
          <cell r="A1531" t="str">
            <v/>
          </cell>
          <cell r="F1531" t="str">
            <v>НЕТ</v>
          </cell>
        </row>
        <row r="1532">
          <cell r="A1532" t="str">
            <v/>
          </cell>
          <cell r="F1532" t="str">
            <v>НЕТ</v>
          </cell>
        </row>
        <row r="1533">
          <cell r="A1533" t="str">
            <v/>
          </cell>
          <cell r="F1533" t="str">
            <v>НЕТ</v>
          </cell>
        </row>
        <row r="1534">
          <cell r="A1534" t="str">
            <v/>
          </cell>
          <cell r="F1534" t="str">
            <v>НЕТ</v>
          </cell>
        </row>
        <row r="1535">
          <cell r="A1535" t="str">
            <v/>
          </cell>
          <cell r="F1535" t="str">
            <v>НЕТ</v>
          </cell>
        </row>
        <row r="1536">
          <cell r="A1536" t="str">
            <v/>
          </cell>
          <cell r="F1536" t="str">
            <v>НЕТ</v>
          </cell>
        </row>
        <row r="1537">
          <cell r="A1537" t="str">
            <v/>
          </cell>
          <cell r="F1537" t="str">
            <v>НЕТ</v>
          </cell>
        </row>
        <row r="1538">
          <cell r="A1538" t="str">
            <v/>
          </cell>
          <cell r="F1538" t="str">
            <v>НЕТ</v>
          </cell>
        </row>
        <row r="1539">
          <cell r="A1539" t="str">
            <v/>
          </cell>
          <cell r="F1539" t="str">
            <v>НЕТ</v>
          </cell>
        </row>
        <row r="1540">
          <cell r="A1540" t="str">
            <v/>
          </cell>
          <cell r="F1540" t="str">
            <v>НЕТ</v>
          </cell>
        </row>
        <row r="1541">
          <cell r="A1541" t="str">
            <v/>
          </cell>
          <cell r="F1541" t="str">
            <v>НЕТ</v>
          </cell>
        </row>
        <row r="1542">
          <cell r="A1542" t="str">
            <v/>
          </cell>
          <cell r="F1542" t="str">
            <v>НЕТ</v>
          </cell>
        </row>
        <row r="1543">
          <cell r="A1543" t="str">
            <v/>
          </cell>
          <cell r="F1543" t="str">
            <v>НЕТ</v>
          </cell>
        </row>
        <row r="1544">
          <cell r="A1544" t="str">
            <v/>
          </cell>
          <cell r="F1544" t="str">
            <v>НЕТ</v>
          </cell>
        </row>
        <row r="1545">
          <cell r="A1545" t="str">
            <v/>
          </cell>
          <cell r="F1545" t="str">
            <v>НЕТ</v>
          </cell>
        </row>
        <row r="1546">
          <cell r="A1546" t="str">
            <v/>
          </cell>
          <cell r="F1546" t="str">
            <v>НЕТ</v>
          </cell>
        </row>
        <row r="1547">
          <cell r="A1547" t="str">
            <v/>
          </cell>
          <cell r="F1547" t="str">
            <v>НЕТ</v>
          </cell>
        </row>
        <row r="1548">
          <cell r="A1548" t="str">
            <v/>
          </cell>
          <cell r="F1548" t="str">
            <v>НЕТ</v>
          </cell>
        </row>
        <row r="1549">
          <cell r="A1549" t="str">
            <v/>
          </cell>
          <cell r="F1549" t="str">
            <v>НЕТ</v>
          </cell>
        </row>
        <row r="1550">
          <cell r="A1550" t="str">
            <v/>
          </cell>
          <cell r="F1550" t="str">
            <v>НЕТ</v>
          </cell>
        </row>
        <row r="1551">
          <cell r="A1551" t="str">
            <v/>
          </cell>
          <cell r="F1551" t="str">
            <v>НЕТ</v>
          </cell>
        </row>
        <row r="1552">
          <cell r="A1552" t="str">
            <v/>
          </cell>
          <cell r="F1552" t="str">
            <v>НЕТ</v>
          </cell>
        </row>
        <row r="1553">
          <cell r="A1553" t="str">
            <v/>
          </cell>
          <cell r="F1553" t="str">
            <v>НЕТ</v>
          </cell>
        </row>
        <row r="1554">
          <cell r="A1554" t="str">
            <v/>
          </cell>
          <cell r="F1554" t="str">
            <v>НЕТ</v>
          </cell>
        </row>
        <row r="1555">
          <cell r="A1555" t="str">
            <v/>
          </cell>
          <cell r="F1555" t="str">
            <v>НЕТ</v>
          </cell>
        </row>
        <row r="1556">
          <cell r="A1556" t="str">
            <v/>
          </cell>
          <cell r="F1556" t="str">
            <v>НЕТ</v>
          </cell>
        </row>
        <row r="1557">
          <cell r="A1557" t="str">
            <v/>
          </cell>
          <cell r="F1557" t="str">
            <v>НЕТ</v>
          </cell>
        </row>
        <row r="1558">
          <cell r="A1558" t="str">
            <v/>
          </cell>
          <cell r="F1558" t="str">
            <v>НЕТ</v>
          </cell>
        </row>
        <row r="1559">
          <cell r="A1559" t="str">
            <v/>
          </cell>
          <cell r="F1559" t="str">
            <v>НЕТ</v>
          </cell>
        </row>
        <row r="1560">
          <cell r="A1560" t="str">
            <v/>
          </cell>
          <cell r="F1560" t="str">
            <v>НЕТ</v>
          </cell>
        </row>
        <row r="1561">
          <cell r="A1561" t="str">
            <v/>
          </cell>
          <cell r="F1561" t="str">
            <v>НЕТ</v>
          </cell>
        </row>
        <row r="1562">
          <cell r="A1562" t="str">
            <v/>
          </cell>
          <cell r="F1562" t="str">
            <v>НЕТ</v>
          </cell>
        </row>
        <row r="1563">
          <cell r="A1563" t="str">
            <v/>
          </cell>
          <cell r="F1563" t="str">
            <v>НЕТ</v>
          </cell>
        </row>
        <row r="1564">
          <cell r="A1564" t="str">
            <v/>
          </cell>
          <cell r="F1564" t="str">
            <v>НЕТ</v>
          </cell>
        </row>
        <row r="1565">
          <cell r="A1565" t="str">
            <v/>
          </cell>
          <cell r="F1565" t="str">
            <v>НЕТ</v>
          </cell>
        </row>
        <row r="1566">
          <cell r="A1566" t="str">
            <v/>
          </cell>
          <cell r="F1566" t="str">
            <v>НЕТ</v>
          </cell>
        </row>
        <row r="1567">
          <cell r="A1567" t="str">
            <v/>
          </cell>
          <cell r="F1567" t="str">
            <v>НЕТ</v>
          </cell>
        </row>
        <row r="1568">
          <cell r="A1568" t="str">
            <v/>
          </cell>
          <cell r="F1568" t="str">
            <v>НЕТ</v>
          </cell>
        </row>
        <row r="1569">
          <cell r="A1569" t="str">
            <v/>
          </cell>
          <cell r="F1569" t="str">
            <v>НЕТ</v>
          </cell>
        </row>
        <row r="1570">
          <cell r="A1570" t="str">
            <v/>
          </cell>
          <cell r="F1570" t="str">
            <v>НЕТ</v>
          </cell>
        </row>
        <row r="1571">
          <cell r="A1571" t="str">
            <v/>
          </cell>
          <cell r="F1571" t="str">
            <v>НЕТ</v>
          </cell>
        </row>
        <row r="1572">
          <cell r="A1572" t="str">
            <v/>
          </cell>
          <cell r="F1572" t="str">
            <v>НЕТ</v>
          </cell>
        </row>
        <row r="1573">
          <cell r="A1573" t="str">
            <v/>
          </cell>
          <cell r="F1573" t="str">
            <v>НЕТ</v>
          </cell>
        </row>
        <row r="1574">
          <cell r="A1574" t="str">
            <v/>
          </cell>
          <cell r="F1574" t="str">
            <v>НЕТ</v>
          </cell>
        </row>
        <row r="1575">
          <cell r="A1575" t="str">
            <v/>
          </cell>
          <cell r="F1575" t="str">
            <v>НЕТ</v>
          </cell>
        </row>
        <row r="1576">
          <cell r="A1576" t="str">
            <v/>
          </cell>
          <cell r="F1576" t="str">
            <v>НЕТ</v>
          </cell>
        </row>
        <row r="1577">
          <cell r="A1577" t="str">
            <v/>
          </cell>
          <cell r="F1577" t="str">
            <v>НЕТ</v>
          </cell>
        </row>
        <row r="1578">
          <cell r="A1578" t="str">
            <v/>
          </cell>
          <cell r="F1578" t="str">
            <v>НЕТ</v>
          </cell>
        </row>
        <row r="1579">
          <cell r="A1579" t="str">
            <v/>
          </cell>
          <cell r="F1579" t="str">
            <v>НЕТ</v>
          </cell>
        </row>
        <row r="1580">
          <cell r="A1580" t="str">
            <v/>
          </cell>
          <cell r="F1580" t="str">
            <v>НЕТ</v>
          </cell>
        </row>
        <row r="1581">
          <cell r="A1581" t="str">
            <v/>
          </cell>
          <cell r="F1581" t="str">
            <v>НЕТ</v>
          </cell>
        </row>
        <row r="1582">
          <cell r="A1582" t="str">
            <v/>
          </cell>
          <cell r="F1582" t="str">
            <v>НЕТ</v>
          </cell>
        </row>
        <row r="1583">
          <cell r="A1583" t="str">
            <v/>
          </cell>
          <cell r="F1583" t="str">
            <v>НЕТ</v>
          </cell>
        </row>
        <row r="1584">
          <cell r="A1584" t="str">
            <v/>
          </cell>
          <cell r="F1584" t="str">
            <v>НЕТ</v>
          </cell>
        </row>
        <row r="1585">
          <cell r="A1585" t="str">
            <v/>
          </cell>
          <cell r="F1585" t="str">
            <v>НЕТ</v>
          </cell>
        </row>
        <row r="1586">
          <cell r="A1586" t="str">
            <v/>
          </cell>
          <cell r="F1586" t="str">
            <v>НЕТ</v>
          </cell>
        </row>
        <row r="1587">
          <cell r="A1587" t="str">
            <v/>
          </cell>
          <cell r="F1587" t="str">
            <v>НЕТ</v>
          </cell>
        </row>
        <row r="1588">
          <cell r="A1588" t="str">
            <v/>
          </cell>
          <cell r="F1588" t="str">
            <v>НЕТ</v>
          </cell>
        </row>
        <row r="1589">
          <cell r="A1589" t="str">
            <v/>
          </cell>
          <cell r="F1589" t="str">
            <v>НЕТ</v>
          </cell>
        </row>
        <row r="1590">
          <cell r="A1590" t="str">
            <v/>
          </cell>
          <cell r="F1590" t="str">
            <v>НЕТ</v>
          </cell>
        </row>
        <row r="1591">
          <cell r="A1591" t="str">
            <v/>
          </cell>
          <cell r="F1591" t="str">
            <v>НЕТ</v>
          </cell>
        </row>
        <row r="1592">
          <cell r="A1592" t="str">
            <v/>
          </cell>
          <cell r="F1592" t="str">
            <v>НЕТ</v>
          </cell>
        </row>
        <row r="1593">
          <cell r="A1593" t="str">
            <v/>
          </cell>
          <cell r="F1593" t="str">
            <v>НЕТ</v>
          </cell>
        </row>
        <row r="1594">
          <cell r="A1594" t="str">
            <v/>
          </cell>
          <cell r="F1594" t="str">
            <v>НЕТ</v>
          </cell>
        </row>
        <row r="1595">
          <cell r="A1595" t="str">
            <v/>
          </cell>
          <cell r="F1595" t="str">
            <v>НЕТ</v>
          </cell>
        </row>
        <row r="1596">
          <cell r="A1596" t="str">
            <v/>
          </cell>
          <cell r="F1596" t="str">
            <v>НЕТ</v>
          </cell>
        </row>
        <row r="1597">
          <cell r="A1597" t="str">
            <v/>
          </cell>
          <cell r="F1597" t="str">
            <v>НЕТ</v>
          </cell>
        </row>
        <row r="1598">
          <cell r="A1598" t="str">
            <v/>
          </cell>
          <cell r="F1598" t="str">
            <v>НЕТ</v>
          </cell>
        </row>
        <row r="1599">
          <cell r="A1599" t="str">
            <v/>
          </cell>
          <cell r="F1599" t="str">
            <v>НЕТ</v>
          </cell>
        </row>
        <row r="1600">
          <cell r="A1600" t="str">
            <v/>
          </cell>
          <cell r="F1600" t="str">
            <v>НЕТ</v>
          </cell>
        </row>
        <row r="1601">
          <cell r="A1601" t="str">
            <v/>
          </cell>
          <cell r="F1601" t="str">
            <v>НЕТ</v>
          </cell>
        </row>
        <row r="1602">
          <cell r="A1602" t="str">
            <v/>
          </cell>
          <cell r="F1602" t="str">
            <v>НЕТ</v>
          </cell>
        </row>
        <row r="1603">
          <cell r="A1603" t="str">
            <v/>
          </cell>
          <cell r="F1603" t="str">
            <v>НЕТ</v>
          </cell>
        </row>
        <row r="1604">
          <cell r="A1604" t="str">
            <v/>
          </cell>
          <cell r="F1604" t="str">
            <v>НЕТ</v>
          </cell>
        </row>
        <row r="1605">
          <cell r="A1605" t="str">
            <v/>
          </cell>
          <cell r="F1605" t="str">
            <v>НЕТ</v>
          </cell>
        </row>
        <row r="1606">
          <cell r="A1606" t="str">
            <v/>
          </cell>
          <cell r="F1606" t="str">
            <v>НЕТ</v>
          </cell>
        </row>
        <row r="1607">
          <cell r="A1607" t="str">
            <v/>
          </cell>
          <cell r="F1607" t="str">
            <v>НЕТ</v>
          </cell>
        </row>
        <row r="1608">
          <cell r="A1608" t="str">
            <v/>
          </cell>
          <cell r="F1608" t="str">
            <v>НЕТ</v>
          </cell>
        </row>
        <row r="1609">
          <cell r="A1609" t="str">
            <v/>
          </cell>
          <cell r="F1609" t="str">
            <v>НЕТ</v>
          </cell>
        </row>
        <row r="1610">
          <cell r="F1610" t="str">
            <v>НЕТ</v>
          </cell>
        </row>
        <row r="1611">
          <cell r="F1611" t="str">
            <v>НЕТ</v>
          </cell>
        </row>
        <row r="1612">
          <cell r="F1612" t="str">
            <v>НЕТ</v>
          </cell>
        </row>
        <row r="1613">
          <cell r="F1613" t="str">
            <v>НЕТ</v>
          </cell>
        </row>
        <row r="1614">
          <cell r="F1614" t="str">
            <v>НЕТ</v>
          </cell>
        </row>
        <row r="1615">
          <cell r="F1615" t="str">
            <v>НЕТ</v>
          </cell>
        </row>
        <row r="1616">
          <cell r="F1616" t="str">
            <v>НЕТ</v>
          </cell>
        </row>
        <row r="1617">
          <cell r="F1617" t="str">
            <v>НЕТ</v>
          </cell>
        </row>
        <row r="1618">
          <cell r="F1618" t="str">
            <v>НЕТ</v>
          </cell>
        </row>
        <row r="1619">
          <cell r="F1619" t="str">
            <v>НЕТ</v>
          </cell>
        </row>
        <row r="1620">
          <cell r="F1620" t="str">
            <v>НЕТ</v>
          </cell>
        </row>
        <row r="1621">
          <cell r="F1621" t="str">
            <v>НЕТ</v>
          </cell>
        </row>
        <row r="1622">
          <cell r="F1622" t="str">
            <v>НЕТ</v>
          </cell>
        </row>
        <row r="1623">
          <cell r="F1623" t="str">
            <v>НЕТ</v>
          </cell>
        </row>
        <row r="1624">
          <cell r="F1624" t="str">
            <v>НЕТ</v>
          </cell>
        </row>
        <row r="1625">
          <cell r="F1625" t="str">
            <v>НЕТ</v>
          </cell>
        </row>
        <row r="1626">
          <cell r="F1626" t="str">
            <v>НЕТ</v>
          </cell>
        </row>
        <row r="1627">
          <cell r="F1627" t="str">
            <v>НЕТ</v>
          </cell>
        </row>
        <row r="1628">
          <cell r="F1628" t="str">
            <v>НЕТ</v>
          </cell>
        </row>
        <row r="1629">
          <cell r="F1629" t="str">
            <v>НЕТ</v>
          </cell>
        </row>
        <row r="1630">
          <cell r="F1630" t="str">
            <v>НЕТ</v>
          </cell>
        </row>
        <row r="1631">
          <cell r="F1631" t="str">
            <v>НЕТ</v>
          </cell>
        </row>
        <row r="1632">
          <cell r="F1632" t="str">
            <v>НЕТ</v>
          </cell>
        </row>
        <row r="1633">
          <cell r="F1633" t="str">
            <v>НЕТ</v>
          </cell>
        </row>
        <row r="1634">
          <cell r="F1634" t="str">
            <v>НЕТ</v>
          </cell>
        </row>
        <row r="1635">
          <cell r="F1635" t="str">
            <v>НЕТ</v>
          </cell>
        </row>
        <row r="1636">
          <cell r="F1636" t="str">
            <v>НЕТ</v>
          </cell>
        </row>
        <row r="1637">
          <cell r="F1637" t="str">
            <v>НЕТ</v>
          </cell>
        </row>
        <row r="1638">
          <cell r="F1638" t="str">
            <v>НЕТ</v>
          </cell>
        </row>
        <row r="1639">
          <cell r="F1639" t="str">
            <v>НЕТ</v>
          </cell>
        </row>
        <row r="1640">
          <cell r="F1640" t="str">
            <v>НЕТ</v>
          </cell>
        </row>
        <row r="1641">
          <cell r="F1641" t="str">
            <v>НЕТ</v>
          </cell>
        </row>
        <row r="1642">
          <cell r="F1642" t="str">
            <v>НЕТ</v>
          </cell>
        </row>
        <row r="1643">
          <cell r="F1643" t="str">
            <v>НЕТ</v>
          </cell>
        </row>
        <row r="1644">
          <cell r="F1644" t="str">
            <v>НЕТ</v>
          </cell>
        </row>
        <row r="1645">
          <cell r="F1645" t="str">
            <v>НЕТ</v>
          </cell>
        </row>
        <row r="1646">
          <cell r="F1646" t="str">
            <v>НЕТ</v>
          </cell>
        </row>
        <row r="1647">
          <cell r="F1647" t="str">
            <v>НЕТ</v>
          </cell>
        </row>
        <row r="1648">
          <cell r="F1648" t="str">
            <v>НЕТ</v>
          </cell>
        </row>
        <row r="1649">
          <cell r="F1649" t="str">
            <v>НЕТ</v>
          </cell>
        </row>
        <row r="1650">
          <cell r="F1650" t="str">
            <v>НЕТ</v>
          </cell>
        </row>
        <row r="1651">
          <cell r="F1651" t="str">
            <v>НЕТ</v>
          </cell>
        </row>
        <row r="1652">
          <cell r="F1652" t="str">
            <v>НЕТ</v>
          </cell>
        </row>
        <row r="1653">
          <cell r="F1653" t="str">
            <v>НЕТ</v>
          </cell>
        </row>
        <row r="1654">
          <cell r="F1654" t="str">
            <v>НЕТ</v>
          </cell>
        </row>
        <row r="1655">
          <cell r="F1655" t="str">
            <v>НЕТ</v>
          </cell>
        </row>
        <row r="1656">
          <cell r="F1656" t="str">
            <v>НЕТ</v>
          </cell>
        </row>
        <row r="1657">
          <cell r="F1657" t="str">
            <v>НЕТ</v>
          </cell>
        </row>
        <row r="1658">
          <cell r="F1658" t="str">
            <v>НЕТ</v>
          </cell>
        </row>
        <row r="1659">
          <cell r="F1659" t="str">
            <v>НЕТ</v>
          </cell>
        </row>
        <row r="1660">
          <cell r="F1660" t="str">
            <v>НЕТ</v>
          </cell>
        </row>
        <row r="1661">
          <cell r="F1661" t="str">
            <v>НЕТ</v>
          </cell>
        </row>
        <row r="1662">
          <cell r="F1662" t="str">
            <v>НЕТ</v>
          </cell>
        </row>
        <row r="1663">
          <cell r="F1663" t="str">
            <v>НЕТ</v>
          </cell>
        </row>
        <row r="1664">
          <cell r="F1664" t="str">
            <v>НЕТ</v>
          </cell>
        </row>
        <row r="1665">
          <cell r="F1665" t="str">
            <v>НЕТ</v>
          </cell>
        </row>
        <row r="1666">
          <cell r="F1666" t="str">
            <v>НЕТ</v>
          </cell>
        </row>
        <row r="1667">
          <cell r="F1667" t="str">
            <v>НЕТ</v>
          </cell>
        </row>
        <row r="1668">
          <cell r="F1668" t="str">
            <v>НЕТ</v>
          </cell>
        </row>
        <row r="1669">
          <cell r="F1669" t="str">
            <v>НЕТ</v>
          </cell>
        </row>
        <row r="1670">
          <cell r="F1670" t="str">
            <v>НЕТ</v>
          </cell>
        </row>
        <row r="1671">
          <cell r="F1671" t="str">
            <v>НЕТ</v>
          </cell>
        </row>
        <row r="1672">
          <cell r="F1672" t="str">
            <v>НЕТ</v>
          </cell>
        </row>
        <row r="1673">
          <cell r="F1673" t="str">
            <v>НЕТ</v>
          </cell>
        </row>
        <row r="1674">
          <cell r="F1674" t="str">
            <v>НЕТ</v>
          </cell>
        </row>
        <row r="1675">
          <cell r="F1675" t="str">
            <v>НЕТ</v>
          </cell>
        </row>
        <row r="1676">
          <cell r="F1676" t="str">
            <v>НЕТ</v>
          </cell>
        </row>
        <row r="1677">
          <cell r="F1677" t="str">
            <v>НЕТ</v>
          </cell>
        </row>
        <row r="1678">
          <cell r="F1678" t="str">
            <v>НЕТ</v>
          </cell>
        </row>
        <row r="1679">
          <cell r="F1679" t="str">
            <v>НЕТ</v>
          </cell>
        </row>
        <row r="1680">
          <cell r="F1680" t="str">
            <v>НЕТ</v>
          </cell>
        </row>
        <row r="1681">
          <cell r="F1681" t="str">
            <v>НЕТ</v>
          </cell>
        </row>
        <row r="1682">
          <cell r="F1682" t="str">
            <v>НЕТ</v>
          </cell>
        </row>
        <row r="1683">
          <cell r="F1683" t="str">
            <v>НЕТ</v>
          </cell>
        </row>
        <row r="1684">
          <cell r="F1684" t="str">
            <v>НЕТ</v>
          </cell>
        </row>
        <row r="1685">
          <cell r="F1685" t="str">
            <v>НЕТ</v>
          </cell>
        </row>
        <row r="1686">
          <cell r="F1686" t="str">
            <v>НЕТ</v>
          </cell>
        </row>
        <row r="1687">
          <cell r="F1687" t="str">
            <v>НЕТ</v>
          </cell>
        </row>
        <row r="1688">
          <cell r="F1688" t="str">
            <v>НЕТ</v>
          </cell>
        </row>
        <row r="1689">
          <cell r="F1689" t="str">
            <v>НЕТ</v>
          </cell>
        </row>
        <row r="1690">
          <cell r="F1690" t="str">
            <v>НЕТ</v>
          </cell>
        </row>
        <row r="1691">
          <cell r="F1691" t="str">
            <v>НЕТ</v>
          </cell>
        </row>
        <row r="1692">
          <cell r="F1692" t="str">
            <v>НЕТ</v>
          </cell>
        </row>
        <row r="1693">
          <cell r="F1693" t="str">
            <v>НЕТ</v>
          </cell>
        </row>
        <row r="1694">
          <cell r="F1694" t="str">
            <v>НЕТ</v>
          </cell>
        </row>
        <row r="1695">
          <cell r="F1695" t="str">
            <v>НЕТ</v>
          </cell>
        </row>
        <row r="1696">
          <cell r="F1696" t="str">
            <v>НЕТ</v>
          </cell>
        </row>
        <row r="1697">
          <cell r="F1697" t="str">
            <v>НЕТ</v>
          </cell>
        </row>
        <row r="1698">
          <cell r="F1698" t="str">
            <v>НЕТ</v>
          </cell>
        </row>
        <row r="1699">
          <cell r="F1699" t="str">
            <v>НЕТ</v>
          </cell>
        </row>
        <row r="1700">
          <cell r="F1700" t="str">
            <v>НЕТ</v>
          </cell>
        </row>
        <row r="1701">
          <cell r="F1701" t="str">
            <v>НЕТ</v>
          </cell>
        </row>
        <row r="1702">
          <cell r="F1702" t="str">
            <v>НЕТ</v>
          </cell>
        </row>
        <row r="1703">
          <cell r="F1703" t="str">
            <v>НЕТ</v>
          </cell>
        </row>
        <row r="1704">
          <cell r="F1704" t="str">
            <v>НЕТ</v>
          </cell>
        </row>
        <row r="1705">
          <cell r="F1705" t="str">
            <v>НЕТ</v>
          </cell>
        </row>
        <row r="1706">
          <cell r="F1706" t="str">
            <v>НЕТ</v>
          </cell>
        </row>
        <row r="1707">
          <cell r="F1707" t="str">
            <v>НЕТ</v>
          </cell>
        </row>
        <row r="1708">
          <cell r="F1708" t="str">
            <v>НЕТ</v>
          </cell>
        </row>
        <row r="1709">
          <cell r="F1709" t="str">
            <v>НЕТ</v>
          </cell>
        </row>
        <row r="1710">
          <cell r="F1710" t="str">
            <v>НЕТ</v>
          </cell>
        </row>
        <row r="1711">
          <cell r="F1711" t="str">
            <v>НЕТ</v>
          </cell>
        </row>
        <row r="1712">
          <cell r="F1712" t="str">
            <v>НЕТ</v>
          </cell>
        </row>
        <row r="1713">
          <cell r="F1713" t="str">
            <v>НЕТ</v>
          </cell>
        </row>
        <row r="1714">
          <cell r="F1714" t="str">
            <v>НЕТ</v>
          </cell>
        </row>
        <row r="1715">
          <cell r="F1715" t="str">
            <v>НЕТ</v>
          </cell>
        </row>
        <row r="1716">
          <cell r="F1716" t="str">
            <v>НЕТ</v>
          </cell>
        </row>
        <row r="1717">
          <cell r="F1717" t="str">
            <v>НЕТ</v>
          </cell>
        </row>
        <row r="1718">
          <cell r="F1718" t="str">
            <v>НЕТ</v>
          </cell>
        </row>
        <row r="1719">
          <cell r="F1719" t="str">
            <v>НЕТ</v>
          </cell>
        </row>
        <row r="1720">
          <cell r="F1720" t="str">
            <v>НЕТ</v>
          </cell>
        </row>
        <row r="1721">
          <cell r="F1721" t="str">
            <v>НЕТ</v>
          </cell>
        </row>
        <row r="1722">
          <cell r="F1722" t="str">
            <v>НЕТ</v>
          </cell>
        </row>
        <row r="1723">
          <cell r="F1723" t="str">
            <v>НЕТ</v>
          </cell>
        </row>
        <row r="1724">
          <cell r="F1724" t="str">
            <v>НЕТ</v>
          </cell>
        </row>
        <row r="1725">
          <cell r="F1725" t="str">
            <v>НЕТ</v>
          </cell>
        </row>
        <row r="1726">
          <cell r="F1726" t="str">
            <v>НЕТ</v>
          </cell>
        </row>
        <row r="1727">
          <cell r="F1727" t="str">
            <v>НЕТ</v>
          </cell>
        </row>
        <row r="1728">
          <cell r="F1728" t="str">
            <v>НЕТ</v>
          </cell>
        </row>
        <row r="1729">
          <cell r="F1729" t="str">
            <v>НЕТ</v>
          </cell>
        </row>
        <row r="1730">
          <cell r="F1730" t="str">
            <v>НЕТ</v>
          </cell>
        </row>
        <row r="1731">
          <cell r="F1731" t="str">
            <v>НЕТ</v>
          </cell>
        </row>
        <row r="1732">
          <cell r="F1732" t="str">
            <v>НЕТ</v>
          </cell>
        </row>
        <row r="1733">
          <cell r="F1733" t="str">
            <v>НЕТ</v>
          </cell>
        </row>
        <row r="1734">
          <cell r="F1734" t="str">
            <v>НЕТ</v>
          </cell>
        </row>
        <row r="1735">
          <cell r="F1735" t="str">
            <v>НЕТ</v>
          </cell>
        </row>
        <row r="1736">
          <cell r="F1736" t="str">
            <v>НЕТ</v>
          </cell>
        </row>
        <row r="1737">
          <cell r="F1737" t="str">
            <v>НЕТ</v>
          </cell>
        </row>
        <row r="1738">
          <cell r="F1738" t="str">
            <v>НЕТ</v>
          </cell>
        </row>
        <row r="1739">
          <cell r="F1739" t="str">
            <v>НЕТ</v>
          </cell>
        </row>
        <row r="1740">
          <cell r="F1740" t="str">
            <v>НЕТ</v>
          </cell>
        </row>
        <row r="1741">
          <cell r="F1741" t="str">
            <v>НЕТ</v>
          </cell>
        </row>
        <row r="1742">
          <cell r="F1742" t="str">
            <v>НЕТ</v>
          </cell>
        </row>
        <row r="1743">
          <cell r="F1743" t="str">
            <v>НЕТ</v>
          </cell>
        </row>
        <row r="1744">
          <cell r="F1744" t="str">
            <v>НЕТ</v>
          </cell>
        </row>
        <row r="1745">
          <cell r="F1745" t="str">
            <v>НЕТ</v>
          </cell>
        </row>
        <row r="1746">
          <cell r="F1746" t="str">
            <v>НЕТ</v>
          </cell>
        </row>
        <row r="1747">
          <cell r="F1747" t="str">
            <v>НЕТ</v>
          </cell>
        </row>
        <row r="1748">
          <cell r="F1748" t="str">
            <v>НЕТ</v>
          </cell>
        </row>
        <row r="1749">
          <cell r="F1749" t="str">
            <v>НЕТ</v>
          </cell>
        </row>
        <row r="1750">
          <cell r="F1750" t="str">
            <v>НЕТ</v>
          </cell>
        </row>
        <row r="1751">
          <cell r="F1751" t="str">
            <v>НЕТ</v>
          </cell>
        </row>
        <row r="1752">
          <cell r="F1752" t="str">
            <v>НЕТ</v>
          </cell>
        </row>
        <row r="1753">
          <cell r="F1753" t="str">
            <v>НЕТ</v>
          </cell>
        </row>
        <row r="1754">
          <cell r="F1754" t="str">
            <v>НЕТ</v>
          </cell>
        </row>
        <row r="1755">
          <cell r="F1755" t="str">
            <v>НЕТ</v>
          </cell>
        </row>
        <row r="1756">
          <cell r="F1756" t="str">
            <v>НЕТ</v>
          </cell>
        </row>
        <row r="1757">
          <cell r="F1757" t="str">
            <v>НЕТ</v>
          </cell>
        </row>
        <row r="1758">
          <cell r="F1758" t="str">
            <v>НЕТ</v>
          </cell>
        </row>
        <row r="1759">
          <cell r="F1759" t="str">
            <v>НЕТ</v>
          </cell>
        </row>
        <row r="1760">
          <cell r="F1760" t="str">
            <v>НЕТ</v>
          </cell>
        </row>
        <row r="1761">
          <cell r="F1761" t="str">
            <v>НЕТ</v>
          </cell>
        </row>
        <row r="1762">
          <cell r="F1762" t="str">
            <v>НЕТ</v>
          </cell>
        </row>
        <row r="1763">
          <cell r="F1763" t="str">
            <v>НЕТ</v>
          </cell>
        </row>
        <row r="1764">
          <cell r="F1764" t="str">
            <v>НЕТ</v>
          </cell>
        </row>
        <row r="1765">
          <cell r="F1765" t="str">
            <v>НЕТ</v>
          </cell>
        </row>
        <row r="1766">
          <cell r="F1766" t="str">
            <v>НЕТ</v>
          </cell>
        </row>
        <row r="1767">
          <cell r="F1767" t="str">
            <v>НЕТ</v>
          </cell>
        </row>
        <row r="1768">
          <cell r="F1768" t="str">
            <v>НЕТ</v>
          </cell>
        </row>
        <row r="1769">
          <cell r="F1769" t="str">
            <v>НЕТ</v>
          </cell>
        </row>
        <row r="1770">
          <cell r="F1770" t="str">
            <v>НЕТ</v>
          </cell>
        </row>
        <row r="1771">
          <cell r="F1771" t="str">
            <v>НЕТ</v>
          </cell>
        </row>
        <row r="1772">
          <cell r="F1772" t="str">
            <v>НЕТ</v>
          </cell>
        </row>
        <row r="1773">
          <cell r="F1773" t="str">
            <v>НЕТ</v>
          </cell>
        </row>
        <row r="1774">
          <cell r="F1774" t="str">
            <v>НЕТ</v>
          </cell>
        </row>
        <row r="1775">
          <cell r="F1775" t="str">
            <v>НЕТ</v>
          </cell>
        </row>
        <row r="1776">
          <cell r="F1776" t="str">
            <v>НЕТ</v>
          </cell>
        </row>
        <row r="1777">
          <cell r="F1777" t="str">
            <v>НЕТ</v>
          </cell>
        </row>
        <row r="1778">
          <cell r="F1778" t="str">
            <v>НЕТ</v>
          </cell>
        </row>
        <row r="1779">
          <cell r="F1779" t="str">
            <v>НЕТ</v>
          </cell>
        </row>
        <row r="1780">
          <cell r="F1780" t="str">
            <v>НЕТ</v>
          </cell>
        </row>
        <row r="1781">
          <cell r="F1781" t="str">
            <v>НЕТ</v>
          </cell>
        </row>
        <row r="1782">
          <cell r="F1782" t="str">
            <v>НЕТ</v>
          </cell>
        </row>
        <row r="1783">
          <cell r="F1783" t="str">
            <v>НЕТ</v>
          </cell>
        </row>
        <row r="1784">
          <cell r="F1784" t="str">
            <v>НЕТ</v>
          </cell>
        </row>
        <row r="1785">
          <cell r="F1785" t="str">
            <v>НЕТ</v>
          </cell>
        </row>
        <row r="1786">
          <cell r="F1786" t="str">
            <v>НЕТ</v>
          </cell>
        </row>
        <row r="1787">
          <cell r="F1787" t="str">
            <v>НЕТ</v>
          </cell>
        </row>
        <row r="1788">
          <cell r="F1788" t="str">
            <v>НЕТ</v>
          </cell>
        </row>
        <row r="1789">
          <cell r="F1789" t="str">
            <v>НЕТ</v>
          </cell>
        </row>
        <row r="1790">
          <cell r="F1790" t="str">
            <v>НЕТ</v>
          </cell>
        </row>
        <row r="1791">
          <cell r="F1791" t="str">
            <v>НЕТ</v>
          </cell>
        </row>
        <row r="1792">
          <cell r="F1792" t="str">
            <v>НЕТ</v>
          </cell>
        </row>
        <row r="1793">
          <cell r="F1793" t="str">
            <v>НЕТ</v>
          </cell>
        </row>
        <row r="1794">
          <cell r="F1794" t="str">
            <v>НЕТ</v>
          </cell>
        </row>
        <row r="1795">
          <cell r="F1795" t="str">
            <v>НЕТ</v>
          </cell>
        </row>
        <row r="1796">
          <cell r="F1796" t="str">
            <v>НЕТ</v>
          </cell>
        </row>
        <row r="1797">
          <cell r="F1797" t="str">
            <v>НЕТ</v>
          </cell>
        </row>
        <row r="1798">
          <cell r="F1798" t="str">
            <v>НЕТ</v>
          </cell>
        </row>
        <row r="1799">
          <cell r="F1799" t="str">
            <v>НЕТ</v>
          </cell>
        </row>
        <row r="1800">
          <cell r="F1800" t="str">
            <v>НЕТ</v>
          </cell>
        </row>
        <row r="1801">
          <cell r="F1801" t="str">
            <v>НЕТ</v>
          </cell>
        </row>
        <row r="1802">
          <cell r="F1802" t="str">
            <v>НЕТ</v>
          </cell>
        </row>
        <row r="1803">
          <cell r="F1803" t="str">
            <v>НЕТ</v>
          </cell>
        </row>
        <row r="1804">
          <cell r="F1804" t="str">
            <v>НЕТ</v>
          </cell>
        </row>
        <row r="1805">
          <cell r="F1805" t="str">
            <v>НЕТ</v>
          </cell>
        </row>
        <row r="1806">
          <cell r="F1806" t="str">
            <v>НЕТ</v>
          </cell>
        </row>
        <row r="1807">
          <cell r="F1807" t="str">
            <v>НЕТ</v>
          </cell>
        </row>
        <row r="1808">
          <cell r="F1808" t="str">
            <v>НЕТ</v>
          </cell>
        </row>
        <row r="1809">
          <cell r="F1809" t="str">
            <v>НЕТ</v>
          </cell>
        </row>
        <row r="1810">
          <cell r="F1810" t="str">
            <v>НЕТ</v>
          </cell>
        </row>
        <row r="1811">
          <cell r="F1811" t="str">
            <v>НЕТ</v>
          </cell>
        </row>
        <row r="1812">
          <cell r="F1812" t="str">
            <v>НЕТ</v>
          </cell>
        </row>
        <row r="1813">
          <cell r="F1813" t="str">
            <v>НЕТ</v>
          </cell>
        </row>
        <row r="1814">
          <cell r="F1814" t="str">
            <v>НЕТ</v>
          </cell>
        </row>
        <row r="1815">
          <cell r="F1815" t="str">
            <v>НЕТ</v>
          </cell>
        </row>
        <row r="1816">
          <cell r="F1816" t="str">
            <v>НЕТ</v>
          </cell>
        </row>
        <row r="1817">
          <cell r="F1817" t="str">
            <v>НЕТ</v>
          </cell>
        </row>
        <row r="1818">
          <cell r="F1818" t="str">
            <v>НЕТ</v>
          </cell>
        </row>
        <row r="1819">
          <cell r="F1819" t="str">
            <v>НЕТ</v>
          </cell>
        </row>
        <row r="1820">
          <cell r="F1820" t="str">
            <v>НЕТ</v>
          </cell>
        </row>
        <row r="1821">
          <cell r="F1821" t="str">
            <v>НЕТ</v>
          </cell>
        </row>
        <row r="1822">
          <cell r="F1822" t="str">
            <v>НЕТ</v>
          </cell>
        </row>
        <row r="1823">
          <cell r="F1823" t="str">
            <v>НЕТ</v>
          </cell>
        </row>
        <row r="1824">
          <cell r="F1824" t="str">
            <v>НЕТ</v>
          </cell>
        </row>
        <row r="1825">
          <cell r="F1825" t="str">
            <v>НЕТ</v>
          </cell>
        </row>
        <row r="1826">
          <cell r="F1826" t="str">
            <v>НЕТ</v>
          </cell>
        </row>
        <row r="1827">
          <cell r="F1827" t="str">
            <v>НЕТ</v>
          </cell>
        </row>
        <row r="1828">
          <cell r="F1828" t="str">
            <v>НЕТ</v>
          </cell>
        </row>
        <row r="1829">
          <cell r="F1829" t="str">
            <v>НЕТ</v>
          </cell>
        </row>
        <row r="1830">
          <cell r="F1830" t="str">
            <v>НЕТ</v>
          </cell>
        </row>
        <row r="1831">
          <cell r="F1831" t="str">
            <v>НЕТ</v>
          </cell>
        </row>
        <row r="1832">
          <cell r="F1832" t="str">
            <v>НЕТ</v>
          </cell>
        </row>
        <row r="1833">
          <cell r="F1833" t="str">
            <v>НЕТ</v>
          </cell>
        </row>
        <row r="1834">
          <cell r="F1834" t="str">
            <v>НЕТ</v>
          </cell>
        </row>
        <row r="1835">
          <cell r="F1835" t="str">
            <v>НЕТ</v>
          </cell>
        </row>
        <row r="1836">
          <cell r="F1836" t="str">
            <v>НЕТ</v>
          </cell>
        </row>
        <row r="1837">
          <cell r="F1837" t="str">
            <v>НЕТ</v>
          </cell>
        </row>
        <row r="1838">
          <cell r="F1838" t="str">
            <v>НЕТ</v>
          </cell>
        </row>
        <row r="1839">
          <cell r="F1839" t="str">
            <v>НЕТ</v>
          </cell>
        </row>
        <row r="1840">
          <cell r="F1840" t="str">
            <v>НЕТ</v>
          </cell>
        </row>
        <row r="1841">
          <cell r="F1841" t="str">
            <v>НЕТ</v>
          </cell>
        </row>
        <row r="1842">
          <cell r="F1842" t="str">
            <v>НЕТ</v>
          </cell>
        </row>
        <row r="1843">
          <cell r="F1843" t="str">
            <v>НЕТ</v>
          </cell>
        </row>
        <row r="1844">
          <cell r="F1844" t="str">
            <v>НЕТ</v>
          </cell>
        </row>
        <row r="1845">
          <cell r="F1845" t="str">
            <v>НЕТ</v>
          </cell>
        </row>
        <row r="1846">
          <cell r="F1846" t="str">
            <v>НЕТ</v>
          </cell>
        </row>
        <row r="1847">
          <cell r="F1847" t="str">
            <v>НЕТ</v>
          </cell>
        </row>
        <row r="1848">
          <cell r="F1848" t="str">
            <v>НЕТ</v>
          </cell>
        </row>
        <row r="1849">
          <cell r="F1849" t="str">
            <v>НЕТ</v>
          </cell>
        </row>
        <row r="1850">
          <cell r="F1850" t="str">
            <v>НЕТ</v>
          </cell>
        </row>
        <row r="1851">
          <cell r="F1851" t="str">
            <v>НЕТ</v>
          </cell>
        </row>
        <row r="1852">
          <cell r="F1852" t="str">
            <v>НЕТ</v>
          </cell>
        </row>
        <row r="1853">
          <cell r="F1853" t="str">
            <v>НЕТ</v>
          </cell>
        </row>
        <row r="1854">
          <cell r="F1854" t="str">
            <v>НЕТ</v>
          </cell>
        </row>
        <row r="1855">
          <cell r="F1855" t="str">
            <v>НЕТ</v>
          </cell>
        </row>
        <row r="1856">
          <cell r="F1856" t="str">
            <v>НЕТ</v>
          </cell>
        </row>
        <row r="1857">
          <cell r="F1857" t="str">
            <v>НЕТ</v>
          </cell>
        </row>
        <row r="1858">
          <cell r="F1858" t="str">
            <v>НЕТ</v>
          </cell>
        </row>
        <row r="1859">
          <cell r="F1859" t="str">
            <v>НЕТ</v>
          </cell>
        </row>
        <row r="1860">
          <cell r="F1860" t="str">
            <v>НЕТ</v>
          </cell>
        </row>
        <row r="1861">
          <cell r="F1861" t="str">
            <v>НЕТ</v>
          </cell>
        </row>
        <row r="1862">
          <cell r="F1862" t="str">
            <v>НЕТ</v>
          </cell>
        </row>
        <row r="1863">
          <cell r="F1863" t="str">
            <v>НЕТ</v>
          </cell>
        </row>
        <row r="1864">
          <cell r="F1864" t="str">
            <v>НЕТ</v>
          </cell>
        </row>
        <row r="1865">
          <cell r="F1865" t="str">
            <v>НЕТ</v>
          </cell>
        </row>
        <row r="1866">
          <cell r="F1866" t="str">
            <v>НЕТ</v>
          </cell>
        </row>
        <row r="1867">
          <cell r="F1867" t="str">
            <v>НЕТ</v>
          </cell>
        </row>
        <row r="1868">
          <cell r="F1868" t="str">
            <v>НЕТ</v>
          </cell>
        </row>
        <row r="1869">
          <cell r="F1869" t="str">
            <v>НЕТ</v>
          </cell>
        </row>
        <row r="1870">
          <cell r="F1870" t="str">
            <v>НЕТ</v>
          </cell>
        </row>
        <row r="1871">
          <cell r="F1871" t="str">
            <v>НЕТ</v>
          </cell>
        </row>
        <row r="1872">
          <cell r="F1872" t="str">
            <v>НЕТ</v>
          </cell>
        </row>
        <row r="1873">
          <cell r="F1873" t="str">
            <v>НЕТ</v>
          </cell>
        </row>
        <row r="1874">
          <cell r="F1874" t="str">
            <v>НЕТ</v>
          </cell>
        </row>
        <row r="1875">
          <cell r="F1875" t="str">
            <v>НЕТ</v>
          </cell>
        </row>
        <row r="1876">
          <cell r="F1876" t="str">
            <v>НЕТ</v>
          </cell>
        </row>
        <row r="1877">
          <cell r="F1877" t="str">
            <v>НЕТ</v>
          </cell>
        </row>
        <row r="1878">
          <cell r="F1878" t="str">
            <v>НЕТ</v>
          </cell>
        </row>
        <row r="1879">
          <cell r="F1879" t="str">
            <v>НЕТ</v>
          </cell>
        </row>
        <row r="1880">
          <cell r="F1880" t="str">
            <v>НЕТ</v>
          </cell>
        </row>
        <row r="1881">
          <cell r="F1881" t="str">
            <v>НЕТ</v>
          </cell>
        </row>
        <row r="1882">
          <cell r="F1882" t="str">
            <v>НЕТ</v>
          </cell>
        </row>
        <row r="1883">
          <cell r="F1883" t="str">
            <v>НЕТ</v>
          </cell>
        </row>
        <row r="1884">
          <cell r="F1884" t="str">
            <v>НЕТ</v>
          </cell>
        </row>
        <row r="1885">
          <cell r="F1885" t="str">
            <v>НЕТ</v>
          </cell>
        </row>
        <row r="1886">
          <cell r="F1886" t="str">
            <v>НЕТ</v>
          </cell>
        </row>
        <row r="1887">
          <cell r="F1887" t="str">
            <v>НЕТ</v>
          </cell>
        </row>
        <row r="1888">
          <cell r="F1888" t="str">
            <v>НЕТ</v>
          </cell>
        </row>
        <row r="1889">
          <cell r="F1889" t="str">
            <v>НЕТ</v>
          </cell>
        </row>
        <row r="1890">
          <cell r="F1890" t="str">
            <v>НЕТ</v>
          </cell>
        </row>
        <row r="1891">
          <cell r="F1891" t="str">
            <v>НЕТ</v>
          </cell>
        </row>
        <row r="1892">
          <cell r="F1892" t="str">
            <v>НЕТ</v>
          </cell>
        </row>
        <row r="1893">
          <cell r="F1893" t="str">
            <v>НЕТ</v>
          </cell>
        </row>
        <row r="1894">
          <cell r="F1894" t="str">
            <v>НЕТ</v>
          </cell>
        </row>
        <row r="1895">
          <cell r="F1895" t="str">
            <v>НЕТ</v>
          </cell>
        </row>
        <row r="1896">
          <cell r="F1896" t="str">
            <v>НЕТ</v>
          </cell>
        </row>
        <row r="1897">
          <cell r="F1897" t="str">
            <v>НЕТ</v>
          </cell>
        </row>
        <row r="1898">
          <cell r="F1898" t="str">
            <v>НЕТ</v>
          </cell>
        </row>
        <row r="1899">
          <cell r="F1899" t="str">
            <v>НЕТ</v>
          </cell>
        </row>
        <row r="1900">
          <cell r="F1900" t="str">
            <v>НЕТ</v>
          </cell>
        </row>
        <row r="1901">
          <cell r="F1901" t="str">
            <v>НЕТ</v>
          </cell>
        </row>
        <row r="1902">
          <cell r="F1902" t="str">
            <v>НЕТ</v>
          </cell>
        </row>
        <row r="1903">
          <cell r="F1903" t="str">
            <v>НЕТ</v>
          </cell>
        </row>
        <row r="1904">
          <cell r="F1904" t="str">
            <v>НЕТ</v>
          </cell>
        </row>
        <row r="1905">
          <cell r="F1905" t="str">
            <v>НЕТ</v>
          </cell>
        </row>
        <row r="1906">
          <cell r="F1906" t="str">
            <v>НЕТ</v>
          </cell>
        </row>
        <row r="1907">
          <cell r="F1907" t="str">
            <v>НЕТ</v>
          </cell>
        </row>
        <row r="1908">
          <cell r="F1908" t="str">
            <v>НЕТ</v>
          </cell>
        </row>
        <row r="1909">
          <cell r="F1909" t="str">
            <v>НЕТ</v>
          </cell>
        </row>
        <row r="1910">
          <cell r="F1910" t="str">
            <v>НЕТ</v>
          </cell>
        </row>
        <row r="1911">
          <cell r="F1911" t="str">
            <v>НЕТ</v>
          </cell>
        </row>
        <row r="1912">
          <cell r="F1912" t="str">
            <v>НЕТ</v>
          </cell>
        </row>
        <row r="1913">
          <cell r="F1913" t="str">
            <v>НЕТ</v>
          </cell>
        </row>
        <row r="1914">
          <cell r="F1914" t="str">
            <v>НЕТ</v>
          </cell>
        </row>
        <row r="1915">
          <cell r="F1915" t="str">
            <v>НЕТ</v>
          </cell>
        </row>
        <row r="1916">
          <cell r="F1916" t="str">
            <v>НЕТ</v>
          </cell>
        </row>
        <row r="1917">
          <cell r="F1917" t="str">
            <v>НЕТ</v>
          </cell>
        </row>
        <row r="1918">
          <cell r="F1918" t="str">
            <v>НЕТ</v>
          </cell>
        </row>
        <row r="1919">
          <cell r="F1919" t="str">
            <v>НЕТ</v>
          </cell>
        </row>
        <row r="1920">
          <cell r="F1920" t="str">
            <v>НЕТ</v>
          </cell>
        </row>
        <row r="1921">
          <cell r="F1921" t="str">
            <v>НЕТ</v>
          </cell>
        </row>
        <row r="1922">
          <cell r="F1922" t="str">
            <v>НЕТ</v>
          </cell>
        </row>
        <row r="1923">
          <cell r="F1923" t="str">
            <v>НЕТ</v>
          </cell>
        </row>
        <row r="1924">
          <cell r="F1924" t="str">
            <v>НЕТ</v>
          </cell>
        </row>
        <row r="1925">
          <cell r="F1925" t="str">
            <v>НЕТ</v>
          </cell>
        </row>
        <row r="1926">
          <cell r="F1926" t="str">
            <v>НЕТ</v>
          </cell>
        </row>
        <row r="1927">
          <cell r="F1927" t="str">
            <v>НЕТ</v>
          </cell>
        </row>
        <row r="1928">
          <cell r="F1928" t="str">
            <v>НЕТ</v>
          </cell>
        </row>
        <row r="1929">
          <cell r="F1929" t="str">
            <v>НЕТ</v>
          </cell>
        </row>
        <row r="1930">
          <cell r="F1930" t="str">
            <v>НЕТ</v>
          </cell>
        </row>
        <row r="1931">
          <cell r="F1931" t="str">
            <v>НЕТ</v>
          </cell>
        </row>
        <row r="1932">
          <cell r="F1932" t="str">
            <v>НЕТ</v>
          </cell>
        </row>
        <row r="1933">
          <cell r="F1933" t="str">
            <v>НЕТ</v>
          </cell>
        </row>
        <row r="1934">
          <cell r="F1934" t="str">
            <v>НЕТ</v>
          </cell>
        </row>
        <row r="1935">
          <cell r="F1935" t="str">
            <v>НЕТ</v>
          </cell>
        </row>
        <row r="1936">
          <cell r="F1936" t="str">
            <v>НЕТ</v>
          </cell>
        </row>
        <row r="1937">
          <cell r="F1937" t="str">
            <v>НЕТ</v>
          </cell>
        </row>
        <row r="1938">
          <cell r="F1938" t="str">
            <v>НЕТ</v>
          </cell>
        </row>
        <row r="1939">
          <cell r="F1939" t="str">
            <v>НЕТ</v>
          </cell>
        </row>
        <row r="1940">
          <cell r="F1940" t="str">
            <v>НЕТ</v>
          </cell>
        </row>
        <row r="1941">
          <cell r="F1941" t="str">
            <v>НЕТ</v>
          </cell>
        </row>
        <row r="1942">
          <cell r="F1942" t="str">
            <v>НЕТ</v>
          </cell>
        </row>
        <row r="1943">
          <cell r="F1943" t="str">
            <v>НЕТ</v>
          </cell>
        </row>
        <row r="1944">
          <cell r="F1944" t="str">
            <v>НЕТ</v>
          </cell>
        </row>
        <row r="1945">
          <cell r="F1945" t="str">
            <v>НЕТ</v>
          </cell>
        </row>
        <row r="1946">
          <cell r="F1946" t="str">
            <v>НЕТ</v>
          </cell>
        </row>
        <row r="1947">
          <cell r="F1947" t="str">
            <v>НЕТ</v>
          </cell>
        </row>
        <row r="1948">
          <cell r="F1948" t="str">
            <v>НЕТ</v>
          </cell>
        </row>
        <row r="1949">
          <cell r="F1949" t="str">
            <v>НЕТ</v>
          </cell>
        </row>
        <row r="1950">
          <cell r="F1950" t="str">
            <v>НЕТ</v>
          </cell>
        </row>
        <row r="1951">
          <cell r="F1951" t="str">
            <v>НЕТ</v>
          </cell>
        </row>
        <row r="1952">
          <cell r="F1952" t="str">
            <v>НЕТ</v>
          </cell>
        </row>
        <row r="1953">
          <cell r="F1953" t="str">
            <v>НЕТ</v>
          </cell>
        </row>
        <row r="1954">
          <cell r="F1954" t="str">
            <v>НЕТ</v>
          </cell>
        </row>
        <row r="1955">
          <cell r="F1955" t="str">
            <v>НЕТ</v>
          </cell>
        </row>
        <row r="1956">
          <cell r="F1956" t="str">
            <v>НЕТ</v>
          </cell>
        </row>
        <row r="1957">
          <cell r="F1957" t="str">
            <v>НЕТ</v>
          </cell>
        </row>
        <row r="1958">
          <cell r="F1958" t="str">
            <v>НЕТ</v>
          </cell>
        </row>
        <row r="1959">
          <cell r="F1959" t="str">
            <v>НЕТ</v>
          </cell>
        </row>
        <row r="1960">
          <cell r="F1960" t="str">
            <v>НЕТ</v>
          </cell>
        </row>
        <row r="1961">
          <cell r="F1961" t="str">
            <v>НЕТ</v>
          </cell>
        </row>
        <row r="1962">
          <cell r="F1962" t="str">
            <v>НЕТ</v>
          </cell>
        </row>
        <row r="1963">
          <cell r="F1963" t="str">
            <v>НЕТ</v>
          </cell>
        </row>
        <row r="1964">
          <cell r="F1964" t="str">
            <v>НЕТ</v>
          </cell>
        </row>
        <row r="1965">
          <cell r="F1965" t="str">
            <v>НЕТ</v>
          </cell>
        </row>
        <row r="1966">
          <cell r="F1966" t="str">
            <v>НЕТ</v>
          </cell>
        </row>
        <row r="1967">
          <cell r="F1967" t="str">
            <v>НЕТ</v>
          </cell>
        </row>
        <row r="1968">
          <cell r="F1968" t="str">
            <v>НЕТ</v>
          </cell>
        </row>
        <row r="1969">
          <cell r="F1969" t="str">
            <v>НЕТ</v>
          </cell>
        </row>
        <row r="1970">
          <cell r="F1970" t="str">
            <v>НЕТ</v>
          </cell>
        </row>
        <row r="1971">
          <cell r="F1971" t="str">
            <v>НЕТ</v>
          </cell>
        </row>
        <row r="1972">
          <cell r="F1972" t="str">
            <v>НЕТ</v>
          </cell>
        </row>
        <row r="1973">
          <cell r="F1973" t="str">
            <v>НЕТ</v>
          </cell>
        </row>
        <row r="1974">
          <cell r="F1974" t="str">
            <v>НЕТ</v>
          </cell>
        </row>
        <row r="1975">
          <cell r="F1975" t="str">
            <v>НЕТ</v>
          </cell>
        </row>
        <row r="1976">
          <cell r="F1976" t="str">
            <v>НЕТ</v>
          </cell>
        </row>
        <row r="1977">
          <cell r="F1977" t="str">
            <v>НЕТ</v>
          </cell>
        </row>
        <row r="1978">
          <cell r="F1978" t="str">
            <v>НЕТ</v>
          </cell>
        </row>
        <row r="1979">
          <cell r="F1979" t="str">
            <v>НЕТ</v>
          </cell>
        </row>
        <row r="1980">
          <cell r="F1980" t="str">
            <v>НЕТ</v>
          </cell>
        </row>
        <row r="1981">
          <cell r="F1981" t="str">
            <v>НЕТ</v>
          </cell>
        </row>
        <row r="1982">
          <cell r="F1982" t="str">
            <v>НЕТ</v>
          </cell>
        </row>
        <row r="1983">
          <cell r="F1983" t="str">
            <v>НЕТ</v>
          </cell>
        </row>
        <row r="1984">
          <cell r="F1984" t="str">
            <v>НЕТ</v>
          </cell>
        </row>
        <row r="1985">
          <cell r="F1985" t="str">
            <v>НЕТ</v>
          </cell>
        </row>
        <row r="1986">
          <cell r="F1986" t="str">
            <v>НЕТ</v>
          </cell>
        </row>
        <row r="1987">
          <cell r="F1987" t="str">
            <v>НЕТ</v>
          </cell>
        </row>
        <row r="1988">
          <cell r="F1988" t="str">
            <v>НЕТ</v>
          </cell>
        </row>
        <row r="1989">
          <cell r="F1989" t="str">
            <v>НЕТ</v>
          </cell>
        </row>
        <row r="1990">
          <cell r="F1990" t="str">
            <v>НЕТ</v>
          </cell>
        </row>
        <row r="1991">
          <cell r="F1991" t="str">
            <v>НЕТ</v>
          </cell>
        </row>
        <row r="1992">
          <cell r="F1992" t="str">
            <v>НЕТ</v>
          </cell>
        </row>
        <row r="1993">
          <cell r="F1993" t="str">
            <v>НЕТ</v>
          </cell>
        </row>
        <row r="1994">
          <cell r="F1994" t="str">
            <v>НЕТ</v>
          </cell>
        </row>
        <row r="1995">
          <cell r="F1995" t="str">
            <v>НЕТ</v>
          </cell>
        </row>
        <row r="1996">
          <cell r="F1996" t="str">
            <v>НЕТ</v>
          </cell>
        </row>
        <row r="1997">
          <cell r="F1997" t="str">
            <v>НЕТ</v>
          </cell>
        </row>
        <row r="1998">
          <cell r="F1998" t="str">
            <v>НЕТ</v>
          </cell>
        </row>
        <row r="1999">
          <cell r="F1999" t="str">
            <v>НЕТ</v>
          </cell>
        </row>
        <row r="2000">
          <cell r="F2000" t="str">
            <v>НЕТ</v>
          </cell>
        </row>
        <row r="2001">
          <cell r="F2001" t="str">
            <v>НЕТ</v>
          </cell>
        </row>
        <row r="2002">
          <cell r="F2002" t="str">
            <v>НЕТ</v>
          </cell>
        </row>
        <row r="2003">
          <cell r="F2003" t="str">
            <v>НЕТ</v>
          </cell>
        </row>
        <row r="2004">
          <cell r="F2004" t="str">
            <v>НЕТ</v>
          </cell>
        </row>
        <row r="2005">
          <cell r="F2005" t="str">
            <v>НЕТ</v>
          </cell>
        </row>
        <row r="2006">
          <cell r="F2006" t="str">
            <v>НЕТ</v>
          </cell>
        </row>
        <row r="2007">
          <cell r="F2007" t="str">
            <v>НЕТ</v>
          </cell>
        </row>
        <row r="2008">
          <cell r="F2008" t="str">
            <v>НЕТ</v>
          </cell>
        </row>
        <row r="2009">
          <cell r="F2009" t="str">
            <v>НЕТ</v>
          </cell>
        </row>
        <row r="2010">
          <cell r="F2010" t="str">
            <v>НЕТ</v>
          </cell>
        </row>
        <row r="2011">
          <cell r="F2011" t="str">
            <v>НЕТ</v>
          </cell>
        </row>
        <row r="2012">
          <cell r="F2012" t="str">
            <v>НЕТ</v>
          </cell>
        </row>
        <row r="2013">
          <cell r="F2013" t="str">
            <v>НЕТ</v>
          </cell>
        </row>
        <row r="2014">
          <cell r="F2014" t="str">
            <v>НЕТ</v>
          </cell>
        </row>
        <row r="2015">
          <cell r="F2015" t="str">
            <v>НЕТ</v>
          </cell>
        </row>
        <row r="2016">
          <cell r="F2016" t="str">
            <v>НЕТ</v>
          </cell>
        </row>
        <row r="2017">
          <cell r="F2017" t="str">
            <v>НЕТ</v>
          </cell>
        </row>
        <row r="2018">
          <cell r="F2018" t="str">
            <v>НЕТ</v>
          </cell>
        </row>
        <row r="2019">
          <cell r="F2019" t="str">
            <v>НЕТ</v>
          </cell>
        </row>
        <row r="2020">
          <cell r="F2020" t="str">
            <v>НЕТ</v>
          </cell>
        </row>
        <row r="2021">
          <cell r="F2021" t="b">
            <v>1</v>
          </cell>
        </row>
        <row r="2022">
          <cell r="F2022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-увл.отчёт"/>
      <sheetName val="Статистика"/>
      <sheetName val="Увл.отчёт"/>
    </sheetNames>
    <sheetDataSet>
      <sheetData sheetId="0">
        <row r="2">
          <cell r="A2" t="str">
            <v>2AlexTrub</v>
          </cell>
          <cell r="B2" t="str">
            <v>AlexTrub</v>
          </cell>
          <cell r="C2">
            <v>2</v>
          </cell>
          <cell r="D2">
            <v>2</v>
          </cell>
          <cell r="E2" t="str">
            <v>Информативно, но поскольку конкурс на УВЛЕКАТЕЛЬНЫЙ отчет, могу поставить только низкую оценку. Чтение не увлекает, возникает ощущение, что читаешь энциклопедию.</v>
          </cell>
          <cell r="F2" t="str">
            <v>ДА</v>
          </cell>
        </row>
        <row r="3">
          <cell r="A3" t="str">
            <v>5AlexTrub</v>
          </cell>
          <cell r="B3" t="str">
            <v>AlexTrub</v>
          </cell>
          <cell r="C3">
            <v>5</v>
          </cell>
          <cell r="D3">
            <v>2</v>
          </cell>
          <cell r="E3" t="str">
            <v>Тоже самое, что в предыдущем случае. Очень информативно, но абсолютно не увлекательно</v>
          </cell>
          <cell r="F3" t="str">
            <v>ДА</v>
          </cell>
        </row>
        <row r="4">
          <cell r="A4" t="str">
            <v>8AlexTrub</v>
          </cell>
          <cell r="B4" t="str">
            <v>AlexTrub</v>
          </cell>
          <cell r="C4">
            <v>8</v>
          </cell>
          <cell r="D4">
            <v>9</v>
          </cell>
          <cell r="E4" t="str">
            <v>Интересно читается даже при том, что городской туризм мне чужд</v>
          </cell>
          <cell r="F4" t="str">
            <v>ДА</v>
          </cell>
        </row>
        <row r="5">
          <cell r="A5" t="str">
            <v>12AlexTrub</v>
          </cell>
          <cell r="B5" t="str">
            <v>AlexTrub</v>
          </cell>
          <cell r="C5">
            <v>12</v>
          </cell>
          <cell r="D5">
            <v>10</v>
          </cell>
          <cell r="E5" t="str">
            <v>Очень здорово написано, именно та степень подробности, которая нужна. Не слишком кратко, но и не перегружен деталями</v>
          </cell>
          <cell r="F5" t="str">
            <v>ДА</v>
          </cell>
        </row>
        <row r="6">
          <cell r="A6" t="str">
            <v>16AlexTrub</v>
          </cell>
          <cell r="B6" t="str">
            <v>AlexTrub</v>
          </cell>
          <cell r="C6">
            <v>16</v>
          </cell>
          <cell r="D6">
            <v>1</v>
          </cell>
          <cell r="E6" t="str">
            <v>Не увлекает, никаких эмоций, одни факты, да и то кратко</v>
          </cell>
          <cell r="F6" t="str">
            <v>ДА</v>
          </cell>
        </row>
        <row r="7">
          <cell r="A7" t="str">
            <v>18AlexTrub</v>
          </cell>
          <cell r="B7" t="str">
            <v>AlexTrub</v>
          </cell>
          <cell r="C7">
            <v>18</v>
          </cell>
          <cell r="D7">
            <v>10</v>
          </cell>
          <cell r="E7" t="str">
            <v>Здорово написано</v>
          </cell>
          <cell r="F7" t="str">
            <v>ДА</v>
          </cell>
        </row>
        <row r="8">
          <cell r="A8" t="str">
            <v>22AlexTrub</v>
          </cell>
          <cell r="B8" t="str">
            <v>AlexTrub</v>
          </cell>
          <cell r="C8">
            <v>22</v>
          </cell>
          <cell r="D8">
            <v>10</v>
          </cell>
          <cell r="E8" t="str">
            <v>Подробно, интересно, познавательно</v>
          </cell>
          <cell r="F8" t="str">
            <v>ДА</v>
          </cell>
        </row>
        <row r="9">
          <cell r="A9" t="str">
            <v>26AlexTrub</v>
          </cell>
          <cell r="B9" t="str">
            <v>AlexTrub</v>
          </cell>
          <cell r="C9">
            <v>26</v>
          </cell>
          <cell r="D9">
            <v>9</v>
          </cell>
          <cell r="F9" t="str">
            <v>НЕТ</v>
          </cell>
        </row>
        <row r="10">
          <cell r="A10" t="str">
            <v>28AlexTrub</v>
          </cell>
          <cell r="B10" t="str">
            <v>AlexTrub</v>
          </cell>
          <cell r="C10">
            <v>28</v>
          </cell>
          <cell r="D10">
            <v>7</v>
          </cell>
          <cell r="F10" t="str">
            <v>НЕТ</v>
          </cell>
        </row>
        <row r="11">
          <cell r="A11" t="str">
            <v>29AlexTrub</v>
          </cell>
          <cell r="B11" t="str">
            <v>AlexTrub</v>
          </cell>
          <cell r="C11">
            <v>29</v>
          </cell>
          <cell r="D11">
            <v>8</v>
          </cell>
          <cell r="F11" t="str">
            <v>НЕТ</v>
          </cell>
        </row>
        <row r="12">
          <cell r="A12" t="str">
            <v>30AlexTrub</v>
          </cell>
          <cell r="B12" t="str">
            <v>AlexTrub</v>
          </cell>
          <cell r="C12">
            <v>30</v>
          </cell>
          <cell r="D12">
            <v>9</v>
          </cell>
          <cell r="E12" t="str">
            <v>Живо написано, прочитал с интересом</v>
          </cell>
          <cell r="F12" t="str">
            <v>ДА</v>
          </cell>
        </row>
        <row r="13">
          <cell r="A13" t="str">
            <v>36AlexTrub</v>
          </cell>
          <cell r="B13" t="str">
            <v>AlexTrub</v>
          </cell>
          <cell r="C13">
            <v>36</v>
          </cell>
          <cell r="D13">
            <v>8</v>
          </cell>
          <cell r="F13" t="str">
            <v>НЕТ</v>
          </cell>
        </row>
        <row r="14">
          <cell r="A14" t="str">
            <v>38AlexTrub</v>
          </cell>
          <cell r="B14" t="str">
            <v>AlexTrub</v>
          </cell>
          <cell r="C14">
            <v>38</v>
          </cell>
          <cell r="D14">
            <v>9</v>
          </cell>
          <cell r="E14" t="str">
            <v>Хорошо написано</v>
          </cell>
          <cell r="F14" t="str">
            <v>ДА</v>
          </cell>
        </row>
        <row r="15">
          <cell r="A15" t="str">
            <v>39AlexTrub</v>
          </cell>
          <cell r="B15" t="str">
            <v>AlexTrub</v>
          </cell>
          <cell r="C15">
            <v>39</v>
          </cell>
          <cell r="D15">
            <v>9</v>
          </cell>
          <cell r="E15" t="str">
            <v>Понравился стиль изложения</v>
          </cell>
          <cell r="F15" t="str">
            <v>ДА</v>
          </cell>
        </row>
        <row r="16">
          <cell r="A16" t="str">
            <v>40AlexTrub</v>
          </cell>
          <cell r="B16" t="str">
            <v>AlexTrub</v>
          </cell>
          <cell r="C16">
            <v>40</v>
          </cell>
          <cell r="D16">
            <v>5</v>
          </cell>
          <cell r="E16" t="str">
            <v>Слишком официально, лучше чем предыдущие офиц.отчеты, но все же несколько телеграфный стиль</v>
          </cell>
          <cell r="F16" t="str">
            <v>ДА</v>
          </cell>
        </row>
        <row r="17">
          <cell r="A17" t="str">
            <v>41AlexTrub</v>
          </cell>
          <cell r="B17" t="str">
            <v>AlexTrub</v>
          </cell>
          <cell r="C17">
            <v>41</v>
          </cell>
          <cell r="D17">
            <v>5</v>
          </cell>
          <cell r="F17" t="str">
            <v>НЕТ</v>
          </cell>
        </row>
        <row r="18">
          <cell r="A18" t="str">
            <v>42AlexTrub</v>
          </cell>
          <cell r="B18" t="str">
            <v>AlexTrub</v>
          </cell>
          <cell r="C18">
            <v>42</v>
          </cell>
          <cell r="D18">
            <v>6</v>
          </cell>
          <cell r="F18" t="str">
            <v>НЕТ</v>
          </cell>
        </row>
        <row r="19">
          <cell r="A19" t="str">
            <v>45AlexTrub</v>
          </cell>
          <cell r="B19" t="str">
            <v>AlexTrub</v>
          </cell>
          <cell r="C19">
            <v>45</v>
          </cell>
          <cell r="D19">
            <v>7</v>
          </cell>
          <cell r="F19" t="str">
            <v>НЕТ</v>
          </cell>
        </row>
        <row r="20">
          <cell r="A20" t="str">
            <v>48AlexTrub</v>
          </cell>
          <cell r="B20" t="str">
            <v>AlexTrub</v>
          </cell>
          <cell r="C20">
            <v>48</v>
          </cell>
          <cell r="D20">
            <v>10</v>
          </cell>
          <cell r="E20" t="str">
            <v>Хорошо написано и основной посыл по-моему очень верный))</v>
          </cell>
          <cell r="F20" t="str">
            <v>ДА</v>
          </cell>
        </row>
        <row r="21">
          <cell r="A21" t="str">
            <v>51AlexTrub</v>
          </cell>
          <cell r="B21" t="str">
            <v>AlexTrub</v>
          </cell>
          <cell r="C21">
            <v>51</v>
          </cell>
          <cell r="D21">
            <v>7</v>
          </cell>
          <cell r="F21" t="str">
            <v>НЕТ</v>
          </cell>
        </row>
        <row r="22">
          <cell r="A22" t="str">
            <v>52AlexTrub</v>
          </cell>
          <cell r="B22" t="str">
            <v>AlexTrub</v>
          </cell>
          <cell r="C22">
            <v>52</v>
          </cell>
          <cell r="D22">
            <v>9</v>
          </cell>
          <cell r="F22" t="str">
            <v>НЕТ</v>
          </cell>
        </row>
        <row r="23">
          <cell r="A23" t="str">
            <v>53AlexTrub</v>
          </cell>
          <cell r="B23" t="str">
            <v>AlexTrub</v>
          </cell>
          <cell r="C23">
            <v>53</v>
          </cell>
          <cell r="D23">
            <v>8</v>
          </cell>
          <cell r="F23" t="str">
            <v>НЕТ</v>
          </cell>
        </row>
        <row r="24">
          <cell r="A24" t="str">
            <v>54AlexTrub</v>
          </cell>
          <cell r="B24" t="str">
            <v>AlexTrub</v>
          </cell>
          <cell r="C24">
            <v>54</v>
          </cell>
          <cell r="D24">
            <v>9</v>
          </cell>
          <cell r="F24" t="str">
            <v>НЕТ</v>
          </cell>
        </row>
        <row r="25">
          <cell r="A25" t="str">
            <v>55AlexTrub</v>
          </cell>
          <cell r="B25" t="str">
            <v>AlexTrub</v>
          </cell>
          <cell r="C25">
            <v>55</v>
          </cell>
          <cell r="D25">
            <v>10</v>
          </cell>
          <cell r="E25" t="str">
            <v>Интересно и познавательно</v>
          </cell>
          <cell r="F25" t="str">
            <v>ДА</v>
          </cell>
        </row>
        <row r="26">
          <cell r="A26" t="str">
            <v>60AlexTrub</v>
          </cell>
          <cell r="B26" t="str">
            <v>AlexTrub</v>
          </cell>
          <cell r="C26">
            <v>60</v>
          </cell>
          <cell r="D26">
            <v>9</v>
          </cell>
          <cell r="F26" t="str">
            <v>НЕТ</v>
          </cell>
        </row>
        <row r="27">
          <cell r="A27" t="str">
            <v>63AlexTrub</v>
          </cell>
          <cell r="B27" t="str">
            <v>AlexTrub</v>
          </cell>
          <cell r="C27">
            <v>63</v>
          </cell>
          <cell r="D27">
            <v>7</v>
          </cell>
          <cell r="F27" t="str">
            <v>НЕТ</v>
          </cell>
        </row>
        <row r="28">
          <cell r="A28" t="str">
            <v>66AlexTrub</v>
          </cell>
          <cell r="B28" t="str">
            <v>AlexTrub</v>
          </cell>
          <cell r="C28">
            <v>66</v>
          </cell>
          <cell r="D28">
            <v>9</v>
          </cell>
          <cell r="F28" t="str">
            <v>НЕТ</v>
          </cell>
        </row>
        <row r="29">
          <cell r="A29" t="str">
            <v>71AlexTrub</v>
          </cell>
          <cell r="B29" t="str">
            <v>AlexTrub</v>
          </cell>
          <cell r="C29">
            <v>71</v>
          </cell>
          <cell r="D29">
            <v>7</v>
          </cell>
          <cell r="F29" t="str">
            <v>НЕТ</v>
          </cell>
        </row>
        <row r="30">
          <cell r="A30" t="str">
            <v>73AlexTrub</v>
          </cell>
          <cell r="B30" t="str">
            <v>AlexTrub</v>
          </cell>
          <cell r="C30">
            <v>73</v>
          </cell>
          <cell r="D30">
            <v>9</v>
          </cell>
          <cell r="E30" t="str">
            <v>А вот вроде офиц.отчет, но читается хорошо, значит бывают они все же интересными</v>
          </cell>
          <cell r="F30" t="str">
            <v>ДА</v>
          </cell>
        </row>
        <row r="31">
          <cell r="A31" t="str">
            <v>77AlexTrub</v>
          </cell>
          <cell r="B31" t="str">
            <v>AlexTrub</v>
          </cell>
          <cell r="C31">
            <v>77</v>
          </cell>
          <cell r="D31">
            <v>5</v>
          </cell>
          <cell r="E31" t="str">
            <v>Маловато текста</v>
          </cell>
          <cell r="F31" t="str">
            <v>ДА</v>
          </cell>
        </row>
        <row r="32">
          <cell r="A32" t="str">
            <v>78AlexTrub</v>
          </cell>
          <cell r="B32" t="str">
            <v>AlexTrub</v>
          </cell>
          <cell r="C32">
            <v>78</v>
          </cell>
          <cell r="D32">
            <v>5</v>
          </cell>
          <cell r="E32" t="str">
            <v>Слишком кратко</v>
          </cell>
          <cell r="F32" t="str">
            <v>ДА</v>
          </cell>
        </row>
        <row r="33">
          <cell r="A33" t="str">
            <v>81AlexTrub</v>
          </cell>
          <cell r="B33" t="str">
            <v>AlexTrub</v>
          </cell>
          <cell r="C33">
            <v>81</v>
          </cell>
          <cell r="D33">
            <v>11</v>
          </cell>
          <cell r="E33" t="str">
            <v>Очень интересно, с приключениями</v>
          </cell>
          <cell r="F33" t="str">
            <v>ДА</v>
          </cell>
        </row>
        <row r="34">
          <cell r="A34" t="str">
            <v>86AlexTrub</v>
          </cell>
          <cell r="B34" t="str">
            <v>AlexTrub</v>
          </cell>
          <cell r="C34">
            <v>86</v>
          </cell>
          <cell r="D34">
            <v>10</v>
          </cell>
          <cell r="E34" t="str">
            <v>Еще один отчет, который было интересно почитать, чувствуется атмосфера тех мест</v>
          </cell>
          <cell r="F34" t="str">
            <v>ДА</v>
          </cell>
        </row>
        <row r="35">
          <cell r="A35" t="str">
            <v>88AlexTrub</v>
          </cell>
          <cell r="B35" t="str">
            <v>AlexTrub</v>
          </cell>
          <cell r="C35">
            <v>88</v>
          </cell>
          <cell r="D35">
            <v>5</v>
          </cell>
          <cell r="F35" t="str">
            <v>НЕТ</v>
          </cell>
        </row>
        <row r="36">
          <cell r="A36" t="str">
            <v>89AlexTrub</v>
          </cell>
          <cell r="B36" t="str">
            <v>AlexTrub</v>
          </cell>
          <cell r="C36">
            <v>89</v>
          </cell>
          <cell r="D36">
            <v>10</v>
          </cell>
          <cell r="E36" t="str">
            <v>Интересно читается, красивые фото</v>
          </cell>
          <cell r="F36" t="str">
            <v>ДА</v>
          </cell>
        </row>
        <row r="37">
          <cell r="A37" t="str">
            <v>92AlexTrub</v>
          </cell>
          <cell r="B37" t="str">
            <v>AlexTrub</v>
          </cell>
          <cell r="C37">
            <v>92</v>
          </cell>
          <cell r="D37">
            <v>10</v>
          </cell>
          <cell r="E37" t="str">
            <v>Подробно описано, очень хорошо читается.</v>
          </cell>
          <cell r="F37" t="str">
            <v>ДА</v>
          </cell>
        </row>
        <row r="38">
          <cell r="A38" t="str">
            <v>93AlexTrub</v>
          </cell>
          <cell r="B38" t="str">
            <v>AlexTrub</v>
          </cell>
          <cell r="C38">
            <v>93</v>
          </cell>
          <cell r="D38">
            <v>10</v>
          </cell>
          <cell r="E38" t="str">
            <v>Супер! Очень интересно было почитать про такие дикие края, и написано хорошо.</v>
          </cell>
          <cell r="F38" t="str">
            <v>ДА</v>
          </cell>
        </row>
        <row r="39">
          <cell r="A39" t="str">
            <v>55Alleghany</v>
          </cell>
          <cell r="B39" t="str">
            <v>Alleghany</v>
          </cell>
          <cell r="C39">
            <v>55</v>
          </cell>
          <cell r="D39">
            <v>12</v>
          </cell>
          <cell r="F39" t="str">
            <v>НЕТ</v>
          </cell>
        </row>
        <row r="40">
          <cell r="A40" t="str">
            <v>45andpey</v>
          </cell>
          <cell r="B40" t="str">
            <v>andpey</v>
          </cell>
          <cell r="C40">
            <v>45</v>
          </cell>
          <cell r="D40">
            <v>12</v>
          </cell>
          <cell r="F40" t="str">
            <v>НЕТ</v>
          </cell>
        </row>
        <row r="41">
          <cell r="A41" t="str">
            <v>2Andrey Necheporenko</v>
          </cell>
          <cell r="B41" t="str">
            <v>Andrey Necheporenko</v>
          </cell>
          <cell r="C41">
            <v>2</v>
          </cell>
          <cell r="D41">
            <v>9</v>
          </cell>
          <cell r="E41" t="str">
            <v>Все что смог и как мог, путешественник передал в отчете, спасибо!</v>
          </cell>
          <cell r="F41" t="str">
            <v>ДА</v>
          </cell>
        </row>
        <row r="42">
          <cell r="A42" t="str">
            <v>5Andrey Necheporenko</v>
          </cell>
          <cell r="B42" t="str">
            <v>Andrey Necheporenko</v>
          </cell>
          <cell r="C42">
            <v>5</v>
          </cell>
          <cell r="D42">
            <v>10</v>
          </cell>
          <cell r="E42" t="str">
            <v>Поход по Крыму передает ребят весеннее настроение. Их сложность похода. Отлично написано!</v>
          </cell>
          <cell r="F42" t="str">
            <v>ДА</v>
          </cell>
        </row>
        <row r="43">
          <cell r="A43" t="str">
            <v>8Andrey Necheporenko</v>
          </cell>
          <cell r="B43" t="str">
            <v>Andrey Necheporenko</v>
          </cell>
          <cell r="C43">
            <v>8</v>
          </cell>
          <cell r="D43">
            <v>7</v>
          </cell>
          <cell r="E43" t="str">
            <v>Супер велопоход, очень увлекательный и интересный насыщенный разной историей. Достойный увлекательный отчет. Мне интересно!</v>
          </cell>
          <cell r="F43" t="str">
            <v>ДА</v>
          </cell>
        </row>
        <row r="44">
          <cell r="A44" t="str">
            <v>12Andrey Necheporenko</v>
          </cell>
          <cell r="B44" t="str">
            <v>Andrey Necheporenko</v>
          </cell>
          <cell r="C44">
            <v>12</v>
          </cell>
          <cell r="D44">
            <v>9</v>
          </cell>
          <cell r="E44" t="str">
            <v>Не обычный отчет, насыщен разными красками и колоритом рассказа.</v>
          </cell>
          <cell r="F44" t="str">
            <v>ДА</v>
          </cell>
        </row>
        <row r="45">
          <cell r="A45" t="str">
            <v>16Andrey Necheporenko</v>
          </cell>
          <cell r="B45" t="str">
            <v>Andrey Necheporenko</v>
          </cell>
          <cell r="C45">
            <v>16</v>
          </cell>
          <cell r="D45">
            <v>7</v>
          </cell>
          <cell r="E45" t="str">
            <v>Интересный отчет о вело пробеге</v>
          </cell>
          <cell r="F45" t="str">
            <v>ДА</v>
          </cell>
        </row>
        <row r="46">
          <cell r="A46" t="str">
            <v>18Andrey Necheporenko</v>
          </cell>
          <cell r="B46" t="str">
            <v>Andrey Necheporenko</v>
          </cell>
          <cell r="C46">
            <v>18</v>
          </cell>
          <cell r="D46">
            <v>10</v>
          </cell>
          <cell r="E46" t="str">
            <v>Хороший, интересный отчет о путешествии.</v>
          </cell>
          <cell r="F46" t="str">
            <v>ДА</v>
          </cell>
        </row>
        <row r="47">
          <cell r="A47" t="str">
            <v>22Andrey Necheporenko</v>
          </cell>
          <cell r="B47" t="str">
            <v>Andrey Necheporenko</v>
          </cell>
          <cell r="C47">
            <v>22</v>
          </cell>
          <cell r="D47">
            <v>7</v>
          </cell>
          <cell r="E47" t="str">
            <v>В своем стиле написано. Есть что увидеть и узнать.</v>
          </cell>
          <cell r="F47" t="str">
            <v>ДА</v>
          </cell>
        </row>
        <row r="48">
          <cell r="A48" t="str">
            <v>26Andrey Necheporenko</v>
          </cell>
          <cell r="B48" t="str">
            <v>Andrey Necheporenko</v>
          </cell>
          <cell r="C48">
            <v>26</v>
          </cell>
          <cell r="D48">
            <v>8</v>
          </cell>
          <cell r="E48" t="str">
            <v>Интерес отчета, рассказ путешествия Каппадокия, Турция.</v>
          </cell>
          <cell r="F48" t="str">
            <v>ДА</v>
          </cell>
        </row>
        <row r="49">
          <cell r="A49" t="str">
            <v>27Andrey Necheporenko</v>
          </cell>
          <cell r="B49" t="str">
            <v>Andrey Necheporenko</v>
          </cell>
          <cell r="C49">
            <v>27</v>
          </cell>
          <cell r="D49">
            <v>7</v>
          </cell>
          <cell r="E49" t="str">
            <v>По своему интересный одиночный велопоход в сложных погодных условиях.</v>
          </cell>
          <cell r="F49" t="str">
            <v>ДА</v>
          </cell>
        </row>
        <row r="50">
          <cell r="A50" t="str">
            <v>28Andrey Necheporenko</v>
          </cell>
          <cell r="B50" t="str">
            <v>Andrey Necheporenko</v>
          </cell>
          <cell r="C50">
            <v>28</v>
          </cell>
          <cell r="D50">
            <v>10</v>
          </cell>
          <cell r="E50" t="str">
            <v>Мне очень понравился отчет с его историей и \\"Русским духом\\"</v>
          </cell>
          <cell r="F50" t="str">
            <v>ДА</v>
          </cell>
        </row>
        <row r="51">
          <cell r="A51" t="str">
            <v>29Andrey Necheporenko</v>
          </cell>
          <cell r="B51" t="str">
            <v>Andrey Necheporenko</v>
          </cell>
          <cell r="C51">
            <v>29</v>
          </cell>
          <cell r="D51">
            <v>6</v>
          </cell>
          <cell r="E51" t="str">
            <v>И первый в жизни отчет на конкурсе! Учится не когда не поздно.</v>
          </cell>
          <cell r="F51" t="str">
            <v>ДА</v>
          </cell>
        </row>
        <row r="52">
          <cell r="A52" t="str">
            <v>30Andrey Necheporenko</v>
          </cell>
          <cell r="B52" t="str">
            <v>Andrey Necheporenko</v>
          </cell>
          <cell r="C52">
            <v>30</v>
          </cell>
          <cell r="D52">
            <v>7</v>
          </cell>
          <cell r="E52" t="str">
            <v>Тянь-Шань всегда был интересен путешественникам, отчет по своему увлекательный.</v>
          </cell>
          <cell r="F52" t="str">
            <v>ДА</v>
          </cell>
        </row>
        <row r="53">
          <cell r="A53" t="str">
            <v>36Andrey Necheporenko</v>
          </cell>
          <cell r="B53" t="str">
            <v>Andrey Necheporenko</v>
          </cell>
          <cell r="C53">
            <v>36</v>
          </cell>
          <cell r="D53">
            <v>8</v>
          </cell>
          <cell r="E53" t="str">
            <v>Отчет увлекает нас в историю Хакасии, Красноярскому краю и Кемеровской области. Познавательно.</v>
          </cell>
          <cell r="F53" t="str">
            <v>ДА</v>
          </cell>
        </row>
        <row r="54">
          <cell r="A54" t="str">
            <v>38Andrey Necheporenko</v>
          </cell>
          <cell r="B54" t="str">
            <v>Andrey Necheporenko</v>
          </cell>
          <cell r="C54">
            <v>38</v>
          </cell>
          <cell r="D54">
            <v>6</v>
          </cell>
          <cell r="E54" t="str">
            <v>Читаешь вспоминаешь то что когда то проехал и прошел. В этом был мой интерес. Написано хорошо.</v>
          </cell>
          <cell r="F54" t="str">
            <v>ДА</v>
          </cell>
        </row>
        <row r="55">
          <cell r="A55" t="str">
            <v>39Andrey Necheporenko</v>
          </cell>
          <cell r="B55" t="str">
            <v>Andrey Necheporenko</v>
          </cell>
          <cell r="C55">
            <v>39</v>
          </cell>
          <cell r="D55">
            <v>6</v>
          </cell>
          <cell r="E55" t="str">
            <v>Интересный рассказ.</v>
          </cell>
          <cell r="F55" t="str">
            <v>ДА</v>
          </cell>
        </row>
        <row r="56">
          <cell r="A56" t="str">
            <v>40Andrey Necheporenko</v>
          </cell>
          <cell r="B56" t="str">
            <v>Andrey Necheporenko</v>
          </cell>
          <cell r="C56">
            <v>40</v>
          </cell>
          <cell r="D56">
            <v>9</v>
          </cell>
          <cell r="E56" t="str">
            <v>Хороший отчет!</v>
          </cell>
          <cell r="F56" t="str">
            <v>ДА</v>
          </cell>
        </row>
        <row r="57">
          <cell r="A57" t="str">
            <v>41Andrey Necheporenko</v>
          </cell>
          <cell r="B57" t="str">
            <v>Andrey Necheporenko</v>
          </cell>
          <cell r="C57">
            <v>41</v>
          </cell>
          <cell r="D57">
            <v>7</v>
          </cell>
          <cell r="E57" t="str">
            <v>Особенный отчет, своенравный.</v>
          </cell>
          <cell r="F57" t="str">
            <v>ДА</v>
          </cell>
        </row>
        <row r="58">
          <cell r="A58" t="str">
            <v>42Andrey Necheporenko</v>
          </cell>
          <cell r="B58" t="str">
            <v>Andrey Necheporenko</v>
          </cell>
          <cell r="C58">
            <v>42</v>
          </cell>
          <cell r="D58">
            <v>9</v>
          </cell>
          <cell r="E58" t="str">
            <v>Не плохо написали!</v>
          </cell>
          <cell r="F58" t="str">
            <v>ДА</v>
          </cell>
        </row>
        <row r="59">
          <cell r="A59" t="str">
            <v>45Andrey Necheporenko</v>
          </cell>
          <cell r="B59" t="str">
            <v>Andrey Necheporenko</v>
          </cell>
          <cell r="C59">
            <v>45</v>
          </cell>
          <cell r="D59">
            <v>9</v>
          </cell>
          <cell r="E59" t="str">
            <v>Мне очень понравился ваш отчет!</v>
          </cell>
          <cell r="F59" t="str">
            <v>ДА</v>
          </cell>
        </row>
        <row r="60">
          <cell r="A60" t="str">
            <v>48Andrey Necheporenko</v>
          </cell>
          <cell r="B60" t="str">
            <v>Andrey Necheporenko</v>
          </cell>
          <cell r="C60">
            <v>48</v>
          </cell>
          <cell r="D60">
            <v>6</v>
          </cell>
          <cell r="E60" t="str">
            <v>Для новичков велотуризма отчет имеет смысл учиться делать.</v>
          </cell>
          <cell r="F60" t="str">
            <v>ДА</v>
          </cell>
        </row>
        <row r="61">
          <cell r="A61" t="str">
            <v>51Andrey Necheporenko</v>
          </cell>
          <cell r="B61" t="str">
            <v>Andrey Necheporenko</v>
          </cell>
          <cell r="C61">
            <v>51</v>
          </cell>
          <cell r="D61">
            <v>7</v>
          </cell>
          <cell r="E61" t="str">
            <v>В отчете интересно читать про достопримечательности</v>
          </cell>
          <cell r="F61" t="str">
            <v>ДА</v>
          </cell>
        </row>
        <row r="62">
          <cell r="A62" t="str">
            <v>52Andrey Necheporenko</v>
          </cell>
          <cell r="B62" t="str">
            <v>Andrey Necheporenko</v>
          </cell>
          <cell r="C62">
            <v>52</v>
          </cell>
          <cell r="D62">
            <v>8</v>
          </cell>
          <cell r="E62" t="str">
            <v>Интересный отчет</v>
          </cell>
          <cell r="F62" t="str">
            <v>ДА</v>
          </cell>
        </row>
        <row r="63">
          <cell r="A63" t="str">
            <v>53Andrey Necheporenko</v>
          </cell>
          <cell r="B63" t="str">
            <v>Andrey Necheporenko</v>
          </cell>
          <cell r="C63">
            <v>53</v>
          </cell>
          <cell r="D63">
            <v>7</v>
          </cell>
          <cell r="E63" t="str">
            <v>Интересное путешествие по Азии.</v>
          </cell>
          <cell r="F63" t="str">
            <v>ДА</v>
          </cell>
        </row>
        <row r="64">
          <cell r="A64" t="str">
            <v>54Andrey Necheporenko</v>
          </cell>
          <cell r="B64" t="str">
            <v>Andrey Necheporenko</v>
          </cell>
          <cell r="C64">
            <v>54</v>
          </cell>
          <cell r="D64">
            <v>7</v>
          </cell>
          <cell r="E64" t="str">
            <v>Своеобразный отчет.</v>
          </cell>
          <cell r="F64" t="str">
            <v>ДА</v>
          </cell>
        </row>
        <row r="65">
          <cell r="A65" t="str">
            <v>55Andrey Necheporenko</v>
          </cell>
          <cell r="B65" t="str">
            <v>Andrey Necheporenko</v>
          </cell>
          <cell r="C65">
            <v>55</v>
          </cell>
          <cell r="D65">
            <v>9</v>
          </cell>
          <cell r="E65" t="str">
            <v>Я с увлечением читал о Вашем путешествии, спасибо!</v>
          </cell>
          <cell r="F65" t="str">
            <v>ДА</v>
          </cell>
        </row>
        <row r="66">
          <cell r="A66" t="str">
            <v>60Andrey Necheporenko</v>
          </cell>
          <cell r="B66" t="str">
            <v>Andrey Necheporenko</v>
          </cell>
          <cell r="C66">
            <v>60</v>
          </cell>
          <cell r="D66">
            <v>8</v>
          </cell>
          <cell r="E66" t="str">
            <v>Хороший отчет по Алматинской области, интересно.</v>
          </cell>
          <cell r="F66" t="str">
            <v>ДА</v>
          </cell>
        </row>
        <row r="67">
          <cell r="A67" t="str">
            <v>62Andrey Necheporenko</v>
          </cell>
          <cell r="B67" t="str">
            <v>Andrey Necheporenko</v>
          </cell>
          <cell r="C67">
            <v>62</v>
          </cell>
          <cell r="D67">
            <v>6</v>
          </cell>
          <cell r="E67" t="str">
            <v>Интересный рассказ из двух частей о вашем путешествии.</v>
          </cell>
          <cell r="F67" t="str">
            <v>ДА</v>
          </cell>
        </row>
        <row r="68">
          <cell r="A68" t="str">
            <v>63Andrey Necheporenko</v>
          </cell>
          <cell r="B68" t="str">
            <v>Andrey Necheporenko</v>
          </cell>
          <cell r="C68">
            <v>63</v>
          </cell>
          <cell r="D68">
            <v>9</v>
          </cell>
          <cell r="E68" t="str">
            <v>Увлекательный отчет</v>
          </cell>
          <cell r="F68" t="str">
            <v>ДА</v>
          </cell>
        </row>
        <row r="69">
          <cell r="A69" t="str">
            <v>66Andrey Necheporenko</v>
          </cell>
          <cell r="B69" t="str">
            <v>Andrey Necheporenko</v>
          </cell>
          <cell r="C69">
            <v>66</v>
          </cell>
          <cell r="D69">
            <v>7</v>
          </cell>
          <cell r="E69" t="str">
            <v>В Отчете по Норвегии я узнал много интересного.</v>
          </cell>
          <cell r="F69" t="str">
            <v>ДА</v>
          </cell>
        </row>
        <row r="70">
          <cell r="A70" t="str">
            <v>68Andrey Necheporenko</v>
          </cell>
          <cell r="B70" t="str">
            <v>Andrey Necheporenko</v>
          </cell>
          <cell r="C70">
            <v>68</v>
          </cell>
          <cell r="D70">
            <v>7</v>
          </cell>
          <cell r="E70" t="str">
            <v>Это просто интересно.</v>
          </cell>
          <cell r="F70" t="str">
            <v>ДА</v>
          </cell>
        </row>
        <row r="71">
          <cell r="A71" t="str">
            <v>69Andrey Necheporenko</v>
          </cell>
          <cell r="B71" t="str">
            <v>Andrey Necheporenko</v>
          </cell>
          <cell r="C71">
            <v>69</v>
          </cell>
          <cell r="D71">
            <v>7</v>
          </cell>
          <cell r="E71" t="str">
            <v>Мое знакомство по Монголии было интересным.</v>
          </cell>
          <cell r="F71" t="str">
            <v>ДА</v>
          </cell>
        </row>
        <row r="72">
          <cell r="A72" t="str">
            <v>70Andrey Necheporenko</v>
          </cell>
          <cell r="B72" t="str">
            <v>Andrey Necheporenko</v>
          </cell>
          <cell r="C72">
            <v>70</v>
          </cell>
          <cell r="D72">
            <v>7</v>
          </cell>
          <cell r="E72" t="str">
            <v>Увлекательная поездка, много интересной информации, спасибо!</v>
          </cell>
          <cell r="F72" t="str">
            <v>ДА</v>
          </cell>
        </row>
        <row r="73">
          <cell r="A73" t="str">
            <v>71Andrey Necheporenko</v>
          </cell>
          <cell r="B73" t="str">
            <v>Andrey Necheporenko</v>
          </cell>
          <cell r="C73">
            <v>71</v>
          </cell>
          <cell r="D73">
            <v>6</v>
          </cell>
          <cell r="E73" t="str">
            <v>По озеру Байкал, по льду это круто!</v>
          </cell>
          <cell r="F73" t="str">
            <v>ДА</v>
          </cell>
        </row>
        <row r="74">
          <cell r="A74" t="str">
            <v>72Andrey Necheporenko</v>
          </cell>
          <cell r="B74" t="str">
            <v>Andrey Necheporenko</v>
          </cell>
          <cell r="C74">
            <v>72</v>
          </cell>
          <cell r="D74">
            <v>11</v>
          </cell>
          <cell r="E74" t="str">
            <v>Крутой увлекательный отчет! Спасибо!</v>
          </cell>
          <cell r="F74" t="str">
            <v>ДА</v>
          </cell>
        </row>
        <row r="75">
          <cell r="A75" t="str">
            <v>73Andrey Necheporenko</v>
          </cell>
          <cell r="B75" t="str">
            <v>Andrey Necheporenko</v>
          </cell>
          <cell r="C75">
            <v>73</v>
          </cell>
          <cell r="D75">
            <v>10</v>
          </cell>
          <cell r="E75" t="str">
            <v>Научно-спортивный отчёт о велопутешествии прочитал с удовольствием, ребята Вы молодцы!</v>
          </cell>
          <cell r="F75" t="str">
            <v>ДА</v>
          </cell>
        </row>
        <row r="76">
          <cell r="A76" t="str">
            <v>77Andrey Necheporenko</v>
          </cell>
          <cell r="B76" t="str">
            <v>Andrey Necheporenko</v>
          </cell>
          <cell r="C76">
            <v>77</v>
          </cell>
          <cell r="D76">
            <v>6</v>
          </cell>
          <cell r="E76" t="str">
            <v>Интересное путешествие.</v>
          </cell>
          <cell r="F76" t="str">
            <v>ДА</v>
          </cell>
        </row>
        <row r="77">
          <cell r="A77" t="str">
            <v>78Andrey Necheporenko</v>
          </cell>
          <cell r="B77" t="str">
            <v>Andrey Necheporenko</v>
          </cell>
          <cell r="C77">
            <v>78</v>
          </cell>
          <cell r="D77">
            <v>7</v>
          </cell>
          <cell r="E77" t="str">
            <v>Эмоции были!</v>
          </cell>
          <cell r="F77" t="str">
            <v>ДА</v>
          </cell>
        </row>
        <row r="78">
          <cell r="A78" t="str">
            <v>81Andrey Necheporenko</v>
          </cell>
          <cell r="B78" t="str">
            <v>Andrey Necheporenko</v>
          </cell>
          <cell r="C78">
            <v>81</v>
          </cell>
          <cell r="D78">
            <v>11</v>
          </cell>
          <cell r="E78" t="str">
            <v>Крутой отчет, достойный внимания, на премию тяните!</v>
          </cell>
          <cell r="F78" t="str">
            <v>ДА</v>
          </cell>
        </row>
        <row r="79">
          <cell r="A79" t="str">
            <v>86Andrey Necheporenko</v>
          </cell>
          <cell r="B79" t="str">
            <v>Andrey Necheporenko</v>
          </cell>
          <cell r="C79">
            <v>86</v>
          </cell>
          <cell r="D79">
            <v>9</v>
          </cell>
          <cell r="E79" t="str">
            <v>В отчете передали то где побывали.</v>
          </cell>
          <cell r="F79" t="str">
            <v>ДА</v>
          </cell>
        </row>
        <row r="80">
          <cell r="A80" t="str">
            <v>88Andrey Necheporenko</v>
          </cell>
          <cell r="B80" t="str">
            <v>Andrey Necheporenko</v>
          </cell>
          <cell r="C80">
            <v>88</v>
          </cell>
          <cell r="D80">
            <v>9</v>
          </cell>
          <cell r="E80" t="str">
            <v>Интересный отчет о посещении памятных мест и не только.</v>
          </cell>
          <cell r="F80" t="str">
            <v>ДА</v>
          </cell>
        </row>
        <row r="81">
          <cell r="A81" t="str">
            <v>89Andrey Necheporenko</v>
          </cell>
          <cell r="B81" t="str">
            <v>Andrey Necheporenko</v>
          </cell>
          <cell r="C81">
            <v>89</v>
          </cell>
          <cell r="D81">
            <v>6</v>
          </cell>
          <cell r="E81" t="str">
            <v>Интересное новогоднее приключение пришлось прочитать.</v>
          </cell>
          <cell r="F81" t="str">
            <v>ДА</v>
          </cell>
        </row>
        <row r="82">
          <cell r="A82" t="str">
            <v>92Andrey Necheporenko</v>
          </cell>
          <cell r="B82" t="str">
            <v>Andrey Necheporenko</v>
          </cell>
          <cell r="C82">
            <v>92</v>
          </cell>
          <cell r="D82">
            <v>9</v>
          </cell>
          <cell r="E82" t="str">
            <v>Легко читается, интересный отчет. Крутой поход!</v>
          </cell>
          <cell r="F82" t="str">
            <v>ДА</v>
          </cell>
        </row>
        <row r="83">
          <cell r="A83" t="str">
            <v>93Andrey Necheporenko</v>
          </cell>
          <cell r="B83" t="str">
            <v>Andrey Necheporenko</v>
          </cell>
          <cell r="C83">
            <v>93</v>
          </cell>
          <cell r="D83">
            <v>7</v>
          </cell>
          <cell r="E83" t="str">
            <v>Стиль написания свободный, интерес в информации переданной путешественником.</v>
          </cell>
          <cell r="F83" t="str">
            <v>ДА</v>
          </cell>
        </row>
        <row r="84">
          <cell r="A84" t="str">
            <v>8andron</v>
          </cell>
          <cell r="B84" t="str">
            <v>andron</v>
          </cell>
          <cell r="C84">
            <v>8</v>
          </cell>
          <cell r="D84">
            <v>7</v>
          </cell>
          <cell r="F84" t="str">
            <v>НЕТ</v>
          </cell>
        </row>
        <row r="85">
          <cell r="A85" t="str">
            <v>12andron</v>
          </cell>
          <cell r="B85" t="str">
            <v>andron</v>
          </cell>
          <cell r="C85">
            <v>12</v>
          </cell>
          <cell r="D85">
            <v>8</v>
          </cell>
          <cell r="F85" t="str">
            <v>НЕТ</v>
          </cell>
        </row>
        <row r="86">
          <cell r="A86" t="str">
            <v>18andron</v>
          </cell>
          <cell r="B86" t="str">
            <v>andron</v>
          </cell>
          <cell r="C86">
            <v>18</v>
          </cell>
          <cell r="D86">
            <v>7</v>
          </cell>
          <cell r="F86" t="str">
            <v>НЕТ</v>
          </cell>
        </row>
        <row r="87">
          <cell r="A87" t="str">
            <v>22andron</v>
          </cell>
          <cell r="B87" t="str">
            <v>andron</v>
          </cell>
          <cell r="C87">
            <v>22</v>
          </cell>
          <cell r="D87">
            <v>7</v>
          </cell>
          <cell r="F87" t="str">
            <v>НЕТ</v>
          </cell>
        </row>
        <row r="88">
          <cell r="A88" t="str">
            <v>30andron</v>
          </cell>
          <cell r="B88" t="str">
            <v>andron</v>
          </cell>
          <cell r="C88">
            <v>30</v>
          </cell>
          <cell r="D88">
            <v>7</v>
          </cell>
          <cell r="F88" t="str">
            <v>НЕТ</v>
          </cell>
        </row>
        <row r="89">
          <cell r="A89" t="str">
            <v>36andron</v>
          </cell>
          <cell r="B89" t="str">
            <v>andron</v>
          </cell>
          <cell r="C89">
            <v>36</v>
          </cell>
          <cell r="D89">
            <v>7</v>
          </cell>
          <cell r="F89" t="str">
            <v>НЕТ</v>
          </cell>
        </row>
        <row r="90">
          <cell r="A90" t="str">
            <v>38andron</v>
          </cell>
          <cell r="B90" t="str">
            <v>andron</v>
          </cell>
          <cell r="C90">
            <v>38</v>
          </cell>
          <cell r="D90">
            <v>7</v>
          </cell>
          <cell r="F90" t="str">
            <v>НЕТ</v>
          </cell>
        </row>
        <row r="91">
          <cell r="A91" t="str">
            <v>42andron</v>
          </cell>
          <cell r="B91" t="str">
            <v>andron</v>
          </cell>
          <cell r="C91">
            <v>42</v>
          </cell>
          <cell r="D91">
            <v>7</v>
          </cell>
          <cell r="F91" t="str">
            <v>НЕТ</v>
          </cell>
        </row>
        <row r="92">
          <cell r="A92" t="str">
            <v>45andron</v>
          </cell>
          <cell r="B92" t="str">
            <v>andron</v>
          </cell>
          <cell r="C92">
            <v>45</v>
          </cell>
          <cell r="D92">
            <v>9</v>
          </cell>
          <cell r="F92" t="str">
            <v>НЕТ</v>
          </cell>
        </row>
        <row r="93">
          <cell r="A93" t="str">
            <v>48andron</v>
          </cell>
          <cell r="B93" t="str">
            <v>andron</v>
          </cell>
          <cell r="C93">
            <v>48</v>
          </cell>
          <cell r="D93">
            <v>8</v>
          </cell>
          <cell r="F93" t="str">
            <v>НЕТ</v>
          </cell>
        </row>
        <row r="94">
          <cell r="A94" t="str">
            <v>52andron</v>
          </cell>
          <cell r="B94" t="str">
            <v>andron</v>
          </cell>
          <cell r="C94">
            <v>52</v>
          </cell>
          <cell r="D94">
            <v>7</v>
          </cell>
          <cell r="F94" t="str">
            <v>НЕТ</v>
          </cell>
        </row>
        <row r="95">
          <cell r="A95" t="str">
            <v>62andron</v>
          </cell>
          <cell r="B95" t="str">
            <v>andron</v>
          </cell>
          <cell r="C95">
            <v>62</v>
          </cell>
          <cell r="D95">
            <v>7</v>
          </cell>
          <cell r="F95" t="str">
            <v>НЕТ</v>
          </cell>
        </row>
        <row r="96">
          <cell r="A96" t="str">
            <v>66andron</v>
          </cell>
          <cell r="B96" t="str">
            <v>andron</v>
          </cell>
          <cell r="C96">
            <v>66</v>
          </cell>
          <cell r="D96">
            <v>7</v>
          </cell>
          <cell r="F96" t="str">
            <v>НЕТ</v>
          </cell>
        </row>
        <row r="97">
          <cell r="A97" t="str">
            <v>69andron</v>
          </cell>
          <cell r="B97" t="str">
            <v>andron</v>
          </cell>
          <cell r="C97">
            <v>69</v>
          </cell>
          <cell r="D97">
            <v>7</v>
          </cell>
          <cell r="F97" t="str">
            <v>НЕТ</v>
          </cell>
        </row>
        <row r="98">
          <cell r="A98" t="str">
            <v>70andron</v>
          </cell>
          <cell r="B98" t="str">
            <v>andron</v>
          </cell>
          <cell r="C98">
            <v>70</v>
          </cell>
          <cell r="D98">
            <v>7</v>
          </cell>
          <cell r="F98" t="str">
            <v>НЕТ</v>
          </cell>
        </row>
        <row r="99">
          <cell r="A99" t="str">
            <v>73andron</v>
          </cell>
          <cell r="B99" t="str">
            <v>andron</v>
          </cell>
          <cell r="C99">
            <v>73</v>
          </cell>
          <cell r="D99">
            <v>7</v>
          </cell>
          <cell r="F99" t="str">
            <v>НЕТ</v>
          </cell>
        </row>
        <row r="100">
          <cell r="A100" t="str">
            <v>78andron</v>
          </cell>
          <cell r="B100" t="str">
            <v>andron</v>
          </cell>
          <cell r="C100">
            <v>78</v>
          </cell>
          <cell r="D100">
            <v>7</v>
          </cell>
          <cell r="F100" t="str">
            <v>НЕТ</v>
          </cell>
        </row>
        <row r="101">
          <cell r="A101" t="str">
            <v>2Apiks</v>
          </cell>
          <cell r="B101" t="str">
            <v>Apiks</v>
          </cell>
          <cell r="C101">
            <v>2</v>
          </cell>
          <cell r="D101">
            <v>10</v>
          </cell>
          <cell r="F101" t="str">
            <v>НЕТ</v>
          </cell>
        </row>
        <row r="102">
          <cell r="A102" t="str">
            <v>62Apiks</v>
          </cell>
          <cell r="B102" t="str">
            <v>Apiks</v>
          </cell>
          <cell r="C102">
            <v>62</v>
          </cell>
          <cell r="D102">
            <v>12</v>
          </cell>
          <cell r="F102" t="str">
            <v>НЕТ</v>
          </cell>
        </row>
        <row r="103">
          <cell r="A103" t="str">
            <v>40daotumanno</v>
          </cell>
          <cell r="B103" t="str">
            <v>daotumanno</v>
          </cell>
          <cell r="C103">
            <v>40</v>
          </cell>
          <cell r="D103">
            <v>5</v>
          </cell>
          <cell r="F103" t="str">
            <v>НЕТ</v>
          </cell>
        </row>
        <row r="104">
          <cell r="A104" t="str">
            <v>63daotumanno</v>
          </cell>
          <cell r="B104" t="str">
            <v>daotumanno</v>
          </cell>
          <cell r="C104">
            <v>63</v>
          </cell>
          <cell r="D104">
            <v>12</v>
          </cell>
          <cell r="F104" t="str">
            <v>НЕТ</v>
          </cell>
        </row>
        <row r="105">
          <cell r="A105" t="str">
            <v>73daotumanno</v>
          </cell>
          <cell r="B105" t="str">
            <v>daotumanno</v>
          </cell>
          <cell r="C105">
            <v>73</v>
          </cell>
          <cell r="D105">
            <v>8</v>
          </cell>
          <cell r="F105" t="str">
            <v>НЕТ</v>
          </cell>
        </row>
        <row r="106">
          <cell r="A106" t="str">
            <v>81daotumanno</v>
          </cell>
          <cell r="B106" t="str">
            <v>daotumanno</v>
          </cell>
          <cell r="C106">
            <v>81</v>
          </cell>
          <cell r="D106">
            <v>6</v>
          </cell>
          <cell r="F106" t="str">
            <v>НЕТ</v>
          </cell>
        </row>
        <row r="107">
          <cell r="A107" t="str">
            <v>89daotumanno</v>
          </cell>
          <cell r="B107" t="str">
            <v>daotumanno</v>
          </cell>
          <cell r="C107">
            <v>89</v>
          </cell>
          <cell r="D107">
            <v>9</v>
          </cell>
          <cell r="F107" t="str">
            <v>НЕТ</v>
          </cell>
        </row>
        <row r="108">
          <cell r="A108" t="str">
            <v>92daotumanno</v>
          </cell>
          <cell r="B108" t="str">
            <v>daotumanno</v>
          </cell>
          <cell r="C108">
            <v>92</v>
          </cell>
          <cell r="D108">
            <v>5</v>
          </cell>
          <cell r="F108" t="str">
            <v>НЕТ</v>
          </cell>
        </row>
        <row r="109">
          <cell r="A109" t="str">
            <v>93daotumanno</v>
          </cell>
          <cell r="B109" t="str">
            <v>daotumanno</v>
          </cell>
          <cell r="C109">
            <v>93</v>
          </cell>
          <cell r="D109">
            <v>10</v>
          </cell>
          <cell r="F109" t="str">
            <v>НЕТ</v>
          </cell>
        </row>
        <row r="110">
          <cell r="A110" t="str">
            <v>12Daria</v>
          </cell>
          <cell r="B110" t="str">
            <v>Daria</v>
          </cell>
          <cell r="C110">
            <v>12</v>
          </cell>
          <cell r="D110">
            <v>12</v>
          </cell>
          <cell r="F110" t="str">
            <v>НЕТ</v>
          </cell>
        </row>
        <row r="111">
          <cell r="A111" t="str">
            <v>51Daria</v>
          </cell>
          <cell r="B111" t="str">
            <v>Daria</v>
          </cell>
          <cell r="C111">
            <v>51</v>
          </cell>
          <cell r="D111">
            <v>5</v>
          </cell>
          <cell r="F111" t="str">
            <v>НЕТ</v>
          </cell>
        </row>
        <row r="112">
          <cell r="A112" t="str">
            <v>53Daria</v>
          </cell>
          <cell r="B112" t="str">
            <v>Daria</v>
          </cell>
          <cell r="C112">
            <v>53</v>
          </cell>
          <cell r="D112">
            <v>8</v>
          </cell>
          <cell r="F112" t="str">
            <v>НЕТ</v>
          </cell>
        </row>
        <row r="113">
          <cell r="A113" t="str">
            <v>54Daria</v>
          </cell>
          <cell r="B113" t="str">
            <v>Daria</v>
          </cell>
          <cell r="C113">
            <v>54</v>
          </cell>
          <cell r="D113">
            <v>10</v>
          </cell>
          <cell r="F113" t="str">
            <v>НЕТ</v>
          </cell>
        </row>
        <row r="114">
          <cell r="A114" t="str">
            <v>66Daria</v>
          </cell>
          <cell r="B114" t="str">
            <v>Daria</v>
          </cell>
          <cell r="C114">
            <v>66</v>
          </cell>
          <cell r="D114">
            <v>11</v>
          </cell>
          <cell r="F114" t="str">
            <v>НЕТ</v>
          </cell>
        </row>
        <row r="115">
          <cell r="A115" t="str">
            <v>55dimonik</v>
          </cell>
          <cell r="B115" t="str">
            <v>dimonik</v>
          </cell>
          <cell r="C115">
            <v>55</v>
          </cell>
          <cell r="D115">
            <v>12</v>
          </cell>
          <cell r="F115" t="str">
            <v>НЕТ</v>
          </cell>
        </row>
        <row r="116">
          <cell r="A116" t="str">
            <v>89dimonik</v>
          </cell>
          <cell r="B116" t="str">
            <v>dimonik</v>
          </cell>
          <cell r="C116">
            <v>89</v>
          </cell>
          <cell r="D116">
            <v>12</v>
          </cell>
          <cell r="F116" t="str">
            <v>НЕТ</v>
          </cell>
        </row>
        <row r="117">
          <cell r="A117" t="str">
            <v>42Dinara</v>
          </cell>
          <cell r="B117" t="str">
            <v>Dinara</v>
          </cell>
          <cell r="C117">
            <v>42</v>
          </cell>
          <cell r="D117">
            <v>10</v>
          </cell>
          <cell r="F117" t="str">
            <v>НЕТ</v>
          </cell>
        </row>
        <row r="118">
          <cell r="A118" t="str">
            <v>54Dinara</v>
          </cell>
          <cell r="B118" t="str">
            <v>Dinara</v>
          </cell>
          <cell r="C118">
            <v>54</v>
          </cell>
          <cell r="D118">
            <v>12</v>
          </cell>
          <cell r="F118" t="str">
            <v>НЕТ</v>
          </cell>
        </row>
        <row r="119">
          <cell r="A119" t="str">
            <v>92Dinara</v>
          </cell>
          <cell r="B119" t="str">
            <v>Dinara</v>
          </cell>
          <cell r="C119">
            <v>92</v>
          </cell>
          <cell r="D119">
            <v>12</v>
          </cell>
          <cell r="F119" t="str">
            <v>НЕТ</v>
          </cell>
        </row>
        <row r="120">
          <cell r="A120" t="str">
            <v>93Dinara</v>
          </cell>
          <cell r="B120" t="str">
            <v>Dinara</v>
          </cell>
          <cell r="C120">
            <v>93</v>
          </cell>
          <cell r="D120">
            <v>12</v>
          </cell>
          <cell r="F120" t="str">
            <v>НЕТ</v>
          </cell>
        </row>
        <row r="121">
          <cell r="A121" t="str">
            <v>36e-hidden</v>
          </cell>
          <cell r="B121" t="str">
            <v>e-hidden</v>
          </cell>
          <cell r="C121">
            <v>36</v>
          </cell>
          <cell r="D121">
            <v>12</v>
          </cell>
          <cell r="F121" t="str">
            <v>НЕТ</v>
          </cell>
        </row>
        <row r="122">
          <cell r="A122" t="str">
            <v>2Lion</v>
          </cell>
          <cell r="B122" t="str">
            <v>Lion</v>
          </cell>
          <cell r="C122">
            <v>2</v>
          </cell>
          <cell r="D122">
            <v>4</v>
          </cell>
          <cell r="E122" t="str">
            <v>Слишком уж формально, в стиле отчётов спортивного туризма. Отчёт может быть конечно полезный (но это не сюда, а в номинацию Лучший отчёт, но с точки зрения просто прочтения ни разу не увлекательный.</v>
          </cell>
          <cell r="F122" t="str">
            <v>ДА</v>
          </cell>
        </row>
        <row r="123">
          <cell r="A123" t="str">
            <v>5Lion</v>
          </cell>
          <cell r="B123" t="str">
            <v>Lion</v>
          </cell>
          <cell r="C123">
            <v>5</v>
          </cell>
          <cell r="D123">
            <v>5</v>
          </cell>
          <cell r="E123" t="str">
            <v>Отчёт конечно весьма полезный, много свежей ценной информации. Но в этой номинации оценивается не это.</v>
          </cell>
          <cell r="F123" t="str">
            <v>ДА</v>
          </cell>
        </row>
        <row r="124">
          <cell r="A124" t="str">
            <v>12Lion</v>
          </cell>
          <cell r="B124" t="str">
            <v>Lion</v>
          </cell>
          <cell r="C124">
            <v>12</v>
          </cell>
          <cell r="D124">
            <v>11</v>
          </cell>
          <cell r="E124" t="str">
            <v>Здорово, что описание не только маршрута и окружающей природы, но и местного колоритного населения и и приобщение к их образу жизни и мысли. Достойный отчёт и описание приключений, кроме того много прочей важной информации для тех кто планирует поехать туда.</v>
          </cell>
          <cell r="F124" t="str">
            <v>ДА</v>
          </cell>
        </row>
        <row r="125">
          <cell r="A125" t="str">
            <v>16Lion</v>
          </cell>
          <cell r="B125" t="str">
            <v>Lion</v>
          </cell>
          <cell r="C125">
            <v>16</v>
          </cell>
          <cell r="D125">
            <v>5</v>
          </cell>
          <cell r="E125" t="str">
            <v>Спортивный поход, удивительно много пройдено, но мало описания, фото. Понятно, что не до того было при таком то темпе, поэтому на увлекательный совсем не тянет.</v>
          </cell>
          <cell r="F125" t="str">
            <v>ДА</v>
          </cell>
        </row>
        <row r="126">
          <cell r="A126" t="str">
            <v>18Lion</v>
          </cell>
          <cell r="B126" t="str">
            <v>Lion</v>
          </cell>
          <cell r="C126">
            <v>18</v>
          </cell>
          <cell r="D126">
            <v>8</v>
          </cell>
          <cell r="E126" t="str">
            <v>Живое описание понравилось, но вот фотографий в отчёте уж очень мало, в сравнении с тем количеством ярких впечатлений.</v>
          </cell>
          <cell r="F126" t="str">
            <v>ДА</v>
          </cell>
        </row>
        <row r="127">
          <cell r="A127" t="str">
            <v>22Lion</v>
          </cell>
          <cell r="B127" t="str">
            <v>Lion</v>
          </cell>
          <cell r="C127">
            <v>22</v>
          </cell>
          <cell r="D127">
            <v>7</v>
          </cell>
          <cell r="F127" t="str">
            <v>НЕТ</v>
          </cell>
        </row>
        <row r="128">
          <cell r="A128" t="str">
            <v>26Lion</v>
          </cell>
          <cell r="B128" t="str">
            <v>Lion</v>
          </cell>
          <cell r="C128">
            <v>26</v>
          </cell>
          <cell r="D128">
            <v>8</v>
          </cell>
          <cell r="F128" t="str">
            <v>НЕТ</v>
          </cell>
        </row>
        <row r="129">
          <cell r="A129" t="str">
            <v>27Lion</v>
          </cell>
          <cell r="B129" t="str">
            <v>Lion</v>
          </cell>
          <cell r="C129">
            <v>27</v>
          </cell>
          <cell r="D129">
            <v>7</v>
          </cell>
          <cell r="F129" t="str">
            <v>НЕТ</v>
          </cell>
        </row>
        <row r="130">
          <cell r="A130" t="str">
            <v>28Lion</v>
          </cell>
          <cell r="B130" t="str">
            <v>Lion</v>
          </cell>
          <cell r="C130">
            <v>28</v>
          </cell>
          <cell r="D130">
            <v>9</v>
          </cell>
          <cell r="F130" t="str">
            <v>НЕТ</v>
          </cell>
        </row>
        <row r="131">
          <cell r="A131" t="str">
            <v>29Lion</v>
          </cell>
          <cell r="B131" t="str">
            <v>Lion</v>
          </cell>
          <cell r="C131">
            <v>29</v>
          </cell>
          <cell r="D131">
            <v>8</v>
          </cell>
          <cell r="F131" t="str">
            <v>НЕТ</v>
          </cell>
        </row>
        <row r="132">
          <cell r="A132" t="str">
            <v>30Lion</v>
          </cell>
          <cell r="B132" t="str">
            <v>Lion</v>
          </cell>
          <cell r="C132">
            <v>30</v>
          </cell>
          <cell r="D132">
            <v>9</v>
          </cell>
          <cell r="F132" t="str">
            <v>НЕТ</v>
          </cell>
        </row>
        <row r="133">
          <cell r="A133" t="str">
            <v>36Lion</v>
          </cell>
          <cell r="B133" t="str">
            <v>Lion</v>
          </cell>
          <cell r="C133">
            <v>36</v>
          </cell>
          <cell r="D133">
            <v>7</v>
          </cell>
          <cell r="F133" t="str">
            <v>НЕТ</v>
          </cell>
        </row>
        <row r="134">
          <cell r="A134" t="str">
            <v>38Lion</v>
          </cell>
          <cell r="B134" t="str">
            <v>Lion</v>
          </cell>
          <cell r="C134">
            <v>38</v>
          </cell>
          <cell r="D134">
            <v>8</v>
          </cell>
          <cell r="F134" t="str">
            <v>НЕТ</v>
          </cell>
        </row>
        <row r="135">
          <cell r="A135" t="str">
            <v>40Lion</v>
          </cell>
          <cell r="B135" t="str">
            <v>Lion</v>
          </cell>
          <cell r="C135">
            <v>40</v>
          </cell>
          <cell r="D135">
            <v>8</v>
          </cell>
          <cell r="F135" t="str">
            <v>НЕТ</v>
          </cell>
        </row>
        <row r="136">
          <cell r="A136" t="str">
            <v>55Lion</v>
          </cell>
          <cell r="B136" t="str">
            <v>Lion</v>
          </cell>
          <cell r="C136">
            <v>55</v>
          </cell>
          <cell r="D136">
            <v>11</v>
          </cell>
          <cell r="E136" t="str">
            <v>Поражаюсь смелости и мужеству, решившись на такое в одиночку. Здорово, что удалось не только пройти этот нелёгкий маршрут, но и передать все впечатления и ощущения именно в такой форме. Действительно отчёт интересно читать, а не просто сухие факты как во многих других отчётах.</v>
          </cell>
          <cell r="F136" t="str">
            <v>ДА</v>
          </cell>
        </row>
        <row r="137">
          <cell r="A137" t="str">
            <v>70Lion</v>
          </cell>
          <cell r="B137" t="str">
            <v>Lion</v>
          </cell>
          <cell r="C137">
            <v>70</v>
          </cell>
          <cell r="D137">
            <v>11</v>
          </cell>
          <cell r="E137" t="str">
            <v>Потрясающая поездка и отчёт! Понравилось такое неформальное и нестандартное описание приключений. Описание явлений природы достойное художников, а описание диалогов и встреч с разными людьми в стиле лучших детективов. В отчёте столько интересных мелочей и неожиданностей, которым большинство опытных велотуристов не уделяют внимание, а меж тем эти мелочи делают чтение увлекательным и погружают читателя в атмосферу поездки. Ставлю один из высоких баллов и рекомендую к прочтению!</v>
          </cell>
          <cell r="F137" t="str">
            <v>ДА</v>
          </cell>
        </row>
        <row r="138">
          <cell r="A138" t="str">
            <v>71Lion</v>
          </cell>
          <cell r="B138" t="str">
            <v>Lion</v>
          </cell>
          <cell r="C138">
            <v>71</v>
          </cell>
          <cell r="D138">
            <v>10</v>
          </cell>
          <cell r="F138" t="str">
            <v>НЕТ</v>
          </cell>
        </row>
        <row r="139">
          <cell r="A139" t="str">
            <v>77Lion</v>
          </cell>
          <cell r="B139" t="str">
            <v>Lion</v>
          </cell>
          <cell r="C139">
            <v>77</v>
          </cell>
          <cell r="D139">
            <v>7</v>
          </cell>
          <cell r="F139" t="str">
            <v>НЕТ</v>
          </cell>
        </row>
        <row r="140">
          <cell r="A140" t="str">
            <v>78Lion</v>
          </cell>
          <cell r="B140" t="str">
            <v>Lion</v>
          </cell>
          <cell r="C140">
            <v>78</v>
          </cell>
          <cell r="D140">
            <v>6</v>
          </cell>
          <cell r="F140" t="str">
            <v>НЕТ</v>
          </cell>
        </row>
        <row r="141">
          <cell r="A141" t="str">
            <v>86Lion</v>
          </cell>
          <cell r="B141" t="str">
            <v>Lion</v>
          </cell>
          <cell r="C141">
            <v>86</v>
          </cell>
          <cell r="D141">
            <v>9</v>
          </cell>
          <cell r="F141" t="str">
            <v>НЕТ</v>
          </cell>
        </row>
        <row r="142">
          <cell r="A142" t="str">
            <v>89Lion</v>
          </cell>
          <cell r="B142" t="str">
            <v>Lion</v>
          </cell>
          <cell r="C142">
            <v>89</v>
          </cell>
          <cell r="D142">
            <v>8</v>
          </cell>
          <cell r="F142" t="str">
            <v>НЕТ</v>
          </cell>
        </row>
        <row r="143">
          <cell r="A143" t="str">
            <v>92Lion</v>
          </cell>
          <cell r="B143" t="str">
            <v>Lion</v>
          </cell>
          <cell r="C143">
            <v>92</v>
          </cell>
          <cell r="D143">
            <v>9</v>
          </cell>
          <cell r="F143" t="str">
            <v>НЕТ</v>
          </cell>
        </row>
        <row r="144">
          <cell r="A144" t="str">
            <v>28maxim_tolich</v>
          </cell>
          <cell r="B144" t="str">
            <v>maxim_tolich</v>
          </cell>
          <cell r="C144">
            <v>28</v>
          </cell>
          <cell r="D144">
            <v>8</v>
          </cell>
          <cell r="F144" t="str">
            <v>НЕТ</v>
          </cell>
        </row>
        <row r="145">
          <cell r="A145" t="str">
            <v>36maxim_tolich</v>
          </cell>
          <cell r="B145" t="str">
            <v>maxim_tolich</v>
          </cell>
          <cell r="C145">
            <v>36</v>
          </cell>
          <cell r="D145">
            <v>10</v>
          </cell>
          <cell r="F145" t="str">
            <v>НЕТ</v>
          </cell>
        </row>
        <row r="146">
          <cell r="A146" t="str">
            <v>60maxim_tolich</v>
          </cell>
          <cell r="B146" t="str">
            <v>maxim_tolich</v>
          </cell>
          <cell r="C146">
            <v>60</v>
          </cell>
          <cell r="D146">
            <v>10</v>
          </cell>
          <cell r="F146" t="str">
            <v>НЕТ</v>
          </cell>
        </row>
        <row r="147">
          <cell r="A147" t="str">
            <v>73maxim_tolich</v>
          </cell>
          <cell r="B147" t="str">
            <v>maxim_tolich</v>
          </cell>
          <cell r="C147">
            <v>73</v>
          </cell>
          <cell r="D147">
            <v>10</v>
          </cell>
          <cell r="F147" t="str">
            <v>НЕТ</v>
          </cell>
        </row>
        <row r="148">
          <cell r="A148" t="str">
            <v>38motorazor</v>
          </cell>
          <cell r="B148" t="str">
            <v>motorazor</v>
          </cell>
          <cell r="C148">
            <v>38</v>
          </cell>
          <cell r="D148">
            <v>12</v>
          </cell>
          <cell r="F148" t="str">
            <v>НЕТ</v>
          </cell>
        </row>
        <row r="149">
          <cell r="A149" t="str">
            <v>12Pumka69</v>
          </cell>
          <cell r="B149" t="str">
            <v>Pumka69</v>
          </cell>
          <cell r="C149">
            <v>12</v>
          </cell>
          <cell r="D149">
            <v>12</v>
          </cell>
          <cell r="E149" t="str">
            <v>Отличная композиция снимков, суровая и в то же время прекрасная природа, местный колорит, а главное, как Вы донесли весь пройденный путь. Замечательный рассказ велопутешественника! Вдохновил увидеть Киргизию своими глазами!</v>
          </cell>
          <cell r="F149" t="str">
            <v>ДА</v>
          </cell>
        </row>
        <row r="150">
          <cell r="A150" t="str">
            <v>12santaclause</v>
          </cell>
          <cell r="B150" t="str">
            <v>santaclause</v>
          </cell>
          <cell r="C150">
            <v>12</v>
          </cell>
          <cell r="D150">
            <v>12</v>
          </cell>
          <cell r="F150" t="str">
            <v>НЕТ</v>
          </cell>
        </row>
        <row r="151">
          <cell r="A151" t="str">
            <v>18santaclause</v>
          </cell>
          <cell r="B151" t="str">
            <v>santaclause</v>
          </cell>
          <cell r="C151">
            <v>18</v>
          </cell>
          <cell r="D151">
            <v>12</v>
          </cell>
          <cell r="F151" t="str">
            <v>НЕТ</v>
          </cell>
        </row>
        <row r="152">
          <cell r="A152" t="str">
            <v>38Serhio</v>
          </cell>
          <cell r="B152" t="str">
            <v>Serhio</v>
          </cell>
          <cell r="C152">
            <v>38</v>
          </cell>
          <cell r="D152">
            <v>12</v>
          </cell>
          <cell r="F152" t="str">
            <v>НЕТ</v>
          </cell>
        </row>
        <row r="153">
          <cell r="A153" t="str">
            <v>12skunkspb</v>
          </cell>
          <cell r="B153" t="str">
            <v>skunkspb</v>
          </cell>
          <cell r="C153">
            <v>12</v>
          </cell>
          <cell r="D153">
            <v>9</v>
          </cell>
          <cell r="F153" t="str">
            <v>НЕТ</v>
          </cell>
        </row>
        <row r="154">
          <cell r="A154" t="str">
            <v>2Sylon</v>
          </cell>
          <cell r="B154" t="str">
            <v>Sylon</v>
          </cell>
          <cell r="C154">
            <v>2</v>
          </cell>
          <cell r="D154">
            <v>1</v>
          </cell>
          <cell r="F154" t="str">
            <v>НЕТ</v>
          </cell>
        </row>
        <row r="155">
          <cell r="A155" t="str">
            <v>5Sylon</v>
          </cell>
          <cell r="B155" t="str">
            <v>Sylon</v>
          </cell>
          <cell r="C155">
            <v>5</v>
          </cell>
          <cell r="D155">
            <v>1</v>
          </cell>
          <cell r="F155" t="str">
            <v>НЕТ</v>
          </cell>
        </row>
        <row r="156">
          <cell r="A156" t="str">
            <v>8Sylon</v>
          </cell>
          <cell r="B156" t="str">
            <v>Sylon</v>
          </cell>
          <cell r="C156">
            <v>8</v>
          </cell>
          <cell r="D156">
            <v>12</v>
          </cell>
          <cell r="F156" t="str">
            <v>НЕТ</v>
          </cell>
        </row>
        <row r="157">
          <cell r="A157" t="str">
            <v>12Sylon</v>
          </cell>
          <cell r="B157" t="str">
            <v>Sylon</v>
          </cell>
          <cell r="C157">
            <v>12</v>
          </cell>
          <cell r="D157">
            <v>12</v>
          </cell>
          <cell r="F157" t="str">
            <v>НЕТ</v>
          </cell>
        </row>
        <row r="158">
          <cell r="A158" t="str">
            <v>16Sylon</v>
          </cell>
          <cell r="B158" t="str">
            <v>Sylon</v>
          </cell>
          <cell r="C158">
            <v>16</v>
          </cell>
          <cell r="D158">
            <v>1</v>
          </cell>
          <cell r="F158" t="str">
            <v>НЕТ</v>
          </cell>
        </row>
        <row r="159">
          <cell r="A159" t="str">
            <v>18Sylon</v>
          </cell>
          <cell r="B159" t="str">
            <v>Sylon</v>
          </cell>
          <cell r="C159">
            <v>18</v>
          </cell>
          <cell r="D159">
            <v>6</v>
          </cell>
          <cell r="F159" t="str">
            <v>НЕТ</v>
          </cell>
        </row>
        <row r="160">
          <cell r="A160" t="str">
            <v>22Sylon</v>
          </cell>
          <cell r="B160" t="str">
            <v>Sylon</v>
          </cell>
          <cell r="C160">
            <v>22</v>
          </cell>
          <cell r="D160">
            <v>6</v>
          </cell>
          <cell r="F160" t="str">
            <v>НЕТ</v>
          </cell>
        </row>
        <row r="161">
          <cell r="A161" t="str">
            <v>26Sylon</v>
          </cell>
          <cell r="B161" t="str">
            <v>Sylon</v>
          </cell>
          <cell r="C161">
            <v>26</v>
          </cell>
          <cell r="D161">
            <v>8</v>
          </cell>
          <cell r="F161" t="str">
            <v>НЕТ</v>
          </cell>
        </row>
        <row r="162">
          <cell r="A162" t="str">
            <v>27Sylon</v>
          </cell>
          <cell r="B162" t="str">
            <v>Sylon</v>
          </cell>
          <cell r="C162">
            <v>27</v>
          </cell>
          <cell r="D162">
            <v>12</v>
          </cell>
          <cell r="F162" t="str">
            <v>НЕТ</v>
          </cell>
        </row>
        <row r="163">
          <cell r="A163" t="str">
            <v>28Sylon</v>
          </cell>
          <cell r="B163" t="str">
            <v>Sylon</v>
          </cell>
          <cell r="C163">
            <v>28</v>
          </cell>
          <cell r="D163">
            <v>6</v>
          </cell>
          <cell r="F163" t="str">
            <v>НЕТ</v>
          </cell>
        </row>
        <row r="164">
          <cell r="A164" t="str">
            <v>29Sylon</v>
          </cell>
          <cell r="B164" t="str">
            <v>Sylon</v>
          </cell>
          <cell r="C164">
            <v>29</v>
          </cell>
          <cell r="D164">
            <v>12</v>
          </cell>
          <cell r="F164" t="str">
            <v>НЕТ</v>
          </cell>
        </row>
        <row r="165">
          <cell r="A165" t="str">
            <v>30Sylon</v>
          </cell>
          <cell r="B165" t="str">
            <v>Sylon</v>
          </cell>
          <cell r="C165">
            <v>30</v>
          </cell>
          <cell r="D165">
            <v>12</v>
          </cell>
          <cell r="F165" t="str">
            <v>НЕТ</v>
          </cell>
        </row>
        <row r="166">
          <cell r="A166" t="str">
            <v>36Sylon</v>
          </cell>
          <cell r="B166" t="str">
            <v>Sylon</v>
          </cell>
          <cell r="C166">
            <v>36</v>
          </cell>
          <cell r="D166">
            <v>8</v>
          </cell>
          <cell r="F166" t="str">
            <v>НЕТ</v>
          </cell>
        </row>
        <row r="167">
          <cell r="A167" t="str">
            <v>38Sylon</v>
          </cell>
          <cell r="B167" t="str">
            <v>Sylon</v>
          </cell>
          <cell r="C167">
            <v>38</v>
          </cell>
          <cell r="D167">
            <v>1</v>
          </cell>
          <cell r="F167" t="str">
            <v>НЕТ</v>
          </cell>
        </row>
        <row r="168">
          <cell r="A168" t="str">
            <v>39Sylon</v>
          </cell>
          <cell r="B168" t="str">
            <v>Sylon</v>
          </cell>
          <cell r="C168">
            <v>39</v>
          </cell>
          <cell r="D168">
            <v>12</v>
          </cell>
          <cell r="F168" t="str">
            <v>НЕТ</v>
          </cell>
        </row>
        <row r="169">
          <cell r="A169" t="str">
            <v>40Sylon</v>
          </cell>
          <cell r="B169" t="str">
            <v>Sylon</v>
          </cell>
          <cell r="C169">
            <v>40</v>
          </cell>
          <cell r="D169">
            <v>1</v>
          </cell>
          <cell r="F169" t="str">
            <v>НЕТ</v>
          </cell>
        </row>
        <row r="170">
          <cell r="A170" t="str">
            <v>41Sylon</v>
          </cell>
          <cell r="B170" t="str">
            <v>Sylon</v>
          </cell>
          <cell r="C170">
            <v>41</v>
          </cell>
          <cell r="D170">
            <v>6</v>
          </cell>
          <cell r="F170" t="str">
            <v>НЕТ</v>
          </cell>
        </row>
        <row r="171">
          <cell r="A171" t="str">
            <v>42Sylon</v>
          </cell>
          <cell r="B171" t="str">
            <v>Sylon</v>
          </cell>
          <cell r="C171">
            <v>42</v>
          </cell>
          <cell r="D171">
            <v>6</v>
          </cell>
          <cell r="F171" t="str">
            <v>НЕТ</v>
          </cell>
        </row>
        <row r="172">
          <cell r="A172" t="str">
            <v>45Sylon</v>
          </cell>
          <cell r="B172" t="str">
            <v>Sylon</v>
          </cell>
          <cell r="C172">
            <v>45</v>
          </cell>
          <cell r="D172">
            <v>1</v>
          </cell>
          <cell r="F172" t="str">
            <v>НЕТ</v>
          </cell>
        </row>
        <row r="173">
          <cell r="A173" t="str">
            <v>48Sylon</v>
          </cell>
          <cell r="B173" t="str">
            <v>Sylon</v>
          </cell>
          <cell r="C173">
            <v>48</v>
          </cell>
          <cell r="D173">
            <v>1</v>
          </cell>
          <cell r="F173" t="str">
            <v>НЕТ</v>
          </cell>
        </row>
        <row r="174">
          <cell r="A174" t="str">
            <v>51Sylon</v>
          </cell>
          <cell r="B174" t="str">
            <v>Sylon</v>
          </cell>
          <cell r="C174">
            <v>51</v>
          </cell>
          <cell r="D174">
            <v>12</v>
          </cell>
          <cell r="F174" t="str">
            <v>НЕТ</v>
          </cell>
        </row>
        <row r="175">
          <cell r="A175" t="str">
            <v>52Sylon</v>
          </cell>
          <cell r="B175" t="str">
            <v>Sylon</v>
          </cell>
          <cell r="C175">
            <v>52</v>
          </cell>
          <cell r="D175">
            <v>12</v>
          </cell>
          <cell r="F175" t="str">
            <v>НЕТ</v>
          </cell>
        </row>
        <row r="176">
          <cell r="A176" t="str">
            <v>53Sylon</v>
          </cell>
          <cell r="B176" t="str">
            <v>Sylon</v>
          </cell>
          <cell r="C176">
            <v>53</v>
          </cell>
          <cell r="D176">
            <v>12</v>
          </cell>
          <cell r="F176" t="str">
            <v>НЕТ</v>
          </cell>
        </row>
        <row r="177">
          <cell r="A177" t="str">
            <v>54Sylon</v>
          </cell>
          <cell r="B177" t="str">
            <v>Sylon</v>
          </cell>
          <cell r="C177">
            <v>54</v>
          </cell>
          <cell r="D177">
            <v>12</v>
          </cell>
          <cell r="F177" t="str">
            <v>НЕТ</v>
          </cell>
        </row>
        <row r="178">
          <cell r="A178" t="str">
            <v>55Sylon</v>
          </cell>
          <cell r="B178" t="str">
            <v>Sylon</v>
          </cell>
          <cell r="C178">
            <v>55</v>
          </cell>
          <cell r="D178">
            <v>12</v>
          </cell>
          <cell r="F178" t="str">
            <v>НЕТ</v>
          </cell>
        </row>
        <row r="179">
          <cell r="A179" t="str">
            <v>60Sylon</v>
          </cell>
          <cell r="B179" t="str">
            <v>Sylon</v>
          </cell>
          <cell r="C179">
            <v>60</v>
          </cell>
          <cell r="D179">
            <v>10</v>
          </cell>
          <cell r="F179" t="str">
            <v>НЕТ</v>
          </cell>
        </row>
        <row r="180">
          <cell r="A180" t="str">
            <v>62Sylon</v>
          </cell>
          <cell r="B180" t="str">
            <v>Sylon</v>
          </cell>
          <cell r="C180">
            <v>62</v>
          </cell>
          <cell r="D180">
            <v>6</v>
          </cell>
          <cell r="F180" t="str">
            <v>НЕТ</v>
          </cell>
        </row>
        <row r="181">
          <cell r="A181" t="str">
            <v>63Sylon</v>
          </cell>
          <cell r="B181" t="str">
            <v>Sylon</v>
          </cell>
          <cell r="C181">
            <v>63</v>
          </cell>
          <cell r="D181">
            <v>1</v>
          </cell>
          <cell r="F181" t="str">
            <v>НЕТ</v>
          </cell>
        </row>
        <row r="182">
          <cell r="A182" t="str">
            <v>66Sylon</v>
          </cell>
          <cell r="B182" t="str">
            <v>Sylon</v>
          </cell>
          <cell r="C182">
            <v>66</v>
          </cell>
          <cell r="D182">
            <v>6</v>
          </cell>
          <cell r="F182" t="str">
            <v>НЕТ</v>
          </cell>
        </row>
        <row r="183">
          <cell r="A183" t="str">
            <v>68Sylon</v>
          </cell>
          <cell r="B183" t="str">
            <v>Sylon</v>
          </cell>
          <cell r="C183">
            <v>68</v>
          </cell>
          <cell r="D183">
            <v>6</v>
          </cell>
          <cell r="F183" t="str">
            <v>НЕТ</v>
          </cell>
        </row>
        <row r="184">
          <cell r="A184" t="str">
            <v>69Sylon</v>
          </cell>
          <cell r="B184" t="str">
            <v>Sylon</v>
          </cell>
          <cell r="C184">
            <v>69</v>
          </cell>
          <cell r="D184">
            <v>12</v>
          </cell>
          <cell r="F184" t="str">
            <v>НЕТ</v>
          </cell>
        </row>
        <row r="185">
          <cell r="A185" t="str">
            <v>70Sylon</v>
          </cell>
          <cell r="B185" t="str">
            <v>Sylon</v>
          </cell>
          <cell r="C185">
            <v>70</v>
          </cell>
          <cell r="D185">
            <v>10</v>
          </cell>
          <cell r="F185" t="str">
            <v>НЕТ</v>
          </cell>
        </row>
        <row r="186">
          <cell r="A186" t="str">
            <v>71Sylon</v>
          </cell>
          <cell r="B186" t="str">
            <v>Sylon</v>
          </cell>
          <cell r="C186">
            <v>71</v>
          </cell>
          <cell r="D186">
            <v>8</v>
          </cell>
          <cell r="F186" t="str">
            <v>НЕТ</v>
          </cell>
        </row>
        <row r="187">
          <cell r="A187" t="str">
            <v>72Sylon</v>
          </cell>
          <cell r="B187" t="str">
            <v>Sylon</v>
          </cell>
          <cell r="C187">
            <v>72</v>
          </cell>
          <cell r="D187">
            <v>8</v>
          </cell>
          <cell r="F187" t="str">
            <v>НЕТ</v>
          </cell>
        </row>
        <row r="188">
          <cell r="A188" t="str">
            <v>73Sylon</v>
          </cell>
          <cell r="B188" t="str">
            <v>Sylon</v>
          </cell>
          <cell r="C188">
            <v>73</v>
          </cell>
          <cell r="D188">
            <v>1</v>
          </cell>
          <cell r="F188" t="str">
            <v>НЕТ</v>
          </cell>
        </row>
        <row r="189">
          <cell r="A189" t="str">
            <v>77Sylon</v>
          </cell>
          <cell r="B189" t="str">
            <v>Sylon</v>
          </cell>
          <cell r="C189">
            <v>77</v>
          </cell>
          <cell r="D189">
            <v>6</v>
          </cell>
          <cell r="F189" t="str">
            <v>НЕТ</v>
          </cell>
        </row>
        <row r="190">
          <cell r="A190" t="str">
            <v>78Sylon</v>
          </cell>
          <cell r="B190" t="str">
            <v>Sylon</v>
          </cell>
          <cell r="C190">
            <v>78</v>
          </cell>
          <cell r="D190">
            <v>1</v>
          </cell>
          <cell r="F190" t="str">
            <v>НЕТ</v>
          </cell>
        </row>
        <row r="191">
          <cell r="A191" t="str">
            <v>81Sylon</v>
          </cell>
          <cell r="B191" t="str">
            <v>Sylon</v>
          </cell>
          <cell r="C191">
            <v>81</v>
          </cell>
          <cell r="D191">
            <v>1</v>
          </cell>
          <cell r="F191" t="str">
            <v>НЕТ</v>
          </cell>
        </row>
        <row r="192">
          <cell r="A192" t="str">
            <v>86Sylon</v>
          </cell>
          <cell r="B192" t="str">
            <v>Sylon</v>
          </cell>
          <cell r="C192">
            <v>86</v>
          </cell>
          <cell r="D192">
            <v>12</v>
          </cell>
          <cell r="F192" t="str">
            <v>НЕТ</v>
          </cell>
        </row>
        <row r="193">
          <cell r="A193" t="str">
            <v>88Sylon</v>
          </cell>
          <cell r="B193" t="str">
            <v>Sylon</v>
          </cell>
          <cell r="C193">
            <v>88</v>
          </cell>
          <cell r="D193">
            <v>1</v>
          </cell>
          <cell r="F193" t="str">
            <v>НЕТ</v>
          </cell>
        </row>
        <row r="194">
          <cell r="A194" t="str">
            <v>89Sylon</v>
          </cell>
          <cell r="B194" t="str">
            <v>Sylon</v>
          </cell>
          <cell r="C194">
            <v>89</v>
          </cell>
          <cell r="D194">
            <v>9</v>
          </cell>
          <cell r="F194" t="str">
            <v>НЕТ</v>
          </cell>
        </row>
        <row r="195">
          <cell r="A195" t="str">
            <v>92Sylon</v>
          </cell>
          <cell r="B195" t="str">
            <v>Sylon</v>
          </cell>
          <cell r="C195">
            <v>92</v>
          </cell>
          <cell r="D195">
            <v>12</v>
          </cell>
          <cell r="F195" t="str">
            <v>НЕТ</v>
          </cell>
        </row>
        <row r="196">
          <cell r="A196" t="str">
            <v>93Sylon</v>
          </cell>
          <cell r="B196" t="str">
            <v>Sylon</v>
          </cell>
          <cell r="C196">
            <v>93</v>
          </cell>
          <cell r="D196">
            <v>1</v>
          </cell>
          <cell r="F196" t="str">
            <v>НЕТ</v>
          </cell>
        </row>
        <row r="197">
          <cell r="A197" t="str">
            <v>55Tolibanych</v>
          </cell>
          <cell r="B197" t="str">
            <v>Tolibanych</v>
          </cell>
          <cell r="C197">
            <v>55</v>
          </cell>
          <cell r="D197">
            <v>12</v>
          </cell>
          <cell r="F197" t="str">
            <v>НЕТ</v>
          </cell>
        </row>
        <row r="198">
          <cell r="A198" t="str">
            <v>8Виолетта</v>
          </cell>
          <cell r="B198" t="str">
            <v>Виолетта</v>
          </cell>
          <cell r="C198">
            <v>8</v>
          </cell>
          <cell r="D198">
            <v>1</v>
          </cell>
          <cell r="F198" t="str">
            <v>НЕТ</v>
          </cell>
        </row>
        <row r="199">
          <cell r="A199" t="str">
            <v>12Виолетта</v>
          </cell>
          <cell r="B199" t="str">
            <v>Виолетта</v>
          </cell>
          <cell r="C199">
            <v>12</v>
          </cell>
          <cell r="D199">
            <v>2</v>
          </cell>
          <cell r="F199" t="str">
            <v>НЕТ</v>
          </cell>
        </row>
        <row r="200">
          <cell r="A200" t="str">
            <v>18Виолетта</v>
          </cell>
          <cell r="B200" t="str">
            <v>Виолетта</v>
          </cell>
          <cell r="C200">
            <v>18</v>
          </cell>
          <cell r="D200">
            <v>3</v>
          </cell>
          <cell r="F200" t="str">
            <v>НЕТ</v>
          </cell>
        </row>
        <row r="201">
          <cell r="A201" t="str">
            <v>22Виолетта</v>
          </cell>
          <cell r="B201" t="str">
            <v>Виолетта</v>
          </cell>
          <cell r="C201">
            <v>22</v>
          </cell>
          <cell r="D201">
            <v>4</v>
          </cell>
          <cell r="F201" t="str">
            <v>НЕТ</v>
          </cell>
        </row>
        <row r="202">
          <cell r="A202" t="str">
            <v>26Виолетта</v>
          </cell>
          <cell r="B202" t="str">
            <v>Виолетта</v>
          </cell>
          <cell r="C202">
            <v>26</v>
          </cell>
          <cell r="D202">
            <v>5</v>
          </cell>
          <cell r="F202" t="str">
            <v>НЕТ</v>
          </cell>
        </row>
        <row r="203">
          <cell r="A203" t="str">
            <v>30Виолетта</v>
          </cell>
          <cell r="B203" t="str">
            <v>Виолетта</v>
          </cell>
          <cell r="C203">
            <v>30</v>
          </cell>
          <cell r="D203">
            <v>6</v>
          </cell>
          <cell r="F203" t="str">
            <v>НЕТ</v>
          </cell>
        </row>
        <row r="204">
          <cell r="A204" t="str">
            <v>55Виолетта</v>
          </cell>
          <cell r="B204" t="str">
            <v>Виолетта</v>
          </cell>
          <cell r="C204">
            <v>55</v>
          </cell>
          <cell r="D204">
            <v>7</v>
          </cell>
          <cell r="F204" t="str">
            <v>НЕТ</v>
          </cell>
        </row>
        <row r="205">
          <cell r="A205" t="str">
            <v>62Виолетта</v>
          </cell>
          <cell r="B205" t="str">
            <v>Виолетта</v>
          </cell>
          <cell r="C205">
            <v>62</v>
          </cell>
          <cell r="D205">
            <v>12</v>
          </cell>
          <cell r="F205" t="str">
            <v>НЕТ</v>
          </cell>
        </row>
        <row r="206">
          <cell r="A206" t="str">
            <v>63Виолетта</v>
          </cell>
          <cell r="B206" t="str">
            <v>Виолетта</v>
          </cell>
          <cell r="C206">
            <v>63</v>
          </cell>
          <cell r="D206">
            <v>11</v>
          </cell>
          <cell r="E206" t="str">
            <v>Понравился, интересно, живописно, атмосферно.</v>
          </cell>
          <cell r="F206" t="str">
            <v>ДА</v>
          </cell>
        </row>
        <row r="207">
          <cell r="A207" t="str">
            <v>72Виолетта</v>
          </cell>
          <cell r="B207" t="str">
            <v>Виолетта</v>
          </cell>
          <cell r="C207">
            <v>72</v>
          </cell>
          <cell r="D207">
            <v>8</v>
          </cell>
          <cell r="F207" t="str">
            <v>НЕТ</v>
          </cell>
        </row>
        <row r="208">
          <cell r="A208" t="str">
            <v>73Виолетта</v>
          </cell>
          <cell r="B208" t="str">
            <v>Виолетта</v>
          </cell>
          <cell r="C208">
            <v>73</v>
          </cell>
          <cell r="D208">
            <v>9</v>
          </cell>
          <cell r="F208" t="str">
            <v>НЕТ</v>
          </cell>
        </row>
        <row r="209">
          <cell r="A209" t="str">
            <v>92Виолетта</v>
          </cell>
          <cell r="B209" t="str">
            <v>Виолетта</v>
          </cell>
          <cell r="C209">
            <v>92</v>
          </cell>
          <cell r="D209">
            <v>10</v>
          </cell>
          <cell r="F209" t="str">
            <v>НЕТ</v>
          </cell>
        </row>
        <row r="210">
          <cell r="A210" t="str">
            <v/>
          </cell>
          <cell r="F210" t="str">
            <v>НЕТ</v>
          </cell>
        </row>
        <row r="211">
          <cell r="A211" t="str">
            <v/>
          </cell>
          <cell r="F211" t="str">
            <v>НЕТ</v>
          </cell>
        </row>
        <row r="212">
          <cell r="A212" t="str">
            <v/>
          </cell>
          <cell r="F212" t="str">
            <v>НЕТ</v>
          </cell>
        </row>
        <row r="213">
          <cell r="A213" t="str">
            <v/>
          </cell>
          <cell r="F213" t="str">
            <v>НЕТ</v>
          </cell>
        </row>
        <row r="214">
          <cell r="A214" t="str">
            <v/>
          </cell>
          <cell r="F214" t="str">
            <v>НЕТ</v>
          </cell>
        </row>
        <row r="215">
          <cell r="A215" t="str">
            <v/>
          </cell>
          <cell r="F215" t="str">
            <v>НЕТ</v>
          </cell>
        </row>
        <row r="216">
          <cell r="A216" t="str">
            <v/>
          </cell>
          <cell r="F216" t="str">
            <v>НЕТ</v>
          </cell>
        </row>
        <row r="217">
          <cell r="A217" t="str">
            <v/>
          </cell>
          <cell r="F217" t="str">
            <v>НЕТ</v>
          </cell>
        </row>
        <row r="218">
          <cell r="A218" t="str">
            <v/>
          </cell>
          <cell r="F218" t="str">
            <v>НЕТ</v>
          </cell>
        </row>
        <row r="219">
          <cell r="A219" t="str">
            <v/>
          </cell>
          <cell r="F219" t="str">
            <v>НЕТ</v>
          </cell>
        </row>
        <row r="220">
          <cell r="A220" t="str">
            <v/>
          </cell>
          <cell r="F220" t="str">
            <v>НЕТ</v>
          </cell>
        </row>
        <row r="221">
          <cell r="A221" t="str">
            <v/>
          </cell>
          <cell r="F221" t="str">
            <v>НЕТ</v>
          </cell>
        </row>
        <row r="222">
          <cell r="A222" t="str">
            <v/>
          </cell>
          <cell r="F222" t="str">
            <v>НЕТ</v>
          </cell>
        </row>
        <row r="223">
          <cell r="A223" t="str">
            <v/>
          </cell>
          <cell r="F223" t="str">
            <v>НЕТ</v>
          </cell>
        </row>
        <row r="224">
          <cell r="A224" t="str">
            <v/>
          </cell>
          <cell r="F224" t="str">
            <v>НЕТ</v>
          </cell>
        </row>
        <row r="225">
          <cell r="A225" t="str">
            <v/>
          </cell>
          <cell r="F225" t="str">
            <v>НЕТ</v>
          </cell>
        </row>
        <row r="226">
          <cell r="A226" t="str">
            <v/>
          </cell>
          <cell r="F226" t="str">
            <v>НЕТ</v>
          </cell>
        </row>
        <row r="227">
          <cell r="A227" t="str">
            <v/>
          </cell>
          <cell r="F227" t="str">
            <v>НЕТ</v>
          </cell>
        </row>
        <row r="228">
          <cell r="A228" t="str">
            <v/>
          </cell>
          <cell r="F228" t="str">
            <v>НЕТ</v>
          </cell>
        </row>
        <row r="229">
          <cell r="A229" t="str">
            <v/>
          </cell>
          <cell r="F229" t="str">
            <v>НЕТ</v>
          </cell>
        </row>
        <row r="230">
          <cell r="A230" t="str">
            <v/>
          </cell>
          <cell r="F230" t="str">
            <v>НЕТ</v>
          </cell>
        </row>
        <row r="231">
          <cell r="A231" t="str">
            <v/>
          </cell>
          <cell r="F231" t="str">
            <v>НЕТ</v>
          </cell>
        </row>
        <row r="232">
          <cell r="A232" t="str">
            <v/>
          </cell>
          <cell r="F232" t="str">
            <v>НЕТ</v>
          </cell>
        </row>
        <row r="233">
          <cell r="A233" t="str">
            <v/>
          </cell>
          <cell r="F233" t="str">
            <v>НЕТ</v>
          </cell>
        </row>
        <row r="234">
          <cell r="A234" t="str">
            <v/>
          </cell>
          <cell r="F234" t="str">
            <v>НЕТ</v>
          </cell>
        </row>
        <row r="235">
          <cell r="A235" t="str">
            <v/>
          </cell>
          <cell r="F235" t="str">
            <v>НЕТ</v>
          </cell>
        </row>
        <row r="236">
          <cell r="A236" t="str">
            <v/>
          </cell>
          <cell r="F236" t="str">
            <v>НЕТ</v>
          </cell>
        </row>
        <row r="237">
          <cell r="A237" t="str">
            <v/>
          </cell>
          <cell r="F237" t="str">
            <v>НЕТ</v>
          </cell>
        </row>
        <row r="238">
          <cell r="A238" t="str">
            <v/>
          </cell>
          <cell r="F238" t="str">
            <v>НЕТ</v>
          </cell>
        </row>
        <row r="239">
          <cell r="A239" t="str">
            <v/>
          </cell>
          <cell r="F239" t="str">
            <v>НЕТ</v>
          </cell>
        </row>
        <row r="240">
          <cell r="A240" t="str">
            <v/>
          </cell>
          <cell r="F240" t="str">
            <v>НЕТ</v>
          </cell>
        </row>
        <row r="241">
          <cell r="A241" t="str">
            <v/>
          </cell>
          <cell r="F241" t="str">
            <v>НЕТ</v>
          </cell>
        </row>
        <row r="242">
          <cell r="A242" t="str">
            <v/>
          </cell>
          <cell r="F242" t="str">
            <v>НЕТ</v>
          </cell>
        </row>
        <row r="243">
          <cell r="A243" t="str">
            <v/>
          </cell>
          <cell r="F243" t="str">
            <v>НЕТ</v>
          </cell>
        </row>
        <row r="244">
          <cell r="A244" t="str">
            <v/>
          </cell>
          <cell r="F244" t="str">
            <v>НЕТ</v>
          </cell>
        </row>
        <row r="245">
          <cell r="A245" t="str">
            <v/>
          </cell>
          <cell r="F245" t="str">
            <v>НЕТ</v>
          </cell>
        </row>
        <row r="246">
          <cell r="A246" t="str">
            <v/>
          </cell>
          <cell r="F246" t="str">
            <v>НЕТ</v>
          </cell>
        </row>
        <row r="247">
          <cell r="A247" t="str">
            <v/>
          </cell>
          <cell r="F247" t="str">
            <v>НЕТ</v>
          </cell>
        </row>
        <row r="248">
          <cell r="A248" t="str">
            <v/>
          </cell>
          <cell r="F248" t="str">
            <v>НЕТ</v>
          </cell>
        </row>
        <row r="249">
          <cell r="A249" t="str">
            <v/>
          </cell>
          <cell r="F249" t="str">
            <v>НЕТ</v>
          </cell>
        </row>
        <row r="250">
          <cell r="A250" t="str">
            <v/>
          </cell>
          <cell r="F250" t="str">
            <v>НЕТ</v>
          </cell>
        </row>
        <row r="251">
          <cell r="A251" t="str">
            <v/>
          </cell>
          <cell r="F251" t="str">
            <v>НЕТ</v>
          </cell>
        </row>
        <row r="252">
          <cell r="A252" t="str">
            <v/>
          </cell>
          <cell r="F252" t="str">
            <v>НЕТ</v>
          </cell>
        </row>
        <row r="253">
          <cell r="A253" t="str">
            <v/>
          </cell>
          <cell r="F253" t="str">
            <v>НЕТ</v>
          </cell>
        </row>
        <row r="254">
          <cell r="A254" t="str">
            <v/>
          </cell>
          <cell r="F254" t="str">
            <v>НЕТ</v>
          </cell>
        </row>
        <row r="255">
          <cell r="A255" t="str">
            <v/>
          </cell>
          <cell r="F255" t="str">
            <v>НЕТ</v>
          </cell>
        </row>
        <row r="256">
          <cell r="A256" t="str">
            <v/>
          </cell>
          <cell r="F256" t="str">
            <v>НЕТ</v>
          </cell>
        </row>
        <row r="257">
          <cell r="A257" t="str">
            <v/>
          </cell>
          <cell r="F257" t="str">
            <v>НЕТ</v>
          </cell>
        </row>
        <row r="258">
          <cell r="A258" t="str">
            <v/>
          </cell>
          <cell r="F258" t="str">
            <v>НЕТ</v>
          </cell>
        </row>
        <row r="259">
          <cell r="A259" t="str">
            <v/>
          </cell>
          <cell r="F259" t="str">
            <v>НЕТ</v>
          </cell>
        </row>
        <row r="260">
          <cell r="A260" t="str">
            <v/>
          </cell>
          <cell r="F260" t="str">
            <v>НЕТ</v>
          </cell>
        </row>
        <row r="261">
          <cell r="A261" t="str">
            <v/>
          </cell>
          <cell r="F261" t="str">
            <v>НЕТ</v>
          </cell>
        </row>
        <row r="262">
          <cell r="A262" t="str">
            <v/>
          </cell>
          <cell r="F262" t="str">
            <v>НЕТ</v>
          </cell>
        </row>
        <row r="263">
          <cell r="A263" t="str">
            <v/>
          </cell>
          <cell r="F263" t="str">
            <v>НЕТ</v>
          </cell>
        </row>
        <row r="264">
          <cell r="A264" t="str">
            <v/>
          </cell>
          <cell r="F264" t="str">
            <v>НЕТ</v>
          </cell>
        </row>
        <row r="265">
          <cell r="A265" t="str">
            <v/>
          </cell>
          <cell r="F265" t="str">
            <v>НЕТ</v>
          </cell>
        </row>
        <row r="266">
          <cell r="A266" t="str">
            <v/>
          </cell>
          <cell r="F266" t="str">
            <v>НЕТ</v>
          </cell>
        </row>
        <row r="267">
          <cell r="A267" t="str">
            <v/>
          </cell>
          <cell r="F267" t="str">
            <v>НЕТ</v>
          </cell>
        </row>
        <row r="268">
          <cell r="A268" t="str">
            <v/>
          </cell>
          <cell r="F268" t="str">
            <v>НЕТ</v>
          </cell>
        </row>
        <row r="269">
          <cell r="A269" t="str">
            <v/>
          </cell>
          <cell r="F269" t="str">
            <v>НЕТ</v>
          </cell>
        </row>
        <row r="270">
          <cell r="A270" t="str">
            <v/>
          </cell>
          <cell r="F270" t="str">
            <v>НЕТ</v>
          </cell>
        </row>
        <row r="271">
          <cell r="A271" t="str">
            <v/>
          </cell>
          <cell r="F271" t="str">
            <v>НЕТ</v>
          </cell>
        </row>
        <row r="272">
          <cell r="A272" t="str">
            <v/>
          </cell>
          <cell r="F272" t="str">
            <v>НЕТ</v>
          </cell>
        </row>
        <row r="273">
          <cell r="A273" t="str">
            <v/>
          </cell>
          <cell r="F273" t="str">
            <v>НЕТ</v>
          </cell>
        </row>
        <row r="274">
          <cell r="A274" t="str">
            <v/>
          </cell>
          <cell r="F274" t="str">
            <v>НЕТ</v>
          </cell>
        </row>
        <row r="275">
          <cell r="A275" t="str">
            <v/>
          </cell>
          <cell r="F275" t="str">
            <v>НЕТ</v>
          </cell>
        </row>
        <row r="276">
          <cell r="A276" t="str">
            <v/>
          </cell>
          <cell r="F276" t="str">
            <v>НЕТ</v>
          </cell>
        </row>
        <row r="277">
          <cell r="A277" t="str">
            <v/>
          </cell>
          <cell r="F277" t="str">
            <v>НЕТ</v>
          </cell>
        </row>
        <row r="278">
          <cell r="A278" t="str">
            <v/>
          </cell>
          <cell r="F278" t="str">
            <v>НЕТ</v>
          </cell>
        </row>
        <row r="279">
          <cell r="A279" t="str">
            <v/>
          </cell>
          <cell r="F279" t="str">
            <v>НЕТ</v>
          </cell>
        </row>
        <row r="280">
          <cell r="A280" t="str">
            <v/>
          </cell>
          <cell r="F280" t="str">
            <v>НЕТ</v>
          </cell>
        </row>
        <row r="281">
          <cell r="A281" t="str">
            <v/>
          </cell>
          <cell r="F281" t="str">
            <v>НЕТ</v>
          </cell>
        </row>
        <row r="282">
          <cell r="A282" t="str">
            <v/>
          </cell>
          <cell r="F282" t="str">
            <v>НЕТ</v>
          </cell>
        </row>
        <row r="283">
          <cell r="A283" t="str">
            <v/>
          </cell>
          <cell r="F283" t="str">
            <v>НЕТ</v>
          </cell>
        </row>
        <row r="284">
          <cell r="A284" t="str">
            <v/>
          </cell>
          <cell r="F284" t="str">
            <v>НЕТ</v>
          </cell>
        </row>
        <row r="285">
          <cell r="A285" t="str">
            <v/>
          </cell>
          <cell r="F285" t="str">
            <v>НЕТ</v>
          </cell>
        </row>
        <row r="286">
          <cell r="A286" t="str">
            <v/>
          </cell>
          <cell r="F286" t="str">
            <v>НЕТ</v>
          </cell>
        </row>
        <row r="287">
          <cell r="A287" t="str">
            <v/>
          </cell>
          <cell r="F287" t="str">
            <v>НЕТ</v>
          </cell>
        </row>
        <row r="288">
          <cell r="A288" t="str">
            <v/>
          </cell>
          <cell r="F288" t="str">
            <v>НЕТ</v>
          </cell>
        </row>
        <row r="289">
          <cell r="A289" t="str">
            <v/>
          </cell>
          <cell r="F289" t="str">
            <v>НЕТ</v>
          </cell>
        </row>
        <row r="290">
          <cell r="A290" t="str">
            <v/>
          </cell>
          <cell r="F290" t="str">
            <v>НЕТ</v>
          </cell>
        </row>
        <row r="291">
          <cell r="A291" t="str">
            <v/>
          </cell>
          <cell r="F291" t="str">
            <v>НЕТ</v>
          </cell>
        </row>
        <row r="292">
          <cell r="A292" t="str">
            <v/>
          </cell>
          <cell r="F292" t="str">
            <v>НЕТ</v>
          </cell>
        </row>
        <row r="293">
          <cell r="A293" t="str">
            <v/>
          </cell>
          <cell r="F293" t="str">
            <v>НЕТ</v>
          </cell>
        </row>
        <row r="294">
          <cell r="A294" t="str">
            <v/>
          </cell>
          <cell r="F294" t="str">
            <v>НЕТ</v>
          </cell>
        </row>
        <row r="295">
          <cell r="A295" t="str">
            <v/>
          </cell>
          <cell r="F295" t="str">
            <v>НЕТ</v>
          </cell>
        </row>
        <row r="296">
          <cell r="A296" t="str">
            <v/>
          </cell>
          <cell r="F296" t="str">
            <v>НЕТ</v>
          </cell>
        </row>
        <row r="297">
          <cell r="A297" t="str">
            <v/>
          </cell>
          <cell r="F297" t="str">
            <v>НЕТ</v>
          </cell>
        </row>
        <row r="298">
          <cell r="A298" t="str">
            <v/>
          </cell>
          <cell r="F298" t="str">
            <v>НЕТ</v>
          </cell>
        </row>
        <row r="299">
          <cell r="A299" t="str">
            <v/>
          </cell>
          <cell r="F299" t="str">
            <v>НЕТ</v>
          </cell>
        </row>
        <row r="300">
          <cell r="A300" t="str">
            <v/>
          </cell>
          <cell r="F300" t="str">
            <v>НЕТ</v>
          </cell>
        </row>
        <row r="301">
          <cell r="A301" t="str">
            <v/>
          </cell>
          <cell r="F301" t="str">
            <v>НЕТ</v>
          </cell>
        </row>
        <row r="302">
          <cell r="A302" t="str">
            <v/>
          </cell>
          <cell r="F302" t="str">
            <v>НЕТ</v>
          </cell>
        </row>
        <row r="303">
          <cell r="A303" t="str">
            <v/>
          </cell>
          <cell r="F303" t="str">
            <v>НЕТ</v>
          </cell>
        </row>
        <row r="304">
          <cell r="A304" t="str">
            <v/>
          </cell>
          <cell r="F304" t="str">
            <v>НЕТ</v>
          </cell>
        </row>
        <row r="305">
          <cell r="A305" t="str">
            <v/>
          </cell>
          <cell r="F305" t="str">
            <v>НЕТ</v>
          </cell>
        </row>
        <row r="306">
          <cell r="A306" t="str">
            <v/>
          </cell>
          <cell r="F306" t="str">
            <v>НЕТ</v>
          </cell>
        </row>
        <row r="307">
          <cell r="A307" t="str">
            <v/>
          </cell>
          <cell r="F307" t="str">
            <v>НЕТ</v>
          </cell>
        </row>
        <row r="308">
          <cell r="A308" t="str">
            <v/>
          </cell>
          <cell r="F308" t="str">
            <v>НЕТ</v>
          </cell>
        </row>
        <row r="309">
          <cell r="A309" t="str">
            <v/>
          </cell>
          <cell r="F309" t="str">
            <v>НЕТ</v>
          </cell>
        </row>
        <row r="310">
          <cell r="A310" t="str">
            <v/>
          </cell>
          <cell r="F310" t="str">
            <v>НЕТ</v>
          </cell>
        </row>
        <row r="311">
          <cell r="A311" t="str">
            <v/>
          </cell>
          <cell r="F311" t="str">
            <v>НЕТ</v>
          </cell>
        </row>
        <row r="312">
          <cell r="A312" t="str">
            <v/>
          </cell>
          <cell r="F312" t="str">
            <v>НЕТ</v>
          </cell>
        </row>
        <row r="313">
          <cell r="A313" t="str">
            <v/>
          </cell>
          <cell r="F313" t="str">
            <v>НЕТ</v>
          </cell>
        </row>
        <row r="314">
          <cell r="A314" t="str">
            <v/>
          </cell>
          <cell r="F314" t="str">
            <v>НЕТ</v>
          </cell>
        </row>
        <row r="315">
          <cell r="A315" t="str">
            <v/>
          </cell>
          <cell r="F315" t="str">
            <v>НЕТ</v>
          </cell>
        </row>
        <row r="316">
          <cell r="A316" t="str">
            <v/>
          </cell>
          <cell r="F316" t="str">
            <v>НЕТ</v>
          </cell>
        </row>
        <row r="317">
          <cell r="A317" t="str">
            <v/>
          </cell>
          <cell r="F317" t="str">
            <v>НЕТ</v>
          </cell>
        </row>
        <row r="318">
          <cell r="A318" t="str">
            <v/>
          </cell>
          <cell r="F318" t="str">
            <v>НЕТ</v>
          </cell>
        </row>
        <row r="319">
          <cell r="A319" t="str">
            <v/>
          </cell>
          <cell r="F319" t="str">
            <v>НЕТ</v>
          </cell>
        </row>
        <row r="320">
          <cell r="A320" t="str">
            <v/>
          </cell>
          <cell r="F320" t="str">
            <v>НЕТ</v>
          </cell>
        </row>
        <row r="321">
          <cell r="A321" t="str">
            <v/>
          </cell>
          <cell r="F321" t="str">
            <v>НЕТ</v>
          </cell>
        </row>
        <row r="322">
          <cell r="A322" t="str">
            <v/>
          </cell>
          <cell r="F322" t="str">
            <v>НЕТ</v>
          </cell>
        </row>
        <row r="323">
          <cell r="A323" t="str">
            <v/>
          </cell>
          <cell r="F323" t="str">
            <v>НЕТ</v>
          </cell>
        </row>
        <row r="324">
          <cell r="A324" t="str">
            <v/>
          </cell>
          <cell r="F324" t="str">
            <v>НЕТ</v>
          </cell>
        </row>
        <row r="325">
          <cell r="A325" t="str">
            <v/>
          </cell>
          <cell r="F325" t="str">
            <v>НЕТ</v>
          </cell>
        </row>
        <row r="326">
          <cell r="A326" t="str">
            <v/>
          </cell>
          <cell r="F326" t="str">
            <v>НЕТ</v>
          </cell>
        </row>
        <row r="327">
          <cell r="A327" t="str">
            <v/>
          </cell>
          <cell r="F327" t="str">
            <v>НЕТ</v>
          </cell>
        </row>
        <row r="328">
          <cell r="A328" t="str">
            <v/>
          </cell>
          <cell r="F328" t="str">
            <v>НЕТ</v>
          </cell>
        </row>
        <row r="329">
          <cell r="A329" t="str">
            <v/>
          </cell>
          <cell r="F329" t="str">
            <v>НЕТ</v>
          </cell>
        </row>
        <row r="330">
          <cell r="A330" t="str">
            <v/>
          </cell>
          <cell r="F330" t="str">
            <v>НЕТ</v>
          </cell>
        </row>
        <row r="331">
          <cell r="A331" t="str">
            <v/>
          </cell>
          <cell r="F331" t="str">
            <v>НЕТ</v>
          </cell>
        </row>
        <row r="332">
          <cell r="A332" t="str">
            <v/>
          </cell>
          <cell r="F332" t="str">
            <v>НЕТ</v>
          </cell>
        </row>
        <row r="333">
          <cell r="A333" t="str">
            <v/>
          </cell>
          <cell r="F333" t="str">
            <v>НЕТ</v>
          </cell>
        </row>
        <row r="334">
          <cell r="A334" t="str">
            <v/>
          </cell>
          <cell r="F334" t="str">
            <v>НЕТ</v>
          </cell>
        </row>
        <row r="335">
          <cell r="A335" t="str">
            <v/>
          </cell>
          <cell r="F335" t="str">
            <v>НЕТ</v>
          </cell>
        </row>
        <row r="336">
          <cell r="A336" t="str">
            <v/>
          </cell>
          <cell r="F336" t="str">
            <v>НЕТ</v>
          </cell>
        </row>
        <row r="337">
          <cell r="A337" t="str">
            <v/>
          </cell>
          <cell r="F337" t="str">
            <v>НЕТ</v>
          </cell>
        </row>
        <row r="338">
          <cell r="A338" t="str">
            <v/>
          </cell>
          <cell r="F338" t="str">
            <v>НЕТ</v>
          </cell>
        </row>
        <row r="339">
          <cell r="A339" t="str">
            <v/>
          </cell>
          <cell r="F339" t="str">
            <v>НЕТ</v>
          </cell>
        </row>
        <row r="340">
          <cell r="A340" t="str">
            <v/>
          </cell>
          <cell r="F340" t="str">
            <v>НЕТ</v>
          </cell>
        </row>
        <row r="341">
          <cell r="A341" t="str">
            <v/>
          </cell>
          <cell r="F341" t="str">
            <v>НЕТ</v>
          </cell>
        </row>
        <row r="342">
          <cell r="A342" t="str">
            <v/>
          </cell>
          <cell r="F342" t="str">
            <v>НЕТ</v>
          </cell>
        </row>
        <row r="343">
          <cell r="A343" t="str">
            <v/>
          </cell>
          <cell r="F343" t="str">
            <v>НЕТ</v>
          </cell>
        </row>
        <row r="344">
          <cell r="A344" t="str">
            <v/>
          </cell>
          <cell r="F344" t="str">
            <v>НЕТ</v>
          </cell>
        </row>
        <row r="345">
          <cell r="A345" t="str">
            <v/>
          </cell>
          <cell r="F345" t="str">
            <v>НЕТ</v>
          </cell>
        </row>
        <row r="346">
          <cell r="A346" t="str">
            <v/>
          </cell>
          <cell r="F346" t="str">
            <v>НЕТ</v>
          </cell>
        </row>
        <row r="347">
          <cell r="A347" t="str">
            <v/>
          </cell>
          <cell r="F347" t="str">
            <v>НЕТ</v>
          </cell>
        </row>
        <row r="348">
          <cell r="A348" t="str">
            <v/>
          </cell>
          <cell r="F348" t="str">
            <v>НЕТ</v>
          </cell>
        </row>
        <row r="349">
          <cell r="A349" t="str">
            <v/>
          </cell>
          <cell r="F349" t="str">
            <v>НЕТ</v>
          </cell>
        </row>
        <row r="350">
          <cell r="A350" t="str">
            <v/>
          </cell>
          <cell r="F350" t="str">
            <v>НЕТ</v>
          </cell>
        </row>
        <row r="351">
          <cell r="A351" t="str">
            <v/>
          </cell>
          <cell r="F351" t="str">
            <v>НЕТ</v>
          </cell>
        </row>
        <row r="352">
          <cell r="A352" t="str">
            <v/>
          </cell>
          <cell r="F352" t="str">
            <v>НЕТ</v>
          </cell>
        </row>
        <row r="353">
          <cell r="A353" t="str">
            <v/>
          </cell>
          <cell r="F353" t="str">
            <v>НЕТ</v>
          </cell>
        </row>
        <row r="354">
          <cell r="A354" t="str">
            <v/>
          </cell>
          <cell r="F354" t="str">
            <v>НЕТ</v>
          </cell>
        </row>
        <row r="355">
          <cell r="A355" t="str">
            <v/>
          </cell>
          <cell r="F355" t="str">
            <v>НЕТ</v>
          </cell>
        </row>
        <row r="356">
          <cell r="A356" t="str">
            <v/>
          </cell>
          <cell r="F356" t="str">
            <v>НЕТ</v>
          </cell>
        </row>
        <row r="357">
          <cell r="A357" t="str">
            <v/>
          </cell>
          <cell r="F357" t="str">
            <v>НЕТ</v>
          </cell>
        </row>
        <row r="358">
          <cell r="A358" t="str">
            <v/>
          </cell>
          <cell r="F358" t="str">
            <v>НЕТ</v>
          </cell>
        </row>
        <row r="359">
          <cell r="A359" t="str">
            <v/>
          </cell>
          <cell r="F359" t="str">
            <v>НЕТ</v>
          </cell>
        </row>
        <row r="360">
          <cell r="A360" t="str">
            <v/>
          </cell>
          <cell r="F360" t="str">
            <v>НЕТ</v>
          </cell>
        </row>
        <row r="361">
          <cell r="A361" t="str">
            <v/>
          </cell>
          <cell r="F361" t="str">
            <v>НЕТ</v>
          </cell>
        </row>
        <row r="362">
          <cell r="A362" t="str">
            <v/>
          </cell>
          <cell r="F362" t="str">
            <v>НЕТ</v>
          </cell>
        </row>
        <row r="363">
          <cell r="A363" t="str">
            <v/>
          </cell>
          <cell r="F363" t="str">
            <v>НЕТ</v>
          </cell>
        </row>
        <row r="364">
          <cell r="A364" t="str">
            <v/>
          </cell>
          <cell r="F364" t="str">
            <v>НЕТ</v>
          </cell>
        </row>
        <row r="365">
          <cell r="A365" t="str">
            <v/>
          </cell>
          <cell r="F365" t="str">
            <v>НЕТ</v>
          </cell>
        </row>
        <row r="366">
          <cell r="A366" t="str">
            <v/>
          </cell>
          <cell r="F366" t="str">
            <v>НЕТ</v>
          </cell>
        </row>
        <row r="367">
          <cell r="A367" t="str">
            <v/>
          </cell>
          <cell r="F367" t="str">
            <v>НЕТ</v>
          </cell>
        </row>
        <row r="368">
          <cell r="A368" t="str">
            <v/>
          </cell>
          <cell r="F368" t="str">
            <v>НЕТ</v>
          </cell>
        </row>
        <row r="369">
          <cell r="A369" t="str">
            <v/>
          </cell>
          <cell r="F369" t="str">
            <v>НЕТ</v>
          </cell>
        </row>
        <row r="370">
          <cell r="A370" t="str">
            <v/>
          </cell>
          <cell r="F370" t="str">
            <v>НЕТ</v>
          </cell>
        </row>
        <row r="371">
          <cell r="A371" t="str">
            <v/>
          </cell>
          <cell r="F371" t="str">
            <v>НЕТ</v>
          </cell>
        </row>
        <row r="372">
          <cell r="A372" t="str">
            <v/>
          </cell>
          <cell r="F372" t="str">
            <v>НЕТ</v>
          </cell>
        </row>
        <row r="373">
          <cell r="A373" t="str">
            <v/>
          </cell>
          <cell r="F373" t="str">
            <v>НЕТ</v>
          </cell>
        </row>
        <row r="374">
          <cell r="A374" t="str">
            <v/>
          </cell>
          <cell r="F374" t="str">
            <v>НЕТ</v>
          </cell>
        </row>
        <row r="375">
          <cell r="A375" t="str">
            <v/>
          </cell>
          <cell r="F375" t="str">
            <v>НЕТ</v>
          </cell>
        </row>
        <row r="376">
          <cell r="A376" t="str">
            <v/>
          </cell>
          <cell r="F376" t="str">
            <v>НЕТ</v>
          </cell>
        </row>
        <row r="377">
          <cell r="A377" t="str">
            <v/>
          </cell>
          <cell r="F377" t="str">
            <v>НЕТ</v>
          </cell>
        </row>
        <row r="378">
          <cell r="A378" t="str">
            <v/>
          </cell>
          <cell r="F378" t="str">
            <v>НЕТ</v>
          </cell>
        </row>
        <row r="379">
          <cell r="A379" t="str">
            <v/>
          </cell>
          <cell r="F379" t="str">
            <v>НЕТ</v>
          </cell>
        </row>
        <row r="380">
          <cell r="A380" t="str">
            <v/>
          </cell>
          <cell r="F380" t="str">
            <v>НЕТ</v>
          </cell>
        </row>
        <row r="381">
          <cell r="A381" t="str">
            <v/>
          </cell>
          <cell r="F381" t="str">
            <v>НЕТ</v>
          </cell>
        </row>
        <row r="382">
          <cell r="A382" t="str">
            <v/>
          </cell>
          <cell r="F382" t="str">
            <v>НЕТ</v>
          </cell>
        </row>
        <row r="383">
          <cell r="A383" t="str">
            <v/>
          </cell>
          <cell r="F383" t="str">
            <v>НЕТ</v>
          </cell>
        </row>
        <row r="384">
          <cell r="A384" t="str">
            <v/>
          </cell>
          <cell r="F384" t="str">
            <v>НЕТ</v>
          </cell>
        </row>
        <row r="385">
          <cell r="A385" t="str">
            <v/>
          </cell>
          <cell r="F385" t="str">
            <v>НЕТ</v>
          </cell>
        </row>
        <row r="386">
          <cell r="A386" t="str">
            <v/>
          </cell>
          <cell r="F386" t="str">
            <v>НЕТ</v>
          </cell>
        </row>
        <row r="387">
          <cell r="A387" t="str">
            <v/>
          </cell>
          <cell r="F387" t="str">
            <v>НЕТ</v>
          </cell>
        </row>
        <row r="388">
          <cell r="A388" t="str">
            <v/>
          </cell>
          <cell r="F388" t="str">
            <v>НЕТ</v>
          </cell>
        </row>
        <row r="389">
          <cell r="A389" t="str">
            <v/>
          </cell>
          <cell r="F389" t="str">
            <v>НЕТ</v>
          </cell>
        </row>
        <row r="390">
          <cell r="A390" t="str">
            <v/>
          </cell>
          <cell r="F390" t="str">
            <v>НЕТ</v>
          </cell>
        </row>
        <row r="391">
          <cell r="A391" t="str">
            <v/>
          </cell>
          <cell r="F391" t="str">
            <v>НЕТ</v>
          </cell>
        </row>
        <row r="392">
          <cell r="A392" t="str">
            <v/>
          </cell>
          <cell r="F392" t="str">
            <v>НЕТ</v>
          </cell>
        </row>
        <row r="393">
          <cell r="A393" t="str">
            <v/>
          </cell>
          <cell r="F393" t="str">
            <v>НЕТ</v>
          </cell>
        </row>
        <row r="394">
          <cell r="A394" t="str">
            <v/>
          </cell>
          <cell r="F394" t="str">
            <v>НЕТ</v>
          </cell>
        </row>
        <row r="395">
          <cell r="A395" t="str">
            <v/>
          </cell>
          <cell r="F395" t="str">
            <v>НЕТ</v>
          </cell>
        </row>
        <row r="396">
          <cell r="A396" t="str">
            <v/>
          </cell>
          <cell r="F396" t="str">
            <v>НЕТ</v>
          </cell>
        </row>
        <row r="397">
          <cell r="A397" t="str">
            <v/>
          </cell>
          <cell r="F397" t="str">
            <v>НЕТ</v>
          </cell>
        </row>
        <row r="398">
          <cell r="A398" t="str">
            <v/>
          </cell>
          <cell r="F398" t="str">
            <v>НЕТ</v>
          </cell>
        </row>
        <row r="399">
          <cell r="A399" t="str">
            <v/>
          </cell>
          <cell r="F399" t="str">
            <v>НЕТ</v>
          </cell>
        </row>
        <row r="400">
          <cell r="A400" t="str">
            <v/>
          </cell>
          <cell r="F400" t="str">
            <v>НЕТ</v>
          </cell>
        </row>
        <row r="401">
          <cell r="A401" t="str">
            <v/>
          </cell>
          <cell r="F401" t="str">
            <v>НЕТ</v>
          </cell>
        </row>
        <row r="402">
          <cell r="A402" t="str">
            <v/>
          </cell>
          <cell r="F402" t="str">
            <v>НЕТ</v>
          </cell>
        </row>
        <row r="403">
          <cell r="A403" t="str">
            <v/>
          </cell>
          <cell r="F403" t="str">
            <v>НЕТ</v>
          </cell>
        </row>
        <row r="404">
          <cell r="A404" t="str">
            <v/>
          </cell>
          <cell r="F404" t="str">
            <v>НЕТ</v>
          </cell>
        </row>
        <row r="405">
          <cell r="A405" t="str">
            <v/>
          </cell>
          <cell r="F405" t="str">
            <v>НЕТ</v>
          </cell>
        </row>
        <row r="406">
          <cell r="A406" t="str">
            <v/>
          </cell>
          <cell r="F406" t="str">
            <v>НЕТ</v>
          </cell>
        </row>
        <row r="407">
          <cell r="A407" t="str">
            <v/>
          </cell>
          <cell r="F407" t="str">
            <v>НЕТ</v>
          </cell>
        </row>
        <row r="408">
          <cell r="A408" t="str">
            <v/>
          </cell>
          <cell r="F408" t="str">
            <v>НЕТ</v>
          </cell>
        </row>
        <row r="409">
          <cell r="A409" t="str">
            <v/>
          </cell>
          <cell r="F409" t="str">
            <v>НЕТ</v>
          </cell>
        </row>
        <row r="410">
          <cell r="A410" t="str">
            <v/>
          </cell>
          <cell r="F410" t="str">
            <v>НЕТ</v>
          </cell>
        </row>
        <row r="411">
          <cell r="A411" t="str">
            <v/>
          </cell>
          <cell r="F411" t="str">
            <v>НЕТ</v>
          </cell>
        </row>
        <row r="412">
          <cell r="A412" t="str">
            <v/>
          </cell>
          <cell r="F412" t="str">
            <v>НЕТ</v>
          </cell>
        </row>
        <row r="413">
          <cell r="A413" t="str">
            <v/>
          </cell>
          <cell r="F413" t="str">
            <v>НЕТ</v>
          </cell>
        </row>
        <row r="414">
          <cell r="A414" t="str">
            <v/>
          </cell>
          <cell r="F414" t="str">
            <v>НЕТ</v>
          </cell>
        </row>
        <row r="415">
          <cell r="A415" t="str">
            <v/>
          </cell>
          <cell r="F415" t="str">
            <v>НЕТ</v>
          </cell>
        </row>
        <row r="416">
          <cell r="A416" t="str">
            <v/>
          </cell>
          <cell r="F416" t="str">
            <v>НЕТ</v>
          </cell>
        </row>
        <row r="417">
          <cell r="A417" t="str">
            <v/>
          </cell>
          <cell r="F417" t="str">
            <v>НЕТ</v>
          </cell>
        </row>
        <row r="418">
          <cell r="A418" t="str">
            <v/>
          </cell>
          <cell r="F418" t="str">
            <v>НЕТ</v>
          </cell>
        </row>
        <row r="419">
          <cell r="A419" t="str">
            <v/>
          </cell>
          <cell r="F419" t="str">
            <v>НЕТ</v>
          </cell>
        </row>
        <row r="420">
          <cell r="A420" t="str">
            <v/>
          </cell>
          <cell r="F420" t="str">
            <v>НЕТ</v>
          </cell>
        </row>
        <row r="421">
          <cell r="A421" t="str">
            <v/>
          </cell>
          <cell r="F421" t="str">
            <v>НЕТ</v>
          </cell>
        </row>
        <row r="422">
          <cell r="A422" t="str">
            <v/>
          </cell>
          <cell r="F422" t="str">
            <v>НЕТ</v>
          </cell>
        </row>
        <row r="423">
          <cell r="A423" t="str">
            <v/>
          </cell>
          <cell r="F423" t="str">
            <v>НЕТ</v>
          </cell>
        </row>
        <row r="424">
          <cell r="A424" t="str">
            <v/>
          </cell>
          <cell r="F424" t="str">
            <v>НЕТ</v>
          </cell>
        </row>
        <row r="425">
          <cell r="A425" t="str">
            <v/>
          </cell>
          <cell r="F425" t="str">
            <v>НЕТ</v>
          </cell>
        </row>
        <row r="426">
          <cell r="A426" t="str">
            <v/>
          </cell>
          <cell r="F426" t="str">
            <v>НЕТ</v>
          </cell>
        </row>
        <row r="427">
          <cell r="A427" t="str">
            <v/>
          </cell>
          <cell r="F427" t="str">
            <v>НЕТ</v>
          </cell>
        </row>
        <row r="428">
          <cell r="A428" t="str">
            <v/>
          </cell>
          <cell r="F428" t="str">
            <v>НЕТ</v>
          </cell>
        </row>
        <row r="429">
          <cell r="A429" t="str">
            <v/>
          </cell>
          <cell r="F429" t="str">
            <v>НЕТ</v>
          </cell>
        </row>
        <row r="430">
          <cell r="A430" t="str">
            <v/>
          </cell>
          <cell r="F430" t="str">
            <v>НЕТ</v>
          </cell>
        </row>
        <row r="431">
          <cell r="A431" t="str">
            <v/>
          </cell>
          <cell r="F431" t="str">
            <v>НЕТ</v>
          </cell>
        </row>
        <row r="432">
          <cell r="A432" t="str">
            <v/>
          </cell>
          <cell r="F432" t="str">
            <v>НЕТ</v>
          </cell>
        </row>
        <row r="433">
          <cell r="A433" t="str">
            <v/>
          </cell>
          <cell r="F433" t="str">
            <v>НЕТ</v>
          </cell>
        </row>
        <row r="434">
          <cell r="A434" t="str">
            <v/>
          </cell>
          <cell r="F434" t="str">
            <v>НЕТ</v>
          </cell>
        </row>
        <row r="435">
          <cell r="A435" t="str">
            <v/>
          </cell>
          <cell r="F435" t="str">
            <v>НЕТ</v>
          </cell>
        </row>
        <row r="436">
          <cell r="A436" t="str">
            <v/>
          </cell>
          <cell r="F436" t="str">
            <v>НЕТ</v>
          </cell>
        </row>
        <row r="437">
          <cell r="A437" t="str">
            <v/>
          </cell>
          <cell r="F437" t="str">
            <v>НЕТ</v>
          </cell>
        </row>
        <row r="438">
          <cell r="A438" t="str">
            <v/>
          </cell>
          <cell r="F438" t="str">
            <v>НЕТ</v>
          </cell>
        </row>
        <row r="439">
          <cell r="A439" t="str">
            <v/>
          </cell>
          <cell r="F439" t="str">
            <v>НЕТ</v>
          </cell>
        </row>
        <row r="440">
          <cell r="A440" t="str">
            <v/>
          </cell>
          <cell r="F440" t="str">
            <v>НЕТ</v>
          </cell>
        </row>
        <row r="441">
          <cell r="A441" t="str">
            <v/>
          </cell>
          <cell r="F441" t="str">
            <v>НЕТ</v>
          </cell>
        </row>
        <row r="442">
          <cell r="A442" t="str">
            <v/>
          </cell>
          <cell r="F442" t="str">
            <v>НЕТ</v>
          </cell>
        </row>
        <row r="443">
          <cell r="A443" t="str">
            <v/>
          </cell>
          <cell r="F443" t="str">
            <v>НЕТ</v>
          </cell>
        </row>
        <row r="444">
          <cell r="A444" t="str">
            <v/>
          </cell>
          <cell r="F444" t="str">
            <v>НЕТ</v>
          </cell>
        </row>
        <row r="445">
          <cell r="A445" t="str">
            <v/>
          </cell>
          <cell r="F445" t="str">
            <v>НЕТ</v>
          </cell>
        </row>
        <row r="446">
          <cell r="A446" t="str">
            <v/>
          </cell>
          <cell r="F446" t="str">
            <v>НЕТ</v>
          </cell>
        </row>
        <row r="447">
          <cell r="A447" t="str">
            <v/>
          </cell>
          <cell r="F447" t="str">
            <v>НЕТ</v>
          </cell>
        </row>
        <row r="448">
          <cell r="A448" t="str">
            <v/>
          </cell>
          <cell r="F448" t="str">
            <v>НЕТ</v>
          </cell>
        </row>
        <row r="449">
          <cell r="A449" t="str">
            <v/>
          </cell>
          <cell r="F449" t="str">
            <v>НЕТ</v>
          </cell>
        </row>
        <row r="450">
          <cell r="A450" t="str">
            <v/>
          </cell>
          <cell r="F450" t="str">
            <v>НЕТ</v>
          </cell>
        </row>
        <row r="451">
          <cell r="A451" t="str">
            <v/>
          </cell>
          <cell r="F451" t="str">
            <v>НЕТ</v>
          </cell>
        </row>
        <row r="452">
          <cell r="A452" t="str">
            <v/>
          </cell>
          <cell r="F452" t="str">
            <v>НЕТ</v>
          </cell>
        </row>
        <row r="453">
          <cell r="A453" t="str">
            <v/>
          </cell>
          <cell r="F453" t="str">
            <v>НЕТ</v>
          </cell>
        </row>
        <row r="454">
          <cell r="A454" t="str">
            <v/>
          </cell>
          <cell r="F454" t="str">
            <v>НЕТ</v>
          </cell>
        </row>
        <row r="455">
          <cell r="A455" t="str">
            <v/>
          </cell>
          <cell r="F455" t="str">
            <v>НЕТ</v>
          </cell>
        </row>
        <row r="456">
          <cell r="A456" t="str">
            <v/>
          </cell>
          <cell r="F456" t="str">
            <v>НЕТ</v>
          </cell>
        </row>
        <row r="457">
          <cell r="A457" t="str">
            <v/>
          </cell>
          <cell r="F457" t="str">
            <v>НЕТ</v>
          </cell>
        </row>
        <row r="458">
          <cell r="A458" t="str">
            <v/>
          </cell>
          <cell r="F458" t="str">
            <v>НЕТ</v>
          </cell>
        </row>
        <row r="459">
          <cell r="A459" t="str">
            <v/>
          </cell>
          <cell r="F459" t="str">
            <v>НЕТ</v>
          </cell>
        </row>
        <row r="460">
          <cell r="A460" t="str">
            <v/>
          </cell>
          <cell r="F460" t="str">
            <v>НЕТ</v>
          </cell>
        </row>
        <row r="461">
          <cell r="A461" t="str">
            <v/>
          </cell>
          <cell r="F461" t="str">
            <v>НЕТ</v>
          </cell>
        </row>
        <row r="462">
          <cell r="A462" t="str">
            <v/>
          </cell>
          <cell r="F462" t="str">
            <v>НЕТ</v>
          </cell>
        </row>
        <row r="463">
          <cell r="A463" t="str">
            <v/>
          </cell>
          <cell r="F463" t="str">
            <v>НЕТ</v>
          </cell>
        </row>
        <row r="464">
          <cell r="A464" t="str">
            <v/>
          </cell>
          <cell r="F464" t="str">
            <v>НЕТ</v>
          </cell>
        </row>
        <row r="465">
          <cell r="A465" t="str">
            <v/>
          </cell>
          <cell r="F465" t="str">
            <v>НЕТ</v>
          </cell>
        </row>
        <row r="466">
          <cell r="A466" t="str">
            <v/>
          </cell>
          <cell r="F466" t="str">
            <v>НЕТ</v>
          </cell>
        </row>
        <row r="467">
          <cell r="A467" t="str">
            <v/>
          </cell>
          <cell r="F467" t="str">
            <v>НЕТ</v>
          </cell>
        </row>
        <row r="468">
          <cell r="A468" t="str">
            <v/>
          </cell>
          <cell r="F468" t="str">
            <v>НЕТ</v>
          </cell>
        </row>
        <row r="469">
          <cell r="A469" t="str">
            <v/>
          </cell>
          <cell r="F469" t="str">
            <v>НЕТ</v>
          </cell>
        </row>
        <row r="470">
          <cell r="A470" t="str">
            <v/>
          </cell>
          <cell r="F470" t="str">
            <v>НЕТ</v>
          </cell>
        </row>
        <row r="471">
          <cell r="A471" t="str">
            <v/>
          </cell>
          <cell r="F471" t="str">
            <v>НЕТ</v>
          </cell>
        </row>
        <row r="472">
          <cell r="A472" t="str">
            <v/>
          </cell>
          <cell r="F472" t="str">
            <v>НЕТ</v>
          </cell>
        </row>
        <row r="473">
          <cell r="A473" t="str">
            <v/>
          </cell>
          <cell r="F473" t="str">
            <v>НЕТ</v>
          </cell>
        </row>
        <row r="474">
          <cell r="A474" t="str">
            <v/>
          </cell>
          <cell r="F474" t="str">
            <v>НЕТ</v>
          </cell>
        </row>
        <row r="475">
          <cell r="A475" t="str">
            <v/>
          </cell>
          <cell r="F475" t="str">
            <v>НЕТ</v>
          </cell>
        </row>
        <row r="476">
          <cell r="A476" t="str">
            <v/>
          </cell>
          <cell r="F476" t="str">
            <v>НЕТ</v>
          </cell>
        </row>
        <row r="477">
          <cell r="A477" t="str">
            <v/>
          </cell>
          <cell r="F477" t="str">
            <v>НЕТ</v>
          </cell>
        </row>
        <row r="478">
          <cell r="A478" t="str">
            <v/>
          </cell>
          <cell r="F478" t="str">
            <v>НЕТ</v>
          </cell>
        </row>
        <row r="479">
          <cell r="A479" t="str">
            <v/>
          </cell>
          <cell r="F479" t="str">
            <v>НЕТ</v>
          </cell>
        </row>
        <row r="480">
          <cell r="A480" t="str">
            <v/>
          </cell>
          <cell r="F480" t="str">
            <v>НЕТ</v>
          </cell>
        </row>
        <row r="481">
          <cell r="A481" t="str">
            <v/>
          </cell>
          <cell r="F481" t="str">
            <v>НЕТ</v>
          </cell>
        </row>
        <row r="482">
          <cell r="A482" t="str">
            <v/>
          </cell>
          <cell r="F482" t="str">
            <v>НЕТ</v>
          </cell>
        </row>
        <row r="483">
          <cell r="A483" t="str">
            <v/>
          </cell>
          <cell r="F483" t="str">
            <v>НЕТ</v>
          </cell>
        </row>
        <row r="484">
          <cell r="A484" t="str">
            <v/>
          </cell>
          <cell r="F484" t="str">
            <v>НЕТ</v>
          </cell>
        </row>
        <row r="485">
          <cell r="A485" t="str">
            <v/>
          </cell>
          <cell r="F485" t="str">
            <v>НЕТ</v>
          </cell>
        </row>
        <row r="486">
          <cell r="A486" t="str">
            <v/>
          </cell>
          <cell r="F486" t="str">
            <v>НЕТ</v>
          </cell>
        </row>
        <row r="487">
          <cell r="A487" t="str">
            <v/>
          </cell>
          <cell r="F487" t="str">
            <v>НЕТ</v>
          </cell>
        </row>
        <row r="488">
          <cell r="A488" t="str">
            <v/>
          </cell>
          <cell r="F488" t="str">
            <v>НЕТ</v>
          </cell>
        </row>
        <row r="489">
          <cell r="A489" t="str">
            <v/>
          </cell>
          <cell r="F489" t="str">
            <v>НЕТ</v>
          </cell>
        </row>
        <row r="490">
          <cell r="A490" t="str">
            <v/>
          </cell>
          <cell r="F490" t="str">
            <v>НЕТ</v>
          </cell>
        </row>
        <row r="491">
          <cell r="A491" t="str">
            <v/>
          </cell>
          <cell r="F491" t="str">
            <v>НЕТ</v>
          </cell>
        </row>
        <row r="492">
          <cell r="A492" t="str">
            <v/>
          </cell>
          <cell r="F492" t="str">
            <v>НЕТ</v>
          </cell>
        </row>
        <row r="493">
          <cell r="A493" t="str">
            <v/>
          </cell>
          <cell r="F493" t="str">
            <v>НЕТ</v>
          </cell>
        </row>
        <row r="494">
          <cell r="A494" t="str">
            <v/>
          </cell>
          <cell r="F494" t="str">
            <v>НЕТ</v>
          </cell>
        </row>
        <row r="495">
          <cell r="A495" t="str">
            <v/>
          </cell>
          <cell r="F495" t="str">
            <v>НЕТ</v>
          </cell>
        </row>
        <row r="496">
          <cell r="A496" t="str">
            <v/>
          </cell>
          <cell r="F496" t="str">
            <v>НЕТ</v>
          </cell>
        </row>
        <row r="497">
          <cell r="A497" t="str">
            <v/>
          </cell>
          <cell r="F497" t="str">
            <v>НЕТ</v>
          </cell>
        </row>
        <row r="498">
          <cell r="A498" t="str">
            <v/>
          </cell>
          <cell r="F498" t="str">
            <v>НЕТ</v>
          </cell>
        </row>
        <row r="499">
          <cell r="A499" t="str">
            <v/>
          </cell>
          <cell r="F499" t="str">
            <v>НЕТ</v>
          </cell>
        </row>
        <row r="500">
          <cell r="A500" t="str">
            <v/>
          </cell>
          <cell r="F500" t="str">
            <v>НЕТ</v>
          </cell>
        </row>
        <row r="501">
          <cell r="A501" t="str">
            <v/>
          </cell>
          <cell r="F501" t="str">
            <v>НЕТ</v>
          </cell>
        </row>
        <row r="502">
          <cell r="A502" t="str">
            <v/>
          </cell>
          <cell r="F502" t="str">
            <v>НЕТ</v>
          </cell>
        </row>
        <row r="503">
          <cell r="A503" t="str">
            <v/>
          </cell>
          <cell r="F503" t="str">
            <v>НЕТ</v>
          </cell>
        </row>
        <row r="504">
          <cell r="A504" t="str">
            <v/>
          </cell>
          <cell r="F504" t="str">
            <v>НЕТ</v>
          </cell>
        </row>
        <row r="505">
          <cell r="A505" t="str">
            <v/>
          </cell>
          <cell r="F505" t="str">
            <v>НЕТ</v>
          </cell>
        </row>
        <row r="506">
          <cell r="A506" t="str">
            <v/>
          </cell>
          <cell r="F506" t="str">
            <v>НЕТ</v>
          </cell>
        </row>
        <row r="507">
          <cell r="A507" t="str">
            <v/>
          </cell>
          <cell r="F507" t="str">
            <v>НЕТ</v>
          </cell>
        </row>
        <row r="508">
          <cell r="A508" t="str">
            <v/>
          </cell>
          <cell r="F508" t="str">
            <v>НЕТ</v>
          </cell>
        </row>
        <row r="509">
          <cell r="A509" t="str">
            <v/>
          </cell>
          <cell r="F509" t="str">
            <v>НЕТ</v>
          </cell>
        </row>
        <row r="510">
          <cell r="A510" t="str">
            <v/>
          </cell>
          <cell r="F510" t="str">
            <v>НЕТ</v>
          </cell>
        </row>
        <row r="511">
          <cell r="A511" t="str">
            <v/>
          </cell>
          <cell r="F511" t="str">
            <v>НЕТ</v>
          </cell>
        </row>
        <row r="512">
          <cell r="A512" t="str">
            <v/>
          </cell>
          <cell r="F512" t="str">
            <v>НЕТ</v>
          </cell>
        </row>
        <row r="513">
          <cell r="A513" t="str">
            <v/>
          </cell>
          <cell r="F513" t="str">
            <v>НЕТ</v>
          </cell>
        </row>
        <row r="514">
          <cell r="A514" t="str">
            <v/>
          </cell>
          <cell r="F514" t="str">
            <v>НЕТ</v>
          </cell>
        </row>
        <row r="515">
          <cell r="A515" t="str">
            <v/>
          </cell>
          <cell r="F515" t="str">
            <v>НЕТ</v>
          </cell>
        </row>
        <row r="516">
          <cell r="A516" t="str">
            <v/>
          </cell>
          <cell r="F516" t="str">
            <v>НЕТ</v>
          </cell>
        </row>
        <row r="517">
          <cell r="A517" t="str">
            <v/>
          </cell>
          <cell r="F517" t="str">
            <v>НЕТ</v>
          </cell>
        </row>
        <row r="518">
          <cell r="A518" t="str">
            <v/>
          </cell>
          <cell r="F518" t="str">
            <v>НЕТ</v>
          </cell>
        </row>
        <row r="519">
          <cell r="A519" t="str">
            <v/>
          </cell>
          <cell r="F519" t="str">
            <v>НЕТ</v>
          </cell>
        </row>
        <row r="520">
          <cell r="A520" t="str">
            <v/>
          </cell>
          <cell r="F520" t="str">
            <v>НЕТ</v>
          </cell>
        </row>
        <row r="521">
          <cell r="A521" t="str">
            <v/>
          </cell>
          <cell r="F521" t="str">
            <v>НЕТ</v>
          </cell>
        </row>
        <row r="522">
          <cell r="A522" t="str">
            <v/>
          </cell>
          <cell r="F522" t="str">
            <v>НЕТ</v>
          </cell>
        </row>
        <row r="523">
          <cell r="A523" t="str">
            <v/>
          </cell>
          <cell r="F523" t="str">
            <v>НЕТ</v>
          </cell>
        </row>
        <row r="524">
          <cell r="A524" t="str">
            <v/>
          </cell>
          <cell r="F524" t="str">
            <v>НЕТ</v>
          </cell>
        </row>
        <row r="525">
          <cell r="A525" t="str">
            <v/>
          </cell>
          <cell r="F525" t="str">
            <v>НЕТ</v>
          </cell>
        </row>
        <row r="526">
          <cell r="A526" t="str">
            <v/>
          </cell>
          <cell r="F526" t="str">
            <v>НЕТ</v>
          </cell>
        </row>
        <row r="527">
          <cell r="A527" t="str">
            <v/>
          </cell>
          <cell r="F527" t="str">
            <v>НЕТ</v>
          </cell>
        </row>
        <row r="528">
          <cell r="A528" t="str">
            <v/>
          </cell>
          <cell r="F528" t="str">
            <v>НЕТ</v>
          </cell>
        </row>
        <row r="529">
          <cell r="A529" t="str">
            <v/>
          </cell>
          <cell r="F529" t="str">
            <v>НЕТ</v>
          </cell>
        </row>
        <row r="530">
          <cell r="A530" t="str">
            <v/>
          </cell>
          <cell r="F530" t="str">
            <v>НЕТ</v>
          </cell>
        </row>
        <row r="531">
          <cell r="A531" t="str">
            <v/>
          </cell>
          <cell r="F531" t="str">
            <v>НЕТ</v>
          </cell>
        </row>
        <row r="532">
          <cell r="A532" t="str">
            <v/>
          </cell>
          <cell r="F532" t="str">
            <v>НЕТ</v>
          </cell>
        </row>
        <row r="533">
          <cell r="A533" t="str">
            <v/>
          </cell>
          <cell r="F533" t="str">
            <v>НЕТ</v>
          </cell>
        </row>
        <row r="534">
          <cell r="A534" t="str">
            <v/>
          </cell>
          <cell r="F534" t="str">
            <v>НЕТ</v>
          </cell>
        </row>
        <row r="535">
          <cell r="A535" t="str">
            <v/>
          </cell>
          <cell r="F535" t="str">
            <v>НЕТ</v>
          </cell>
        </row>
        <row r="536">
          <cell r="A536" t="str">
            <v/>
          </cell>
          <cell r="F536" t="str">
            <v>НЕТ</v>
          </cell>
        </row>
        <row r="537">
          <cell r="A537" t="str">
            <v/>
          </cell>
          <cell r="F537" t="str">
            <v>НЕТ</v>
          </cell>
        </row>
        <row r="538">
          <cell r="A538" t="str">
            <v/>
          </cell>
          <cell r="F538" t="str">
            <v>НЕТ</v>
          </cell>
        </row>
        <row r="539">
          <cell r="A539" t="str">
            <v/>
          </cell>
          <cell r="F539" t="str">
            <v>НЕТ</v>
          </cell>
        </row>
        <row r="540">
          <cell r="A540" t="str">
            <v/>
          </cell>
          <cell r="F540" t="str">
            <v>НЕТ</v>
          </cell>
        </row>
        <row r="541">
          <cell r="A541" t="str">
            <v/>
          </cell>
          <cell r="F541" t="str">
            <v>НЕТ</v>
          </cell>
        </row>
        <row r="542">
          <cell r="A542" t="str">
            <v/>
          </cell>
          <cell r="F542" t="str">
            <v>НЕТ</v>
          </cell>
        </row>
        <row r="543">
          <cell r="A543" t="str">
            <v/>
          </cell>
          <cell r="F543" t="str">
            <v>НЕТ</v>
          </cell>
        </row>
        <row r="544">
          <cell r="A544" t="str">
            <v/>
          </cell>
          <cell r="F544" t="str">
            <v>НЕТ</v>
          </cell>
        </row>
        <row r="545">
          <cell r="A545" t="str">
            <v/>
          </cell>
          <cell r="F545" t="str">
            <v>НЕТ</v>
          </cell>
        </row>
        <row r="546">
          <cell r="A546" t="str">
            <v/>
          </cell>
          <cell r="F546" t="str">
            <v>НЕТ</v>
          </cell>
        </row>
        <row r="547">
          <cell r="A547" t="str">
            <v/>
          </cell>
          <cell r="F547" t="str">
            <v>НЕТ</v>
          </cell>
        </row>
        <row r="548">
          <cell r="A548" t="str">
            <v/>
          </cell>
          <cell r="F548" t="str">
            <v>НЕТ</v>
          </cell>
        </row>
        <row r="549">
          <cell r="A549" t="str">
            <v/>
          </cell>
          <cell r="F549" t="str">
            <v>НЕТ</v>
          </cell>
        </row>
        <row r="550">
          <cell r="A550" t="str">
            <v/>
          </cell>
          <cell r="F550" t="str">
            <v>НЕТ</v>
          </cell>
        </row>
        <row r="551">
          <cell r="A551" t="str">
            <v/>
          </cell>
          <cell r="F551" t="str">
            <v>НЕТ</v>
          </cell>
        </row>
        <row r="552">
          <cell r="A552" t="str">
            <v/>
          </cell>
          <cell r="F552" t="str">
            <v>НЕТ</v>
          </cell>
        </row>
        <row r="553">
          <cell r="A553" t="str">
            <v/>
          </cell>
          <cell r="F553" t="str">
            <v>НЕТ</v>
          </cell>
        </row>
        <row r="554">
          <cell r="A554" t="str">
            <v/>
          </cell>
          <cell r="F554" t="str">
            <v>НЕТ</v>
          </cell>
        </row>
        <row r="555">
          <cell r="A555" t="str">
            <v/>
          </cell>
          <cell r="F555" t="str">
            <v>НЕТ</v>
          </cell>
        </row>
        <row r="556">
          <cell r="A556" t="str">
            <v/>
          </cell>
          <cell r="F556" t="str">
            <v>НЕТ</v>
          </cell>
        </row>
        <row r="557">
          <cell r="A557" t="str">
            <v/>
          </cell>
          <cell r="F557" t="str">
            <v>НЕТ</v>
          </cell>
        </row>
        <row r="558">
          <cell r="A558" t="str">
            <v/>
          </cell>
          <cell r="F558" t="str">
            <v>НЕТ</v>
          </cell>
        </row>
        <row r="559">
          <cell r="A559" t="str">
            <v/>
          </cell>
          <cell r="F559" t="str">
            <v>НЕТ</v>
          </cell>
        </row>
        <row r="560">
          <cell r="A560" t="str">
            <v/>
          </cell>
          <cell r="F560" t="str">
            <v>НЕТ</v>
          </cell>
        </row>
        <row r="561">
          <cell r="A561" t="str">
            <v/>
          </cell>
          <cell r="F561" t="str">
            <v>НЕТ</v>
          </cell>
        </row>
        <row r="562">
          <cell r="A562" t="str">
            <v/>
          </cell>
          <cell r="F562" t="str">
            <v>НЕТ</v>
          </cell>
        </row>
        <row r="563">
          <cell r="A563" t="str">
            <v/>
          </cell>
          <cell r="F563" t="str">
            <v>НЕТ</v>
          </cell>
        </row>
        <row r="564">
          <cell r="A564" t="str">
            <v/>
          </cell>
          <cell r="F564" t="str">
            <v>НЕТ</v>
          </cell>
        </row>
        <row r="565">
          <cell r="A565" t="str">
            <v/>
          </cell>
          <cell r="F565" t="str">
            <v>НЕТ</v>
          </cell>
        </row>
        <row r="566">
          <cell r="A566" t="str">
            <v/>
          </cell>
          <cell r="F566" t="str">
            <v>НЕТ</v>
          </cell>
        </row>
        <row r="567">
          <cell r="A567" t="str">
            <v/>
          </cell>
          <cell r="F567" t="str">
            <v>НЕТ</v>
          </cell>
        </row>
        <row r="568">
          <cell r="A568" t="str">
            <v/>
          </cell>
          <cell r="F568" t="str">
            <v>НЕТ</v>
          </cell>
        </row>
        <row r="569">
          <cell r="A569" t="str">
            <v/>
          </cell>
          <cell r="F569" t="str">
            <v>НЕТ</v>
          </cell>
        </row>
        <row r="570">
          <cell r="A570" t="str">
            <v/>
          </cell>
          <cell r="F570" t="str">
            <v>НЕТ</v>
          </cell>
        </row>
        <row r="571">
          <cell r="A571" t="str">
            <v/>
          </cell>
          <cell r="F571" t="str">
            <v>НЕТ</v>
          </cell>
        </row>
        <row r="572">
          <cell r="A572" t="str">
            <v/>
          </cell>
          <cell r="F572" t="str">
            <v>НЕТ</v>
          </cell>
        </row>
        <row r="573">
          <cell r="A573" t="str">
            <v/>
          </cell>
          <cell r="F573" t="str">
            <v>НЕТ</v>
          </cell>
        </row>
        <row r="574">
          <cell r="A574" t="str">
            <v/>
          </cell>
          <cell r="F574" t="str">
            <v>НЕТ</v>
          </cell>
        </row>
        <row r="575">
          <cell r="A575" t="str">
            <v/>
          </cell>
          <cell r="F575" t="str">
            <v>НЕТ</v>
          </cell>
        </row>
        <row r="576">
          <cell r="A576" t="str">
            <v/>
          </cell>
          <cell r="F576" t="str">
            <v>НЕТ</v>
          </cell>
        </row>
        <row r="577">
          <cell r="A577" t="str">
            <v/>
          </cell>
          <cell r="F577" t="str">
            <v>НЕТ</v>
          </cell>
        </row>
        <row r="578">
          <cell r="A578" t="str">
            <v/>
          </cell>
          <cell r="F578" t="str">
            <v>НЕТ</v>
          </cell>
        </row>
        <row r="579">
          <cell r="A579" t="str">
            <v/>
          </cell>
          <cell r="F579" t="str">
            <v>НЕТ</v>
          </cell>
        </row>
        <row r="580">
          <cell r="A580" t="str">
            <v/>
          </cell>
          <cell r="F580" t="str">
            <v>НЕТ</v>
          </cell>
        </row>
        <row r="581">
          <cell r="A581" t="str">
            <v/>
          </cell>
          <cell r="F581" t="str">
            <v>НЕТ</v>
          </cell>
        </row>
        <row r="582">
          <cell r="A582" t="str">
            <v/>
          </cell>
          <cell r="F582" t="str">
            <v>НЕТ</v>
          </cell>
        </row>
        <row r="583">
          <cell r="A583" t="str">
            <v/>
          </cell>
          <cell r="F583" t="str">
            <v>НЕТ</v>
          </cell>
        </row>
        <row r="584">
          <cell r="A584" t="str">
            <v/>
          </cell>
          <cell r="F584" t="str">
            <v>НЕТ</v>
          </cell>
        </row>
        <row r="585">
          <cell r="A585" t="str">
            <v/>
          </cell>
          <cell r="F585" t="str">
            <v>НЕТ</v>
          </cell>
        </row>
        <row r="586">
          <cell r="A586" t="str">
            <v/>
          </cell>
          <cell r="F586" t="str">
            <v>НЕТ</v>
          </cell>
        </row>
        <row r="587">
          <cell r="A587" t="str">
            <v/>
          </cell>
          <cell r="F587" t="str">
            <v>НЕТ</v>
          </cell>
        </row>
        <row r="588">
          <cell r="A588" t="str">
            <v/>
          </cell>
          <cell r="F588" t="str">
            <v>НЕТ</v>
          </cell>
        </row>
        <row r="589">
          <cell r="A589" t="str">
            <v/>
          </cell>
          <cell r="F589" t="str">
            <v>НЕТ</v>
          </cell>
        </row>
        <row r="590">
          <cell r="A590" t="str">
            <v/>
          </cell>
          <cell r="F590" t="str">
            <v>НЕТ</v>
          </cell>
        </row>
        <row r="591">
          <cell r="A591" t="str">
            <v/>
          </cell>
          <cell r="F591" t="str">
            <v>НЕТ</v>
          </cell>
        </row>
        <row r="592">
          <cell r="A592" t="str">
            <v/>
          </cell>
          <cell r="F592" t="str">
            <v>НЕТ</v>
          </cell>
        </row>
        <row r="593">
          <cell r="A593" t="str">
            <v/>
          </cell>
          <cell r="F593" t="str">
            <v>НЕТ</v>
          </cell>
        </row>
        <row r="594">
          <cell r="A594" t="str">
            <v/>
          </cell>
          <cell r="F594" t="str">
            <v>НЕТ</v>
          </cell>
        </row>
        <row r="595">
          <cell r="A595" t="str">
            <v/>
          </cell>
          <cell r="F595" t="str">
            <v>НЕТ</v>
          </cell>
        </row>
        <row r="596">
          <cell r="A596" t="str">
            <v/>
          </cell>
          <cell r="F596" t="str">
            <v>НЕТ</v>
          </cell>
        </row>
        <row r="597">
          <cell r="A597" t="str">
            <v/>
          </cell>
          <cell r="F597" t="str">
            <v>НЕТ</v>
          </cell>
        </row>
        <row r="598">
          <cell r="A598" t="str">
            <v/>
          </cell>
          <cell r="F598" t="str">
            <v>НЕТ</v>
          </cell>
        </row>
        <row r="599">
          <cell r="A599" t="str">
            <v/>
          </cell>
          <cell r="F599" t="str">
            <v>НЕТ</v>
          </cell>
        </row>
        <row r="600">
          <cell r="A600" t="str">
            <v/>
          </cell>
          <cell r="F600" t="str">
            <v>НЕТ</v>
          </cell>
        </row>
        <row r="601">
          <cell r="A601" t="str">
            <v/>
          </cell>
          <cell r="F601" t="str">
            <v>НЕТ</v>
          </cell>
        </row>
        <row r="602">
          <cell r="A602" t="str">
            <v/>
          </cell>
          <cell r="F602" t="str">
            <v>НЕТ</v>
          </cell>
        </row>
        <row r="603">
          <cell r="A603" t="str">
            <v/>
          </cell>
          <cell r="F603" t="str">
            <v>НЕТ</v>
          </cell>
        </row>
        <row r="604">
          <cell r="A604" t="str">
            <v/>
          </cell>
          <cell r="F604" t="str">
            <v>НЕТ</v>
          </cell>
        </row>
        <row r="605">
          <cell r="A605" t="str">
            <v/>
          </cell>
          <cell r="F605" t="str">
            <v>НЕТ</v>
          </cell>
        </row>
        <row r="606">
          <cell r="A606" t="str">
            <v/>
          </cell>
          <cell r="F606" t="str">
            <v>НЕТ</v>
          </cell>
        </row>
        <row r="607">
          <cell r="A607" t="str">
            <v/>
          </cell>
          <cell r="F607" t="str">
            <v>НЕТ</v>
          </cell>
        </row>
        <row r="608">
          <cell r="A608" t="str">
            <v/>
          </cell>
          <cell r="F608" t="str">
            <v>НЕТ</v>
          </cell>
        </row>
        <row r="609">
          <cell r="A609" t="str">
            <v/>
          </cell>
          <cell r="F609" t="str">
            <v>НЕТ</v>
          </cell>
        </row>
        <row r="610">
          <cell r="A610" t="str">
            <v/>
          </cell>
          <cell r="F610" t="str">
            <v>НЕТ</v>
          </cell>
        </row>
        <row r="611">
          <cell r="A611" t="str">
            <v/>
          </cell>
          <cell r="F611" t="str">
            <v>НЕТ</v>
          </cell>
        </row>
        <row r="612">
          <cell r="A612" t="str">
            <v/>
          </cell>
          <cell r="F612" t="str">
            <v>НЕТ</v>
          </cell>
        </row>
        <row r="613">
          <cell r="A613" t="str">
            <v/>
          </cell>
          <cell r="F613" t="str">
            <v>НЕТ</v>
          </cell>
        </row>
        <row r="614">
          <cell r="A614" t="str">
            <v/>
          </cell>
          <cell r="F614" t="str">
            <v>НЕТ</v>
          </cell>
        </row>
        <row r="615">
          <cell r="A615" t="str">
            <v/>
          </cell>
          <cell r="F615" t="str">
            <v>НЕТ</v>
          </cell>
        </row>
        <row r="616">
          <cell r="A616" t="str">
            <v/>
          </cell>
          <cell r="F616" t="str">
            <v>НЕТ</v>
          </cell>
        </row>
        <row r="617">
          <cell r="A617" t="str">
            <v/>
          </cell>
          <cell r="F617" t="str">
            <v>НЕТ</v>
          </cell>
        </row>
        <row r="618">
          <cell r="A618" t="str">
            <v/>
          </cell>
          <cell r="F618" t="str">
            <v>НЕТ</v>
          </cell>
        </row>
        <row r="619">
          <cell r="A619" t="str">
            <v/>
          </cell>
          <cell r="F619" t="str">
            <v>НЕТ</v>
          </cell>
        </row>
        <row r="620">
          <cell r="A620" t="str">
            <v/>
          </cell>
          <cell r="F620" t="str">
            <v>НЕТ</v>
          </cell>
        </row>
        <row r="621">
          <cell r="A621" t="str">
            <v/>
          </cell>
          <cell r="F621" t="str">
            <v>НЕТ</v>
          </cell>
        </row>
        <row r="622">
          <cell r="A622" t="str">
            <v/>
          </cell>
          <cell r="F622" t="str">
            <v>НЕТ</v>
          </cell>
        </row>
        <row r="623">
          <cell r="A623" t="str">
            <v/>
          </cell>
          <cell r="F623" t="str">
            <v>НЕТ</v>
          </cell>
        </row>
        <row r="624">
          <cell r="A624" t="str">
            <v/>
          </cell>
          <cell r="F624" t="str">
            <v>НЕТ</v>
          </cell>
        </row>
        <row r="625">
          <cell r="A625" t="str">
            <v/>
          </cell>
          <cell r="F625" t="str">
            <v>НЕТ</v>
          </cell>
        </row>
        <row r="626">
          <cell r="A626" t="str">
            <v/>
          </cell>
          <cell r="F626" t="str">
            <v>НЕТ</v>
          </cell>
        </row>
        <row r="627">
          <cell r="A627" t="str">
            <v/>
          </cell>
          <cell r="F627" t="str">
            <v>НЕТ</v>
          </cell>
        </row>
        <row r="628">
          <cell r="A628" t="str">
            <v/>
          </cell>
          <cell r="F628" t="str">
            <v>НЕТ</v>
          </cell>
        </row>
        <row r="629">
          <cell r="A629" t="str">
            <v/>
          </cell>
          <cell r="F629" t="str">
            <v>НЕТ</v>
          </cell>
        </row>
        <row r="630">
          <cell r="A630" t="str">
            <v/>
          </cell>
          <cell r="F630" t="str">
            <v>НЕТ</v>
          </cell>
        </row>
        <row r="631">
          <cell r="A631" t="str">
            <v/>
          </cell>
          <cell r="F631" t="str">
            <v>НЕТ</v>
          </cell>
        </row>
        <row r="632">
          <cell r="A632" t="str">
            <v/>
          </cell>
          <cell r="F632" t="str">
            <v>НЕТ</v>
          </cell>
        </row>
        <row r="633">
          <cell r="A633" t="str">
            <v/>
          </cell>
          <cell r="F633" t="str">
            <v>НЕТ</v>
          </cell>
        </row>
        <row r="634">
          <cell r="A634" t="str">
            <v/>
          </cell>
          <cell r="F634" t="str">
            <v>НЕТ</v>
          </cell>
        </row>
        <row r="635">
          <cell r="A635" t="str">
            <v/>
          </cell>
          <cell r="F635" t="str">
            <v>НЕТ</v>
          </cell>
        </row>
        <row r="636">
          <cell r="A636" t="str">
            <v/>
          </cell>
          <cell r="F636" t="str">
            <v>НЕТ</v>
          </cell>
        </row>
        <row r="637">
          <cell r="A637" t="str">
            <v/>
          </cell>
          <cell r="F637" t="str">
            <v>НЕТ</v>
          </cell>
        </row>
        <row r="638">
          <cell r="A638" t="str">
            <v/>
          </cell>
          <cell r="F638" t="str">
            <v>НЕТ</v>
          </cell>
        </row>
        <row r="639">
          <cell r="A639" t="str">
            <v/>
          </cell>
          <cell r="F639" t="str">
            <v>НЕТ</v>
          </cell>
        </row>
        <row r="640">
          <cell r="A640" t="str">
            <v/>
          </cell>
          <cell r="F640" t="str">
            <v>НЕТ</v>
          </cell>
        </row>
        <row r="641">
          <cell r="A641" t="str">
            <v/>
          </cell>
          <cell r="F641" t="str">
            <v>НЕТ</v>
          </cell>
        </row>
        <row r="642">
          <cell r="A642" t="str">
            <v/>
          </cell>
          <cell r="F642" t="str">
            <v>НЕТ</v>
          </cell>
        </row>
        <row r="643">
          <cell r="A643" t="str">
            <v/>
          </cell>
          <cell r="F643" t="str">
            <v>НЕТ</v>
          </cell>
        </row>
        <row r="644">
          <cell r="A644" t="str">
            <v/>
          </cell>
          <cell r="F644" t="str">
            <v>НЕТ</v>
          </cell>
        </row>
        <row r="645">
          <cell r="A645" t="str">
            <v/>
          </cell>
          <cell r="F645" t="str">
            <v>НЕТ</v>
          </cell>
        </row>
        <row r="646">
          <cell r="A646" t="str">
            <v/>
          </cell>
          <cell r="F646" t="str">
            <v>НЕТ</v>
          </cell>
        </row>
        <row r="647">
          <cell r="A647" t="str">
            <v/>
          </cell>
          <cell r="F647" t="str">
            <v>НЕТ</v>
          </cell>
        </row>
        <row r="648">
          <cell r="A648" t="str">
            <v/>
          </cell>
          <cell r="F648" t="str">
            <v>НЕТ</v>
          </cell>
        </row>
        <row r="649">
          <cell r="A649" t="str">
            <v/>
          </cell>
          <cell r="F649" t="str">
            <v>НЕТ</v>
          </cell>
        </row>
        <row r="650">
          <cell r="A650" t="str">
            <v/>
          </cell>
          <cell r="F650" t="str">
            <v>НЕТ</v>
          </cell>
        </row>
        <row r="651">
          <cell r="A651" t="str">
            <v/>
          </cell>
          <cell r="F651" t="str">
            <v>НЕТ</v>
          </cell>
        </row>
        <row r="652">
          <cell r="A652" t="str">
            <v/>
          </cell>
          <cell r="F652" t="str">
            <v>НЕТ</v>
          </cell>
        </row>
        <row r="653">
          <cell r="A653" t="str">
            <v/>
          </cell>
          <cell r="F653" t="str">
            <v>НЕТ</v>
          </cell>
        </row>
        <row r="654">
          <cell r="A654" t="str">
            <v/>
          </cell>
          <cell r="F654" t="str">
            <v>НЕТ</v>
          </cell>
        </row>
        <row r="655">
          <cell r="A655" t="str">
            <v/>
          </cell>
          <cell r="F655" t="str">
            <v>НЕТ</v>
          </cell>
        </row>
        <row r="656">
          <cell r="A656" t="str">
            <v/>
          </cell>
          <cell r="F656" t="str">
            <v>НЕТ</v>
          </cell>
        </row>
        <row r="657">
          <cell r="A657" t="str">
            <v/>
          </cell>
          <cell r="F657" t="str">
            <v>НЕТ</v>
          </cell>
        </row>
        <row r="658">
          <cell r="A658" t="str">
            <v/>
          </cell>
          <cell r="F658" t="str">
            <v>НЕТ</v>
          </cell>
        </row>
        <row r="659">
          <cell r="A659" t="str">
            <v/>
          </cell>
          <cell r="F659" t="str">
            <v>НЕТ</v>
          </cell>
        </row>
        <row r="660">
          <cell r="A660" t="str">
            <v/>
          </cell>
          <cell r="F660" t="str">
            <v>НЕТ</v>
          </cell>
        </row>
        <row r="661">
          <cell r="A661" t="str">
            <v/>
          </cell>
          <cell r="F661" t="str">
            <v>НЕТ</v>
          </cell>
        </row>
        <row r="662">
          <cell r="A662" t="str">
            <v/>
          </cell>
          <cell r="F662" t="str">
            <v>НЕТ</v>
          </cell>
        </row>
        <row r="663">
          <cell r="A663" t="str">
            <v/>
          </cell>
          <cell r="F663" t="str">
            <v>НЕТ</v>
          </cell>
        </row>
        <row r="664">
          <cell r="A664" t="str">
            <v/>
          </cell>
          <cell r="F664" t="str">
            <v>НЕТ</v>
          </cell>
        </row>
        <row r="665">
          <cell r="A665" t="str">
            <v/>
          </cell>
          <cell r="F665" t="str">
            <v>НЕТ</v>
          </cell>
        </row>
        <row r="666">
          <cell r="A666" t="str">
            <v/>
          </cell>
          <cell r="F666" t="str">
            <v>НЕТ</v>
          </cell>
        </row>
        <row r="667">
          <cell r="A667" t="str">
            <v/>
          </cell>
          <cell r="F667" t="str">
            <v>НЕТ</v>
          </cell>
        </row>
        <row r="668">
          <cell r="A668" t="str">
            <v/>
          </cell>
          <cell r="F668" t="str">
            <v>НЕТ</v>
          </cell>
        </row>
        <row r="669">
          <cell r="A669" t="str">
            <v/>
          </cell>
          <cell r="F669" t="str">
            <v>НЕТ</v>
          </cell>
        </row>
        <row r="670">
          <cell r="A670" t="str">
            <v/>
          </cell>
          <cell r="F670" t="str">
            <v>НЕТ</v>
          </cell>
        </row>
        <row r="671">
          <cell r="A671" t="str">
            <v/>
          </cell>
          <cell r="F671" t="str">
            <v>НЕТ</v>
          </cell>
        </row>
        <row r="672">
          <cell r="A672" t="str">
            <v/>
          </cell>
          <cell r="F672" t="str">
            <v>НЕТ</v>
          </cell>
        </row>
        <row r="673">
          <cell r="A673" t="str">
            <v/>
          </cell>
          <cell r="F673" t="str">
            <v>НЕТ</v>
          </cell>
        </row>
        <row r="674">
          <cell r="A674" t="str">
            <v/>
          </cell>
          <cell r="F674" t="str">
            <v>НЕТ</v>
          </cell>
        </row>
        <row r="675">
          <cell r="A675" t="str">
            <v/>
          </cell>
          <cell r="F675" t="str">
            <v>НЕТ</v>
          </cell>
        </row>
        <row r="676">
          <cell r="A676" t="str">
            <v/>
          </cell>
          <cell r="F676" t="str">
            <v>НЕТ</v>
          </cell>
        </row>
        <row r="677">
          <cell r="A677" t="str">
            <v/>
          </cell>
          <cell r="F677" t="str">
            <v>НЕТ</v>
          </cell>
        </row>
        <row r="678">
          <cell r="A678" t="str">
            <v/>
          </cell>
          <cell r="F678" t="str">
            <v>НЕТ</v>
          </cell>
        </row>
        <row r="679">
          <cell r="A679" t="str">
            <v/>
          </cell>
          <cell r="F679" t="str">
            <v>НЕТ</v>
          </cell>
        </row>
        <row r="680">
          <cell r="A680" t="str">
            <v/>
          </cell>
          <cell r="F680" t="str">
            <v>НЕТ</v>
          </cell>
        </row>
        <row r="681">
          <cell r="A681" t="str">
            <v/>
          </cell>
          <cell r="F681" t="str">
            <v>НЕТ</v>
          </cell>
        </row>
        <row r="682">
          <cell r="A682" t="str">
            <v/>
          </cell>
          <cell r="F682" t="str">
            <v>НЕТ</v>
          </cell>
        </row>
        <row r="683">
          <cell r="A683" t="str">
            <v/>
          </cell>
          <cell r="F683" t="str">
            <v>НЕТ</v>
          </cell>
        </row>
        <row r="684">
          <cell r="A684" t="str">
            <v/>
          </cell>
          <cell r="F684" t="str">
            <v>НЕТ</v>
          </cell>
        </row>
        <row r="685">
          <cell r="A685" t="str">
            <v/>
          </cell>
          <cell r="F685" t="str">
            <v>НЕТ</v>
          </cell>
        </row>
        <row r="686">
          <cell r="A686" t="str">
            <v/>
          </cell>
          <cell r="F686" t="str">
            <v>НЕТ</v>
          </cell>
        </row>
        <row r="687">
          <cell r="A687" t="str">
            <v/>
          </cell>
          <cell r="F687" t="str">
            <v>НЕТ</v>
          </cell>
        </row>
        <row r="688">
          <cell r="A688" t="str">
            <v/>
          </cell>
          <cell r="F688" t="str">
            <v>НЕТ</v>
          </cell>
        </row>
        <row r="689">
          <cell r="A689" t="str">
            <v/>
          </cell>
          <cell r="F689" t="str">
            <v>НЕТ</v>
          </cell>
        </row>
        <row r="690">
          <cell r="A690" t="str">
            <v/>
          </cell>
          <cell r="F690" t="str">
            <v>НЕТ</v>
          </cell>
        </row>
        <row r="691">
          <cell r="A691" t="str">
            <v/>
          </cell>
          <cell r="F691" t="str">
            <v>НЕТ</v>
          </cell>
        </row>
        <row r="692">
          <cell r="A692" t="str">
            <v/>
          </cell>
          <cell r="F692" t="str">
            <v>НЕТ</v>
          </cell>
        </row>
        <row r="693">
          <cell r="A693" t="str">
            <v/>
          </cell>
          <cell r="F693" t="str">
            <v>НЕТ</v>
          </cell>
        </row>
        <row r="694">
          <cell r="A694" t="str">
            <v/>
          </cell>
          <cell r="F694" t="str">
            <v>НЕТ</v>
          </cell>
        </row>
        <row r="695">
          <cell r="A695" t="str">
            <v/>
          </cell>
          <cell r="F695" t="str">
            <v>НЕТ</v>
          </cell>
        </row>
        <row r="696">
          <cell r="A696" t="str">
            <v/>
          </cell>
          <cell r="F696" t="str">
            <v>НЕТ</v>
          </cell>
        </row>
        <row r="697">
          <cell r="A697" t="str">
            <v/>
          </cell>
          <cell r="F697" t="str">
            <v>НЕТ</v>
          </cell>
        </row>
        <row r="698">
          <cell r="A698" t="str">
            <v/>
          </cell>
          <cell r="F698" t="str">
            <v>НЕТ</v>
          </cell>
        </row>
        <row r="699">
          <cell r="A699" t="str">
            <v/>
          </cell>
          <cell r="F699" t="str">
            <v>НЕТ</v>
          </cell>
        </row>
        <row r="700">
          <cell r="A700" t="str">
            <v/>
          </cell>
          <cell r="F700" t="str">
            <v>НЕТ</v>
          </cell>
        </row>
        <row r="701">
          <cell r="A701" t="str">
            <v/>
          </cell>
          <cell r="F701" t="str">
            <v>НЕТ</v>
          </cell>
        </row>
        <row r="702">
          <cell r="A702" t="str">
            <v/>
          </cell>
          <cell r="F702" t="str">
            <v>НЕТ</v>
          </cell>
        </row>
        <row r="703">
          <cell r="A703" t="str">
            <v/>
          </cell>
          <cell r="F703" t="str">
            <v>НЕТ</v>
          </cell>
        </row>
        <row r="704">
          <cell r="A704" t="str">
            <v/>
          </cell>
          <cell r="F704" t="str">
            <v>НЕТ</v>
          </cell>
        </row>
        <row r="705">
          <cell r="A705" t="str">
            <v/>
          </cell>
          <cell r="F705" t="str">
            <v>НЕТ</v>
          </cell>
        </row>
        <row r="706">
          <cell r="A706" t="str">
            <v/>
          </cell>
          <cell r="F706" t="str">
            <v>НЕТ</v>
          </cell>
        </row>
        <row r="707">
          <cell r="A707" t="str">
            <v/>
          </cell>
          <cell r="F707" t="str">
            <v>НЕТ</v>
          </cell>
        </row>
        <row r="708">
          <cell r="A708" t="str">
            <v/>
          </cell>
          <cell r="F708" t="str">
            <v>НЕТ</v>
          </cell>
        </row>
        <row r="709">
          <cell r="A709" t="str">
            <v/>
          </cell>
          <cell r="F709" t="str">
            <v>НЕТ</v>
          </cell>
        </row>
        <row r="710">
          <cell r="A710" t="str">
            <v/>
          </cell>
          <cell r="F710" t="str">
            <v>НЕТ</v>
          </cell>
        </row>
        <row r="711">
          <cell r="A711" t="str">
            <v/>
          </cell>
          <cell r="F711" t="str">
            <v>НЕТ</v>
          </cell>
        </row>
        <row r="712">
          <cell r="A712" t="str">
            <v/>
          </cell>
          <cell r="F712" t="str">
            <v>НЕТ</v>
          </cell>
        </row>
        <row r="713">
          <cell r="A713" t="str">
            <v/>
          </cell>
          <cell r="F713" t="str">
            <v>НЕТ</v>
          </cell>
        </row>
        <row r="714">
          <cell r="A714" t="str">
            <v/>
          </cell>
          <cell r="F714" t="str">
            <v>НЕТ</v>
          </cell>
        </row>
        <row r="715">
          <cell r="A715" t="str">
            <v/>
          </cell>
          <cell r="F715" t="str">
            <v>НЕТ</v>
          </cell>
        </row>
        <row r="716">
          <cell r="A716" t="str">
            <v/>
          </cell>
          <cell r="F716" t="str">
            <v>НЕТ</v>
          </cell>
        </row>
        <row r="717">
          <cell r="A717" t="str">
            <v/>
          </cell>
          <cell r="F717" t="str">
            <v>НЕТ</v>
          </cell>
        </row>
        <row r="718">
          <cell r="A718" t="str">
            <v/>
          </cell>
          <cell r="F718" t="str">
            <v>НЕТ</v>
          </cell>
        </row>
        <row r="719">
          <cell r="A719" t="str">
            <v/>
          </cell>
          <cell r="F719" t="str">
            <v>НЕТ</v>
          </cell>
        </row>
        <row r="720">
          <cell r="A720" t="str">
            <v/>
          </cell>
          <cell r="F720" t="str">
            <v>НЕТ</v>
          </cell>
        </row>
        <row r="721">
          <cell r="A721" t="str">
            <v/>
          </cell>
          <cell r="F721" t="str">
            <v>НЕТ</v>
          </cell>
        </row>
        <row r="722">
          <cell r="A722" t="str">
            <v/>
          </cell>
          <cell r="F722" t="str">
            <v>НЕТ</v>
          </cell>
        </row>
        <row r="723">
          <cell r="A723" t="str">
            <v/>
          </cell>
          <cell r="F723" t="str">
            <v>НЕТ</v>
          </cell>
        </row>
        <row r="724">
          <cell r="A724" t="str">
            <v/>
          </cell>
          <cell r="F724" t="str">
            <v>НЕТ</v>
          </cell>
        </row>
        <row r="725">
          <cell r="A725" t="str">
            <v/>
          </cell>
          <cell r="F725" t="str">
            <v>НЕТ</v>
          </cell>
        </row>
        <row r="726">
          <cell r="A726" t="str">
            <v/>
          </cell>
          <cell r="F726" t="str">
            <v>НЕТ</v>
          </cell>
        </row>
        <row r="727">
          <cell r="A727" t="str">
            <v/>
          </cell>
          <cell r="F727" t="str">
            <v>НЕТ</v>
          </cell>
        </row>
        <row r="728">
          <cell r="A728" t="str">
            <v/>
          </cell>
          <cell r="F728" t="str">
            <v>НЕТ</v>
          </cell>
        </row>
        <row r="729">
          <cell r="A729" t="str">
            <v/>
          </cell>
          <cell r="F729" t="str">
            <v>НЕТ</v>
          </cell>
        </row>
        <row r="730">
          <cell r="A730" t="str">
            <v/>
          </cell>
          <cell r="F730" t="str">
            <v>НЕТ</v>
          </cell>
        </row>
        <row r="731">
          <cell r="A731" t="str">
            <v/>
          </cell>
          <cell r="F731" t="str">
            <v>НЕТ</v>
          </cell>
        </row>
        <row r="732">
          <cell r="A732" t="str">
            <v/>
          </cell>
          <cell r="F732" t="str">
            <v>НЕТ</v>
          </cell>
        </row>
        <row r="733">
          <cell r="A733" t="str">
            <v/>
          </cell>
          <cell r="F733" t="str">
            <v>НЕТ</v>
          </cell>
        </row>
        <row r="734">
          <cell r="A734" t="str">
            <v/>
          </cell>
          <cell r="F734" t="str">
            <v>НЕТ</v>
          </cell>
        </row>
        <row r="735">
          <cell r="A735" t="str">
            <v/>
          </cell>
          <cell r="F735" t="str">
            <v>НЕТ</v>
          </cell>
        </row>
        <row r="736">
          <cell r="A736" t="str">
            <v/>
          </cell>
          <cell r="F736" t="str">
            <v>НЕТ</v>
          </cell>
        </row>
        <row r="737">
          <cell r="A737" t="str">
            <v/>
          </cell>
          <cell r="F737" t="str">
            <v>НЕТ</v>
          </cell>
        </row>
        <row r="738">
          <cell r="A738" t="str">
            <v/>
          </cell>
          <cell r="F738" t="str">
            <v>НЕТ</v>
          </cell>
        </row>
        <row r="739">
          <cell r="A739" t="str">
            <v/>
          </cell>
          <cell r="F739" t="str">
            <v>НЕТ</v>
          </cell>
        </row>
        <row r="740">
          <cell r="A740" t="str">
            <v/>
          </cell>
          <cell r="F740" t="str">
            <v>НЕТ</v>
          </cell>
        </row>
        <row r="741">
          <cell r="A741" t="str">
            <v/>
          </cell>
          <cell r="F741" t="str">
            <v>НЕТ</v>
          </cell>
        </row>
        <row r="742">
          <cell r="A742" t="str">
            <v/>
          </cell>
          <cell r="F742" t="str">
            <v>НЕТ</v>
          </cell>
        </row>
        <row r="743">
          <cell r="A743" t="str">
            <v/>
          </cell>
          <cell r="F743" t="str">
            <v>НЕТ</v>
          </cell>
        </row>
        <row r="744">
          <cell r="A744" t="str">
            <v/>
          </cell>
          <cell r="F744" t="str">
            <v>НЕТ</v>
          </cell>
        </row>
        <row r="745">
          <cell r="A745" t="str">
            <v/>
          </cell>
          <cell r="F745" t="str">
            <v>НЕТ</v>
          </cell>
        </row>
        <row r="746">
          <cell r="A746" t="str">
            <v/>
          </cell>
          <cell r="F746" t="str">
            <v>НЕТ</v>
          </cell>
        </row>
        <row r="747">
          <cell r="A747" t="str">
            <v/>
          </cell>
          <cell r="F747" t="str">
            <v>НЕТ</v>
          </cell>
        </row>
        <row r="748">
          <cell r="A748" t="str">
            <v/>
          </cell>
          <cell r="F748" t="str">
            <v>НЕТ</v>
          </cell>
        </row>
        <row r="749">
          <cell r="A749" t="str">
            <v/>
          </cell>
          <cell r="F749" t="str">
            <v>НЕТ</v>
          </cell>
        </row>
        <row r="750">
          <cell r="A750" t="str">
            <v/>
          </cell>
          <cell r="F750" t="str">
            <v>НЕТ</v>
          </cell>
        </row>
        <row r="751">
          <cell r="A751" t="str">
            <v/>
          </cell>
          <cell r="F751" t="str">
            <v>НЕТ</v>
          </cell>
        </row>
        <row r="752">
          <cell r="A752" t="str">
            <v/>
          </cell>
          <cell r="F752" t="str">
            <v>НЕТ</v>
          </cell>
        </row>
        <row r="753">
          <cell r="A753" t="str">
            <v/>
          </cell>
          <cell r="F753" t="str">
            <v>НЕТ</v>
          </cell>
        </row>
        <row r="754">
          <cell r="A754" t="str">
            <v/>
          </cell>
          <cell r="F754" t="str">
            <v>НЕТ</v>
          </cell>
        </row>
        <row r="755">
          <cell r="A755" t="str">
            <v/>
          </cell>
          <cell r="F755" t="str">
            <v>НЕТ</v>
          </cell>
        </row>
        <row r="756">
          <cell r="A756" t="str">
            <v/>
          </cell>
          <cell r="F756" t="str">
            <v>НЕТ</v>
          </cell>
        </row>
        <row r="757">
          <cell r="A757" t="str">
            <v/>
          </cell>
          <cell r="F757" t="str">
            <v>НЕТ</v>
          </cell>
        </row>
        <row r="758">
          <cell r="A758" t="str">
            <v/>
          </cell>
          <cell r="F758" t="str">
            <v>НЕТ</v>
          </cell>
        </row>
        <row r="759">
          <cell r="A759" t="str">
            <v/>
          </cell>
          <cell r="F759" t="str">
            <v>НЕТ</v>
          </cell>
        </row>
        <row r="760">
          <cell r="A760" t="str">
            <v/>
          </cell>
          <cell r="F760" t="str">
            <v>НЕТ</v>
          </cell>
        </row>
        <row r="761">
          <cell r="A761" t="str">
            <v/>
          </cell>
          <cell r="F761" t="str">
            <v>НЕТ</v>
          </cell>
        </row>
        <row r="762">
          <cell r="A762" t="str">
            <v/>
          </cell>
          <cell r="F762" t="str">
            <v>НЕТ</v>
          </cell>
        </row>
        <row r="763">
          <cell r="A763" t="str">
            <v/>
          </cell>
          <cell r="F763" t="str">
            <v>НЕТ</v>
          </cell>
        </row>
        <row r="764">
          <cell r="A764" t="str">
            <v/>
          </cell>
          <cell r="F764" t="str">
            <v>НЕТ</v>
          </cell>
        </row>
        <row r="765">
          <cell r="A765" t="str">
            <v/>
          </cell>
          <cell r="F765" t="str">
            <v>НЕТ</v>
          </cell>
        </row>
        <row r="766">
          <cell r="A766" t="str">
            <v/>
          </cell>
          <cell r="F766" t="str">
            <v>НЕТ</v>
          </cell>
        </row>
        <row r="767">
          <cell r="A767" t="str">
            <v/>
          </cell>
          <cell r="F767" t="str">
            <v>НЕТ</v>
          </cell>
        </row>
        <row r="768">
          <cell r="A768" t="str">
            <v/>
          </cell>
          <cell r="F768" t="str">
            <v>НЕТ</v>
          </cell>
        </row>
        <row r="769">
          <cell r="A769" t="str">
            <v/>
          </cell>
          <cell r="F769" t="str">
            <v>НЕТ</v>
          </cell>
        </row>
        <row r="770">
          <cell r="A770" t="str">
            <v/>
          </cell>
          <cell r="F770" t="str">
            <v>НЕТ</v>
          </cell>
        </row>
        <row r="771">
          <cell r="A771" t="str">
            <v/>
          </cell>
          <cell r="F771" t="str">
            <v>НЕТ</v>
          </cell>
        </row>
        <row r="772">
          <cell r="A772" t="str">
            <v/>
          </cell>
          <cell r="F772" t="str">
            <v>НЕТ</v>
          </cell>
        </row>
        <row r="773">
          <cell r="A773" t="str">
            <v/>
          </cell>
          <cell r="F773" t="str">
            <v>НЕТ</v>
          </cell>
        </row>
        <row r="774">
          <cell r="A774" t="str">
            <v/>
          </cell>
          <cell r="F774" t="str">
            <v>НЕТ</v>
          </cell>
        </row>
        <row r="775">
          <cell r="A775" t="str">
            <v/>
          </cell>
          <cell r="F775" t="str">
            <v>НЕТ</v>
          </cell>
        </row>
        <row r="776">
          <cell r="A776" t="str">
            <v/>
          </cell>
          <cell r="F776" t="str">
            <v>НЕТ</v>
          </cell>
        </row>
        <row r="777">
          <cell r="A777" t="str">
            <v/>
          </cell>
          <cell r="F777" t="str">
            <v>НЕТ</v>
          </cell>
        </row>
        <row r="778">
          <cell r="A778" t="str">
            <v/>
          </cell>
          <cell r="F778" t="str">
            <v>НЕТ</v>
          </cell>
        </row>
        <row r="779">
          <cell r="A779" t="str">
            <v/>
          </cell>
          <cell r="F779" t="str">
            <v>НЕТ</v>
          </cell>
        </row>
        <row r="780">
          <cell r="A780" t="str">
            <v/>
          </cell>
          <cell r="F780" t="str">
            <v>НЕТ</v>
          </cell>
        </row>
        <row r="781">
          <cell r="A781" t="str">
            <v/>
          </cell>
          <cell r="F781" t="str">
            <v>НЕТ</v>
          </cell>
        </row>
        <row r="782">
          <cell r="A782" t="str">
            <v/>
          </cell>
          <cell r="F782" t="str">
            <v>НЕТ</v>
          </cell>
        </row>
        <row r="783">
          <cell r="A783" t="str">
            <v/>
          </cell>
          <cell r="F783" t="str">
            <v>НЕТ</v>
          </cell>
        </row>
        <row r="784">
          <cell r="A784" t="str">
            <v/>
          </cell>
          <cell r="F784" t="str">
            <v>НЕТ</v>
          </cell>
        </row>
        <row r="785">
          <cell r="A785" t="str">
            <v/>
          </cell>
          <cell r="F785" t="str">
            <v>НЕТ</v>
          </cell>
        </row>
        <row r="786">
          <cell r="A786" t="str">
            <v/>
          </cell>
          <cell r="F786" t="str">
            <v>НЕТ</v>
          </cell>
        </row>
        <row r="787">
          <cell r="A787" t="str">
            <v/>
          </cell>
          <cell r="F787" t="str">
            <v>НЕТ</v>
          </cell>
        </row>
        <row r="788">
          <cell r="A788" t="str">
            <v/>
          </cell>
          <cell r="F788" t="str">
            <v>НЕТ</v>
          </cell>
        </row>
        <row r="789">
          <cell r="A789" t="str">
            <v/>
          </cell>
          <cell r="F789" t="str">
            <v>НЕТ</v>
          </cell>
        </row>
        <row r="790">
          <cell r="A790" t="str">
            <v/>
          </cell>
          <cell r="F790" t="str">
            <v>НЕТ</v>
          </cell>
        </row>
        <row r="791">
          <cell r="A791" t="str">
            <v/>
          </cell>
          <cell r="F791" t="str">
            <v>НЕТ</v>
          </cell>
        </row>
        <row r="792">
          <cell r="A792" t="str">
            <v/>
          </cell>
          <cell r="F792" t="str">
            <v>НЕТ</v>
          </cell>
        </row>
        <row r="793">
          <cell r="A793" t="str">
            <v/>
          </cell>
          <cell r="F793" t="str">
            <v>НЕТ</v>
          </cell>
        </row>
        <row r="794">
          <cell r="A794" t="str">
            <v/>
          </cell>
          <cell r="F794" t="str">
            <v>НЕТ</v>
          </cell>
        </row>
        <row r="795">
          <cell r="A795" t="str">
            <v/>
          </cell>
          <cell r="F795" t="str">
            <v>НЕТ</v>
          </cell>
        </row>
        <row r="796">
          <cell r="A796" t="str">
            <v/>
          </cell>
          <cell r="F796" t="str">
            <v>НЕТ</v>
          </cell>
        </row>
        <row r="797">
          <cell r="A797" t="str">
            <v/>
          </cell>
          <cell r="F797" t="str">
            <v>НЕТ</v>
          </cell>
        </row>
        <row r="798">
          <cell r="A798" t="str">
            <v/>
          </cell>
          <cell r="F798" t="str">
            <v>НЕТ</v>
          </cell>
        </row>
        <row r="799">
          <cell r="A799" t="str">
            <v/>
          </cell>
          <cell r="F799" t="str">
            <v>НЕТ</v>
          </cell>
        </row>
        <row r="800">
          <cell r="A800" t="str">
            <v/>
          </cell>
          <cell r="F800" t="str">
            <v>НЕТ</v>
          </cell>
        </row>
        <row r="801">
          <cell r="A801" t="str">
            <v/>
          </cell>
          <cell r="F801" t="str">
            <v>НЕТ</v>
          </cell>
        </row>
        <row r="802">
          <cell r="A802" t="str">
            <v/>
          </cell>
          <cell r="F802" t="str">
            <v>НЕТ</v>
          </cell>
        </row>
        <row r="803">
          <cell r="A803" t="str">
            <v/>
          </cell>
          <cell r="F803" t="str">
            <v>НЕТ</v>
          </cell>
        </row>
        <row r="804">
          <cell r="A804" t="str">
            <v/>
          </cell>
          <cell r="F804" t="str">
            <v>НЕТ</v>
          </cell>
        </row>
        <row r="805">
          <cell r="A805" t="str">
            <v/>
          </cell>
          <cell r="F805" t="str">
            <v>НЕТ</v>
          </cell>
        </row>
        <row r="806">
          <cell r="A806" t="str">
            <v/>
          </cell>
          <cell r="F806" t="str">
            <v>НЕТ</v>
          </cell>
        </row>
        <row r="807">
          <cell r="A807" t="str">
            <v/>
          </cell>
          <cell r="F807" t="str">
            <v>НЕТ</v>
          </cell>
        </row>
        <row r="808">
          <cell r="A808" t="str">
            <v/>
          </cell>
          <cell r="F808" t="str">
            <v>НЕТ</v>
          </cell>
        </row>
        <row r="809">
          <cell r="A809" t="str">
            <v/>
          </cell>
          <cell r="F809" t="str">
            <v>НЕТ</v>
          </cell>
        </row>
        <row r="810">
          <cell r="A810" t="str">
            <v/>
          </cell>
          <cell r="F810" t="str">
            <v>НЕТ</v>
          </cell>
        </row>
        <row r="811">
          <cell r="A811" t="str">
            <v/>
          </cell>
          <cell r="F811" t="str">
            <v>НЕТ</v>
          </cell>
        </row>
        <row r="812">
          <cell r="A812" t="str">
            <v/>
          </cell>
          <cell r="F812" t="str">
            <v>НЕТ</v>
          </cell>
        </row>
        <row r="813">
          <cell r="A813" t="str">
            <v/>
          </cell>
          <cell r="F813" t="str">
            <v>НЕТ</v>
          </cell>
        </row>
        <row r="814">
          <cell r="A814" t="str">
            <v/>
          </cell>
          <cell r="F814" t="str">
            <v>НЕТ</v>
          </cell>
        </row>
        <row r="815">
          <cell r="A815" t="str">
            <v/>
          </cell>
          <cell r="F815" t="str">
            <v>НЕТ</v>
          </cell>
        </row>
        <row r="816">
          <cell r="A816" t="str">
            <v/>
          </cell>
          <cell r="F816" t="str">
            <v>НЕТ</v>
          </cell>
        </row>
        <row r="817">
          <cell r="A817" t="str">
            <v/>
          </cell>
          <cell r="F817" t="str">
            <v>НЕТ</v>
          </cell>
        </row>
        <row r="818">
          <cell r="A818" t="str">
            <v/>
          </cell>
          <cell r="F818" t="str">
            <v>НЕТ</v>
          </cell>
        </row>
        <row r="819">
          <cell r="A819" t="str">
            <v/>
          </cell>
          <cell r="F819" t="str">
            <v>НЕТ</v>
          </cell>
        </row>
        <row r="820">
          <cell r="A820" t="str">
            <v/>
          </cell>
          <cell r="F820" t="str">
            <v>НЕТ</v>
          </cell>
        </row>
        <row r="821">
          <cell r="A821" t="str">
            <v/>
          </cell>
          <cell r="F821" t="str">
            <v>НЕТ</v>
          </cell>
        </row>
        <row r="822">
          <cell r="A822" t="str">
            <v/>
          </cell>
          <cell r="F822" t="str">
            <v>НЕТ</v>
          </cell>
        </row>
        <row r="823">
          <cell r="A823" t="str">
            <v/>
          </cell>
          <cell r="F823" t="str">
            <v>НЕТ</v>
          </cell>
        </row>
        <row r="824">
          <cell r="A824" t="str">
            <v/>
          </cell>
          <cell r="F824" t="str">
            <v>НЕТ</v>
          </cell>
        </row>
        <row r="825">
          <cell r="A825" t="str">
            <v/>
          </cell>
          <cell r="F825" t="str">
            <v>НЕТ</v>
          </cell>
        </row>
        <row r="826">
          <cell r="A826" t="str">
            <v/>
          </cell>
          <cell r="F826" t="str">
            <v>НЕТ</v>
          </cell>
        </row>
        <row r="827">
          <cell r="A827" t="str">
            <v/>
          </cell>
          <cell r="F827" t="str">
            <v>НЕТ</v>
          </cell>
        </row>
        <row r="828">
          <cell r="A828" t="str">
            <v/>
          </cell>
          <cell r="F828" t="str">
            <v>НЕТ</v>
          </cell>
        </row>
        <row r="829">
          <cell r="A829" t="str">
            <v/>
          </cell>
          <cell r="F829" t="str">
            <v>НЕТ</v>
          </cell>
        </row>
        <row r="830">
          <cell r="A830" t="str">
            <v/>
          </cell>
          <cell r="F830" t="str">
            <v>НЕТ</v>
          </cell>
        </row>
        <row r="831">
          <cell r="A831" t="str">
            <v/>
          </cell>
          <cell r="F831" t="str">
            <v>НЕТ</v>
          </cell>
        </row>
        <row r="832">
          <cell r="A832" t="str">
            <v/>
          </cell>
          <cell r="F832" t="str">
            <v>НЕТ</v>
          </cell>
        </row>
        <row r="833">
          <cell r="A833" t="str">
            <v/>
          </cell>
          <cell r="F833" t="str">
            <v>НЕТ</v>
          </cell>
        </row>
        <row r="834">
          <cell r="A834" t="str">
            <v/>
          </cell>
          <cell r="F834" t="str">
            <v>НЕТ</v>
          </cell>
        </row>
        <row r="835">
          <cell r="A835" t="str">
            <v/>
          </cell>
          <cell r="F835" t="str">
            <v>НЕТ</v>
          </cell>
        </row>
        <row r="836">
          <cell r="A836" t="str">
            <v/>
          </cell>
          <cell r="F836" t="str">
            <v>НЕТ</v>
          </cell>
        </row>
        <row r="837">
          <cell r="A837" t="str">
            <v/>
          </cell>
          <cell r="F837" t="str">
            <v>НЕТ</v>
          </cell>
        </row>
        <row r="838">
          <cell r="A838" t="str">
            <v/>
          </cell>
          <cell r="F838" t="str">
            <v>НЕТ</v>
          </cell>
        </row>
        <row r="839">
          <cell r="A839" t="str">
            <v/>
          </cell>
          <cell r="F839" t="str">
            <v>НЕТ</v>
          </cell>
        </row>
        <row r="840">
          <cell r="A840" t="str">
            <v/>
          </cell>
          <cell r="F840" t="str">
            <v>НЕТ</v>
          </cell>
        </row>
        <row r="841">
          <cell r="A841" t="str">
            <v/>
          </cell>
          <cell r="F841" t="str">
            <v>НЕТ</v>
          </cell>
        </row>
        <row r="842">
          <cell r="A842" t="str">
            <v/>
          </cell>
          <cell r="F842" t="str">
            <v>НЕТ</v>
          </cell>
        </row>
        <row r="843">
          <cell r="A843" t="str">
            <v/>
          </cell>
          <cell r="F843" t="str">
            <v>НЕТ</v>
          </cell>
        </row>
        <row r="844">
          <cell r="A844" t="str">
            <v/>
          </cell>
          <cell r="F844" t="str">
            <v>НЕТ</v>
          </cell>
        </row>
        <row r="845">
          <cell r="A845" t="str">
            <v/>
          </cell>
          <cell r="F845" t="str">
            <v>НЕТ</v>
          </cell>
        </row>
        <row r="846">
          <cell r="A846" t="str">
            <v/>
          </cell>
          <cell r="F846" t="str">
            <v>НЕТ</v>
          </cell>
        </row>
        <row r="847">
          <cell r="A847" t="str">
            <v/>
          </cell>
          <cell r="F847" t="str">
            <v>НЕТ</v>
          </cell>
        </row>
        <row r="848">
          <cell r="A848" t="str">
            <v/>
          </cell>
          <cell r="F848" t="str">
            <v>НЕТ</v>
          </cell>
        </row>
        <row r="849">
          <cell r="A849" t="str">
            <v/>
          </cell>
          <cell r="F849" t="str">
            <v>НЕТ</v>
          </cell>
        </row>
        <row r="850">
          <cell r="A850" t="str">
            <v/>
          </cell>
          <cell r="F850" t="str">
            <v>НЕТ</v>
          </cell>
        </row>
        <row r="851">
          <cell r="A851" t="str">
            <v/>
          </cell>
          <cell r="F851" t="str">
            <v>НЕТ</v>
          </cell>
        </row>
        <row r="852">
          <cell r="A852" t="str">
            <v/>
          </cell>
          <cell r="F852" t="str">
            <v>НЕТ</v>
          </cell>
        </row>
        <row r="853">
          <cell r="A853" t="str">
            <v/>
          </cell>
          <cell r="F853" t="str">
            <v>НЕТ</v>
          </cell>
        </row>
        <row r="854">
          <cell r="A854" t="str">
            <v/>
          </cell>
          <cell r="F854" t="str">
            <v>НЕТ</v>
          </cell>
        </row>
        <row r="855">
          <cell r="A855" t="str">
            <v/>
          </cell>
          <cell r="F855" t="str">
            <v>НЕТ</v>
          </cell>
        </row>
        <row r="856">
          <cell r="A856" t="str">
            <v/>
          </cell>
          <cell r="F856" t="str">
            <v>НЕТ</v>
          </cell>
        </row>
        <row r="857">
          <cell r="A857" t="str">
            <v/>
          </cell>
          <cell r="F857" t="str">
            <v>НЕТ</v>
          </cell>
        </row>
        <row r="858">
          <cell r="A858" t="str">
            <v/>
          </cell>
          <cell r="F858" t="str">
            <v>НЕТ</v>
          </cell>
        </row>
        <row r="859">
          <cell r="A859" t="str">
            <v/>
          </cell>
          <cell r="F859" t="str">
            <v>НЕТ</v>
          </cell>
        </row>
        <row r="860">
          <cell r="A860" t="str">
            <v/>
          </cell>
          <cell r="F860" t="str">
            <v>НЕТ</v>
          </cell>
        </row>
        <row r="861">
          <cell r="A861" t="str">
            <v/>
          </cell>
          <cell r="F861" t="str">
            <v>НЕТ</v>
          </cell>
        </row>
        <row r="862">
          <cell r="A862" t="str">
            <v/>
          </cell>
          <cell r="F862" t="str">
            <v>НЕТ</v>
          </cell>
        </row>
        <row r="863">
          <cell r="A863" t="str">
            <v/>
          </cell>
          <cell r="F863" t="str">
            <v>НЕТ</v>
          </cell>
        </row>
        <row r="864">
          <cell r="A864" t="str">
            <v/>
          </cell>
          <cell r="F864" t="str">
            <v>НЕТ</v>
          </cell>
        </row>
        <row r="865">
          <cell r="A865" t="str">
            <v/>
          </cell>
          <cell r="F865" t="str">
            <v>НЕТ</v>
          </cell>
        </row>
        <row r="866">
          <cell r="A866" t="str">
            <v/>
          </cell>
          <cell r="F866" t="str">
            <v>НЕТ</v>
          </cell>
        </row>
        <row r="867">
          <cell r="A867" t="str">
            <v/>
          </cell>
          <cell r="F867" t="str">
            <v>НЕТ</v>
          </cell>
        </row>
        <row r="868">
          <cell r="A868" t="str">
            <v/>
          </cell>
          <cell r="F868" t="str">
            <v>НЕТ</v>
          </cell>
        </row>
        <row r="869">
          <cell r="A869" t="str">
            <v/>
          </cell>
          <cell r="F869" t="str">
            <v>НЕТ</v>
          </cell>
        </row>
        <row r="870">
          <cell r="A870" t="str">
            <v/>
          </cell>
          <cell r="F870" t="str">
            <v>НЕТ</v>
          </cell>
        </row>
        <row r="871">
          <cell r="A871" t="str">
            <v/>
          </cell>
          <cell r="F871" t="str">
            <v>НЕТ</v>
          </cell>
        </row>
        <row r="872">
          <cell r="A872" t="str">
            <v/>
          </cell>
          <cell r="F872" t="str">
            <v>НЕТ</v>
          </cell>
        </row>
        <row r="873">
          <cell r="A873" t="str">
            <v/>
          </cell>
          <cell r="F873" t="str">
            <v>НЕТ</v>
          </cell>
        </row>
        <row r="874">
          <cell r="A874" t="str">
            <v/>
          </cell>
          <cell r="F874" t="str">
            <v>НЕТ</v>
          </cell>
        </row>
        <row r="875">
          <cell r="A875" t="str">
            <v/>
          </cell>
          <cell r="F875" t="str">
            <v>НЕТ</v>
          </cell>
        </row>
        <row r="876">
          <cell r="A876" t="str">
            <v/>
          </cell>
          <cell r="F876" t="str">
            <v>НЕТ</v>
          </cell>
        </row>
        <row r="877">
          <cell r="A877" t="str">
            <v/>
          </cell>
          <cell r="F877" t="str">
            <v>НЕТ</v>
          </cell>
        </row>
        <row r="878">
          <cell r="A878" t="str">
            <v/>
          </cell>
          <cell r="F878" t="str">
            <v>НЕТ</v>
          </cell>
        </row>
        <row r="879">
          <cell r="A879" t="str">
            <v/>
          </cell>
          <cell r="F879" t="str">
            <v>НЕТ</v>
          </cell>
        </row>
        <row r="880">
          <cell r="A880" t="str">
            <v/>
          </cell>
          <cell r="F880" t="str">
            <v>НЕТ</v>
          </cell>
        </row>
        <row r="881">
          <cell r="A881" t="str">
            <v/>
          </cell>
          <cell r="F881" t="str">
            <v>НЕТ</v>
          </cell>
        </row>
        <row r="882">
          <cell r="A882" t="str">
            <v/>
          </cell>
          <cell r="F882" t="str">
            <v>НЕТ</v>
          </cell>
        </row>
        <row r="883">
          <cell r="A883" t="str">
            <v/>
          </cell>
          <cell r="F883" t="str">
            <v>НЕТ</v>
          </cell>
        </row>
        <row r="884">
          <cell r="A884" t="str">
            <v/>
          </cell>
          <cell r="F884" t="str">
            <v>НЕТ</v>
          </cell>
        </row>
        <row r="885">
          <cell r="A885" t="str">
            <v/>
          </cell>
          <cell r="F885" t="str">
            <v>НЕТ</v>
          </cell>
        </row>
        <row r="886">
          <cell r="A886" t="str">
            <v/>
          </cell>
          <cell r="F886" t="str">
            <v>НЕТ</v>
          </cell>
        </row>
        <row r="887">
          <cell r="A887" t="str">
            <v/>
          </cell>
          <cell r="F887" t="str">
            <v>НЕТ</v>
          </cell>
        </row>
        <row r="888">
          <cell r="A888" t="str">
            <v/>
          </cell>
          <cell r="F888" t="str">
            <v>НЕТ</v>
          </cell>
        </row>
        <row r="889">
          <cell r="A889" t="str">
            <v/>
          </cell>
          <cell r="F889" t="str">
            <v>НЕТ</v>
          </cell>
        </row>
        <row r="890">
          <cell r="A890" t="str">
            <v/>
          </cell>
          <cell r="F890" t="str">
            <v>НЕТ</v>
          </cell>
        </row>
        <row r="891">
          <cell r="A891" t="str">
            <v/>
          </cell>
          <cell r="F891" t="str">
            <v>НЕТ</v>
          </cell>
        </row>
        <row r="892">
          <cell r="A892" t="str">
            <v/>
          </cell>
          <cell r="F892" t="str">
            <v>НЕТ</v>
          </cell>
        </row>
        <row r="893">
          <cell r="A893" t="str">
            <v/>
          </cell>
          <cell r="F893" t="str">
            <v>НЕТ</v>
          </cell>
        </row>
        <row r="894">
          <cell r="A894" t="str">
            <v/>
          </cell>
          <cell r="F894" t="str">
            <v>НЕТ</v>
          </cell>
        </row>
        <row r="895">
          <cell r="A895" t="str">
            <v/>
          </cell>
          <cell r="F895" t="str">
            <v>НЕТ</v>
          </cell>
        </row>
        <row r="896">
          <cell r="A896" t="str">
            <v/>
          </cell>
          <cell r="F896" t="str">
            <v>НЕТ</v>
          </cell>
        </row>
        <row r="897">
          <cell r="A897" t="str">
            <v/>
          </cell>
          <cell r="F897" t="str">
            <v>НЕТ</v>
          </cell>
        </row>
        <row r="898">
          <cell r="A898" t="str">
            <v/>
          </cell>
          <cell r="F898" t="str">
            <v>НЕТ</v>
          </cell>
        </row>
        <row r="899">
          <cell r="A899" t="str">
            <v/>
          </cell>
          <cell r="F899" t="str">
            <v>НЕТ</v>
          </cell>
        </row>
        <row r="900">
          <cell r="A900" t="str">
            <v/>
          </cell>
          <cell r="F900" t="str">
            <v>НЕТ</v>
          </cell>
        </row>
        <row r="901">
          <cell r="A901" t="str">
            <v/>
          </cell>
          <cell r="F901" t="str">
            <v>НЕТ</v>
          </cell>
        </row>
        <row r="902">
          <cell r="A902" t="str">
            <v/>
          </cell>
          <cell r="F902" t="str">
            <v>НЕТ</v>
          </cell>
        </row>
        <row r="903">
          <cell r="A903" t="str">
            <v/>
          </cell>
          <cell r="F903" t="str">
            <v>НЕТ</v>
          </cell>
        </row>
        <row r="904">
          <cell r="A904" t="str">
            <v/>
          </cell>
          <cell r="F904" t="str">
            <v>НЕТ</v>
          </cell>
        </row>
        <row r="905">
          <cell r="A905" t="str">
            <v/>
          </cell>
          <cell r="F905" t="str">
            <v>НЕТ</v>
          </cell>
        </row>
        <row r="906">
          <cell r="A906" t="str">
            <v/>
          </cell>
          <cell r="F906" t="str">
            <v>НЕТ</v>
          </cell>
        </row>
        <row r="907">
          <cell r="A907" t="str">
            <v/>
          </cell>
          <cell r="F907" t="str">
            <v>НЕТ</v>
          </cell>
        </row>
        <row r="908">
          <cell r="A908" t="str">
            <v/>
          </cell>
          <cell r="F908" t="str">
            <v>НЕТ</v>
          </cell>
        </row>
        <row r="909">
          <cell r="A909" t="str">
            <v/>
          </cell>
          <cell r="F909" t="str">
            <v>НЕТ</v>
          </cell>
        </row>
        <row r="910">
          <cell r="A910" t="str">
            <v/>
          </cell>
          <cell r="F910" t="str">
            <v>НЕТ</v>
          </cell>
        </row>
        <row r="911">
          <cell r="A911" t="str">
            <v/>
          </cell>
          <cell r="F911" t="str">
            <v>НЕТ</v>
          </cell>
        </row>
        <row r="912">
          <cell r="A912" t="str">
            <v/>
          </cell>
          <cell r="F912" t="str">
            <v>НЕТ</v>
          </cell>
        </row>
        <row r="913">
          <cell r="A913" t="str">
            <v/>
          </cell>
          <cell r="F913" t="str">
            <v>НЕТ</v>
          </cell>
        </row>
        <row r="914">
          <cell r="A914" t="str">
            <v/>
          </cell>
          <cell r="F914" t="str">
            <v>НЕТ</v>
          </cell>
        </row>
        <row r="915">
          <cell r="A915" t="str">
            <v/>
          </cell>
          <cell r="F915" t="str">
            <v>НЕТ</v>
          </cell>
        </row>
        <row r="916">
          <cell r="A916" t="str">
            <v/>
          </cell>
          <cell r="F916" t="str">
            <v>НЕТ</v>
          </cell>
        </row>
        <row r="917">
          <cell r="A917" t="str">
            <v/>
          </cell>
          <cell r="F917" t="str">
            <v>НЕТ</v>
          </cell>
        </row>
        <row r="918">
          <cell r="A918" t="str">
            <v/>
          </cell>
          <cell r="F918" t="str">
            <v>НЕТ</v>
          </cell>
        </row>
        <row r="919">
          <cell r="A919" t="str">
            <v/>
          </cell>
          <cell r="F919" t="str">
            <v>НЕТ</v>
          </cell>
        </row>
        <row r="920">
          <cell r="A920" t="str">
            <v/>
          </cell>
          <cell r="F920" t="str">
            <v>НЕТ</v>
          </cell>
        </row>
        <row r="921">
          <cell r="A921" t="str">
            <v/>
          </cell>
          <cell r="F921" t="str">
            <v>НЕТ</v>
          </cell>
        </row>
        <row r="922">
          <cell r="A922" t="str">
            <v/>
          </cell>
          <cell r="F922" t="str">
            <v>НЕТ</v>
          </cell>
        </row>
        <row r="923">
          <cell r="A923" t="str">
            <v/>
          </cell>
          <cell r="F923" t="str">
            <v>НЕТ</v>
          </cell>
        </row>
        <row r="924">
          <cell r="A924" t="str">
            <v/>
          </cell>
          <cell r="F924" t="str">
            <v>НЕТ</v>
          </cell>
        </row>
        <row r="925">
          <cell r="A925" t="str">
            <v/>
          </cell>
          <cell r="F925" t="str">
            <v>НЕТ</v>
          </cell>
        </row>
        <row r="926">
          <cell r="A926" t="str">
            <v/>
          </cell>
          <cell r="F926" t="str">
            <v>НЕТ</v>
          </cell>
        </row>
        <row r="927">
          <cell r="A927" t="str">
            <v/>
          </cell>
          <cell r="F927" t="str">
            <v>НЕТ</v>
          </cell>
        </row>
        <row r="928">
          <cell r="A928" t="str">
            <v/>
          </cell>
          <cell r="F928" t="str">
            <v>НЕТ</v>
          </cell>
        </row>
        <row r="929">
          <cell r="A929" t="str">
            <v/>
          </cell>
          <cell r="F929" t="str">
            <v>НЕТ</v>
          </cell>
        </row>
        <row r="930">
          <cell r="A930" t="str">
            <v/>
          </cell>
          <cell r="F930" t="str">
            <v>НЕТ</v>
          </cell>
        </row>
        <row r="931">
          <cell r="A931" t="str">
            <v/>
          </cell>
          <cell r="F931" t="str">
            <v>НЕТ</v>
          </cell>
        </row>
        <row r="932">
          <cell r="A932" t="str">
            <v/>
          </cell>
          <cell r="F932" t="str">
            <v>НЕТ</v>
          </cell>
        </row>
        <row r="933">
          <cell r="A933" t="str">
            <v/>
          </cell>
          <cell r="F933" t="str">
            <v>НЕТ</v>
          </cell>
        </row>
        <row r="934">
          <cell r="A934" t="str">
            <v/>
          </cell>
          <cell r="F934" t="str">
            <v>НЕТ</v>
          </cell>
        </row>
        <row r="935">
          <cell r="A935" t="str">
            <v/>
          </cell>
          <cell r="F935" t="str">
            <v>НЕТ</v>
          </cell>
        </row>
        <row r="936">
          <cell r="A936" t="str">
            <v/>
          </cell>
          <cell r="F936" t="str">
            <v>НЕТ</v>
          </cell>
        </row>
        <row r="937">
          <cell r="A937" t="str">
            <v/>
          </cell>
          <cell r="F937" t="str">
            <v>НЕТ</v>
          </cell>
        </row>
        <row r="938">
          <cell r="A938" t="str">
            <v/>
          </cell>
          <cell r="F938" t="str">
            <v>НЕТ</v>
          </cell>
        </row>
        <row r="939">
          <cell r="A939" t="str">
            <v/>
          </cell>
          <cell r="F939" t="str">
            <v>НЕТ</v>
          </cell>
        </row>
        <row r="940">
          <cell r="A940" t="str">
            <v/>
          </cell>
          <cell r="F940" t="str">
            <v>НЕТ</v>
          </cell>
        </row>
        <row r="941">
          <cell r="A941" t="str">
            <v/>
          </cell>
          <cell r="F941" t="str">
            <v>НЕТ</v>
          </cell>
        </row>
        <row r="942">
          <cell r="A942" t="str">
            <v/>
          </cell>
          <cell r="F942" t="str">
            <v>НЕТ</v>
          </cell>
        </row>
        <row r="943">
          <cell r="A943" t="str">
            <v/>
          </cell>
          <cell r="F943" t="str">
            <v>НЕТ</v>
          </cell>
        </row>
        <row r="944">
          <cell r="A944" t="str">
            <v/>
          </cell>
          <cell r="F944" t="str">
            <v>НЕТ</v>
          </cell>
        </row>
        <row r="945">
          <cell r="A945" t="str">
            <v/>
          </cell>
          <cell r="F945" t="str">
            <v>НЕТ</v>
          </cell>
        </row>
        <row r="946">
          <cell r="A946" t="str">
            <v/>
          </cell>
          <cell r="F946" t="str">
            <v>НЕТ</v>
          </cell>
        </row>
        <row r="947">
          <cell r="A947" t="str">
            <v/>
          </cell>
          <cell r="F947" t="str">
            <v>НЕТ</v>
          </cell>
        </row>
        <row r="948">
          <cell r="A948" t="str">
            <v/>
          </cell>
          <cell r="F948" t="str">
            <v>НЕТ</v>
          </cell>
        </row>
        <row r="949">
          <cell r="A949" t="str">
            <v/>
          </cell>
          <cell r="F949" t="str">
            <v>НЕТ</v>
          </cell>
        </row>
        <row r="950">
          <cell r="A950" t="str">
            <v/>
          </cell>
          <cell r="F950" t="str">
            <v>НЕТ</v>
          </cell>
        </row>
        <row r="951">
          <cell r="A951" t="str">
            <v/>
          </cell>
          <cell r="F951" t="str">
            <v>НЕТ</v>
          </cell>
        </row>
        <row r="952">
          <cell r="A952" t="str">
            <v/>
          </cell>
          <cell r="F952" t="str">
            <v>НЕТ</v>
          </cell>
        </row>
        <row r="953">
          <cell r="A953" t="str">
            <v/>
          </cell>
          <cell r="F953" t="str">
            <v>НЕТ</v>
          </cell>
        </row>
        <row r="954">
          <cell r="A954" t="str">
            <v/>
          </cell>
          <cell r="F954" t="str">
            <v>НЕТ</v>
          </cell>
        </row>
        <row r="955">
          <cell r="A955" t="str">
            <v/>
          </cell>
          <cell r="F955" t="str">
            <v>НЕТ</v>
          </cell>
        </row>
        <row r="956">
          <cell r="A956" t="str">
            <v/>
          </cell>
          <cell r="F956" t="str">
            <v>НЕТ</v>
          </cell>
        </row>
        <row r="957">
          <cell r="A957" t="str">
            <v/>
          </cell>
          <cell r="F957" t="str">
            <v>НЕТ</v>
          </cell>
        </row>
        <row r="958">
          <cell r="A958" t="str">
            <v/>
          </cell>
          <cell r="F958" t="str">
            <v>НЕТ</v>
          </cell>
        </row>
        <row r="959">
          <cell r="A959" t="str">
            <v/>
          </cell>
          <cell r="F959" t="str">
            <v>НЕТ</v>
          </cell>
        </row>
        <row r="960">
          <cell r="A960" t="str">
            <v/>
          </cell>
          <cell r="F960" t="str">
            <v>НЕТ</v>
          </cell>
        </row>
        <row r="961">
          <cell r="A961" t="str">
            <v/>
          </cell>
          <cell r="F961" t="str">
            <v>НЕТ</v>
          </cell>
        </row>
        <row r="962">
          <cell r="A962" t="str">
            <v/>
          </cell>
          <cell r="F962" t="str">
            <v>НЕТ</v>
          </cell>
        </row>
        <row r="963">
          <cell r="A963" t="str">
            <v/>
          </cell>
          <cell r="F963" t="str">
            <v>НЕТ</v>
          </cell>
        </row>
        <row r="964">
          <cell r="A964" t="str">
            <v/>
          </cell>
          <cell r="F964" t="str">
            <v>НЕТ</v>
          </cell>
        </row>
        <row r="965">
          <cell r="A965" t="str">
            <v/>
          </cell>
          <cell r="F965" t="str">
            <v>НЕТ</v>
          </cell>
        </row>
        <row r="966">
          <cell r="A966" t="str">
            <v/>
          </cell>
          <cell r="F966" t="str">
            <v>НЕТ</v>
          </cell>
        </row>
        <row r="967">
          <cell r="A967" t="str">
            <v/>
          </cell>
          <cell r="F967" t="str">
            <v>НЕТ</v>
          </cell>
        </row>
        <row r="968">
          <cell r="A968" t="str">
            <v/>
          </cell>
          <cell r="F968" t="str">
            <v>НЕТ</v>
          </cell>
        </row>
        <row r="969">
          <cell r="A969" t="str">
            <v/>
          </cell>
          <cell r="F969" t="str">
            <v>НЕТ</v>
          </cell>
        </row>
        <row r="970">
          <cell r="A970" t="str">
            <v/>
          </cell>
          <cell r="F970" t="str">
            <v>НЕТ</v>
          </cell>
        </row>
        <row r="971">
          <cell r="A971" t="str">
            <v/>
          </cell>
          <cell r="F971" t="str">
            <v>НЕТ</v>
          </cell>
        </row>
        <row r="972">
          <cell r="A972" t="str">
            <v/>
          </cell>
          <cell r="F972" t="str">
            <v>НЕТ</v>
          </cell>
        </row>
        <row r="973">
          <cell r="A973" t="str">
            <v/>
          </cell>
          <cell r="F973" t="str">
            <v>НЕТ</v>
          </cell>
        </row>
        <row r="974">
          <cell r="A974" t="str">
            <v/>
          </cell>
          <cell r="F974" t="str">
            <v>НЕТ</v>
          </cell>
        </row>
        <row r="975">
          <cell r="A975" t="str">
            <v/>
          </cell>
          <cell r="F975" t="str">
            <v>НЕТ</v>
          </cell>
        </row>
        <row r="976">
          <cell r="A976" t="str">
            <v/>
          </cell>
          <cell r="F976" t="str">
            <v>НЕТ</v>
          </cell>
        </row>
        <row r="977">
          <cell r="A977" t="str">
            <v/>
          </cell>
          <cell r="F977" t="str">
            <v>НЕТ</v>
          </cell>
        </row>
        <row r="978">
          <cell r="A978" t="str">
            <v/>
          </cell>
          <cell r="F978" t="str">
            <v>НЕТ</v>
          </cell>
        </row>
        <row r="979">
          <cell r="A979" t="str">
            <v/>
          </cell>
          <cell r="F979" t="str">
            <v>НЕТ</v>
          </cell>
        </row>
        <row r="980">
          <cell r="A980" t="str">
            <v/>
          </cell>
          <cell r="F980" t="str">
            <v>НЕТ</v>
          </cell>
        </row>
        <row r="981">
          <cell r="A981" t="str">
            <v/>
          </cell>
          <cell r="F981" t="str">
            <v>НЕТ</v>
          </cell>
        </row>
        <row r="982">
          <cell r="A982" t="str">
            <v/>
          </cell>
          <cell r="F982" t="str">
            <v>НЕТ</v>
          </cell>
        </row>
        <row r="983">
          <cell r="A983" t="str">
            <v/>
          </cell>
          <cell r="F983" t="str">
            <v>НЕТ</v>
          </cell>
        </row>
        <row r="984">
          <cell r="A984" t="str">
            <v/>
          </cell>
          <cell r="F984" t="str">
            <v>НЕТ</v>
          </cell>
        </row>
        <row r="985">
          <cell r="A985" t="str">
            <v/>
          </cell>
          <cell r="F985" t="str">
            <v>НЕТ</v>
          </cell>
        </row>
        <row r="986">
          <cell r="A986" t="str">
            <v/>
          </cell>
          <cell r="F986" t="str">
            <v>НЕТ</v>
          </cell>
        </row>
        <row r="987">
          <cell r="A987" t="str">
            <v/>
          </cell>
          <cell r="F987" t="str">
            <v>НЕТ</v>
          </cell>
        </row>
        <row r="988">
          <cell r="A988" t="str">
            <v/>
          </cell>
          <cell r="F988" t="str">
            <v>НЕТ</v>
          </cell>
        </row>
        <row r="989">
          <cell r="A989" t="str">
            <v/>
          </cell>
          <cell r="F989" t="str">
            <v>НЕТ</v>
          </cell>
        </row>
        <row r="990">
          <cell r="A990" t="str">
            <v/>
          </cell>
          <cell r="F990" t="str">
            <v>НЕТ</v>
          </cell>
        </row>
        <row r="991">
          <cell r="A991" t="str">
            <v/>
          </cell>
          <cell r="F991" t="str">
            <v>НЕТ</v>
          </cell>
        </row>
        <row r="992">
          <cell r="A992" t="str">
            <v/>
          </cell>
          <cell r="F992" t="str">
            <v>НЕТ</v>
          </cell>
        </row>
        <row r="993">
          <cell r="A993" t="str">
            <v/>
          </cell>
          <cell r="F993" t="str">
            <v>НЕТ</v>
          </cell>
        </row>
        <row r="994">
          <cell r="A994" t="str">
            <v/>
          </cell>
          <cell r="F994" t="str">
            <v>НЕТ</v>
          </cell>
        </row>
        <row r="995">
          <cell r="A995" t="str">
            <v/>
          </cell>
          <cell r="F995" t="str">
            <v>НЕТ</v>
          </cell>
        </row>
        <row r="996">
          <cell r="A996" t="str">
            <v/>
          </cell>
          <cell r="F996" t="str">
            <v>НЕТ</v>
          </cell>
        </row>
        <row r="997">
          <cell r="A997" t="str">
            <v/>
          </cell>
          <cell r="F997" t="str">
            <v>НЕТ</v>
          </cell>
        </row>
        <row r="998">
          <cell r="A998" t="str">
            <v/>
          </cell>
          <cell r="F998" t="str">
            <v>НЕТ</v>
          </cell>
        </row>
        <row r="999">
          <cell r="A999" t="str">
            <v/>
          </cell>
          <cell r="F999" t="str">
            <v>НЕТ</v>
          </cell>
        </row>
        <row r="1000">
          <cell r="A1000" t="str">
            <v/>
          </cell>
          <cell r="F1000" t="str">
            <v>НЕТ</v>
          </cell>
        </row>
        <row r="1001">
          <cell r="A1001" t="str">
            <v/>
          </cell>
          <cell r="F1001" t="str">
            <v>НЕТ</v>
          </cell>
        </row>
        <row r="1002">
          <cell r="A1002" t="str">
            <v/>
          </cell>
          <cell r="F1002" t="str">
            <v>НЕТ</v>
          </cell>
        </row>
        <row r="1003">
          <cell r="A1003" t="str">
            <v/>
          </cell>
          <cell r="F1003" t="str">
            <v>НЕТ</v>
          </cell>
        </row>
        <row r="1004">
          <cell r="A1004" t="str">
            <v/>
          </cell>
          <cell r="F1004" t="str">
            <v>НЕТ</v>
          </cell>
        </row>
        <row r="1005">
          <cell r="A1005" t="str">
            <v/>
          </cell>
          <cell r="F1005" t="str">
            <v>НЕТ</v>
          </cell>
        </row>
        <row r="1006">
          <cell r="A1006" t="str">
            <v/>
          </cell>
          <cell r="F1006" t="str">
            <v>НЕТ</v>
          </cell>
        </row>
        <row r="1007">
          <cell r="A1007" t="str">
            <v/>
          </cell>
          <cell r="F1007" t="str">
            <v>НЕТ</v>
          </cell>
        </row>
        <row r="1008">
          <cell r="A1008" t="str">
            <v/>
          </cell>
          <cell r="F1008" t="str">
            <v>НЕТ</v>
          </cell>
        </row>
        <row r="1009">
          <cell r="A1009" t="str">
            <v/>
          </cell>
          <cell r="F1009" t="str">
            <v>НЕТ</v>
          </cell>
        </row>
        <row r="1010">
          <cell r="A1010" t="str">
            <v/>
          </cell>
          <cell r="F1010" t="str">
            <v>НЕТ</v>
          </cell>
        </row>
        <row r="1011">
          <cell r="A1011" t="str">
            <v/>
          </cell>
          <cell r="F1011" t="str">
            <v>НЕТ</v>
          </cell>
        </row>
        <row r="1012">
          <cell r="A1012" t="str">
            <v/>
          </cell>
          <cell r="F1012" t="str">
            <v>НЕТ</v>
          </cell>
        </row>
        <row r="1013">
          <cell r="A1013" t="str">
            <v/>
          </cell>
          <cell r="F1013" t="str">
            <v>НЕТ</v>
          </cell>
        </row>
        <row r="1014">
          <cell r="A1014" t="str">
            <v/>
          </cell>
          <cell r="F1014" t="str">
            <v>НЕТ</v>
          </cell>
        </row>
        <row r="1015">
          <cell r="A1015" t="str">
            <v/>
          </cell>
          <cell r="F1015" t="str">
            <v>НЕТ</v>
          </cell>
        </row>
        <row r="1016">
          <cell r="A1016" t="str">
            <v/>
          </cell>
          <cell r="F1016" t="str">
            <v>НЕТ</v>
          </cell>
        </row>
        <row r="1017">
          <cell r="A1017" t="str">
            <v/>
          </cell>
          <cell r="F1017" t="str">
            <v>НЕТ</v>
          </cell>
        </row>
        <row r="1018">
          <cell r="A1018" t="str">
            <v/>
          </cell>
          <cell r="F1018" t="str">
            <v>НЕТ</v>
          </cell>
        </row>
        <row r="1019">
          <cell r="A1019" t="str">
            <v/>
          </cell>
          <cell r="F1019" t="str">
            <v>НЕТ</v>
          </cell>
        </row>
        <row r="1020">
          <cell r="A1020" t="str">
            <v/>
          </cell>
          <cell r="F1020" t="str">
            <v>НЕТ</v>
          </cell>
        </row>
        <row r="1021">
          <cell r="A1021" t="str">
            <v/>
          </cell>
          <cell r="F1021" t="str">
            <v>НЕТ</v>
          </cell>
        </row>
        <row r="1022">
          <cell r="A1022" t="str">
            <v/>
          </cell>
          <cell r="F1022" t="str">
            <v>НЕТ</v>
          </cell>
        </row>
        <row r="1023">
          <cell r="A1023" t="str">
            <v/>
          </cell>
          <cell r="F1023" t="str">
            <v>НЕТ</v>
          </cell>
        </row>
        <row r="1024">
          <cell r="A1024" t="str">
            <v/>
          </cell>
          <cell r="F1024" t="str">
            <v>НЕТ</v>
          </cell>
        </row>
        <row r="1025">
          <cell r="A1025" t="str">
            <v/>
          </cell>
          <cell r="F1025" t="str">
            <v>НЕТ</v>
          </cell>
        </row>
        <row r="1026">
          <cell r="A1026" t="str">
            <v/>
          </cell>
          <cell r="F1026" t="str">
            <v>НЕТ</v>
          </cell>
        </row>
        <row r="1027">
          <cell r="A1027" t="str">
            <v/>
          </cell>
          <cell r="F1027" t="str">
            <v>НЕТ</v>
          </cell>
        </row>
        <row r="1028">
          <cell r="A1028" t="str">
            <v/>
          </cell>
          <cell r="F1028" t="str">
            <v>НЕТ</v>
          </cell>
        </row>
        <row r="1029">
          <cell r="A1029" t="str">
            <v/>
          </cell>
          <cell r="F1029" t="str">
            <v>НЕТ</v>
          </cell>
        </row>
        <row r="1030">
          <cell r="A1030" t="str">
            <v/>
          </cell>
          <cell r="F1030" t="str">
            <v>НЕТ</v>
          </cell>
        </row>
        <row r="1031">
          <cell r="A1031" t="str">
            <v/>
          </cell>
          <cell r="F1031" t="str">
            <v>НЕТ</v>
          </cell>
        </row>
        <row r="1032">
          <cell r="A1032" t="str">
            <v/>
          </cell>
          <cell r="F1032" t="str">
            <v>НЕТ</v>
          </cell>
        </row>
        <row r="1033">
          <cell r="A1033" t="str">
            <v/>
          </cell>
          <cell r="F1033" t="str">
            <v>НЕТ</v>
          </cell>
        </row>
        <row r="1034">
          <cell r="A1034" t="str">
            <v/>
          </cell>
          <cell r="F1034" t="str">
            <v>НЕТ</v>
          </cell>
        </row>
        <row r="1035">
          <cell r="A1035" t="str">
            <v/>
          </cell>
          <cell r="F1035" t="str">
            <v>НЕТ</v>
          </cell>
        </row>
        <row r="1036">
          <cell r="A1036" t="str">
            <v/>
          </cell>
          <cell r="F1036" t="str">
            <v>НЕТ</v>
          </cell>
        </row>
        <row r="1037">
          <cell r="A1037" t="str">
            <v/>
          </cell>
          <cell r="F1037" t="str">
            <v>НЕТ</v>
          </cell>
        </row>
        <row r="1038">
          <cell r="A1038" t="str">
            <v/>
          </cell>
          <cell r="F1038" t="str">
            <v>НЕТ</v>
          </cell>
        </row>
        <row r="1039">
          <cell r="A1039" t="str">
            <v/>
          </cell>
          <cell r="F1039" t="str">
            <v>НЕТ</v>
          </cell>
        </row>
        <row r="1040">
          <cell r="A1040" t="str">
            <v/>
          </cell>
          <cell r="F1040" t="str">
            <v>НЕТ</v>
          </cell>
        </row>
        <row r="1041">
          <cell r="A1041" t="str">
            <v/>
          </cell>
          <cell r="F1041" t="str">
            <v>НЕТ</v>
          </cell>
        </row>
        <row r="1042">
          <cell r="A1042" t="str">
            <v/>
          </cell>
          <cell r="F1042" t="str">
            <v>НЕТ</v>
          </cell>
        </row>
        <row r="1043">
          <cell r="A1043" t="str">
            <v/>
          </cell>
          <cell r="F1043" t="str">
            <v>НЕТ</v>
          </cell>
        </row>
        <row r="1044">
          <cell r="A1044" t="str">
            <v/>
          </cell>
          <cell r="F1044" t="str">
            <v>НЕТ</v>
          </cell>
        </row>
        <row r="1045">
          <cell r="A1045" t="str">
            <v/>
          </cell>
          <cell r="F1045" t="str">
            <v>НЕТ</v>
          </cell>
        </row>
        <row r="1046">
          <cell r="A1046" t="str">
            <v/>
          </cell>
          <cell r="F1046" t="str">
            <v>НЕТ</v>
          </cell>
        </row>
        <row r="1047">
          <cell r="A1047" t="str">
            <v/>
          </cell>
          <cell r="F1047" t="str">
            <v>НЕТ</v>
          </cell>
        </row>
        <row r="1048">
          <cell r="A1048" t="str">
            <v/>
          </cell>
          <cell r="F1048" t="str">
            <v>НЕТ</v>
          </cell>
        </row>
        <row r="1049">
          <cell r="A1049" t="str">
            <v/>
          </cell>
          <cell r="F1049" t="str">
            <v>НЕТ</v>
          </cell>
        </row>
        <row r="1050">
          <cell r="A1050" t="str">
            <v/>
          </cell>
          <cell r="F1050" t="str">
            <v>НЕТ</v>
          </cell>
        </row>
        <row r="1051">
          <cell r="A1051" t="str">
            <v/>
          </cell>
          <cell r="F1051" t="str">
            <v>НЕТ</v>
          </cell>
        </row>
        <row r="1052">
          <cell r="A1052" t="str">
            <v/>
          </cell>
          <cell r="F1052" t="str">
            <v>НЕТ</v>
          </cell>
        </row>
        <row r="1053">
          <cell r="A1053" t="str">
            <v/>
          </cell>
          <cell r="F1053" t="str">
            <v>НЕТ</v>
          </cell>
        </row>
        <row r="1054">
          <cell r="A1054" t="str">
            <v/>
          </cell>
          <cell r="F1054" t="str">
            <v>НЕТ</v>
          </cell>
        </row>
        <row r="1055">
          <cell r="A1055" t="str">
            <v/>
          </cell>
          <cell r="F1055" t="str">
            <v>НЕТ</v>
          </cell>
        </row>
        <row r="1056">
          <cell r="A1056" t="str">
            <v/>
          </cell>
          <cell r="F1056" t="str">
            <v>НЕТ</v>
          </cell>
        </row>
        <row r="1057">
          <cell r="A1057" t="str">
            <v/>
          </cell>
          <cell r="F1057" t="str">
            <v>НЕТ</v>
          </cell>
        </row>
        <row r="1058">
          <cell r="A1058" t="str">
            <v/>
          </cell>
          <cell r="F1058" t="str">
            <v>НЕТ</v>
          </cell>
        </row>
        <row r="1059">
          <cell r="A1059" t="str">
            <v/>
          </cell>
          <cell r="F1059" t="str">
            <v>НЕТ</v>
          </cell>
        </row>
        <row r="1060">
          <cell r="A1060" t="str">
            <v/>
          </cell>
          <cell r="F1060" t="str">
            <v>НЕТ</v>
          </cell>
        </row>
        <row r="1061">
          <cell r="A1061" t="str">
            <v/>
          </cell>
          <cell r="F1061" t="str">
            <v>НЕТ</v>
          </cell>
        </row>
        <row r="1062">
          <cell r="A1062" t="str">
            <v/>
          </cell>
          <cell r="F1062" t="str">
            <v>НЕТ</v>
          </cell>
        </row>
        <row r="1063">
          <cell r="A1063" t="str">
            <v/>
          </cell>
          <cell r="F1063" t="str">
            <v>НЕТ</v>
          </cell>
        </row>
        <row r="1064">
          <cell r="A1064" t="str">
            <v/>
          </cell>
          <cell r="F1064" t="str">
            <v>НЕТ</v>
          </cell>
        </row>
        <row r="1065">
          <cell r="A1065" t="str">
            <v/>
          </cell>
          <cell r="F1065" t="str">
            <v>НЕТ</v>
          </cell>
        </row>
        <row r="1066">
          <cell r="A1066" t="str">
            <v/>
          </cell>
          <cell r="F1066" t="str">
            <v>НЕТ</v>
          </cell>
        </row>
        <row r="1067">
          <cell r="A1067" t="str">
            <v/>
          </cell>
          <cell r="F1067" t="str">
            <v>НЕТ</v>
          </cell>
        </row>
        <row r="1068">
          <cell r="A1068" t="str">
            <v/>
          </cell>
          <cell r="F1068" t="str">
            <v>НЕТ</v>
          </cell>
        </row>
        <row r="1069">
          <cell r="A1069" t="str">
            <v/>
          </cell>
          <cell r="F1069" t="str">
            <v>НЕТ</v>
          </cell>
        </row>
        <row r="1070">
          <cell r="A1070" t="str">
            <v/>
          </cell>
          <cell r="F1070" t="str">
            <v>НЕТ</v>
          </cell>
        </row>
        <row r="1071">
          <cell r="A1071" t="str">
            <v/>
          </cell>
          <cell r="F1071" t="str">
            <v>НЕТ</v>
          </cell>
        </row>
        <row r="1072">
          <cell r="A1072" t="str">
            <v/>
          </cell>
          <cell r="F1072" t="str">
            <v>НЕТ</v>
          </cell>
        </row>
        <row r="1073">
          <cell r="A1073" t="str">
            <v/>
          </cell>
          <cell r="F1073" t="str">
            <v>НЕТ</v>
          </cell>
        </row>
        <row r="1074">
          <cell r="A1074" t="str">
            <v/>
          </cell>
          <cell r="F1074" t="str">
            <v>НЕТ</v>
          </cell>
        </row>
        <row r="1075">
          <cell r="A1075" t="str">
            <v/>
          </cell>
          <cell r="F1075" t="str">
            <v>НЕТ</v>
          </cell>
        </row>
        <row r="1076">
          <cell r="A1076" t="str">
            <v/>
          </cell>
          <cell r="F1076" t="str">
            <v>НЕТ</v>
          </cell>
        </row>
        <row r="1077">
          <cell r="A1077" t="str">
            <v/>
          </cell>
          <cell r="F1077" t="str">
            <v>НЕТ</v>
          </cell>
        </row>
        <row r="1078">
          <cell r="A1078" t="str">
            <v/>
          </cell>
          <cell r="F1078" t="str">
            <v>НЕТ</v>
          </cell>
        </row>
        <row r="1079">
          <cell r="A1079" t="str">
            <v/>
          </cell>
          <cell r="F1079" t="str">
            <v>НЕТ</v>
          </cell>
        </row>
        <row r="1080">
          <cell r="A1080" t="str">
            <v/>
          </cell>
          <cell r="F1080" t="str">
            <v>НЕТ</v>
          </cell>
        </row>
        <row r="1081">
          <cell r="A1081" t="str">
            <v/>
          </cell>
          <cell r="F1081" t="str">
            <v>НЕТ</v>
          </cell>
        </row>
        <row r="1082">
          <cell r="A1082" t="str">
            <v/>
          </cell>
          <cell r="F1082" t="str">
            <v>НЕТ</v>
          </cell>
        </row>
        <row r="1083">
          <cell r="A1083" t="str">
            <v/>
          </cell>
          <cell r="F1083" t="str">
            <v>НЕТ</v>
          </cell>
        </row>
        <row r="1084">
          <cell r="A1084" t="str">
            <v/>
          </cell>
          <cell r="F1084" t="str">
            <v>НЕТ</v>
          </cell>
        </row>
        <row r="1085">
          <cell r="A1085" t="str">
            <v/>
          </cell>
          <cell r="F1085" t="str">
            <v>НЕТ</v>
          </cell>
        </row>
        <row r="1086">
          <cell r="A1086" t="str">
            <v/>
          </cell>
          <cell r="F1086" t="str">
            <v>НЕТ</v>
          </cell>
        </row>
        <row r="1087">
          <cell r="A1087" t="str">
            <v/>
          </cell>
          <cell r="F1087" t="str">
            <v>НЕТ</v>
          </cell>
        </row>
        <row r="1088">
          <cell r="A1088" t="str">
            <v/>
          </cell>
          <cell r="F1088" t="str">
            <v>НЕТ</v>
          </cell>
        </row>
        <row r="1089">
          <cell r="A1089" t="str">
            <v/>
          </cell>
          <cell r="F1089" t="str">
            <v>НЕТ</v>
          </cell>
        </row>
        <row r="1090">
          <cell r="A1090" t="str">
            <v/>
          </cell>
          <cell r="F1090" t="str">
            <v>НЕТ</v>
          </cell>
        </row>
        <row r="1091">
          <cell r="A1091" t="str">
            <v/>
          </cell>
          <cell r="F1091" t="str">
            <v>НЕТ</v>
          </cell>
        </row>
        <row r="1092">
          <cell r="A1092" t="str">
            <v/>
          </cell>
          <cell r="F1092" t="str">
            <v>НЕТ</v>
          </cell>
        </row>
        <row r="1093">
          <cell r="A1093" t="str">
            <v/>
          </cell>
          <cell r="F1093" t="str">
            <v>НЕТ</v>
          </cell>
        </row>
        <row r="1094">
          <cell r="A1094" t="str">
            <v/>
          </cell>
          <cell r="F1094" t="str">
            <v>НЕТ</v>
          </cell>
        </row>
        <row r="1095">
          <cell r="A1095" t="str">
            <v/>
          </cell>
          <cell r="F1095" t="str">
            <v>НЕТ</v>
          </cell>
        </row>
        <row r="1096">
          <cell r="A1096" t="str">
            <v/>
          </cell>
          <cell r="F1096" t="str">
            <v>НЕТ</v>
          </cell>
        </row>
        <row r="1097">
          <cell r="A1097" t="str">
            <v/>
          </cell>
          <cell r="F1097" t="str">
            <v>НЕТ</v>
          </cell>
        </row>
        <row r="1098">
          <cell r="A1098" t="str">
            <v/>
          </cell>
          <cell r="F1098" t="str">
            <v>НЕТ</v>
          </cell>
        </row>
        <row r="1099">
          <cell r="A1099" t="str">
            <v/>
          </cell>
          <cell r="F1099" t="str">
            <v>НЕТ</v>
          </cell>
        </row>
        <row r="1100">
          <cell r="A1100" t="str">
            <v/>
          </cell>
          <cell r="F1100" t="str">
            <v>НЕТ</v>
          </cell>
        </row>
        <row r="1101">
          <cell r="A1101" t="str">
            <v/>
          </cell>
          <cell r="F1101" t="str">
            <v>НЕТ</v>
          </cell>
        </row>
        <row r="1102">
          <cell r="A1102" t="str">
            <v/>
          </cell>
          <cell r="F1102" t="str">
            <v>НЕТ</v>
          </cell>
        </row>
        <row r="1103">
          <cell r="A1103" t="str">
            <v/>
          </cell>
          <cell r="F1103" t="str">
            <v>НЕТ</v>
          </cell>
        </row>
        <row r="1104">
          <cell r="A1104" t="str">
            <v/>
          </cell>
          <cell r="F1104" t="str">
            <v>НЕТ</v>
          </cell>
        </row>
        <row r="1105">
          <cell r="A1105" t="str">
            <v/>
          </cell>
          <cell r="F1105" t="str">
            <v>НЕТ</v>
          </cell>
        </row>
        <row r="1106">
          <cell r="A1106" t="str">
            <v/>
          </cell>
          <cell r="F1106" t="str">
            <v>НЕТ</v>
          </cell>
        </row>
        <row r="1107">
          <cell r="A1107" t="str">
            <v/>
          </cell>
          <cell r="F1107" t="str">
            <v>НЕТ</v>
          </cell>
        </row>
        <row r="1108">
          <cell r="A1108" t="str">
            <v/>
          </cell>
          <cell r="F1108" t="str">
            <v>НЕТ</v>
          </cell>
        </row>
        <row r="1109">
          <cell r="A1109" t="str">
            <v/>
          </cell>
          <cell r="F1109" t="str">
            <v>НЕТ</v>
          </cell>
        </row>
        <row r="1110">
          <cell r="A1110" t="str">
            <v/>
          </cell>
          <cell r="F1110" t="str">
            <v>НЕТ</v>
          </cell>
        </row>
        <row r="1111">
          <cell r="A1111" t="str">
            <v/>
          </cell>
          <cell r="F1111" t="str">
            <v>НЕТ</v>
          </cell>
        </row>
        <row r="1112">
          <cell r="A1112" t="str">
            <v/>
          </cell>
          <cell r="F1112" t="str">
            <v>НЕТ</v>
          </cell>
        </row>
        <row r="1113">
          <cell r="A1113" t="str">
            <v/>
          </cell>
          <cell r="F1113" t="str">
            <v>НЕТ</v>
          </cell>
        </row>
        <row r="1114">
          <cell r="A1114" t="str">
            <v/>
          </cell>
          <cell r="F1114" t="str">
            <v>НЕТ</v>
          </cell>
        </row>
        <row r="1115">
          <cell r="A1115" t="str">
            <v/>
          </cell>
          <cell r="F1115" t="str">
            <v>НЕТ</v>
          </cell>
        </row>
        <row r="1116">
          <cell r="A1116" t="str">
            <v/>
          </cell>
          <cell r="F1116" t="str">
            <v>НЕТ</v>
          </cell>
        </row>
        <row r="1117">
          <cell r="A1117" t="str">
            <v/>
          </cell>
          <cell r="F1117" t="str">
            <v>НЕТ</v>
          </cell>
        </row>
        <row r="1118">
          <cell r="A1118" t="str">
            <v/>
          </cell>
          <cell r="F1118" t="str">
            <v>НЕТ</v>
          </cell>
        </row>
        <row r="1119">
          <cell r="A1119" t="str">
            <v/>
          </cell>
          <cell r="F1119" t="str">
            <v>НЕТ</v>
          </cell>
        </row>
        <row r="1120">
          <cell r="A1120" t="str">
            <v/>
          </cell>
          <cell r="F1120" t="str">
            <v>НЕТ</v>
          </cell>
        </row>
        <row r="1121">
          <cell r="A1121" t="str">
            <v/>
          </cell>
          <cell r="F1121" t="str">
            <v>НЕТ</v>
          </cell>
        </row>
        <row r="1122">
          <cell r="A1122" t="str">
            <v/>
          </cell>
          <cell r="F1122" t="str">
            <v>НЕТ</v>
          </cell>
        </row>
        <row r="1123">
          <cell r="A1123" t="str">
            <v/>
          </cell>
          <cell r="F1123" t="str">
            <v>НЕТ</v>
          </cell>
        </row>
        <row r="1124">
          <cell r="A1124" t="str">
            <v/>
          </cell>
          <cell r="F1124" t="str">
            <v>НЕТ</v>
          </cell>
        </row>
        <row r="1125">
          <cell r="A1125" t="str">
            <v/>
          </cell>
          <cell r="F1125" t="str">
            <v>НЕТ</v>
          </cell>
        </row>
        <row r="1126">
          <cell r="A1126" t="str">
            <v/>
          </cell>
          <cell r="F1126" t="str">
            <v>НЕТ</v>
          </cell>
        </row>
        <row r="1127">
          <cell r="A1127" t="str">
            <v/>
          </cell>
          <cell r="F1127" t="str">
            <v>НЕТ</v>
          </cell>
        </row>
        <row r="1128">
          <cell r="A1128" t="str">
            <v/>
          </cell>
          <cell r="F1128" t="str">
            <v>НЕТ</v>
          </cell>
        </row>
        <row r="1129">
          <cell r="A1129" t="str">
            <v/>
          </cell>
          <cell r="F1129" t="str">
            <v>НЕТ</v>
          </cell>
        </row>
        <row r="1130">
          <cell r="A1130" t="str">
            <v/>
          </cell>
          <cell r="F1130" t="str">
            <v>НЕТ</v>
          </cell>
        </row>
        <row r="1131">
          <cell r="A1131" t="str">
            <v/>
          </cell>
          <cell r="F1131" t="str">
            <v>НЕТ</v>
          </cell>
        </row>
        <row r="1132">
          <cell r="A1132" t="str">
            <v/>
          </cell>
          <cell r="F1132" t="str">
            <v>НЕТ</v>
          </cell>
        </row>
        <row r="1133">
          <cell r="A1133" t="str">
            <v/>
          </cell>
          <cell r="F1133" t="str">
            <v>НЕТ</v>
          </cell>
        </row>
        <row r="1134">
          <cell r="A1134" t="str">
            <v/>
          </cell>
          <cell r="F1134" t="str">
            <v>НЕТ</v>
          </cell>
        </row>
        <row r="1135">
          <cell r="A1135" t="str">
            <v/>
          </cell>
          <cell r="F1135" t="str">
            <v>НЕТ</v>
          </cell>
        </row>
        <row r="1136">
          <cell r="A1136" t="str">
            <v/>
          </cell>
          <cell r="F1136" t="str">
            <v>НЕТ</v>
          </cell>
        </row>
        <row r="1137">
          <cell r="A1137" t="str">
            <v/>
          </cell>
          <cell r="F1137" t="str">
            <v>НЕТ</v>
          </cell>
        </row>
        <row r="1138">
          <cell r="A1138" t="str">
            <v/>
          </cell>
          <cell r="F1138" t="str">
            <v>НЕТ</v>
          </cell>
        </row>
        <row r="1139">
          <cell r="A1139" t="str">
            <v/>
          </cell>
          <cell r="F1139" t="str">
            <v>НЕТ</v>
          </cell>
        </row>
        <row r="1140">
          <cell r="A1140" t="str">
            <v/>
          </cell>
          <cell r="F1140" t="str">
            <v>НЕТ</v>
          </cell>
        </row>
        <row r="1141">
          <cell r="A1141" t="str">
            <v/>
          </cell>
          <cell r="F1141" t="str">
            <v>НЕТ</v>
          </cell>
        </row>
        <row r="1142">
          <cell r="A1142" t="str">
            <v/>
          </cell>
          <cell r="F1142" t="str">
            <v>НЕТ</v>
          </cell>
        </row>
        <row r="1143">
          <cell r="A1143" t="str">
            <v/>
          </cell>
          <cell r="F1143" t="str">
            <v>НЕТ</v>
          </cell>
        </row>
        <row r="1144">
          <cell r="A1144" t="str">
            <v/>
          </cell>
          <cell r="F1144" t="str">
            <v>НЕТ</v>
          </cell>
        </row>
        <row r="1145">
          <cell r="A1145" t="str">
            <v/>
          </cell>
          <cell r="F1145" t="str">
            <v>НЕТ</v>
          </cell>
        </row>
        <row r="1146">
          <cell r="A1146" t="str">
            <v/>
          </cell>
          <cell r="F1146" t="str">
            <v>НЕТ</v>
          </cell>
        </row>
        <row r="1147">
          <cell r="A1147" t="str">
            <v/>
          </cell>
          <cell r="F1147" t="str">
            <v>НЕТ</v>
          </cell>
        </row>
        <row r="1148">
          <cell r="A1148" t="str">
            <v/>
          </cell>
          <cell r="F1148" t="str">
            <v>НЕТ</v>
          </cell>
        </row>
        <row r="1149">
          <cell r="A1149" t="str">
            <v/>
          </cell>
          <cell r="F1149" t="str">
            <v>НЕТ</v>
          </cell>
        </row>
        <row r="1150">
          <cell r="A1150" t="str">
            <v/>
          </cell>
          <cell r="F1150" t="str">
            <v>НЕТ</v>
          </cell>
        </row>
        <row r="1151">
          <cell r="A1151" t="str">
            <v/>
          </cell>
          <cell r="F1151" t="str">
            <v>НЕТ</v>
          </cell>
        </row>
        <row r="1152">
          <cell r="A1152" t="str">
            <v/>
          </cell>
          <cell r="F1152" t="str">
            <v>НЕТ</v>
          </cell>
        </row>
        <row r="1153">
          <cell r="A1153" t="str">
            <v/>
          </cell>
          <cell r="F1153" t="str">
            <v>НЕТ</v>
          </cell>
        </row>
        <row r="1154">
          <cell r="A1154" t="str">
            <v/>
          </cell>
          <cell r="F1154" t="str">
            <v>НЕТ</v>
          </cell>
        </row>
        <row r="1155">
          <cell r="A1155" t="str">
            <v/>
          </cell>
          <cell r="F1155" t="str">
            <v>НЕТ</v>
          </cell>
        </row>
        <row r="1156">
          <cell r="A1156" t="str">
            <v/>
          </cell>
          <cell r="F1156" t="str">
            <v>НЕТ</v>
          </cell>
        </row>
        <row r="1157">
          <cell r="A1157" t="str">
            <v/>
          </cell>
          <cell r="F1157" t="str">
            <v>НЕТ</v>
          </cell>
        </row>
        <row r="1158">
          <cell r="A1158" t="str">
            <v/>
          </cell>
          <cell r="F1158" t="str">
            <v>НЕТ</v>
          </cell>
        </row>
        <row r="1159">
          <cell r="A1159" t="str">
            <v/>
          </cell>
          <cell r="F1159" t="str">
            <v>НЕТ</v>
          </cell>
        </row>
        <row r="1160">
          <cell r="A1160" t="str">
            <v/>
          </cell>
          <cell r="F1160" t="str">
            <v>НЕТ</v>
          </cell>
        </row>
        <row r="1161">
          <cell r="A1161" t="str">
            <v/>
          </cell>
          <cell r="F1161" t="str">
            <v>НЕТ</v>
          </cell>
        </row>
        <row r="1162">
          <cell r="A1162" t="str">
            <v/>
          </cell>
          <cell r="F1162" t="str">
            <v>НЕТ</v>
          </cell>
        </row>
        <row r="1163">
          <cell r="A1163" t="str">
            <v/>
          </cell>
          <cell r="F1163" t="str">
            <v>НЕТ</v>
          </cell>
        </row>
        <row r="1164">
          <cell r="A1164" t="str">
            <v/>
          </cell>
          <cell r="F1164" t="str">
            <v>НЕТ</v>
          </cell>
        </row>
        <row r="1165">
          <cell r="A1165" t="str">
            <v/>
          </cell>
          <cell r="F1165" t="str">
            <v>НЕТ</v>
          </cell>
        </row>
        <row r="1166">
          <cell r="A1166" t="str">
            <v/>
          </cell>
          <cell r="F1166" t="str">
            <v>НЕТ</v>
          </cell>
        </row>
        <row r="1167">
          <cell r="A1167" t="str">
            <v/>
          </cell>
          <cell r="F1167" t="str">
            <v>НЕТ</v>
          </cell>
        </row>
        <row r="1168">
          <cell r="A1168" t="str">
            <v/>
          </cell>
          <cell r="F1168" t="str">
            <v>НЕТ</v>
          </cell>
        </row>
        <row r="1169">
          <cell r="A1169" t="str">
            <v/>
          </cell>
          <cell r="F1169" t="str">
            <v>НЕТ</v>
          </cell>
        </row>
        <row r="1170">
          <cell r="A1170" t="str">
            <v/>
          </cell>
          <cell r="F1170" t="str">
            <v>НЕТ</v>
          </cell>
        </row>
        <row r="1171">
          <cell r="A1171" t="str">
            <v/>
          </cell>
          <cell r="F1171" t="str">
            <v>НЕТ</v>
          </cell>
        </row>
        <row r="1172">
          <cell r="A1172" t="str">
            <v/>
          </cell>
          <cell r="F1172" t="str">
            <v>НЕТ</v>
          </cell>
        </row>
        <row r="1173">
          <cell r="A1173" t="str">
            <v/>
          </cell>
          <cell r="F1173" t="str">
            <v>НЕТ</v>
          </cell>
        </row>
        <row r="1174">
          <cell r="A1174" t="str">
            <v/>
          </cell>
          <cell r="F1174" t="str">
            <v>НЕТ</v>
          </cell>
        </row>
        <row r="1175">
          <cell r="A1175" t="str">
            <v/>
          </cell>
          <cell r="F1175" t="str">
            <v>НЕТ</v>
          </cell>
        </row>
        <row r="1176">
          <cell r="A1176" t="str">
            <v/>
          </cell>
          <cell r="F1176" t="str">
            <v>НЕТ</v>
          </cell>
        </row>
        <row r="1177">
          <cell r="A1177" t="str">
            <v/>
          </cell>
          <cell r="F1177" t="str">
            <v>НЕТ</v>
          </cell>
        </row>
        <row r="1178">
          <cell r="A1178" t="str">
            <v/>
          </cell>
          <cell r="F1178" t="str">
            <v>НЕТ</v>
          </cell>
        </row>
        <row r="1179">
          <cell r="A1179" t="str">
            <v/>
          </cell>
          <cell r="F1179" t="str">
            <v>НЕТ</v>
          </cell>
        </row>
        <row r="1180">
          <cell r="A1180" t="str">
            <v/>
          </cell>
          <cell r="F1180" t="str">
            <v>НЕТ</v>
          </cell>
        </row>
        <row r="1181">
          <cell r="A1181" t="str">
            <v/>
          </cell>
          <cell r="F1181" t="str">
            <v>НЕТ</v>
          </cell>
        </row>
        <row r="1182">
          <cell r="A1182" t="str">
            <v/>
          </cell>
          <cell r="F1182" t="str">
            <v>НЕТ</v>
          </cell>
        </row>
        <row r="1183">
          <cell r="A1183" t="str">
            <v/>
          </cell>
          <cell r="F1183" t="str">
            <v>НЕТ</v>
          </cell>
        </row>
        <row r="1184">
          <cell r="A1184" t="str">
            <v/>
          </cell>
          <cell r="F1184" t="str">
            <v>НЕТ</v>
          </cell>
        </row>
        <row r="1185">
          <cell r="A1185" t="str">
            <v/>
          </cell>
          <cell r="F1185" t="str">
            <v>НЕТ</v>
          </cell>
        </row>
        <row r="1186">
          <cell r="A1186" t="str">
            <v/>
          </cell>
          <cell r="F1186" t="str">
            <v>НЕТ</v>
          </cell>
        </row>
        <row r="1187">
          <cell r="A1187" t="str">
            <v/>
          </cell>
          <cell r="F1187" t="str">
            <v>НЕТ</v>
          </cell>
        </row>
        <row r="1188">
          <cell r="A1188" t="str">
            <v/>
          </cell>
          <cell r="F1188" t="str">
            <v>НЕТ</v>
          </cell>
        </row>
        <row r="1189">
          <cell r="A1189" t="str">
            <v/>
          </cell>
          <cell r="F1189" t="str">
            <v>НЕТ</v>
          </cell>
        </row>
        <row r="1190">
          <cell r="A1190" t="str">
            <v/>
          </cell>
          <cell r="F1190" t="str">
            <v>НЕТ</v>
          </cell>
        </row>
        <row r="1191">
          <cell r="A1191" t="str">
            <v/>
          </cell>
          <cell r="F1191" t="str">
            <v>НЕТ</v>
          </cell>
        </row>
        <row r="1192">
          <cell r="A1192" t="str">
            <v/>
          </cell>
          <cell r="F1192" t="str">
            <v>НЕТ</v>
          </cell>
        </row>
        <row r="1193">
          <cell r="A1193" t="str">
            <v/>
          </cell>
          <cell r="F1193" t="str">
            <v>НЕТ</v>
          </cell>
        </row>
        <row r="1194">
          <cell r="A1194" t="str">
            <v/>
          </cell>
          <cell r="F1194" t="str">
            <v>НЕТ</v>
          </cell>
        </row>
        <row r="1195">
          <cell r="A1195" t="str">
            <v/>
          </cell>
          <cell r="F1195" t="str">
            <v>НЕТ</v>
          </cell>
        </row>
        <row r="1196">
          <cell r="A1196" t="str">
            <v/>
          </cell>
          <cell r="F1196" t="str">
            <v>НЕТ</v>
          </cell>
        </row>
        <row r="1197">
          <cell r="A1197" t="str">
            <v/>
          </cell>
          <cell r="F1197" t="str">
            <v>НЕТ</v>
          </cell>
        </row>
        <row r="1198">
          <cell r="A1198" t="str">
            <v/>
          </cell>
          <cell r="F1198" t="str">
            <v>НЕТ</v>
          </cell>
        </row>
        <row r="1199">
          <cell r="A1199" t="str">
            <v/>
          </cell>
          <cell r="F1199" t="str">
            <v>НЕТ</v>
          </cell>
        </row>
        <row r="1200">
          <cell r="A1200" t="str">
            <v/>
          </cell>
          <cell r="F1200" t="str">
            <v>НЕТ</v>
          </cell>
        </row>
        <row r="1201">
          <cell r="A1201" t="str">
            <v/>
          </cell>
          <cell r="F1201" t="str">
            <v>НЕТ</v>
          </cell>
        </row>
        <row r="1202">
          <cell r="A1202" t="str">
            <v/>
          </cell>
          <cell r="F1202" t="str">
            <v>НЕТ</v>
          </cell>
        </row>
        <row r="1203">
          <cell r="A1203" t="str">
            <v/>
          </cell>
          <cell r="F1203" t="str">
            <v>НЕТ</v>
          </cell>
        </row>
        <row r="1204">
          <cell r="A1204" t="str">
            <v/>
          </cell>
          <cell r="F1204" t="str">
            <v>НЕТ</v>
          </cell>
        </row>
        <row r="1205">
          <cell r="A1205" t="str">
            <v/>
          </cell>
          <cell r="F1205" t="str">
            <v>НЕТ</v>
          </cell>
        </row>
        <row r="1206">
          <cell r="A1206" t="str">
            <v/>
          </cell>
          <cell r="F1206" t="str">
            <v>НЕТ</v>
          </cell>
        </row>
        <row r="1207">
          <cell r="A1207" t="str">
            <v/>
          </cell>
          <cell r="F1207" t="str">
            <v>НЕТ</v>
          </cell>
        </row>
        <row r="1208">
          <cell r="A1208" t="str">
            <v/>
          </cell>
          <cell r="F1208" t="str">
            <v>НЕТ</v>
          </cell>
        </row>
        <row r="1209">
          <cell r="A1209" t="str">
            <v/>
          </cell>
          <cell r="F1209" t="str">
            <v>НЕТ</v>
          </cell>
        </row>
        <row r="1210">
          <cell r="A1210" t="str">
            <v/>
          </cell>
          <cell r="F1210" t="str">
            <v>НЕТ</v>
          </cell>
        </row>
        <row r="1211">
          <cell r="A1211" t="str">
            <v/>
          </cell>
          <cell r="F1211" t="str">
            <v>НЕТ</v>
          </cell>
        </row>
        <row r="1212">
          <cell r="A1212" t="str">
            <v/>
          </cell>
          <cell r="F1212" t="str">
            <v>НЕТ</v>
          </cell>
        </row>
        <row r="1213">
          <cell r="A1213" t="str">
            <v/>
          </cell>
          <cell r="F1213" t="str">
            <v>НЕТ</v>
          </cell>
        </row>
        <row r="1214">
          <cell r="A1214" t="str">
            <v/>
          </cell>
          <cell r="F1214" t="str">
            <v>НЕТ</v>
          </cell>
        </row>
        <row r="1215">
          <cell r="A1215" t="str">
            <v/>
          </cell>
          <cell r="F1215" t="str">
            <v>НЕТ</v>
          </cell>
        </row>
        <row r="1216">
          <cell r="A1216" t="str">
            <v/>
          </cell>
          <cell r="F1216" t="str">
            <v>НЕТ</v>
          </cell>
        </row>
        <row r="1217">
          <cell r="A1217" t="str">
            <v/>
          </cell>
          <cell r="F1217" t="str">
            <v>НЕТ</v>
          </cell>
        </row>
        <row r="1218">
          <cell r="A1218" t="str">
            <v/>
          </cell>
          <cell r="F1218" t="str">
            <v>НЕТ</v>
          </cell>
        </row>
        <row r="1219">
          <cell r="A1219" t="str">
            <v/>
          </cell>
          <cell r="F1219" t="str">
            <v>НЕТ</v>
          </cell>
        </row>
        <row r="1220">
          <cell r="A1220" t="str">
            <v/>
          </cell>
          <cell r="F1220" t="str">
            <v>НЕТ</v>
          </cell>
        </row>
        <row r="1221">
          <cell r="A1221" t="str">
            <v/>
          </cell>
          <cell r="F1221" t="str">
            <v>НЕТ</v>
          </cell>
        </row>
        <row r="1222">
          <cell r="A1222" t="str">
            <v/>
          </cell>
          <cell r="F1222" t="str">
            <v>НЕТ</v>
          </cell>
        </row>
        <row r="1223">
          <cell r="A1223" t="str">
            <v/>
          </cell>
          <cell r="F1223" t="str">
            <v>НЕТ</v>
          </cell>
        </row>
        <row r="1224">
          <cell r="A1224" t="str">
            <v/>
          </cell>
          <cell r="F1224" t="str">
            <v>НЕТ</v>
          </cell>
        </row>
        <row r="1225">
          <cell r="A1225" t="str">
            <v/>
          </cell>
          <cell r="F1225" t="str">
            <v>НЕТ</v>
          </cell>
        </row>
        <row r="1226">
          <cell r="A1226" t="str">
            <v/>
          </cell>
          <cell r="F1226" t="str">
            <v>НЕТ</v>
          </cell>
        </row>
        <row r="1227">
          <cell r="A1227" t="str">
            <v/>
          </cell>
          <cell r="F1227" t="str">
            <v>НЕТ</v>
          </cell>
        </row>
        <row r="1228">
          <cell r="A1228" t="str">
            <v/>
          </cell>
          <cell r="F1228" t="str">
            <v>НЕТ</v>
          </cell>
        </row>
        <row r="1229">
          <cell r="A1229" t="str">
            <v/>
          </cell>
          <cell r="F1229" t="str">
            <v>НЕТ</v>
          </cell>
        </row>
        <row r="1230">
          <cell r="A1230" t="str">
            <v/>
          </cell>
          <cell r="F1230" t="str">
            <v>НЕТ</v>
          </cell>
        </row>
        <row r="1231">
          <cell r="A1231" t="str">
            <v/>
          </cell>
          <cell r="F1231" t="str">
            <v>НЕТ</v>
          </cell>
        </row>
        <row r="1232">
          <cell r="A1232" t="str">
            <v/>
          </cell>
          <cell r="F1232" t="str">
            <v>НЕТ</v>
          </cell>
        </row>
        <row r="1233">
          <cell r="A1233" t="str">
            <v/>
          </cell>
          <cell r="F1233" t="str">
            <v>НЕТ</v>
          </cell>
        </row>
        <row r="1234">
          <cell r="A1234" t="str">
            <v/>
          </cell>
          <cell r="F1234" t="str">
            <v>НЕТ</v>
          </cell>
        </row>
        <row r="1235">
          <cell r="A1235" t="str">
            <v/>
          </cell>
          <cell r="F1235" t="str">
            <v>НЕТ</v>
          </cell>
        </row>
        <row r="1236">
          <cell r="A1236" t="str">
            <v/>
          </cell>
          <cell r="F1236" t="str">
            <v>НЕТ</v>
          </cell>
        </row>
        <row r="1237">
          <cell r="A1237" t="str">
            <v/>
          </cell>
          <cell r="F1237" t="str">
            <v>НЕТ</v>
          </cell>
        </row>
        <row r="1238">
          <cell r="A1238" t="str">
            <v/>
          </cell>
          <cell r="F1238" t="str">
            <v>НЕТ</v>
          </cell>
        </row>
        <row r="1239">
          <cell r="A1239" t="str">
            <v/>
          </cell>
          <cell r="F1239" t="str">
            <v>НЕТ</v>
          </cell>
        </row>
        <row r="1240">
          <cell r="A1240" t="str">
            <v/>
          </cell>
          <cell r="F1240" t="str">
            <v>НЕТ</v>
          </cell>
        </row>
        <row r="1241">
          <cell r="A1241" t="str">
            <v/>
          </cell>
          <cell r="F1241" t="str">
            <v>НЕТ</v>
          </cell>
        </row>
        <row r="1242">
          <cell r="A1242" t="str">
            <v/>
          </cell>
          <cell r="F1242" t="str">
            <v>НЕТ</v>
          </cell>
        </row>
        <row r="1243">
          <cell r="A1243" t="str">
            <v/>
          </cell>
          <cell r="F1243" t="str">
            <v>НЕТ</v>
          </cell>
        </row>
        <row r="1244">
          <cell r="A1244" t="str">
            <v/>
          </cell>
          <cell r="F1244" t="str">
            <v>НЕТ</v>
          </cell>
        </row>
        <row r="1245">
          <cell r="A1245" t="str">
            <v/>
          </cell>
          <cell r="F1245" t="str">
            <v>НЕТ</v>
          </cell>
        </row>
        <row r="1246">
          <cell r="A1246" t="str">
            <v/>
          </cell>
          <cell r="F1246" t="str">
            <v>НЕТ</v>
          </cell>
        </row>
        <row r="1247">
          <cell r="A1247" t="str">
            <v/>
          </cell>
          <cell r="F1247" t="str">
            <v>НЕТ</v>
          </cell>
        </row>
        <row r="1248">
          <cell r="A1248" t="str">
            <v/>
          </cell>
          <cell r="F1248" t="str">
            <v>НЕТ</v>
          </cell>
        </row>
        <row r="1249">
          <cell r="A1249" t="str">
            <v/>
          </cell>
          <cell r="F1249" t="str">
            <v>НЕТ</v>
          </cell>
        </row>
        <row r="1250">
          <cell r="A1250" t="str">
            <v/>
          </cell>
          <cell r="F1250" t="str">
            <v>НЕТ</v>
          </cell>
        </row>
        <row r="1251">
          <cell r="A1251" t="str">
            <v/>
          </cell>
          <cell r="F1251" t="str">
            <v>НЕТ</v>
          </cell>
        </row>
        <row r="1252">
          <cell r="A1252" t="str">
            <v/>
          </cell>
          <cell r="F1252" t="str">
            <v>НЕТ</v>
          </cell>
        </row>
        <row r="1253">
          <cell r="A1253" t="str">
            <v/>
          </cell>
          <cell r="F1253" t="str">
            <v>НЕТ</v>
          </cell>
        </row>
        <row r="1254">
          <cell r="A1254" t="str">
            <v/>
          </cell>
          <cell r="F1254" t="str">
            <v>НЕТ</v>
          </cell>
        </row>
        <row r="1255">
          <cell r="A1255" t="str">
            <v/>
          </cell>
          <cell r="F1255" t="str">
            <v>НЕТ</v>
          </cell>
        </row>
        <row r="1256">
          <cell r="A1256" t="str">
            <v/>
          </cell>
          <cell r="F1256" t="str">
            <v>НЕТ</v>
          </cell>
        </row>
        <row r="1257">
          <cell r="A1257" t="str">
            <v/>
          </cell>
          <cell r="F1257" t="str">
            <v>НЕТ</v>
          </cell>
        </row>
        <row r="1258">
          <cell r="A1258" t="str">
            <v/>
          </cell>
          <cell r="F1258" t="str">
            <v>НЕТ</v>
          </cell>
        </row>
        <row r="1259">
          <cell r="A1259" t="str">
            <v/>
          </cell>
          <cell r="F1259" t="str">
            <v>НЕТ</v>
          </cell>
        </row>
        <row r="1260">
          <cell r="A1260" t="str">
            <v/>
          </cell>
          <cell r="F1260" t="str">
            <v>НЕТ</v>
          </cell>
        </row>
        <row r="1261">
          <cell r="A1261" t="str">
            <v/>
          </cell>
          <cell r="F1261" t="str">
            <v>НЕТ</v>
          </cell>
        </row>
        <row r="1262">
          <cell r="A1262" t="str">
            <v/>
          </cell>
          <cell r="F1262" t="str">
            <v>НЕТ</v>
          </cell>
        </row>
        <row r="1263">
          <cell r="A1263" t="str">
            <v/>
          </cell>
          <cell r="F1263" t="str">
            <v>НЕТ</v>
          </cell>
        </row>
        <row r="1264">
          <cell r="A1264" t="str">
            <v/>
          </cell>
          <cell r="F1264" t="str">
            <v>НЕТ</v>
          </cell>
        </row>
        <row r="1265">
          <cell r="A1265" t="str">
            <v/>
          </cell>
          <cell r="F1265" t="str">
            <v>НЕТ</v>
          </cell>
        </row>
        <row r="1266">
          <cell r="A1266" t="str">
            <v/>
          </cell>
          <cell r="F1266" t="str">
            <v>НЕТ</v>
          </cell>
        </row>
        <row r="1267">
          <cell r="A1267" t="str">
            <v/>
          </cell>
          <cell r="F1267" t="str">
            <v>НЕТ</v>
          </cell>
        </row>
        <row r="1268">
          <cell r="A1268" t="str">
            <v/>
          </cell>
          <cell r="F1268" t="str">
            <v>НЕТ</v>
          </cell>
        </row>
        <row r="1269">
          <cell r="A1269" t="str">
            <v/>
          </cell>
          <cell r="F1269" t="str">
            <v>НЕТ</v>
          </cell>
        </row>
        <row r="1270">
          <cell r="A1270" t="str">
            <v/>
          </cell>
          <cell r="F1270" t="str">
            <v>НЕТ</v>
          </cell>
        </row>
        <row r="1271">
          <cell r="A1271" t="str">
            <v/>
          </cell>
          <cell r="F1271" t="str">
            <v>НЕТ</v>
          </cell>
        </row>
        <row r="1272">
          <cell r="A1272" t="str">
            <v/>
          </cell>
          <cell r="F1272" t="str">
            <v>НЕТ</v>
          </cell>
        </row>
        <row r="1273">
          <cell r="A1273" t="str">
            <v/>
          </cell>
          <cell r="F1273" t="str">
            <v>НЕТ</v>
          </cell>
        </row>
        <row r="1274">
          <cell r="A1274" t="str">
            <v/>
          </cell>
          <cell r="F1274" t="str">
            <v>НЕТ</v>
          </cell>
        </row>
        <row r="1275">
          <cell r="A1275" t="str">
            <v/>
          </cell>
          <cell r="F1275" t="str">
            <v>НЕТ</v>
          </cell>
        </row>
        <row r="1276">
          <cell r="A1276" t="str">
            <v/>
          </cell>
          <cell r="F1276" t="str">
            <v>НЕТ</v>
          </cell>
        </row>
        <row r="1277">
          <cell r="A1277" t="str">
            <v/>
          </cell>
          <cell r="F1277" t="str">
            <v>НЕТ</v>
          </cell>
        </row>
        <row r="1278">
          <cell r="A1278" t="str">
            <v/>
          </cell>
          <cell r="F1278" t="str">
            <v>НЕТ</v>
          </cell>
        </row>
        <row r="1279">
          <cell r="A1279" t="str">
            <v/>
          </cell>
          <cell r="F1279" t="str">
            <v>НЕТ</v>
          </cell>
        </row>
        <row r="1280">
          <cell r="A1280" t="str">
            <v/>
          </cell>
          <cell r="F1280" t="str">
            <v>НЕТ</v>
          </cell>
        </row>
        <row r="1281">
          <cell r="A1281" t="str">
            <v/>
          </cell>
          <cell r="F1281" t="str">
            <v>НЕТ</v>
          </cell>
        </row>
        <row r="1282">
          <cell r="A1282" t="str">
            <v/>
          </cell>
          <cell r="F1282" t="str">
            <v>НЕТ</v>
          </cell>
        </row>
        <row r="1283">
          <cell r="A1283" t="str">
            <v/>
          </cell>
          <cell r="F1283" t="str">
            <v>НЕТ</v>
          </cell>
        </row>
        <row r="1284">
          <cell r="A1284" t="str">
            <v/>
          </cell>
          <cell r="F1284" t="str">
            <v>НЕТ</v>
          </cell>
        </row>
        <row r="1285">
          <cell r="A1285" t="str">
            <v/>
          </cell>
          <cell r="F1285" t="str">
            <v>НЕТ</v>
          </cell>
        </row>
        <row r="1286">
          <cell r="A1286" t="str">
            <v/>
          </cell>
          <cell r="F1286" t="str">
            <v>НЕТ</v>
          </cell>
        </row>
        <row r="1287">
          <cell r="A1287" t="str">
            <v/>
          </cell>
          <cell r="F1287" t="str">
            <v>НЕТ</v>
          </cell>
        </row>
        <row r="1288">
          <cell r="A1288" t="str">
            <v/>
          </cell>
          <cell r="F1288" t="str">
            <v>НЕТ</v>
          </cell>
        </row>
        <row r="1289">
          <cell r="A1289" t="str">
            <v/>
          </cell>
          <cell r="F1289" t="str">
            <v>НЕТ</v>
          </cell>
        </row>
        <row r="1290">
          <cell r="A1290" t="str">
            <v/>
          </cell>
          <cell r="F1290" t="str">
            <v>НЕТ</v>
          </cell>
        </row>
        <row r="1291">
          <cell r="A1291" t="str">
            <v/>
          </cell>
          <cell r="F1291" t="str">
            <v>НЕТ</v>
          </cell>
        </row>
        <row r="1292">
          <cell r="A1292" t="str">
            <v/>
          </cell>
          <cell r="F1292" t="str">
            <v>НЕТ</v>
          </cell>
        </row>
        <row r="1293">
          <cell r="A1293" t="str">
            <v/>
          </cell>
          <cell r="F1293" t="str">
            <v>НЕТ</v>
          </cell>
        </row>
        <row r="1294">
          <cell r="A1294" t="str">
            <v/>
          </cell>
          <cell r="F1294" t="str">
            <v>НЕТ</v>
          </cell>
        </row>
        <row r="1295">
          <cell r="A1295" t="str">
            <v/>
          </cell>
          <cell r="F1295" t="str">
            <v>НЕТ</v>
          </cell>
        </row>
        <row r="1296">
          <cell r="A1296" t="str">
            <v/>
          </cell>
          <cell r="F1296" t="str">
            <v>НЕТ</v>
          </cell>
        </row>
        <row r="1297">
          <cell r="A1297" t="str">
            <v/>
          </cell>
          <cell r="F1297" t="str">
            <v>НЕТ</v>
          </cell>
        </row>
        <row r="1298">
          <cell r="A1298" t="str">
            <v/>
          </cell>
          <cell r="F1298" t="str">
            <v>НЕТ</v>
          </cell>
        </row>
        <row r="1299">
          <cell r="A1299" t="str">
            <v/>
          </cell>
          <cell r="F1299" t="str">
            <v>НЕТ</v>
          </cell>
        </row>
        <row r="1300">
          <cell r="A1300" t="str">
            <v/>
          </cell>
          <cell r="F1300" t="str">
            <v>НЕТ</v>
          </cell>
        </row>
        <row r="1301">
          <cell r="A1301" t="str">
            <v/>
          </cell>
          <cell r="F1301" t="str">
            <v>НЕТ</v>
          </cell>
        </row>
        <row r="1302">
          <cell r="A1302" t="str">
            <v/>
          </cell>
          <cell r="F1302" t="str">
            <v>НЕТ</v>
          </cell>
        </row>
        <row r="1303">
          <cell r="A1303" t="str">
            <v/>
          </cell>
          <cell r="F1303" t="str">
            <v>НЕТ</v>
          </cell>
        </row>
        <row r="1304">
          <cell r="A1304" t="str">
            <v/>
          </cell>
          <cell r="F1304" t="str">
            <v>НЕТ</v>
          </cell>
        </row>
        <row r="1305">
          <cell r="A1305" t="str">
            <v/>
          </cell>
          <cell r="F1305" t="str">
            <v>НЕТ</v>
          </cell>
        </row>
        <row r="1306">
          <cell r="A1306" t="str">
            <v/>
          </cell>
          <cell r="F1306" t="str">
            <v>НЕТ</v>
          </cell>
        </row>
        <row r="1307">
          <cell r="A1307" t="str">
            <v/>
          </cell>
          <cell r="F1307" t="str">
            <v>НЕТ</v>
          </cell>
        </row>
        <row r="1308">
          <cell r="A1308" t="str">
            <v/>
          </cell>
          <cell r="F1308" t="str">
            <v>НЕТ</v>
          </cell>
        </row>
        <row r="1309">
          <cell r="A1309" t="str">
            <v/>
          </cell>
          <cell r="F1309" t="str">
            <v>НЕТ</v>
          </cell>
        </row>
        <row r="1310">
          <cell r="A1310" t="str">
            <v/>
          </cell>
          <cell r="F1310" t="str">
            <v>НЕТ</v>
          </cell>
        </row>
        <row r="1311">
          <cell r="A1311" t="str">
            <v/>
          </cell>
          <cell r="F1311" t="str">
            <v>НЕТ</v>
          </cell>
        </row>
        <row r="1312">
          <cell r="A1312" t="str">
            <v/>
          </cell>
          <cell r="F1312" t="str">
            <v>НЕТ</v>
          </cell>
        </row>
        <row r="1313">
          <cell r="A1313" t="str">
            <v/>
          </cell>
          <cell r="F1313" t="str">
            <v>НЕТ</v>
          </cell>
        </row>
        <row r="1314">
          <cell r="A1314" t="str">
            <v/>
          </cell>
          <cell r="F1314" t="str">
            <v>НЕТ</v>
          </cell>
        </row>
        <row r="1315">
          <cell r="A1315" t="str">
            <v/>
          </cell>
          <cell r="F1315" t="str">
            <v>НЕТ</v>
          </cell>
        </row>
        <row r="1316">
          <cell r="A1316" t="str">
            <v/>
          </cell>
          <cell r="F1316" t="str">
            <v>НЕТ</v>
          </cell>
        </row>
        <row r="1317">
          <cell r="A1317" t="str">
            <v/>
          </cell>
          <cell r="F1317" t="str">
            <v>НЕТ</v>
          </cell>
        </row>
        <row r="1318">
          <cell r="A1318" t="str">
            <v/>
          </cell>
          <cell r="F1318" t="str">
            <v>НЕТ</v>
          </cell>
        </row>
        <row r="1319">
          <cell r="A1319" t="str">
            <v/>
          </cell>
          <cell r="F1319" t="str">
            <v>НЕТ</v>
          </cell>
        </row>
        <row r="1320">
          <cell r="A1320" t="str">
            <v/>
          </cell>
          <cell r="F1320" t="str">
            <v>НЕТ</v>
          </cell>
        </row>
        <row r="1321">
          <cell r="A1321" t="str">
            <v/>
          </cell>
          <cell r="F1321" t="str">
            <v>НЕТ</v>
          </cell>
        </row>
        <row r="1322">
          <cell r="A1322" t="str">
            <v/>
          </cell>
          <cell r="F1322" t="str">
            <v>НЕТ</v>
          </cell>
        </row>
        <row r="1323">
          <cell r="A1323" t="str">
            <v/>
          </cell>
          <cell r="F1323" t="str">
            <v>НЕТ</v>
          </cell>
        </row>
        <row r="1324">
          <cell r="A1324" t="str">
            <v/>
          </cell>
          <cell r="F1324" t="str">
            <v>НЕТ</v>
          </cell>
        </row>
        <row r="1325">
          <cell r="A1325" t="str">
            <v/>
          </cell>
          <cell r="F1325" t="str">
            <v>НЕТ</v>
          </cell>
        </row>
        <row r="1326">
          <cell r="A1326" t="str">
            <v/>
          </cell>
          <cell r="F1326" t="str">
            <v>НЕТ</v>
          </cell>
        </row>
        <row r="1327">
          <cell r="A1327" t="str">
            <v/>
          </cell>
          <cell r="F1327" t="str">
            <v>НЕТ</v>
          </cell>
        </row>
        <row r="1328">
          <cell r="A1328" t="str">
            <v/>
          </cell>
          <cell r="F1328" t="str">
            <v>НЕТ</v>
          </cell>
        </row>
        <row r="1329">
          <cell r="A1329" t="str">
            <v/>
          </cell>
          <cell r="F1329" t="str">
            <v>НЕТ</v>
          </cell>
        </row>
        <row r="1330">
          <cell r="A1330" t="str">
            <v/>
          </cell>
          <cell r="F1330" t="str">
            <v>НЕТ</v>
          </cell>
        </row>
        <row r="1331">
          <cell r="A1331" t="str">
            <v/>
          </cell>
          <cell r="F1331" t="str">
            <v>НЕТ</v>
          </cell>
        </row>
        <row r="1332">
          <cell r="A1332" t="str">
            <v/>
          </cell>
          <cell r="F1332" t="str">
            <v>НЕТ</v>
          </cell>
        </row>
        <row r="1333">
          <cell r="A1333" t="str">
            <v/>
          </cell>
          <cell r="F1333" t="str">
            <v>НЕТ</v>
          </cell>
        </row>
        <row r="1334">
          <cell r="A1334" t="str">
            <v/>
          </cell>
          <cell r="F1334" t="str">
            <v>НЕТ</v>
          </cell>
        </row>
        <row r="1335">
          <cell r="A1335" t="str">
            <v/>
          </cell>
          <cell r="F1335" t="str">
            <v>НЕТ</v>
          </cell>
        </row>
        <row r="1336">
          <cell r="A1336" t="str">
            <v/>
          </cell>
          <cell r="F1336" t="str">
            <v>НЕТ</v>
          </cell>
        </row>
        <row r="1337">
          <cell r="A1337" t="str">
            <v/>
          </cell>
          <cell r="F1337" t="str">
            <v>НЕТ</v>
          </cell>
        </row>
        <row r="1338">
          <cell r="A1338" t="str">
            <v/>
          </cell>
          <cell r="F1338" t="str">
            <v>НЕТ</v>
          </cell>
        </row>
        <row r="1339">
          <cell r="A1339" t="str">
            <v/>
          </cell>
          <cell r="F1339" t="str">
            <v>НЕТ</v>
          </cell>
        </row>
        <row r="1340">
          <cell r="A1340" t="str">
            <v/>
          </cell>
          <cell r="F1340" t="str">
            <v>НЕТ</v>
          </cell>
        </row>
        <row r="1341">
          <cell r="A1341" t="str">
            <v/>
          </cell>
          <cell r="F1341" t="str">
            <v>НЕТ</v>
          </cell>
        </row>
        <row r="1342">
          <cell r="A1342" t="str">
            <v/>
          </cell>
          <cell r="F1342" t="str">
            <v>НЕТ</v>
          </cell>
        </row>
        <row r="1343">
          <cell r="A1343" t="str">
            <v/>
          </cell>
          <cell r="F1343" t="str">
            <v>НЕТ</v>
          </cell>
        </row>
        <row r="1344">
          <cell r="A1344" t="str">
            <v/>
          </cell>
          <cell r="F1344" t="str">
            <v>НЕТ</v>
          </cell>
        </row>
        <row r="1345">
          <cell r="A1345" t="str">
            <v/>
          </cell>
          <cell r="F1345" t="str">
            <v>НЕТ</v>
          </cell>
        </row>
        <row r="1346">
          <cell r="A1346" t="str">
            <v/>
          </cell>
          <cell r="F1346" t="str">
            <v>НЕТ</v>
          </cell>
        </row>
        <row r="1347">
          <cell r="A1347" t="str">
            <v/>
          </cell>
          <cell r="F1347" t="str">
            <v>НЕТ</v>
          </cell>
        </row>
        <row r="1348">
          <cell r="A1348" t="str">
            <v/>
          </cell>
          <cell r="F1348" t="str">
            <v>НЕТ</v>
          </cell>
        </row>
        <row r="1349">
          <cell r="A1349" t="str">
            <v/>
          </cell>
          <cell r="F1349" t="str">
            <v>НЕТ</v>
          </cell>
        </row>
        <row r="1350">
          <cell r="A1350" t="str">
            <v/>
          </cell>
          <cell r="F1350" t="str">
            <v>НЕТ</v>
          </cell>
        </row>
        <row r="1351">
          <cell r="A1351" t="str">
            <v/>
          </cell>
          <cell r="F1351" t="str">
            <v>НЕТ</v>
          </cell>
        </row>
        <row r="1352">
          <cell r="A1352" t="str">
            <v/>
          </cell>
          <cell r="F1352" t="str">
            <v>НЕТ</v>
          </cell>
        </row>
        <row r="1353">
          <cell r="A1353" t="str">
            <v/>
          </cell>
          <cell r="F1353" t="str">
            <v>НЕТ</v>
          </cell>
        </row>
        <row r="1354">
          <cell r="A1354" t="str">
            <v/>
          </cell>
          <cell r="F1354" t="str">
            <v>НЕТ</v>
          </cell>
        </row>
        <row r="1355">
          <cell r="A1355" t="str">
            <v/>
          </cell>
          <cell r="F1355" t="str">
            <v>НЕТ</v>
          </cell>
        </row>
        <row r="1356">
          <cell r="A1356" t="str">
            <v/>
          </cell>
          <cell r="F1356" t="str">
            <v>НЕТ</v>
          </cell>
        </row>
        <row r="1357">
          <cell r="A1357" t="str">
            <v/>
          </cell>
          <cell r="F1357" t="str">
            <v>НЕТ</v>
          </cell>
        </row>
        <row r="1358">
          <cell r="A1358" t="str">
            <v/>
          </cell>
          <cell r="F1358" t="str">
            <v>НЕТ</v>
          </cell>
        </row>
        <row r="1359">
          <cell r="A1359" t="str">
            <v/>
          </cell>
          <cell r="F1359" t="str">
            <v>НЕТ</v>
          </cell>
        </row>
        <row r="1360">
          <cell r="A1360" t="str">
            <v/>
          </cell>
          <cell r="F1360" t="str">
            <v>НЕТ</v>
          </cell>
        </row>
        <row r="1361">
          <cell r="A1361" t="str">
            <v/>
          </cell>
          <cell r="F1361" t="str">
            <v>НЕТ</v>
          </cell>
        </row>
        <row r="1362">
          <cell r="A1362" t="str">
            <v/>
          </cell>
          <cell r="F1362" t="str">
            <v>НЕТ</v>
          </cell>
        </row>
        <row r="1363">
          <cell r="A1363" t="str">
            <v/>
          </cell>
          <cell r="F1363" t="str">
            <v>НЕТ</v>
          </cell>
        </row>
        <row r="1364">
          <cell r="A1364" t="str">
            <v/>
          </cell>
          <cell r="F1364" t="str">
            <v>НЕТ</v>
          </cell>
        </row>
        <row r="1365">
          <cell r="A1365" t="str">
            <v/>
          </cell>
          <cell r="F1365" t="str">
            <v>НЕТ</v>
          </cell>
        </row>
        <row r="1366">
          <cell r="A1366" t="str">
            <v/>
          </cell>
          <cell r="F1366" t="str">
            <v>НЕТ</v>
          </cell>
        </row>
        <row r="1367">
          <cell r="A1367" t="str">
            <v/>
          </cell>
          <cell r="F1367" t="str">
            <v>НЕТ</v>
          </cell>
        </row>
        <row r="1368">
          <cell r="A1368" t="str">
            <v/>
          </cell>
          <cell r="F1368" t="str">
            <v>НЕТ</v>
          </cell>
        </row>
        <row r="1369">
          <cell r="A1369" t="str">
            <v/>
          </cell>
          <cell r="F1369" t="str">
            <v>НЕТ</v>
          </cell>
        </row>
        <row r="1370">
          <cell r="A1370" t="str">
            <v/>
          </cell>
          <cell r="F1370" t="str">
            <v>НЕТ</v>
          </cell>
        </row>
        <row r="1371">
          <cell r="A1371" t="str">
            <v/>
          </cell>
          <cell r="F1371" t="str">
            <v>НЕТ</v>
          </cell>
        </row>
        <row r="1372">
          <cell r="A1372" t="str">
            <v/>
          </cell>
          <cell r="F1372" t="str">
            <v>НЕТ</v>
          </cell>
        </row>
        <row r="1373">
          <cell r="A1373" t="str">
            <v/>
          </cell>
          <cell r="F1373" t="str">
            <v>НЕТ</v>
          </cell>
        </row>
        <row r="1374">
          <cell r="A1374" t="str">
            <v/>
          </cell>
          <cell r="F1374" t="str">
            <v>НЕТ</v>
          </cell>
        </row>
        <row r="1375">
          <cell r="A1375" t="str">
            <v/>
          </cell>
          <cell r="F1375" t="str">
            <v>НЕТ</v>
          </cell>
        </row>
        <row r="1376">
          <cell r="A1376" t="str">
            <v/>
          </cell>
          <cell r="F1376" t="str">
            <v>НЕТ</v>
          </cell>
        </row>
        <row r="1377">
          <cell r="A1377" t="str">
            <v/>
          </cell>
          <cell r="F1377" t="str">
            <v>НЕТ</v>
          </cell>
        </row>
        <row r="1378">
          <cell r="A1378" t="str">
            <v/>
          </cell>
          <cell r="F1378" t="str">
            <v>НЕТ</v>
          </cell>
        </row>
        <row r="1379">
          <cell r="A1379" t="str">
            <v/>
          </cell>
          <cell r="F1379" t="str">
            <v>НЕТ</v>
          </cell>
        </row>
        <row r="1380">
          <cell r="A1380" t="str">
            <v/>
          </cell>
          <cell r="F1380" t="str">
            <v>НЕТ</v>
          </cell>
        </row>
        <row r="1381">
          <cell r="A1381" t="str">
            <v/>
          </cell>
          <cell r="F1381" t="str">
            <v>НЕТ</v>
          </cell>
        </row>
        <row r="1382">
          <cell r="A1382" t="str">
            <v/>
          </cell>
          <cell r="F1382" t="str">
            <v>НЕТ</v>
          </cell>
        </row>
        <row r="1383">
          <cell r="A1383" t="str">
            <v/>
          </cell>
          <cell r="F1383" t="str">
            <v>НЕТ</v>
          </cell>
        </row>
        <row r="1384">
          <cell r="A1384" t="str">
            <v/>
          </cell>
          <cell r="F1384" t="str">
            <v>НЕТ</v>
          </cell>
        </row>
        <row r="1385">
          <cell r="A1385" t="str">
            <v/>
          </cell>
          <cell r="F1385" t="str">
            <v>НЕТ</v>
          </cell>
        </row>
        <row r="1386">
          <cell r="A1386" t="str">
            <v/>
          </cell>
          <cell r="F1386" t="str">
            <v>НЕТ</v>
          </cell>
        </row>
        <row r="1387">
          <cell r="A1387" t="str">
            <v/>
          </cell>
          <cell r="F1387" t="str">
            <v>НЕТ</v>
          </cell>
        </row>
        <row r="1388">
          <cell r="A1388" t="str">
            <v/>
          </cell>
          <cell r="F1388" t="str">
            <v>НЕТ</v>
          </cell>
        </row>
        <row r="1389">
          <cell r="A1389" t="str">
            <v/>
          </cell>
          <cell r="F1389" t="str">
            <v>НЕТ</v>
          </cell>
        </row>
        <row r="1390">
          <cell r="A1390" t="str">
            <v/>
          </cell>
          <cell r="F1390" t="str">
            <v>НЕТ</v>
          </cell>
        </row>
        <row r="1391">
          <cell r="A1391" t="str">
            <v/>
          </cell>
          <cell r="F1391" t="str">
            <v>НЕТ</v>
          </cell>
        </row>
        <row r="1392">
          <cell r="A1392" t="str">
            <v/>
          </cell>
          <cell r="F1392" t="str">
            <v>НЕТ</v>
          </cell>
        </row>
        <row r="1393">
          <cell r="A1393" t="str">
            <v/>
          </cell>
          <cell r="F1393" t="str">
            <v>НЕТ</v>
          </cell>
        </row>
        <row r="1394">
          <cell r="A1394" t="str">
            <v/>
          </cell>
          <cell r="F1394" t="str">
            <v>НЕТ</v>
          </cell>
        </row>
        <row r="1395">
          <cell r="A1395" t="str">
            <v/>
          </cell>
          <cell r="F1395" t="str">
            <v>НЕТ</v>
          </cell>
        </row>
        <row r="1396">
          <cell r="A1396" t="str">
            <v/>
          </cell>
          <cell r="F1396" t="str">
            <v>НЕТ</v>
          </cell>
        </row>
        <row r="1397">
          <cell r="A1397" t="str">
            <v/>
          </cell>
          <cell r="F1397" t="str">
            <v>НЕТ</v>
          </cell>
        </row>
        <row r="1398">
          <cell r="A1398" t="str">
            <v/>
          </cell>
          <cell r="F1398" t="str">
            <v>НЕТ</v>
          </cell>
        </row>
        <row r="1399">
          <cell r="A1399" t="str">
            <v/>
          </cell>
          <cell r="F1399" t="str">
            <v>НЕТ</v>
          </cell>
        </row>
        <row r="1400">
          <cell r="A1400" t="str">
            <v/>
          </cell>
          <cell r="F1400" t="str">
            <v>НЕТ</v>
          </cell>
        </row>
        <row r="1401">
          <cell r="A1401" t="str">
            <v/>
          </cell>
          <cell r="F1401" t="str">
            <v>НЕТ</v>
          </cell>
        </row>
        <row r="1402">
          <cell r="A1402" t="str">
            <v/>
          </cell>
          <cell r="F1402" t="str">
            <v>НЕТ</v>
          </cell>
        </row>
        <row r="1403">
          <cell r="A1403" t="str">
            <v/>
          </cell>
          <cell r="F1403" t="str">
            <v>НЕТ</v>
          </cell>
        </row>
        <row r="1404">
          <cell r="A1404" t="str">
            <v/>
          </cell>
          <cell r="F1404" t="str">
            <v>НЕТ</v>
          </cell>
        </row>
        <row r="1405">
          <cell r="A1405" t="str">
            <v/>
          </cell>
          <cell r="F1405" t="str">
            <v>НЕТ</v>
          </cell>
        </row>
        <row r="1406">
          <cell r="A1406" t="str">
            <v/>
          </cell>
          <cell r="F1406" t="str">
            <v>НЕТ</v>
          </cell>
        </row>
        <row r="1407">
          <cell r="A1407" t="str">
            <v/>
          </cell>
          <cell r="F1407" t="str">
            <v>НЕТ</v>
          </cell>
        </row>
        <row r="1408">
          <cell r="A1408" t="str">
            <v/>
          </cell>
          <cell r="F1408" t="str">
            <v>НЕТ</v>
          </cell>
        </row>
        <row r="1409">
          <cell r="A1409" t="str">
            <v/>
          </cell>
          <cell r="F1409" t="str">
            <v>НЕТ</v>
          </cell>
        </row>
        <row r="1410">
          <cell r="A1410" t="str">
            <v/>
          </cell>
          <cell r="F1410" t="str">
            <v>НЕТ</v>
          </cell>
        </row>
        <row r="1411">
          <cell r="A1411" t="str">
            <v/>
          </cell>
          <cell r="F1411" t="str">
            <v>НЕТ</v>
          </cell>
        </row>
        <row r="1412">
          <cell r="A1412" t="str">
            <v/>
          </cell>
          <cell r="F1412" t="str">
            <v>НЕТ</v>
          </cell>
        </row>
        <row r="1413">
          <cell r="A1413" t="str">
            <v/>
          </cell>
          <cell r="F1413" t="str">
            <v>НЕТ</v>
          </cell>
        </row>
        <row r="1414">
          <cell r="A1414" t="str">
            <v/>
          </cell>
          <cell r="F1414" t="str">
            <v>НЕТ</v>
          </cell>
        </row>
        <row r="1415">
          <cell r="A1415" t="str">
            <v/>
          </cell>
          <cell r="F1415" t="str">
            <v>НЕТ</v>
          </cell>
        </row>
        <row r="1416">
          <cell r="A1416" t="str">
            <v/>
          </cell>
          <cell r="F1416" t="str">
            <v>НЕТ</v>
          </cell>
        </row>
        <row r="1417">
          <cell r="A1417" t="str">
            <v/>
          </cell>
          <cell r="F1417" t="str">
            <v>НЕТ</v>
          </cell>
        </row>
        <row r="1418">
          <cell r="A1418" t="str">
            <v/>
          </cell>
          <cell r="F1418" t="str">
            <v>НЕТ</v>
          </cell>
        </row>
        <row r="1419">
          <cell r="A1419" t="str">
            <v/>
          </cell>
          <cell r="F1419" t="str">
            <v>НЕТ</v>
          </cell>
        </row>
        <row r="1420">
          <cell r="A1420" t="str">
            <v/>
          </cell>
          <cell r="F1420" t="str">
            <v>НЕТ</v>
          </cell>
        </row>
        <row r="1421">
          <cell r="A1421" t="str">
            <v/>
          </cell>
          <cell r="F1421" t="str">
            <v>НЕТ</v>
          </cell>
        </row>
        <row r="1422">
          <cell r="A1422" t="str">
            <v/>
          </cell>
          <cell r="F1422" t="str">
            <v>НЕТ</v>
          </cell>
        </row>
        <row r="1423">
          <cell r="A1423" t="str">
            <v/>
          </cell>
          <cell r="F1423" t="str">
            <v>НЕТ</v>
          </cell>
        </row>
        <row r="1424">
          <cell r="A1424" t="str">
            <v/>
          </cell>
          <cell r="F1424" t="str">
            <v>НЕТ</v>
          </cell>
        </row>
        <row r="1425">
          <cell r="A1425" t="str">
            <v/>
          </cell>
          <cell r="F1425" t="str">
            <v>НЕТ</v>
          </cell>
        </row>
        <row r="1426">
          <cell r="A1426" t="str">
            <v/>
          </cell>
          <cell r="F1426" t="str">
            <v>НЕТ</v>
          </cell>
        </row>
        <row r="1427">
          <cell r="A1427" t="str">
            <v/>
          </cell>
          <cell r="F1427" t="str">
            <v>НЕТ</v>
          </cell>
        </row>
        <row r="1428">
          <cell r="A1428" t="str">
            <v/>
          </cell>
          <cell r="F1428" t="str">
            <v>НЕТ</v>
          </cell>
        </row>
        <row r="1429">
          <cell r="A1429" t="str">
            <v/>
          </cell>
          <cell r="F1429" t="str">
            <v>НЕТ</v>
          </cell>
        </row>
        <row r="1430">
          <cell r="A1430" t="str">
            <v/>
          </cell>
          <cell r="F1430" t="str">
            <v>НЕТ</v>
          </cell>
        </row>
        <row r="1431">
          <cell r="A1431" t="str">
            <v/>
          </cell>
          <cell r="F1431" t="str">
            <v>НЕТ</v>
          </cell>
        </row>
        <row r="1432">
          <cell r="A1432" t="str">
            <v/>
          </cell>
          <cell r="F1432" t="str">
            <v>НЕТ</v>
          </cell>
        </row>
        <row r="1433">
          <cell r="A1433" t="str">
            <v/>
          </cell>
          <cell r="F1433" t="str">
            <v>НЕТ</v>
          </cell>
        </row>
        <row r="1434">
          <cell r="A1434" t="str">
            <v/>
          </cell>
          <cell r="F1434" t="str">
            <v>НЕТ</v>
          </cell>
        </row>
        <row r="1435">
          <cell r="A1435" t="str">
            <v/>
          </cell>
          <cell r="F1435" t="str">
            <v>НЕТ</v>
          </cell>
        </row>
        <row r="1436">
          <cell r="A1436" t="str">
            <v/>
          </cell>
          <cell r="F1436" t="str">
            <v>НЕТ</v>
          </cell>
        </row>
        <row r="1437">
          <cell r="A1437" t="str">
            <v/>
          </cell>
          <cell r="F1437" t="str">
            <v>НЕТ</v>
          </cell>
        </row>
        <row r="1438">
          <cell r="A1438" t="str">
            <v/>
          </cell>
          <cell r="F1438" t="str">
            <v>НЕТ</v>
          </cell>
        </row>
        <row r="1439">
          <cell r="A1439" t="str">
            <v/>
          </cell>
          <cell r="F1439" t="str">
            <v>НЕТ</v>
          </cell>
        </row>
        <row r="1440">
          <cell r="A1440" t="str">
            <v/>
          </cell>
          <cell r="F1440" t="str">
            <v>НЕТ</v>
          </cell>
        </row>
        <row r="1441">
          <cell r="A1441" t="str">
            <v/>
          </cell>
          <cell r="F1441" t="str">
            <v>НЕТ</v>
          </cell>
        </row>
        <row r="1442">
          <cell r="A1442" t="str">
            <v/>
          </cell>
          <cell r="F1442" t="str">
            <v>НЕТ</v>
          </cell>
        </row>
        <row r="1443">
          <cell r="A1443" t="str">
            <v/>
          </cell>
          <cell r="F1443" t="str">
            <v>НЕТ</v>
          </cell>
        </row>
        <row r="1444">
          <cell r="A1444" t="str">
            <v/>
          </cell>
          <cell r="F1444" t="str">
            <v>НЕТ</v>
          </cell>
        </row>
        <row r="1445">
          <cell r="A1445" t="str">
            <v/>
          </cell>
          <cell r="F1445" t="str">
            <v>НЕТ</v>
          </cell>
        </row>
        <row r="1446">
          <cell r="A1446" t="str">
            <v/>
          </cell>
          <cell r="F1446" t="str">
            <v>НЕТ</v>
          </cell>
        </row>
        <row r="1447">
          <cell r="A1447" t="str">
            <v/>
          </cell>
          <cell r="F1447" t="str">
            <v>НЕТ</v>
          </cell>
        </row>
        <row r="1448">
          <cell r="A1448" t="str">
            <v/>
          </cell>
          <cell r="F1448" t="str">
            <v>НЕТ</v>
          </cell>
        </row>
        <row r="1449">
          <cell r="A1449" t="str">
            <v/>
          </cell>
          <cell r="F1449" t="str">
            <v>НЕТ</v>
          </cell>
        </row>
        <row r="1450">
          <cell r="A1450" t="str">
            <v/>
          </cell>
          <cell r="F1450" t="str">
            <v>НЕТ</v>
          </cell>
        </row>
        <row r="1451">
          <cell r="A1451" t="str">
            <v/>
          </cell>
          <cell r="F1451" t="str">
            <v>НЕТ</v>
          </cell>
        </row>
        <row r="1452">
          <cell r="A1452" t="str">
            <v/>
          </cell>
          <cell r="F1452" t="str">
            <v>НЕТ</v>
          </cell>
        </row>
        <row r="1453">
          <cell r="A1453" t="str">
            <v/>
          </cell>
          <cell r="F1453" t="str">
            <v>НЕТ</v>
          </cell>
        </row>
        <row r="1454">
          <cell r="A1454" t="str">
            <v/>
          </cell>
          <cell r="F1454" t="str">
            <v>НЕТ</v>
          </cell>
        </row>
        <row r="1455">
          <cell r="A1455" t="str">
            <v/>
          </cell>
          <cell r="F1455" t="str">
            <v>НЕТ</v>
          </cell>
        </row>
        <row r="1456">
          <cell r="A1456" t="str">
            <v/>
          </cell>
          <cell r="F1456" t="str">
            <v>НЕТ</v>
          </cell>
        </row>
        <row r="1457">
          <cell r="A1457" t="str">
            <v/>
          </cell>
          <cell r="F1457" t="str">
            <v>НЕТ</v>
          </cell>
        </row>
        <row r="1458">
          <cell r="A1458" t="str">
            <v/>
          </cell>
          <cell r="F1458" t="str">
            <v>НЕТ</v>
          </cell>
        </row>
        <row r="1459">
          <cell r="A1459" t="str">
            <v/>
          </cell>
          <cell r="F1459" t="str">
            <v>НЕТ</v>
          </cell>
        </row>
        <row r="1460">
          <cell r="A1460" t="str">
            <v/>
          </cell>
          <cell r="F1460" t="str">
            <v>НЕТ</v>
          </cell>
        </row>
        <row r="1461">
          <cell r="A1461" t="str">
            <v/>
          </cell>
          <cell r="F1461" t="str">
            <v>НЕТ</v>
          </cell>
        </row>
        <row r="1462">
          <cell r="A1462" t="str">
            <v/>
          </cell>
          <cell r="F1462" t="str">
            <v>НЕТ</v>
          </cell>
        </row>
        <row r="1463">
          <cell r="A1463" t="str">
            <v/>
          </cell>
          <cell r="F1463" t="str">
            <v>НЕТ</v>
          </cell>
        </row>
        <row r="1464">
          <cell r="A1464" t="str">
            <v/>
          </cell>
          <cell r="F1464" t="str">
            <v>НЕТ</v>
          </cell>
        </row>
        <row r="1465">
          <cell r="A1465" t="str">
            <v/>
          </cell>
          <cell r="F1465" t="str">
            <v>НЕТ</v>
          </cell>
        </row>
        <row r="1466">
          <cell r="A1466" t="str">
            <v/>
          </cell>
          <cell r="F1466" t="str">
            <v>НЕТ</v>
          </cell>
        </row>
        <row r="1467">
          <cell r="A1467" t="str">
            <v/>
          </cell>
          <cell r="F1467" t="str">
            <v>НЕТ</v>
          </cell>
        </row>
        <row r="1468">
          <cell r="A1468" t="str">
            <v/>
          </cell>
          <cell r="F1468" t="str">
            <v>НЕТ</v>
          </cell>
        </row>
        <row r="1469">
          <cell r="A1469" t="str">
            <v/>
          </cell>
          <cell r="F1469" t="str">
            <v>НЕТ</v>
          </cell>
        </row>
        <row r="1470">
          <cell r="A1470" t="str">
            <v/>
          </cell>
          <cell r="F1470" t="str">
            <v>НЕТ</v>
          </cell>
        </row>
        <row r="1471">
          <cell r="A1471" t="str">
            <v/>
          </cell>
          <cell r="F1471" t="str">
            <v>НЕТ</v>
          </cell>
        </row>
        <row r="1472">
          <cell r="A1472" t="str">
            <v/>
          </cell>
          <cell r="F1472" t="str">
            <v>НЕТ</v>
          </cell>
        </row>
        <row r="1473">
          <cell r="A1473" t="str">
            <v/>
          </cell>
          <cell r="F1473" t="str">
            <v>НЕТ</v>
          </cell>
        </row>
        <row r="1474">
          <cell r="A1474" t="str">
            <v/>
          </cell>
          <cell r="F1474" t="str">
            <v>НЕТ</v>
          </cell>
        </row>
        <row r="1475">
          <cell r="A1475" t="str">
            <v/>
          </cell>
          <cell r="F1475" t="str">
            <v>НЕТ</v>
          </cell>
        </row>
        <row r="1476">
          <cell r="A1476" t="str">
            <v/>
          </cell>
          <cell r="F1476" t="str">
            <v>НЕТ</v>
          </cell>
        </row>
        <row r="1477">
          <cell r="A1477" t="str">
            <v/>
          </cell>
          <cell r="F1477" t="str">
            <v>НЕТ</v>
          </cell>
        </row>
        <row r="1478">
          <cell r="A1478" t="str">
            <v/>
          </cell>
          <cell r="F1478" t="str">
            <v>НЕТ</v>
          </cell>
        </row>
        <row r="1479">
          <cell r="A1479" t="str">
            <v/>
          </cell>
          <cell r="F1479" t="str">
            <v>НЕТ</v>
          </cell>
        </row>
        <row r="1480">
          <cell r="A1480" t="str">
            <v/>
          </cell>
          <cell r="F1480" t="str">
            <v>НЕТ</v>
          </cell>
        </row>
        <row r="1481">
          <cell r="A1481" t="str">
            <v/>
          </cell>
          <cell r="F1481" t="str">
            <v>НЕТ</v>
          </cell>
        </row>
        <row r="1482">
          <cell r="A1482" t="str">
            <v/>
          </cell>
          <cell r="F1482" t="str">
            <v>НЕТ</v>
          </cell>
        </row>
        <row r="1483">
          <cell r="A1483" t="str">
            <v/>
          </cell>
          <cell r="F1483" t="str">
            <v>НЕТ</v>
          </cell>
        </row>
        <row r="1484">
          <cell r="A1484" t="str">
            <v/>
          </cell>
          <cell r="F1484" t="str">
            <v>НЕТ</v>
          </cell>
        </row>
        <row r="1485">
          <cell r="A1485" t="str">
            <v/>
          </cell>
          <cell r="F1485" t="str">
            <v>НЕТ</v>
          </cell>
        </row>
        <row r="1486">
          <cell r="A1486" t="str">
            <v/>
          </cell>
          <cell r="F1486" t="str">
            <v>НЕТ</v>
          </cell>
        </row>
        <row r="1487">
          <cell r="A1487" t="str">
            <v/>
          </cell>
          <cell r="F1487" t="str">
            <v>НЕТ</v>
          </cell>
        </row>
        <row r="1488">
          <cell r="A1488" t="str">
            <v/>
          </cell>
          <cell r="F1488" t="str">
            <v>НЕТ</v>
          </cell>
        </row>
        <row r="1489">
          <cell r="A1489" t="str">
            <v/>
          </cell>
          <cell r="F1489" t="str">
            <v>НЕТ</v>
          </cell>
        </row>
        <row r="1490">
          <cell r="A1490" t="str">
            <v/>
          </cell>
          <cell r="F1490" t="str">
            <v>НЕТ</v>
          </cell>
        </row>
        <row r="1491">
          <cell r="A1491" t="str">
            <v/>
          </cell>
          <cell r="F1491" t="str">
            <v>НЕТ</v>
          </cell>
        </row>
        <row r="1492">
          <cell r="A1492" t="str">
            <v/>
          </cell>
          <cell r="F1492" t="str">
            <v>НЕТ</v>
          </cell>
        </row>
        <row r="1493">
          <cell r="A1493" t="str">
            <v/>
          </cell>
          <cell r="F1493" t="str">
            <v>НЕТ</v>
          </cell>
        </row>
        <row r="1494">
          <cell r="A1494" t="str">
            <v/>
          </cell>
          <cell r="F1494" t="str">
            <v>НЕТ</v>
          </cell>
        </row>
        <row r="1495">
          <cell r="A1495" t="str">
            <v/>
          </cell>
          <cell r="F1495" t="str">
            <v>НЕТ</v>
          </cell>
        </row>
        <row r="1496">
          <cell r="A1496" t="str">
            <v/>
          </cell>
          <cell r="F1496" t="str">
            <v>НЕТ</v>
          </cell>
        </row>
        <row r="1497">
          <cell r="A1497" t="str">
            <v/>
          </cell>
          <cell r="F1497" t="str">
            <v>НЕТ</v>
          </cell>
        </row>
        <row r="1498">
          <cell r="A1498" t="str">
            <v/>
          </cell>
          <cell r="F1498" t="str">
            <v>НЕТ</v>
          </cell>
        </row>
        <row r="1499">
          <cell r="A1499" t="str">
            <v/>
          </cell>
          <cell r="F1499" t="str">
            <v>НЕТ</v>
          </cell>
        </row>
        <row r="1500">
          <cell r="A1500" t="str">
            <v/>
          </cell>
          <cell r="F1500" t="str">
            <v>НЕТ</v>
          </cell>
        </row>
        <row r="1501">
          <cell r="A1501" t="str">
            <v/>
          </cell>
          <cell r="F1501" t="str">
            <v>НЕТ</v>
          </cell>
        </row>
        <row r="1502">
          <cell r="A1502" t="str">
            <v/>
          </cell>
          <cell r="F1502" t="str">
            <v>НЕТ</v>
          </cell>
        </row>
        <row r="1503">
          <cell r="A1503" t="str">
            <v/>
          </cell>
          <cell r="F1503" t="str">
            <v>НЕТ</v>
          </cell>
        </row>
        <row r="1504">
          <cell r="A1504" t="str">
            <v/>
          </cell>
          <cell r="F1504" t="str">
            <v>НЕТ</v>
          </cell>
        </row>
        <row r="1505">
          <cell r="A1505" t="str">
            <v/>
          </cell>
          <cell r="F1505" t="str">
            <v>НЕТ</v>
          </cell>
        </row>
        <row r="1506">
          <cell r="A1506" t="str">
            <v/>
          </cell>
          <cell r="F1506" t="str">
            <v>НЕТ</v>
          </cell>
        </row>
        <row r="1507">
          <cell r="A1507" t="str">
            <v/>
          </cell>
          <cell r="F1507" t="str">
            <v>НЕТ</v>
          </cell>
        </row>
        <row r="1508">
          <cell r="A1508" t="str">
            <v/>
          </cell>
          <cell r="F1508" t="str">
            <v>НЕТ</v>
          </cell>
        </row>
        <row r="1509">
          <cell r="A1509" t="str">
            <v/>
          </cell>
          <cell r="F1509" t="str">
            <v>НЕТ</v>
          </cell>
        </row>
        <row r="1510">
          <cell r="A1510" t="str">
            <v/>
          </cell>
          <cell r="F1510" t="str">
            <v>НЕТ</v>
          </cell>
        </row>
        <row r="1511">
          <cell r="A1511" t="str">
            <v/>
          </cell>
          <cell r="F1511" t="str">
            <v>НЕТ</v>
          </cell>
        </row>
        <row r="1512">
          <cell r="A1512" t="str">
            <v/>
          </cell>
          <cell r="F1512" t="str">
            <v>НЕТ</v>
          </cell>
        </row>
        <row r="1513">
          <cell r="A1513" t="str">
            <v/>
          </cell>
          <cell r="F1513" t="str">
            <v>НЕТ</v>
          </cell>
        </row>
        <row r="1514">
          <cell r="A1514" t="str">
            <v/>
          </cell>
          <cell r="F1514" t="str">
            <v>НЕТ</v>
          </cell>
        </row>
        <row r="1515">
          <cell r="A1515" t="str">
            <v/>
          </cell>
          <cell r="F1515" t="str">
            <v>НЕТ</v>
          </cell>
        </row>
        <row r="1516">
          <cell r="A1516" t="str">
            <v/>
          </cell>
          <cell r="F1516" t="str">
            <v>НЕТ</v>
          </cell>
        </row>
        <row r="1517">
          <cell r="A1517" t="str">
            <v/>
          </cell>
          <cell r="F1517" t="str">
            <v>НЕТ</v>
          </cell>
        </row>
        <row r="1518">
          <cell r="A1518" t="str">
            <v/>
          </cell>
          <cell r="F1518" t="str">
            <v>НЕТ</v>
          </cell>
        </row>
        <row r="1519">
          <cell r="A1519" t="str">
            <v/>
          </cell>
          <cell r="F1519" t="str">
            <v>НЕТ</v>
          </cell>
        </row>
        <row r="1520">
          <cell r="A1520" t="str">
            <v/>
          </cell>
          <cell r="F1520" t="str">
            <v>НЕТ</v>
          </cell>
        </row>
        <row r="1521">
          <cell r="A1521" t="str">
            <v/>
          </cell>
          <cell r="F1521" t="str">
            <v>НЕТ</v>
          </cell>
        </row>
        <row r="1522">
          <cell r="A1522" t="str">
            <v/>
          </cell>
          <cell r="F1522" t="str">
            <v>НЕТ</v>
          </cell>
        </row>
        <row r="1523">
          <cell r="A1523" t="str">
            <v/>
          </cell>
          <cell r="F1523" t="str">
            <v>НЕТ</v>
          </cell>
        </row>
        <row r="1524">
          <cell r="A1524" t="str">
            <v/>
          </cell>
          <cell r="F1524" t="str">
            <v>НЕТ</v>
          </cell>
        </row>
        <row r="1525">
          <cell r="A1525" t="str">
            <v/>
          </cell>
          <cell r="F1525" t="str">
            <v>НЕТ</v>
          </cell>
        </row>
        <row r="1526">
          <cell r="A1526" t="str">
            <v/>
          </cell>
          <cell r="F1526" t="str">
            <v>НЕТ</v>
          </cell>
        </row>
        <row r="1527">
          <cell r="A1527" t="str">
            <v/>
          </cell>
          <cell r="F1527" t="str">
            <v>НЕТ</v>
          </cell>
        </row>
        <row r="1528">
          <cell r="A1528" t="str">
            <v/>
          </cell>
          <cell r="F1528" t="str">
            <v>НЕТ</v>
          </cell>
        </row>
        <row r="1529">
          <cell r="A1529" t="str">
            <v/>
          </cell>
          <cell r="F1529" t="str">
            <v>НЕТ</v>
          </cell>
        </row>
        <row r="1530">
          <cell r="A1530" t="str">
            <v/>
          </cell>
          <cell r="F1530" t="str">
            <v>НЕТ</v>
          </cell>
        </row>
        <row r="1531">
          <cell r="A1531" t="str">
            <v/>
          </cell>
          <cell r="F1531" t="str">
            <v>НЕТ</v>
          </cell>
        </row>
        <row r="1532">
          <cell r="A1532" t="str">
            <v/>
          </cell>
          <cell r="F1532" t="str">
            <v>НЕТ</v>
          </cell>
        </row>
        <row r="1533">
          <cell r="A1533" t="str">
            <v/>
          </cell>
          <cell r="F1533" t="str">
            <v>НЕТ</v>
          </cell>
        </row>
        <row r="1534">
          <cell r="A1534" t="str">
            <v/>
          </cell>
          <cell r="F1534" t="str">
            <v>НЕТ</v>
          </cell>
        </row>
        <row r="1535">
          <cell r="A1535" t="str">
            <v/>
          </cell>
          <cell r="F1535" t="str">
            <v>НЕТ</v>
          </cell>
        </row>
        <row r="1536">
          <cell r="A1536" t="str">
            <v/>
          </cell>
          <cell r="F1536" t="str">
            <v>НЕТ</v>
          </cell>
        </row>
        <row r="1537">
          <cell r="A1537" t="str">
            <v/>
          </cell>
          <cell r="F1537" t="str">
            <v>НЕТ</v>
          </cell>
        </row>
        <row r="1538">
          <cell r="A1538" t="str">
            <v/>
          </cell>
          <cell r="F1538" t="str">
            <v>НЕТ</v>
          </cell>
        </row>
        <row r="1539">
          <cell r="A1539" t="str">
            <v/>
          </cell>
          <cell r="F1539" t="str">
            <v>НЕТ</v>
          </cell>
        </row>
        <row r="1540">
          <cell r="A1540" t="str">
            <v/>
          </cell>
          <cell r="F1540" t="str">
            <v>НЕТ</v>
          </cell>
        </row>
        <row r="1541">
          <cell r="A1541" t="str">
            <v/>
          </cell>
          <cell r="F1541" t="str">
            <v>НЕТ</v>
          </cell>
        </row>
        <row r="1542">
          <cell r="A1542" t="str">
            <v/>
          </cell>
          <cell r="F1542" t="str">
            <v>НЕТ</v>
          </cell>
        </row>
        <row r="1543">
          <cell r="A1543" t="str">
            <v/>
          </cell>
          <cell r="F1543" t="str">
            <v>НЕТ</v>
          </cell>
        </row>
        <row r="1544">
          <cell r="A1544" t="str">
            <v/>
          </cell>
          <cell r="F1544" t="str">
            <v>НЕТ</v>
          </cell>
        </row>
        <row r="1545">
          <cell r="A1545" t="str">
            <v/>
          </cell>
          <cell r="F1545" t="str">
            <v>НЕТ</v>
          </cell>
        </row>
        <row r="1546">
          <cell r="A1546" t="str">
            <v/>
          </cell>
          <cell r="F1546" t="str">
            <v>НЕТ</v>
          </cell>
        </row>
        <row r="1547">
          <cell r="A1547" t="str">
            <v/>
          </cell>
          <cell r="F1547" t="str">
            <v>НЕТ</v>
          </cell>
        </row>
        <row r="1548">
          <cell r="A1548" t="str">
            <v/>
          </cell>
          <cell r="F1548" t="str">
            <v>НЕТ</v>
          </cell>
        </row>
        <row r="1549">
          <cell r="A1549" t="str">
            <v/>
          </cell>
          <cell r="F1549" t="str">
            <v>НЕТ</v>
          </cell>
        </row>
        <row r="1550">
          <cell r="A1550" t="str">
            <v/>
          </cell>
          <cell r="F1550" t="str">
            <v>НЕТ</v>
          </cell>
        </row>
        <row r="1551">
          <cell r="A1551" t="str">
            <v/>
          </cell>
          <cell r="F1551" t="str">
            <v>НЕТ</v>
          </cell>
        </row>
        <row r="1552">
          <cell r="A1552" t="str">
            <v/>
          </cell>
          <cell r="F1552" t="str">
            <v>НЕТ</v>
          </cell>
        </row>
        <row r="1553">
          <cell r="A1553" t="str">
            <v/>
          </cell>
          <cell r="F1553" t="str">
            <v>НЕТ</v>
          </cell>
        </row>
        <row r="1554">
          <cell r="A1554" t="str">
            <v/>
          </cell>
          <cell r="F1554" t="str">
            <v>НЕТ</v>
          </cell>
        </row>
        <row r="1555">
          <cell r="A1555" t="str">
            <v/>
          </cell>
          <cell r="F1555" t="str">
            <v>НЕТ</v>
          </cell>
        </row>
        <row r="1556">
          <cell r="A1556" t="str">
            <v/>
          </cell>
          <cell r="F1556" t="str">
            <v>НЕТ</v>
          </cell>
        </row>
        <row r="1557">
          <cell r="A1557" t="str">
            <v/>
          </cell>
          <cell r="F1557" t="str">
            <v>НЕТ</v>
          </cell>
        </row>
        <row r="1558">
          <cell r="A1558" t="str">
            <v/>
          </cell>
          <cell r="F1558" t="str">
            <v>НЕТ</v>
          </cell>
        </row>
        <row r="1559">
          <cell r="A1559" t="str">
            <v/>
          </cell>
          <cell r="F1559" t="str">
            <v>НЕТ</v>
          </cell>
        </row>
        <row r="1560">
          <cell r="A1560" t="str">
            <v/>
          </cell>
          <cell r="F1560" t="str">
            <v>НЕТ</v>
          </cell>
        </row>
        <row r="1561">
          <cell r="A1561" t="str">
            <v/>
          </cell>
          <cell r="F1561" t="str">
            <v>НЕТ</v>
          </cell>
        </row>
        <row r="1562">
          <cell r="A1562" t="str">
            <v/>
          </cell>
          <cell r="F1562" t="str">
            <v>НЕТ</v>
          </cell>
        </row>
        <row r="1563">
          <cell r="A1563" t="str">
            <v/>
          </cell>
          <cell r="F1563" t="str">
            <v>НЕТ</v>
          </cell>
        </row>
        <row r="1564">
          <cell r="A1564" t="str">
            <v/>
          </cell>
          <cell r="F1564" t="str">
            <v>НЕТ</v>
          </cell>
        </row>
        <row r="1565">
          <cell r="A1565" t="str">
            <v/>
          </cell>
          <cell r="F1565" t="str">
            <v>НЕТ</v>
          </cell>
        </row>
        <row r="1566">
          <cell r="A1566" t="str">
            <v/>
          </cell>
          <cell r="F1566" t="str">
            <v>НЕТ</v>
          </cell>
        </row>
        <row r="1567">
          <cell r="A1567" t="str">
            <v/>
          </cell>
          <cell r="F1567" t="str">
            <v>НЕТ</v>
          </cell>
        </row>
        <row r="1568">
          <cell r="A1568" t="str">
            <v/>
          </cell>
          <cell r="F1568" t="str">
            <v>НЕТ</v>
          </cell>
        </row>
        <row r="1569">
          <cell r="A1569" t="str">
            <v/>
          </cell>
          <cell r="F1569" t="str">
            <v>НЕТ</v>
          </cell>
        </row>
        <row r="1570">
          <cell r="A1570" t="str">
            <v/>
          </cell>
          <cell r="F1570" t="str">
            <v>НЕТ</v>
          </cell>
        </row>
        <row r="1571">
          <cell r="A1571" t="str">
            <v/>
          </cell>
          <cell r="F1571" t="str">
            <v>НЕТ</v>
          </cell>
        </row>
        <row r="1572">
          <cell r="A1572" t="str">
            <v/>
          </cell>
          <cell r="F1572" t="str">
            <v>НЕТ</v>
          </cell>
        </row>
        <row r="1573">
          <cell r="A1573" t="str">
            <v/>
          </cell>
          <cell r="F1573" t="str">
            <v>НЕТ</v>
          </cell>
        </row>
        <row r="1574">
          <cell r="A1574" t="str">
            <v/>
          </cell>
          <cell r="F1574" t="str">
            <v>НЕТ</v>
          </cell>
        </row>
        <row r="1575">
          <cell r="A1575" t="str">
            <v/>
          </cell>
          <cell r="F1575" t="str">
            <v>НЕТ</v>
          </cell>
        </row>
        <row r="1576">
          <cell r="A1576" t="str">
            <v/>
          </cell>
          <cell r="F1576" t="str">
            <v>НЕТ</v>
          </cell>
        </row>
        <row r="1577">
          <cell r="A1577" t="str">
            <v/>
          </cell>
          <cell r="F1577" t="str">
            <v>НЕТ</v>
          </cell>
        </row>
        <row r="1578">
          <cell r="A1578" t="str">
            <v/>
          </cell>
          <cell r="F1578" t="str">
            <v>НЕТ</v>
          </cell>
        </row>
        <row r="1579">
          <cell r="A1579" t="str">
            <v/>
          </cell>
          <cell r="F1579" t="str">
            <v>НЕТ</v>
          </cell>
        </row>
        <row r="1580">
          <cell r="A1580" t="str">
            <v/>
          </cell>
          <cell r="F1580" t="str">
            <v>НЕТ</v>
          </cell>
        </row>
        <row r="1581">
          <cell r="A1581" t="str">
            <v/>
          </cell>
          <cell r="F1581" t="str">
            <v>НЕТ</v>
          </cell>
        </row>
        <row r="1582">
          <cell r="A1582" t="str">
            <v/>
          </cell>
          <cell r="F1582" t="str">
            <v>НЕТ</v>
          </cell>
        </row>
        <row r="1583">
          <cell r="A1583" t="str">
            <v/>
          </cell>
          <cell r="F1583" t="str">
            <v>НЕТ</v>
          </cell>
        </row>
        <row r="1584">
          <cell r="A1584" t="str">
            <v/>
          </cell>
          <cell r="F1584" t="str">
            <v>НЕТ</v>
          </cell>
        </row>
        <row r="1585">
          <cell r="A1585" t="str">
            <v/>
          </cell>
          <cell r="F1585" t="str">
            <v>НЕТ</v>
          </cell>
        </row>
        <row r="1586">
          <cell r="A1586" t="str">
            <v/>
          </cell>
          <cell r="F1586" t="str">
            <v>НЕТ</v>
          </cell>
        </row>
        <row r="1587">
          <cell r="A1587" t="str">
            <v/>
          </cell>
          <cell r="F1587" t="str">
            <v>НЕТ</v>
          </cell>
        </row>
        <row r="1588">
          <cell r="A1588" t="str">
            <v/>
          </cell>
          <cell r="F1588" t="str">
            <v>НЕТ</v>
          </cell>
        </row>
        <row r="1589">
          <cell r="A1589" t="str">
            <v/>
          </cell>
          <cell r="F1589" t="str">
            <v>НЕТ</v>
          </cell>
        </row>
        <row r="1590">
          <cell r="A1590" t="str">
            <v/>
          </cell>
          <cell r="F1590" t="str">
            <v>НЕТ</v>
          </cell>
        </row>
        <row r="1591">
          <cell r="A1591" t="str">
            <v/>
          </cell>
          <cell r="F1591" t="str">
            <v>НЕТ</v>
          </cell>
        </row>
        <row r="1592">
          <cell r="A1592" t="str">
            <v/>
          </cell>
          <cell r="F1592" t="str">
            <v>НЕТ</v>
          </cell>
        </row>
        <row r="1593">
          <cell r="A1593" t="str">
            <v/>
          </cell>
          <cell r="F1593" t="str">
            <v>НЕТ</v>
          </cell>
        </row>
        <row r="1594">
          <cell r="A1594" t="str">
            <v/>
          </cell>
          <cell r="F1594" t="str">
            <v>НЕТ</v>
          </cell>
        </row>
        <row r="1595">
          <cell r="A1595" t="str">
            <v/>
          </cell>
          <cell r="F1595" t="str">
            <v>НЕТ</v>
          </cell>
        </row>
        <row r="1596">
          <cell r="A1596" t="str">
            <v/>
          </cell>
          <cell r="F1596" t="str">
            <v>НЕТ</v>
          </cell>
        </row>
        <row r="1597">
          <cell r="A1597" t="str">
            <v/>
          </cell>
          <cell r="F1597" t="str">
            <v>НЕТ</v>
          </cell>
        </row>
        <row r="1598">
          <cell r="A1598" t="str">
            <v/>
          </cell>
          <cell r="F1598" t="str">
            <v>НЕТ</v>
          </cell>
        </row>
        <row r="1599">
          <cell r="A1599" t="str">
            <v/>
          </cell>
          <cell r="F1599" t="str">
            <v>НЕТ</v>
          </cell>
        </row>
        <row r="1600">
          <cell r="A1600" t="str">
            <v/>
          </cell>
          <cell r="F1600" t="str">
            <v>НЕТ</v>
          </cell>
        </row>
        <row r="1601">
          <cell r="A1601" t="str">
            <v/>
          </cell>
          <cell r="F1601" t="str">
            <v>НЕТ</v>
          </cell>
        </row>
        <row r="1602">
          <cell r="A1602" t="str">
            <v/>
          </cell>
          <cell r="F1602" t="str">
            <v>НЕТ</v>
          </cell>
        </row>
        <row r="1603">
          <cell r="A1603" t="str">
            <v/>
          </cell>
          <cell r="F1603" t="str">
            <v>НЕТ</v>
          </cell>
        </row>
        <row r="1604">
          <cell r="A1604" t="str">
            <v/>
          </cell>
          <cell r="F1604" t="str">
            <v>НЕТ</v>
          </cell>
        </row>
        <row r="1605">
          <cell r="A1605" t="str">
            <v/>
          </cell>
          <cell r="F1605" t="str">
            <v>НЕТ</v>
          </cell>
        </row>
        <row r="1606">
          <cell r="A1606" t="str">
            <v/>
          </cell>
          <cell r="F1606" t="str">
            <v>НЕТ</v>
          </cell>
        </row>
        <row r="1607">
          <cell r="A1607" t="str">
            <v/>
          </cell>
          <cell r="F1607" t="str">
            <v>НЕТ</v>
          </cell>
        </row>
        <row r="1608">
          <cell r="A1608" t="str">
            <v/>
          </cell>
          <cell r="F1608" t="str">
            <v>НЕТ</v>
          </cell>
        </row>
        <row r="1609">
          <cell r="A1609" t="str">
            <v/>
          </cell>
          <cell r="F1609" t="str">
            <v>НЕТ</v>
          </cell>
        </row>
        <row r="1610">
          <cell r="F1610" t="str">
            <v>НЕТ</v>
          </cell>
        </row>
        <row r="1611">
          <cell r="F1611" t="str">
            <v>НЕТ</v>
          </cell>
        </row>
        <row r="1612">
          <cell r="F1612" t="str">
            <v>НЕТ</v>
          </cell>
        </row>
        <row r="1613">
          <cell r="F1613" t="str">
            <v>НЕТ</v>
          </cell>
        </row>
        <row r="1614">
          <cell r="F1614" t="str">
            <v>НЕТ</v>
          </cell>
        </row>
        <row r="1615">
          <cell r="F1615" t="str">
            <v>НЕТ</v>
          </cell>
        </row>
        <row r="1616">
          <cell r="F1616" t="str">
            <v>НЕТ</v>
          </cell>
        </row>
        <row r="1617">
          <cell r="F1617" t="str">
            <v>НЕТ</v>
          </cell>
        </row>
        <row r="1618">
          <cell r="F1618" t="str">
            <v>НЕТ</v>
          </cell>
        </row>
        <row r="1619">
          <cell r="F1619" t="str">
            <v>НЕТ</v>
          </cell>
        </row>
        <row r="1620">
          <cell r="F1620" t="str">
            <v>НЕТ</v>
          </cell>
        </row>
        <row r="1621">
          <cell r="F1621" t="str">
            <v>НЕТ</v>
          </cell>
        </row>
        <row r="1622">
          <cell r="F1622" t="str">
            <v>НЕТ</v>
          </cell>
        </row>
        <row r="1623">
          <cell r="F1623" t="str">
            <v>НЕТ</v>
          </cell>
        </row>
        <row r="1624">
          <cell r="F1624" t="str">
            <v>НЕТ</v>
          </cell>
        </row>
        <row r="1625">
          <cell r="F1625" t="str">
            <v>НЕТ</v>
          </cell>
        </row>
        <row r="1626">
          <cell r="F1626" t="str">
            <v>НЕТ</v>
          </cell>
        </row>
        <row r="1627">
          <cell r="F1627" t="str">
            <v>НЕТ</v>
          </cell>
        </row>
        <row r="1628">
          <cell r="F1628" t="str">
            <v>НЕТ</v>
          </cell>
        </row>
        <row r="1629">
          <cell r="F1629" t="str">
            <v>НЕТ</v>
          </cell>
        </row>
        <row r="1630">
          <cell r="F1630" t="str">
            <v>НЕТ</v>
          </cell>
        </row>
        <row r="1631">
          <cell r="F1631" t="str">
            <v>НЕТ</v>
          </cell>
        </row>
        <row r="1632">
          <cell r="F1632" t="str">
            <v>НЕТ</v>
          </cell>
        </row>
        <row r="1633">
          <cell r="F1633" t="str">
            <v>НЕТ</v>
          </cell>
        </row>
        <row r="1634">
          <cell r="F1634" t="str">
            <v>НЕТ</v>
          </cell>
        </row>
        <row r="1635">
          <cell r="F1635" t="str">
            <v>НЕТ</v>
          </cell>
        </row>
        <row r="1636">
          <cell r="F1636" t="str">
            <v>НЕТ</v>
          </cell>
        </row>
        <row r="1637">
          <cell r="F1637" t="str">
            <v>НЕТ</v>
          </cell>
        </row>
        <row r="1638">
          <cell r="F1638" t="str">
            <v>НЕТ</v>
          </cell>
        </row>
        <row r="1639">
          <cell r="F1639" t="str">
            <v>НЕТ</v>
          </cell>
        </row>
        <row r="1640">
          <cell r="F1640" t="str">
            <v>НЕТ</v>
          </cell>
        </row>
        <row r="1641">
          <cell r="F1641" t="str">
            <v>НЕТ</v>
          </cell>
        </row>
        <row r="1642">
          <cell r="F1642" t="str">
            <v>НЕТ</v>
          </cell>
        </row>
        <row r="1643">
          <cell r="F1643" t="str">
            <v>НЕТ</v>
          </cell>
        </row>
        <row r="1644">
          <cell r="F1644" t="str">
            <v>НЕТ</v>
          </cell>
        </row>
        <row r="1645">
          <cell r="F1645" t="str">
            <v>НЕТ</v>
          </cell>
        </row>
        <row r="1646">
          <cell r="F1646" t="str">
            <v>НЕТ</v>
          </cell>
        </row>
        <row r="1647">
          <cell r="F1647" t="str">
            <v>НЕТ</v>
          </cell>
        </row>
        <row r="1648">
          <cell r="F1648" t="str">
            <v>НЕТ</v>
          </cell>
        </row>
        <row r="1649">
          <cell r="F1649" t="str">
            <v>НЕТ</v>
          </cell>
        </row>
        <row r="1650">
          <cell r="F1650" t="str">
            <v>НЕТ</v>
          </cell>
        </row>
        <row r="1651">
          <cell r="F1651" t="str">
            <v>НЕТ</v>
          </cell>
        </row>
        <row r="1652">
          <cell r="F1652" t="str">
            <v>НЕТ</v>
          </cell>
        </row>
        <row r="1653">
          <cell r="F1653" t="str">
            <v>НЕТ</v>
          </cell>
        </row>
        <row r="1654">
          <cell r="F1654" t="str">
            <v>НЕТ</v>
          </cell>
        </row>
        <row r="1655">
          <cell r="F1655" t="str">
            <v>НЕТ</v>
          </cell>
        </row>
        <row r="1656">
          <cell r="F1656" t="str">
            <v>НЕТ</v>
          </cell>
        </row>
        <row r="1657">
          <cell r="F1657" t="str">
            <v>НЕТ</v>
          </cell>
        </row>
        <row r="1658">
          <cell r="F1658" t="str">
            <v>НЕТ</v>
          </cell>
        </row>
        <row r="1659">
          <cell r="F1659" t="str">
            <v>НЕТ</v>
          </cell>
        </row>
        <row r="1660">
          <cell r="F1660" t="str">
            <v>НЕТ</v>
          </cell>
        </row>
        <row r="1661">
          <cell r="F1661" t="str">
            <v>НЕТ</v>
          </cell>
        </row>
        <row r="1662">
          <cell r="F1662" t="str">
            <v>НЕТ</v>
          </cell>
        </row>
        <row r="1663">
          <cell r="F1663" t="str">
            <v>НЕТ</v>
          </cell>
        </row>
        <row r="1664">
          <cell r="F1664" t="str">
            <v>НЕТ</v>
          </cell>
        </row>
        <row r="1665">
          <cell r="F1665" t="str">
            <v>НЕТ</v>
          </cell>
        </row>
        <row r="1666">
          <cell r="F1666" t="str">
            <v>НЕТ</v>
          </cell>
        </row>
        <row r="1667">
          <cell r="F1667" t="str">
            <v>НЕТ</v>
          </cell>
        </row>
        <row r="1668">
          <cell r="F1668" t="str">
            <v>НЕТ</v>
          </cell>
        </row>
        <row r="1669">
          <cell r="F1669" t="str">
            <v>НЕТ</v>
          </cell>
        </row>
        <row r="1670">
          <cell r="F1670" t="str">
            <v>НЕТ</v>
          </cell>
        </row>
        <row r="1671">
          <cell r="F1671" t="str">
            <v>НЕТ</v>
          </cell>
        </row>
        <row r="1672">
          <cell r="F1672" t="str">
            <v>НЕТ</v>
          </cell>
        </row>
        <row r="1673">
          <cell r="F1673" t="str">
            <v>НЕТ</v>
          </cell>
        </row>
        <row r="1674">
          <cell r="F1674" t="str">
            <v>НЕТ</v>
          </cell>
        </row>
        <row r="1675">
          <cell r="F1675" t="str">
            <v>НЕТ</v>
          </cell>
        </row>
        <row r="1676">
          <cell r="F1676" t="str">
            <v>НЕТ</v>
          </cell>
        </row>
        <row r="1677">
          <cell r="F1677" t="str">
            <v>НЕТ</v>
          </cell>
        </row>
        <row r="1678">
          <cell r="F1678" t="str">
            <v>НЕТ</v>
          </cell>
        </row>
        <row r="1679">
          <cell r="F1679" t="str">
            <v>НЕТ</v>
          </cell>
        </row>
        <row r="1680">
          <cell r="F1680" t="str">
            <v>НЕТ</v>
          </cell>
        </row>
        <row r="1681">
          <cell r="F1681" t="str">
            <v>НЕТ</v>
          </cell>
        </row>
        <row r="1682">
          <cell r="F1682" t="str">
            <v>НЕТ</v>
          </cell>
        </row>
        <row r="1683">
          <cell r="F1683" t="str">
            <v>НЕТ</v>
          </cell>
        </row>
        <row r="1684">
          <cell r="F1684" t="str">
            <v>НЕТ</v>
          </cell>
        </row>
        <row r="1685">
          <cell r="F1685" t="str">
            <v>НЕТ</v>
          </cell>
        </row>
        <row r="1686">
          <cell r="F1686" t="str">
            <v>НЕТ</v>
          </cell>
        </row>
        <row r="1687">
          <cell r="F1687" t="str">
            <v>НЕТ</v>
          </cell>
        </row>
        <row r="1688">
          <cell r="F1688" t="str">
            <v>НЕТ</v>
          </cell>
        </row>
        <row r="1689">
          <cell r="F1689" t="str">
            <v>НЕТ</v>
          </cell>
        </row>
        <row r="1690">
          <cell r="F1690" t="str">
            <v>НЕТ</v>
          </cell>
        </row>
        <row r="1691">
          <cell r="F1691" t="str">
            <v>НЕТ</v>
          </cell>
        </row>
        <row r="1692">
          <cell r="F1692" t="str">
            <v>НЕТ</v>
          </cell>
        </row>
        <row r="1693">
          <cell r="F1693" t="str">
            <v>НЕТ</v>
          </cell>
        </row>
        <row r="1694">
          <cell r="F1694" t="str">
            <v>НЕТ</v>
          </cell>
        </row>
        <row r="1695">
          <cell r="F1695" t="str">
            <v>НЕТ</v>
          </cell>
        </row>
        <row r="1696">
          <cell r="F1696" t="str">
            <v>НЕТ</v>
          </cell>
        </row>
        <row r="1697">
          <cell r="F1697" t="str">
            <v>НЕТ</v>
          </cell>
        </row>
        <row r="1698">
          <cell r="F1698" t="str">
            <v>НЕТ</v>
          </cell>
        </row>
        <row r="1699">
          <cell r="F1699" t="str">
            <v>НЕТ</v>
          </cell>
        </row>
        <row r="1700">
          <cell r="F1700" t="str">
            <v>НЕТ</v>
          </cell>
        </row>
        <row r="1701">
          <cell r="F1701" t="str">
            <v>НЕТ</v>
          </cell>
        </row>
        <row r="1702">
          <cell r="F1702" t="str">
            <v>НЕТ</v>
          </cell>
        </row>
        <row r="1703">
          <cell r="F1703" t="str">
            <v>НЕТ</v>
          </cell>
        </row>
        <row r="1704">
          <cell r="F1704" t="str">
            <v>НЕТ</v>
          </cell>
        </row>
        <row r="1705">
          <cell r="F1705" t="str">
            <v>НЕТ</v>
          </cell>
        </row>
        <row r="1706">
          <cell r="F1706" t="str">
            <v>НЕТ</v>
          </cell>
        </row>
        <row r="1707">
          <cell r="F1707" t="str">
            <v>НЕТ</v>
          </cell>
        </row>
        <row r="1708">
          <cell r="F1708" t="str">
            <v>НЕТ</v>
          </cell>
        </row>
        <row r="1709">
          <cell r="F1709" t="str">
            <v>НЕТ</v>
          </cell>
        </row>
        <row r="1710">
          <cell r="F1710" t="str">
            <v>НЕТ</v>
          </cell>
        </row>
        <row r="1711">
          <cell r="F1711" t="str">
            <v>НЕТ</v>
          </cell>
        </row>
        <row r="1712">
          <cell r="F1712" t="str">
            <v>НЕТ</v>
          </cell>
        </row>
        <row r="1713">
          <cell r="F1713" t="str">
            <v>НЕТ</v>
          </cell>
        </row>
        <row r="1714">
          <cell r="F1714" t="str">
            <v>НЕТ</v>
          </cell>
        </row>
        <row r="1715">
          <cell r="F1715" t="str">
            <v>НЕТ</v>
          </cell>
        </row>
        <row r="1716">
          <cell r="F1716" t="str">
            <v>НЕТ</v>
          </cell>
        </row>
        <row r="1717">
          <cell r="F1717" t="str">
            <v>НЕТ</v>
          </cell>
        </row>
        <row r="1718">
          <cell r="F1718" t="str">
            <v>НЕТ</v>
          </cell>
        </row>
        <row r="1719">
          <cell r="F1719" t="str">
            <v>НЕТ</v>
          </cell>
        </row>
        <row r="1720">
          <cell r="F1720" t="str">
            <v>НЕТ</v>
          </cell>
        </row>
        <row r="1721">
          <cell r="F1721" t="str">
            <v>НЕТ</v>
          </cell>
        </row>
        <row r="1722">
          <cell r="F1722" t="str">
            <v>НЕТ</v>
          </cell>
        </row>
        <row r="1723">
          <cell r="F1723" t="str">
            <v>НЕТ</v>
          </cell>
        </row>
        <row r="1724">
          <cell r="F1724" t="str">
            <v>НЕТ</v>
          </cell>
        </row>
        <row r="1725">
          <cell r="F1725" t="str">
            <v>НЕТ</v>
          </cell>
        </row>
        <row r="1726">
          <cell r="F1726" t="str">
            <v>НЕТ</v>
          </cell>
        </row>
        <row r="1727">
          <cell r="F1727" t="str">
            <v>НЕТ</v>
          </cell>
        </row>
        <row r="1728">
          <cell r="F1728" t="str">
            <v>НЕТ</v>
          </cell>
        </row>
        <row r="1729">
          <cell r="F1729" t="str">
            <v>НЕТ</v>
          </cell>
        </row>
        <row r="1730">
          <cell r="F1730" t="str">
            <v>НЕТ</v>
          </cell>
        </row>
        <row r="1731">
          <cell r="F1731" t="str">
            <v>НЕТ</v>
          </cell>
        </row>
        <row r="1732">
          <cell r="F1732" t="str">
            <v>НЕТ</v>
          </cell>
        </row>
        <row r="1733">
          <cell r="F1733" t="str">
            <v>НЕТ</v>
          </cell>
        </row>
        <row r="1734">
          <cell r="F1734" t="str">
            <v>НЕТ</v>
          </cell>
        </row>
        <row r="1735">
          <cell r="F1735" t="str">
            <v>НЕТ</v>
          </cell>
        </row>
        <row r="1736">
          <cell r="F1736" t="str">
            <v>НЕТ</v>
          </cell>
        </row>
        <row r="1737">
          <cell r="F1737" t="str">
            <v>НЕТ</v>
          </cell>
        </row>
        <row r="1738">
          <cell r="F1738" t="str">
            <v>НЕТ</v>
          </cell>
        </row>
        <row r="1739">
          <cell r="F1739" t="str">
            <v>НЕТ</v>
          </cell>
        </row>
        <row r="1740">
          <cell r="F1740" t="str">
            <v>НЕТ</v>
          </cell>
        </row>
        <row r="1741">
          <cell r="F1741" t="str">
            <v>НЕТ</v>
          </cell>
        </row>
        <row r="1742">
          <cell r="F1742" t="str">
            <v>НЕТ</v>
          </cell>
        </row>
        <row r="1743">
          <cell r="F1743" t="str">
            <v>НЕТ</v>
          </cell>
        </row>
        <row r="1744">
          <cell r="F1744" t="str">
            <v>НЕТ</v>
          </cell>
        </row>
        <row r="1745">
          <cell r="F1745" t="str">
            <v>НЕТ</v>
          </cell>
        </row>
        <row r="1746">
          <cell r="F1746" t="str">
            <v>НЕТ</v>
          </cell>
        </row>
        <row r="1747">
          <cell r="F1747" t="str">
            <v>НЕТ</v>
          </cell>
        </row>
        <row r="1748">
          <cell r="F1748" t="str">
            <v>НЕТ</v>
          </cell>
        </row>
        <row r="1749">
          <cell r="F1749" t="str">
            <v>НЕТ</v>
          </cell>
        </row>
        <row r="1750">
          <cell r="F1750" t="str">
            <v>НЕТ</v>
          </cell>
        </row>
        <row r="1751">
          <cell r="F1751" t="str">
            <v>НЕТ</v>
          </cell>
        </row>
        <row r="1752">
          <cell r="F1752" t="str">
            <v>НЕТ</v>
          </cell>
        </row>
        <row r="1753">
          <cell r="F1753" t="str">
            <v>НЕТ</v>
          </cell>
        </row>
        <row r="1754">
          <cell r="F1754" t="str">
            <v>НЕТ</v>
          </cell>
        </row>
        <row r="1755">
          <cell r="F1755" t="str">
            <v>НЕТ</v>
          </cell>
        </row>
        <row r="1756">
          <cell r="F1756" t="str">
            <v>НЕТ</v>
          </cell>
        </row>
        <row r="1757">
          <cell r="F1757" t="str">
            <v>НЕТ</v>
          </cell>
        </row>
        <row r="1758">
          <cell r="F1758" t="str">
            <v>НЕТ</v>
          </cell>
        </row>
        <row r="1759">
          <cell r="F1759" t="str">
            <v>НЕТ</v>
          </cell>
        </row>
        <row r="1760">
          <cell r="F1760" t="str">
            <v>НЕТ</v>
          </cell>
        </row>
        <row r="1761">
          <cell r="F1761" t="str">
            <v>НЕТ</v>
          </cell>
        </row>
        <row r="1762">
          <cell r="F1762" t="str">
            <v>НЕТ</v>
          </cell>
        </row>
        <row r="1763">
          <cell r="F1763" t="str">
            <v>НЕТ</v>
          </cell>
        </row>
        <row r="1764">
          <cell r="F1764" t="str">
            <v>НЕТ</v>
          </cell>
        </row>
        <row r="1765">
          <cell r="F1765" t="str">
            <v>НЕТ</v>
          </cell>
        </row>
        <row r="1766">
          <cell r="F1766" t="str">
            <v>НЕТ</v>
          </cell>
        </row>
        <row r="1767">
          <cell r="F1767" t="str">
            <v>НЕТ</v>
          </cell>
        </row>
        <row r="1768">
          <cell r="F1768" t="str">
            <v>НЕТ</v>
          </cell>
        </row>
        <row r="1769">
          <cell r="F1769" t="str">
            <v>НЕТ</v>
          </cell>
        </row>
        <row r="1770">
          <cell r="F1770" t="str">
            <v>НЕТ</v>
          </cell>
        </row>
        <row r="1771">
          <cell r="F1771" t="str">
            <v>НЕТ</v>
          </cell>
        </row>
        <row r="1772">
          <cell r="F1772" t="str">
            <v>НЕТ</v>
          </cell>
        </row>
        <row r="1773">
          <cell r="F1773" t="str">
            <v>НЕТ</v>
          </cell>
        </row>
        <row r="1774">
          <cell r="F1774" t="str">
            <v>НЕТ</v>
          </cell>
        </row>
        <row r="1775">
          <cell r="F1775" t="str">
            <v>НЕТ</v>
          </cell>
        </row>
        <row r="1776">
          <cell r="F1776" t="str">
            <v>НЕТ</v>
          </cell>
        </row>
        <row r="1777">
          <cell r="F1777" t="str">
            <v>НЕТ</v>
          </cell>
        </row>
        <row r="1778">
          <cell r="F1778" t="str">
            <v>НЕТ</v>
          </cell>
        </row>
        <row r="1779">
          <cell r="F1779" t="str">
            <v>НЕТ</v>
          </cell>
        </row>
        <row r="1780">
          <cell r="F1780" t="str">
            <v>НЕТ</v>
          </cell>
        </row>
        <row r="1781">
          <cell r="F1781" t="str">
            <v>НЕТ</v>
          </cell>
        </row>
        <row r="1782">
          <cell r="F1782" t="str">
            <v>НЕТ</v>
          </cell>
        </row>
        <row r="1783">
          <cell r="F1783" t="str">
            <v>НЕТ</v>
          </cell>
        </row>
        <row r="1784">
          <cell r="F1784" t="str">
            <v>НЕТ</v>
          </cell>
        </row>
        <row r="1785">
          <cell r="F1785" t="str">
            <v>НЕТ</v>
          </cell>
        </row>
        <row r="1786">
          <cell r="F1786" t="str">
            <v>НЕТ</v>
          </cell>
        </row>
        <row r="1787">
          <cell r="F1787" t="str">
            <v>НЕТ</v>
          </cell>
        </row>
        <row r="1788">
          <cell r="F1788" t="str">
            <v>НЕТ</v>
          </cell>
        </row>
        <row r="1789">
          <cell r="F1789" t="str">
            <v>НЕТ</v>
          </cell>
        </row>
        <row r="1790">
          <cell r="F1790" t="str">
            <v>НЕТ</v>
          </cell>
        </row>
        <row r="1791">
          <cell r="F1791" t="str">
            <v>НЕТ</v>
          </cell>
        </row>
        <row r="1792">
          <cell r="F1792" t="str">
            <v>НЕТ</v>
          </cell>
        </row>
        <row r="1793">
          <cell r="F1793" t="str">
            <v>НЕТ</v>
          </cell>
        </row>
        <row r="1794">
          <cell r="F1794" t="str">
            <v>НЕТ</v>
          </cell>
        </row>
        <row r="1795">
          <cell r="F1795" t="str">
            <v>НЕТ</v>
          </cell>
        </row>
        <row r="1796">
          <cell r="F1796" t="str">
            <v>НЕТ</v>
          </cell>
        </row>
        <row r="1797">
          <cell r="F1797" t="str">
            <v>НЕТ</v>
          </cell>
        </row>
        <row r="1798">
          <cell r="F1798" t="str">
            <v>НЕТ</v>
          </cell>
        </row>
        <row r="1799">
          <cell r="F1799" t="str">
            <v>НЕТ</v>
          </cell>
        </row>
        <row r="1800">
          <cell r="F1800" t="str">
            <v>НЕТ</v>
          </cell>
        </row>
        <row r="1801">
          <cell r="F1801" t="str">
            <v>НЕТ</v>
          </cell>
        </row>
        <row r="1802">
          <cell r="F1802" t="str">
            <v>НЕТ</v>
          </cell>
        </row>
        <row r="1803">
          <cell r="F1803" t="str">
            <v>НЕТ</v>
          </cell>
        </row>
        <row r="1804">
          <cell r="F1804" t="str">
            <v>НЕТ</v>
          </cell>
        </row>
        <row r="1805">
          <cell r="F1805" t="str">
            <v>НЕТ</v>
          </cell>
        </row>
        <row r="1806">
          <cell r="F1806" t="str">
            <v>НЕТ</v>
          </cell>
        </row>
        <row r="1807">
          <cell r="F1807" t="str">
            <v>НЕТ</v>
          </cell>
        </row>
        <row r="1808">
          <cell r="F1808" t="str">
            <v>НЕТ</v>
          </cell>
        </row>
        <row r="1809">
          <cell r="F1809" t="str">
            <v>НЕТ</v>
          </cell>
        </row>
        <row r="1810">
          <cell r="F1810" t="str">
            <v>НЕТ</v>
          </cell>
        </row>
        <row r="1811">
          <cell r="F1811" t="str">
            <v>НЕТ</v>
          </cell>
        </row>
        <row r="1812">
          <cell r="F1812" t="str">
            <v>НЕТ</v>
          </cell>
        </row>
        <row r="1813">
          <cell r="F1813" t="str">
            <v>НЕТ</v>
          </cell>
        </row>
        <row r="1814">
          <cell r="F1814" t="str">
            <v>НЕТ</v>
          </cell>
        </row>
        <row r="1815">
          <cell r="F1815" t="str">
            <v>НЕТ</v>
          </cell>
        </row>
        <row r="1816">
          <cell r="F1816" t="str">
            <v>НЕТ</v>
          </cell>
        </row>
        <row r="1817">
          <cell r="F1817" t="str">
            <v>НЕТ</v>
          </cell>
        </row>
        <row r="1818">
          <cell r="F1818" t="str">
            <v>НЕТ</v>
          </cell>
        </row>
        <row r="1819">
          <cell r="F1819" t="str">
            <v>НЕТ</v>
          </cell>
        </row>
        <row r="1820">
          <cell r="F1820" t="str">
            <v>НЕТ</v>
          </cell>
        </row>
        <row r="1821">
          <cell r="F1821" t="str">
            <v>НЕТ</v>
          </cell>
        </row>
        <row r="1822">
          <cell r="F1822" t="str">
            <v>НЕТ</v>
          </cell>
        </row>
        <row r="1823">
          <cell r="F1823" t="str">
            <v>НЕТ</v>
          </cell>
        </row>
        <row r="1824">
          <cell r="F1824" t="str">
            <v>НЕТ</v>
          </cell>
        </row>
        <row r="1825">
          <cell r="F1825" t="str">
            <v>НЕТ</v>
          </cell>
        </row>
        <row r="1826">
          <cell r="F1826" t="str">
            <v>НЕТ</v>
          </cell>
        </row>
        <row r="1827">
          <cell r="F1827" t="str">
            <v>НЕТ</v>
          </cell>
        </row>
        <row r="1828">
          <cell r="F1828" t="str">
            <v>НЕТ</v>
          </cell>
        </row>
        <row r="1829">
          <cell r="F1829" t="str">
            <v>НЕТ</v>
          </cell>
        </row>
        <row r="1830">
          <cell r="F1830" t="str">
            <v>НЕТ</v>
          </cell>
        </row>
        <row r="1831">
          <cell r="F1831" t="str">
            <v>НЕТ</v>
          </cell>
        </row>
        <row r="1832">
          <cell r="F1832" t="str">
            <v>НЕТ</v>
          </cell>
        </row>
        <row r="1833">
          <cell r="F1833" t="str">
            <v>НЕТ</v>
          </cell>
        </row>
        <row r="1834">
          <cell r="F1834" t="str">
            <v>НЕТ</v>
          </cell>
        </row>
        <row r="1835">
          <cell r="F1835" t="str">
            <v>НЕТ</v>
          </cell>
        </row>
        <row r="1836">
          <cell r="F1836" t="str">
            <v>НЕТ</v>
          </cell>
        </row>
        <row r="1837">
          <cell r="F1837" t="str">
            <v>НЕТ</v>
          </cell>
        </row>
        <row r="1838">
          <cell r="F1838" t="str">
            <v>НЕТ</v>
          </cell>
        </row>
        <row r="1839">
          <cell r="F1839" t="str">
            <v>НЕТ</v>
          </cell>
        </row>
        <row r="1840">
          <cell r="F1840" t="str">
            <v>НЕТ</v>
          </cell>
        </row>
        <row r="1841">
          <cell r="F1841" t="str">
            <v>НЕТ</v>
          </cell>
        </row>
        <row r="1842">
          <cell r="F1842" t="str">
            <v>НЕТ</v>
          </cell>
        </row>
        <row r="1843">
          <cell r="F1843" t="str">
            <v>НЕТ</v>
          </cell>
        </row>
        <row r="1844">
          <cell r="F1844" t="str">
            <v>НЕТ</v>
          </cell>
        </row>
        <row r="1845">
          <cell r="F1845" t="str">
            <v>НЕТ</v>
          </cell>
        </row>
        <row r="1846">
          <cell r="F1846" t="str">
            <v>НЕТ</v>
          </cell>
        </row>
        <row r="1847">
          <cell r="F1847" t="str">
            <v>НЕТ</v>
          </cell>
        </row>
        <row r="1848">
          <cell r="F1848" t="str">
            <v>НЕТ</v>
          </cell>
        </row>
        <row r="1849">
          <cell r="F1849" t="str">
            <v>НЕТ</v>
          </cell>
        </row>
        <row r="1850">
          <cell r="F1850" t="str">
            <v>НЕТ</v>
          </cell>
        </row>
        <row r="1851">
          <cell r="F1851" t="str">
            <v>НЕТ</v>
          </cell>
        </row>
        <row r="1852">
          <cell r="F1852" t="str">
            <v>НЕТ</v>
          </cell>
        </row>
        <row r="1853">
          <cell r="F1853" t="str">
            <v>НЕТ</v>
          </cell>
        </row>
        <row r="1854">
          <cell r="F1854" t="str">
            <v>НЕТ</v>
          </cell>
        </row>
        <row r="1855">
          <cell r="F1855" t="str">
            <v>НЕТ</v>
          </cell>
        </row>
        <row r="1856">
          <cell r="F1856" t="str">
            <v>НЕТ</v>
          </cell>
        </row>
        <row r="1857">
          <cell r="F1857" t="str">
            <v>НЕТ</v>
          </cell>
        </row>
        <row r="1858">
          <cell r="F1858" t="str">
            <v>НЕТ</v>
          </cell>
        </row>
        <row r="1859">
          <cell r="F1859" t="str">
            <v>НЕТ</v>
          </cell>
        </row>
        <row r="1860">
          <cell r="F1860" t="str">
            <v>НЕТ</v>
          </cell>
        </row>
        <row r="1861">
          <cell r="F1861" t="str">
            <v>НЕТ</v>
          </cell>
        </row>
        <row r="1862">
          <cell r="F1862" t="str">
            <v>НЕТ</v>
          </cell>
        </row>
        <row r="1863">
          <cell r="F1863" t="str">
            <v>НЕТ</v>
          </cell>
        </row>
        <row r="1864">
          <cell r="F1864" t="str">
            <v>НЕТ</v>
          </cell>
        </row>
        <row r="1865">
          <cell r="F1865" t="str">
            <v>НЕТ</v>
          </cell>
        </row>
        <row r="1866">
          <cell r="F1866" t="str">
            <v>НЕТ</v>
          </cell>
        </row>
        <row r="1867">
          <cell r="F1867" t="str">
            <v>НЕТ</v>
          </cell>
        </row>
        <row r="1868">
          <cell r="F1868" t="str">
            <v>НЕТ</v>
          </cell>
        </row>
        <row r="1869">
          <cell r="F1869" t="str">
            <v>НЕТ</v>
          </cell>
        </row>
        <row r="1870">
          <cell r="F1870" t="str">
            <v>НЕТ</v>
          </cell>
        </row>
        <row r="1871">
          <cell r="F1871" t="str">
            <v>НЕТ</v>
          </cell>
        </row>
        <row r="1872">
          <cell r="F1872" t="str">
            <v>НЕТ</v>
          </cell>
        </row>
        <row r="1873">
          <cell r="F1873" t="str">
            <v>НЕТ</v>
          </cell>
        </row>
        <row r="1874">
          <cell r="F1874" t="str">
            <v>НЕТ</v>
          </cell>
        </row>
        <row r="1875">
          <cell r="F1875" t="str">
            <v>НЕТ</v>
          </cell>
        </row>
        <row r="1876">
          <cell r="F1876" t="str">
            <v>НЕТ</v>
          </cell>
        </row>
        <row r="1877">
          <cell r="F1877" t="str">
            <v>НЕТ</v>
          </cell>
        </row>
        <row r="1878">
          <cell r="F1878" t="str">
            <v>НЕТ</v>
          </cell>
        </row>
        <row r="1879">
          <cell r="F1879" t="str">
            <v>НЕТ</v>
          </cell>
        </row>
        <row r="1880">
          <cell r="F1880" t="str">
            <v>НЕТ</v>
          </cell>
        </row>
        <row r="1881">
          <cell r="F1881" t="str">
            <v>НЕТ</v>
          </cell>
        </row>
        <row r="1882">
          <cell r="F1882" t="str">
            <v>НЕТ</v>
          </cell>
        </row>
        <row r="1883">
          <cell r="F1883" t="str">
            <v>НЕТ</v>
          </cell>
        </row>
        <row r="1884">
          <cell r="F1884" t="str">
            <v>НЕТ</v>
          </cell>
        </row>
        <row r="1885">
          <cell r="F1885" t="str">
            <v>НЕТ</v>
          </cell>
        </row>
        <row r="1886">
          <cell r="F1886" t="str">
            <v>НЕТ</v>
          </cell>
        </row>
        <row r="1887">
          <cell r="F1887" t="str">
            <v>НЕТ</v>
          </cell>
        </row>
        <row r="1888">
          <cell r="F1888" t="str">
            <v>НЕТ</v>
          </cell>
        </row>
        <row r="1889">
          <cell r="F1889" t="str">
            <v>НЕТ</v>
          </cell>
        </row>
        <row r="1890">
          <cell r="F1890" t="str">
            <v>НЕТ</v>
          </cell>
        </row>
        <row r="1891">
          <cell r="F1891" t="str">
            <v>НЕТ</v>
          </cell>
        </row>
        <row r="1892">
          <cell r="F1892" t="str">
            <v>НЕТ</v>
          </cell>
        </row>
        <row r="1893">
          <cell r="F1893" t="str">
            <v>НЕТ</v>
          </cell>
        </row>
        <row r="1894">
          <cell r="F1894" t="str">
            <v>НЕТ</v>
          </cell>
        </row>
        <row r="1895">
          <cell r="F1895" t="str">
            <v>НЕТ</v>
          </cell>
        </row>
        <row r="1896">
          <cell r="F1896" t="str">
            <v>НЕТ</v>
          </cell>
        </row>
        <row r="1897">
          <cell r="F1897" t="str">
            <v>НЕТ</v>
          </cell>
        </row>
        <row r="1898">
          <cell r="F1898" t="str">
            <v>НЕТ</v>
          </cell>
        </row>
        <row r="1899">
          <cell r="F1899" t="str">
            <v>НЕТ</v>
          </cell>
        </row>
        <row r="1900">
          <cell r="F1900" t="str">
            <v>НЕТ</v>
          </cell>
        </row>
        <row r="1901">
          <cell r="F1901" t="str">
            <v>НЕТ</v>
          </cell>
        </row>
        <row r="1902">
          <cell r="F1902" t="str">
            <v>НЕТ</v>
          </cell>
        </row>
        <row r="1903">
          <cell r="F1903" t="str">
            <v>НЕТ</v>
          </cell>
        </row>
        <row r="1904">
          <cell r="F1904" t="str">
            <v>НЕТ</v>
          </cell>
        </row>
        <row r="1905">
          <cell r="F1905" t="str">
            <v>НЕТ</v>
          </cell>
        </row>
        <row r="1906">
          <cell r="F1906" t="str">
            <v>НЕТ</v>
          </cell>
        </row>
        <row r="1907">
          <cell r="F1907" t="str">
            <v>НЕТ</v>
          </cell>
        </row>
        <row r="1908">
          <cell r="F1908" t="str">
            <v>НЕТ</v>
          </cell>
        </row>
        <row r="1909">
          <cell r="F1909" t="str">
            <v>НЕТ</v>
          </cell>
        </row>
        <row r="1910">
          <cell r="F1910" t="str">
            <v>НЕТ</v>
          </cell>
        </row>
        <row r="1911">
          <cell r="F1911" t="str">
            <v>НЕТ</v>
          </cell>
        </row>
        <row r="1912">
          <cell r="F1912" t="str">
            <v>НЕТ</v>
          </cell>
        </row>
        <row r="1913">
          <cell r="F1913" t="str">
            <v>НЕТ</v>
          </cell>
        </row>
        <row r="1914">
          <cell r="F1914" t="str">
            <v>НЕТ</v>
          </cell>
        </row>
        <row r="1915">
          <cell r="F1915" t="str">
            <v>НЕТ</v>
          </cell>
        </row>
        <row r="1916">
          <cell r="F1916" t="str">
            <v>НЕТ</v>
          </cell>
        </row>
        <row r="1917">
          <cell r="F1917" t="str">
            <v>НЕТ</v>
          </cell>
        </row>
        <row r="1918">
          <cell r="F1918" t="str">
            <v>НЕТ</v>
          </cell>
        </row>
        <row r="1919">
          <cell r="F1919" t="str">
            <v>НЕТ</v>
          </cell>
        </row>
        <row r="1920">
          <cell r="F1920" t="str">
            <v>НЕТ</v>
          </cell>
        </row>
        <row r="1921">
          <cell r="F1921" t="str">
            <v>НЕТ</v>
          </cell>
        </row>
        <row r="1922">
          <cell r="F1922" t="str">
            <v>НЕТ</v>
          </cell>
        </row>
        <row r="1923">
          <cell r="F1923" t="str">
            <v>НЕТ</v>
          </cell>
        </row>
        <row r="1924">
          <cell r="F1924" t="str">
            <v>НЕТ</v>
          </cell>
        </row>
        <row r="1925">
          <cell r="F1925" t="str">
            <v>НЕТ</v>
          </cell>
        </row>
        <row r="1926">
          <cell r="F1926" t="str">
            <v>НЕТ</v>
          </cell>
        </row>
        <row r="1927">
          <cell r="F1927" t="str">
            <v>НЕТ</v>
          </cell>
        </row>
        <row r="1928">
          <cell r="F1928" t="str">
            <v>НЕТ</v>
          </cell>
        </row>
        <row r="1929">
          <cell r="F1929" t="str">
            <v>НЕТ</v>
          </cell>
        </row>
        <row r="1930">
          <cell r="F1930" t="str">
            <v>НЕТ</v>
          </cell>
        </row>
        <row r="1931">
          <cell r="F1931" t="str">
            <v>НЕТ</v>
          </cell>
        </row>
        <row r="1932">
          <cell r="F1932" t="str">
            <v>НЕТ</v>
          </cell>
        </row>
        <row r="1933">
          <cell r="F1933" t="str">
            <v>НЕТ</v>
          </cell>
        </row>
        <row r="1934">
          <cell r="F1934" t="str">
            <v>НЕТ</v>
          </cell>
        </row>
        <row r="1935">
          <cell r="F1935" t="str">
            <v>НЕТ</v>
          </cell>
        </row>
        <row r="1936">
          <cell r="F1936" t="str">
            <v>НЕТ</v>
          </cell>
        </row>
        <row r="1937">
          <cell r="F1937" t="str">
            <v>НЕТ</v>
          </cell>
        </row>
        <row r="1938">
          <cell r="F1938" t="str">
            <v>НЕТ</v>
          </cell>
        </row>
        <row r="1939">
          <cell r="F1939" t="str">
            <v>НЕТ</v>
          </cell>
        </row>
        <row r="1940">
          <cell r="F1940" t="str">
            <v>НЕТ</v>
          </cell>
        </row>
        <row r="1941">
          <cell r="F1941" t="str">
            <v>НЕТ</v>
          </cell>
        </row>
        <row r="1942">
          <cell r="F1942" t="str">
            <v>НЕТ</v>
          </cell>
        </row>
        <row r="1943">
          <cell r="F1943" t="str">
            <v>НЕТ</v>
          </cell>
        </row>
        <row r="1944">
          <cell r="F1944" t="str">
            <v>НЕТ</v>
          </cell>
        </row>
        <row r="1945">
          <cell r="F1945" t="str">
            <v>НЕТ</v>
          </cell>
        </row>
        <row r="1946">
          <cell r="F1946" t="str">
            <v>НЕТ</v>
          </cell>
        </row>
        <row r="1947">
          <cell r="F1947" t="str">
            <v>НЕТ</v>
          </cell>
        </row>
        <row r="1948">
          <cell r="F1948" t="str">
            <v>НЕТ</v>
          </cell>
        </row>
        <row r="1949">
          <cell r="F1949" t="str">
            <v>НЕТ</v>
          </cell>
        </row>
        <row r="1950">
          <cell r="F1950" t="str">
            <v>НЕТ</v>
          </cell>
        </row>
        <row r="1951">
          <cell r="F1951" t="str">
            <v>НЕТ</v>
          </cell>
        </row>
        <row r="1952">
          <cell r="F1952" t="str">
            <v>НЕТ</v>
          </cell>
        </row>
        <row r="1953">
          <cell r="F1953" t="str">
            <v>НЕТ</v>
          </cell>
        </row>
        <row r="1954">
          <cell r="F1954" t="str">
            <v>НЕТ</v>
          </cell>
        </row>
        <row r="1955">
          <cell r="F1955" t="str">
            <v>НЕТ</v>
          </cell>
        </row>
        <row r="1956">
          <cell r="F1956" t="str">
            <v>НЕТ</v>
          </cell>
        </row>
        <row r="1957">
          <cell r="F1957" t="str">
            <v>НЕТ</v>
          </cell>
        </row>
        <row r="1958">
          <cell r="F1958" t="str">
            <v>НЕТ</v>
          </cell>
        </row>
        <row r="1959">
          <cell r="F1959" t="str">
            <v>НЕТ</v>
          </cell>
        </row>
        <row r="1960">
          <cell r="F1960" t="str">
            <v>НЕТ</v>
          </cell>
        </row>
        <row r="1961">
          <cell r="F1961" t="str">
            <v>НЕТ</v>
          </cell>
        </row>
        <row r="1962">
          <cell r="F1962" t="str">
            <v>НЕТ</v>
          </cell>
        </row>
        <row r="1963">
          <cell r="F1963" t="str">
            <v>НЕТ</v>
          </cell>
        </row>
        <row r="1964">
          <cell r="F1964" t="str">
            <v>НЕТ</v>
          </cell>
        </row>
        <row r="1965">
          <cell r="F1965" t="str">
            <v>НЕТ</v>
          </cell>
        </row>
        <row r="1966">
          <cell r="F1966" t="str">
            <v>НЕТ</v>
          </cell>
        </row>
        <row r="1967">
          <cell r="F1967" t="str">
            <v>НЕТ</v>
          </cell>
        </row>
        <row r="1968">
          <cell r="F1968" t="str">
            <v>НЕТ</v>
          </cell>
        </row>
        <row r="1969">
          <cell r="F1969" t="str">
            <v>НЕТ</v>
          </cell>
        </row>
        <row r="1970">
          <cell r="F1970" t="str">
            <v>НЕТ</v>
          </cell>
        </row>
        <row r="1971">
          <cell r="F1971" t="str">
            <v>НЕТ</v>
          </cell>
        </row>
        <row r="1972">
          <cell r="F1972" t="str">
            <v>НЕТ</v>
          </cell>
        </row>
        <row r="1973">
          <cell r="F1973" t="str">
            <v>НЕТ</v>
          </cell>
        </row>
        <row r="1974">
          <cell r="F1974" t="str">
            <v>НЕТ</v>
          </cell>
        </row>
        <row r="1975">
          <cell r="F1975" t="str">
            <v>НЕТ</v>
          </cell>
        </row>
        <row r="1976">
          <cell r="F1976" t="str">
            <v>НЕТ</v>
          </cell>
        </row>
        <row r="1977">
          <cell r="F1977" t="str">
            <v>НЕТ</v>
          </cell>
        </row>
        <row r="1978">
          <cell r="F1978" t="str">
            <v>НЕТ</v>
          </cell>
        </row>
        <row r="1979">
          <cell r="F1979" t="str">
            <v>НЕТ</v>
          </cell>
        </row>
        <row r="1980">
          <cell r="F1980" t="str">
            <v>НЕТ</v>
          </cell>
        </row>
        <row r="1981">
          <cell r="F1981" t="str">
            <v>НЕТ</v>
          </cell>
        </row>
        <row r="1982">
          <cell r="F1982" t="str">
            <v>НЕТ</v>
          </cell>
        </row>
        <row r="1983">
          <cell r="F1983" t="str">
            <v>НЕТ</v>
          </cell>
        </row>
        <row r="1984">
          <cell r="F1984" t="str">
            <v>НЕТ</v>
          </cell>
        </row>
        <row r="1985">
          <cell r="F1985" t="str">
            <v>НЕТ</v>
          </cell>
        </row>
        <row r="1986">
          <cell r="F1986" t="str">
            <v>НЕТ</v>
          </cell>
        </row>
        <row r="1987">
          <cell r="F1987" t="str">
            <v>НЕТ</v>
          </cell>
        </row>
        <row r="1988">
          <cell r="F1988" t="str">
            <v>НЕТ</v>
          </cell>
        </row>
        <row r="1989">
          <cell r="F1989" t="str">
            <v>НЕТ</v>
          </cell>
        </row>
        <row r="1990">
          <cell r="F1990" t="str">
            <v>НЕТ</v>
          </cell>
        </row>
        <row r="1991">
          <cell r="F1991" t="str">
            <v>НЕТ</v>
          </cell>
        </row>
        <row r="1992">
          <cell r="F1992" t="str">
            <v>НЕТ</v>
          </cell>
        </row>
        <row r="1993">
          <cell r="F1993" t="str">
            <v>НЕТ</v>
          </cell>
        </row>
        <row r="1994">
          <cell r="F1994" t="str">
            <v>НЕТ</v>
          </cell>
        </row>
        <row r="1995">
          <cell r="F1995" t="str">
            <v>НЕТ</v>
          </cell>
        </row>
        <row r="1996">
          <cell r="F1996" t="str">
            <v>НЕТ</v>
          </cell>
        </row>
        <row r="1997">
          <cell r="F1997" t="str">
            <v>НЕТ</v>
          </cell>
        </row>
        <row r="1998">
          <cell r="F1998" t="str">
            <v>НЕТ</v>
          </cell>
        </row>
        <row r="1999">
          <cell r="F1999" t="str">
            <v>НЕТ</v>
          </cell>
        </row>
        <row r="2000">
          <cell r="F2000" t="str">
            <v>НЕТ</v>
          </cell>
        </row>
        <row r="2001">
          <cell r="F2001" t="str">
            <v>НЕТ</v>
          </cell>
        </row>
        <row r="2002">
          <cell r="F2002" t="str">
            <v>НЕТ</v>
          </cell>
        </row>
        <row r="2003">
          <cell r="F2003" t="str">
            <v>НЕТ</v>
          </cell>
        </row>
        <row r="2004">
          <cell r="F2004" t="str">
            <v>НЕТ</v>
          </cell>
        </row>
        <row r="2005">
          <cell r="F2005" t="str">
            <v>НЕТ</v>
          </cell>
        </row>
        <row r="2006">
          <cell r="F2006" t="str">
            <v>НЕТ</v>
          </cell>
        </row>
        <row r="2007">
          <cell r="F2007" t="str">
            <v>НЕТ</v>
          </cell>
        </row>
        <row r="2008">
          <cell r="F2008" t="str">
            <v>НЕТ</v>
          </cell>
        </row>
        <row r="2009">
          <cell r="F2009" t="str">
            <v>НЕТ</v>
          </cell>
        </row>
        <row r="2010">
          <cell r="F2010" t="str">
            <v>НЕТ</v>
          </cell>
        </row>
        <row r="2011">
          <cell r="F2011" t="str">
            <v>НЕТ</v>
          </cell>
        </row>
        <row r="2012">
          <cell r="F2012" t="str">
            <v>НЕТ</v>
          </cell>
        </row>
        <row r="2013">
          <cell r="F2013" t="str">
            <v>НЕТ</v>
          </cell>
        </row>
        <row r="2014">
          <cell r="F2014" t="str">
            <v>НЕТ</v>
          </cell>
        </row>
        <row r="2015">
          <cell r="F2015" t="str">
            <v>НЕТ</v>
          </cell>
        </row>
        <row r="2016">
          <cell r="F2016" t="str">
            <v>НЕТ</v>
          </cell>
        </row>
        <row r="2017">
          <cell r="F2017" t="str">
            <v>НЕТ</v>
          </cell>
        </row>
        <row r="2018">
          <cell r="F2018" t="str">
            <v>НЕТ</v>
          </cell>
        </row>
        <row r="2019">
          <cell r="F2019" t="str">
            <v>НЕТ</v>
          </cell>
        </row>
        <row r="2020">
          <cell r="F2020" t="str">
            <v>НЕТ</v>
          </cell>
        </row>
        <row r="2021">
          <cell r="F2021" t="b">
            <v>1</v>
          </cell>
        </row>
        <row r="2022">
          <cell r="F2022" t="b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loway.su/assets/images/way-2015/_photos/44_photo1.jpg" TargetMode="External"/><Relationship Id="rId13" Type="http://schemas.openxmlformats.org/officeDocument/2006/relationships/hyperlink" Target="https://youtu.be/5bYZowo0aIQ" TargetMode="External"/><Relationship Id="rId3" Type="http://schemas.openxmlformats.org/officeDocument/2006/relationships/hyperlink" Target="http://www.veloway.su/assets/images/way-2015/_photos/21_photo1.jpg" TargetMode="External"/><Relationship Id="rId7" Type="http://schemas.openxmlformats.org/officeDocument/2006/relationships/hyperlink" Target="http://www.veloway.su/assets/images/way-2015/_photos/21_photo3.jpg" TargetMode="External"/><Relationship Id="rId12" Type="http://schemas.openxmlformats.org/officeDocument/2006/relationships/hyperlink" Target="https://yadi.sk/i/ugnTmr0-no9ds" TargetMode="External"/><Relationship Id="rId2" Type="http://schemas.openxmlformats.org/officeDocument/2006/relationships/hyperlink" Target="http://www.veloway.su/assets/images/way-2015/_photos/3_photo1.jpg" TargetMode="External"/><Relationship Id="rId1" Type="http://schemas.openxmlformats.org/officeDocument/2006/relationships/hyperlink" Target="http://www.veloway.su/assets/images/way-2015/_photos/3_photo3.jpg" TargetMode="External"/><Relationship Id="rId6" Type="http://schemas.openxmlformats.org/officeDocument/2006/relationships/hyperlink" Target="http://www.veloway.su/assets/images/way-2015/_photos/1_photo1.jpg" TargetMode="External"/><Relationship Id="rId11" Type="http://schemas.openxmlformats.org/officeDocument/2006/relationships/hyperlink" Target="https://yadi.sk/i/9JDPkI5QotcCs" TargetMode="External"/><Relationship Id="rId5" Type="http://schemas.openxmlformats.org/officeDocument/2006/relationships/hyperlink" Target="http://www.veloway.su/assets/images/way-2015/_photos/82_photo2.jpg" TargetMode="External"/><Relationship Id="rId10" Type="http://schemas.openxmlformats.org/officeDocument/2006/relationships/hyperlink" Target="http://www.veloway.su/assets/images/way-2015/_photos/1_photo3.jpg" TargetMode="External"/><Relationship Id="rId4" Type="http://schemas.openxmlformats.org/officeDocument/2006/relationships/hyperlink" Target="http://www.veloway.su/assets/images/way-2015/_photos/47_photo1.jpg" TargetMode="External"/><Relationship Id="rId9" Type="http://schemas.openxmlformats.org/officeDocument/2006/relationships/hyperlink" Target="http://www.veloway.su/assets/images/way-2015/_photos/47_photo2.jpg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2"/>
  <sheetViews>
    <sheetView topLeftCell="B729" workbookViewId="0">
      <selection activeCell="E517" sqref="E517"/>
    </sheetView>
  </sheetViews>
  <sheetFormatPr defaultRowHeight="15"/>
  <cols>
    <col min="1" max="1" width="22.7109375" customWidth="1"/>
    <col min="2" max="2" width="28.28515625" customWidth="1"/>
    <col min="5" max="5" width="108.85546875" customWidth="1"/>
  </cols>
  <sheetData>
    <row r="1" spans="1:6">
      <c r="B1" t="s">
        <v>325</v>
      </c>
      <c r="C1" t="s">
        <v>326</v>
      </c>
      <c r="D1" t="s">
        <v>327</v>
      </c>
      <c r="E1" t="s">
        <v>328</v>
      </c>
    </row>
    <row r="2" spans="1:6">
      <c r="A2" t="str">
        <f>CONCATENATE(C2,B2)</f>
        <v>586921250</v>
      </c>
      <c r="B2">
        <v>6921250</v>
      </c>
      <c r="C2">
        <v>58</v>
      </c>
      <c r="D2">
        <v>12</v>
      </c>
      <c r="F2" t="str">
        <f>IF(ISBLANK(E2),"НЕТ","ДА")</f>
        <v>НЕТ</v>
      </c>
    </row>
    <row r="3" spans="1:6">
      <c r="A3" t="str">
        <f t="shared" ref="A3:A66" si="0">CONCATENATE(C3,B3)</f>
        <v>606921250</v>
      </c>
      <c r="B3">
        <v>6921250</v>
      </c>
      <c r="C3">
        <v>60</v>
      </c>
      <c r="D3">
        <v>11</v>
      </c>
      <c r="F3" t="str">
        <f t="shared" ref="F3:F66" si="1">IF(ISBLANK(E3),"НЕТ","ДА")</f>
        <v>НЕТ</v>
      </c>
    </row>
    <row r="4" spans="1:6">
      <c r="A4" t="str">
        <f t="shared" si="0"/>
        <v>1AlexTrub</v>
      </c>
      <c r="B4" t="s">
        <v>0</v>
      </c>
      <c r="C4">
        <v>1</v>
      </c>
      <c r="D4">
        <v>12</v>
      </c>
      <c r="E4" t="s">
        <v>1</v>
      </c>
      <c r="F4" t="str">
        <f t="shared" si="1"/>
        <v>ДА</v>
      </c>
    </row>
    <row r="5" spans="1:6">
      <c r="A5" t="str">
        <f t="shared" si="0"/>
        <v>2AlexTrub</v>
      </c>
      <c r="B5" t="s">
        <v>0</v>
      </c>
      <c r="C5">
        <v>2</v>
      </c>
      <c r="D5">
        <v>7</v>
      </c>
      <c r="F5" t="str">
        <f t="shared" si="1"/>
        <v>НЕТ</v>
      </c>
    </row>
    <row r="6" spans="1:6">
      <c r="A6" t="str">
        <f t="shared" si="0"/>
        <v>3AlexTrub</v>
      </c>
      <c r="B6" t="s">
        <v>0</v>
      </c>
      <c r="C6">
        <v>3</v>
      </c>
      <c r="D6">
        <v>9</v>
      </c>
      <c r="E6" t="s">
        <v>2</v>
      </c>
      <c r="F6" t="str">
        <f t="shared" si="1"/>
        <v>ДА</v>
      </c>
    </row>
    <row r="7" spans="1:6">
      <c r="A7" t="str">
        <f t="shared" si="0"/>
        <v>4AlexTrub</v>
      </c>
      <c r="B7" t="s">
        <v>0</v>
      </c>
      <c r="C7">
        <v>4</v>
      </c>
      <c r="D7">
        <v>4</v>
      </c>
      <c r="F7" t="str">
        <f t="shared" si="1"/>
        <v>НЕТ</v>
      </c>
    </row>
    <row r="8" spans="1:6">
      <c r="A8" t="str">
        <f t="shared" si="0"/>
        <v>5AlexTrub</v>
      </c>
      <c r="B8" t="s">
        <v>0</v>
      </c>
      <c r="C8">
        <v>5</v>
      </c>
      <c r="D8">
        <v>4</v>
      </c>
      <c r="E8" t="s">
        <v>3</v>
      </c>
      <c r="F8" t="str">
        <f t="shared" si="1"/>
        <v>ДА</v>
      </c>
    </row>
    <row r="9" spans="1:6">
      <c r="A9" t="str">
        <f t="shared" si="0"/>
        <v>6AlexTrub</v>
      </c>
      <c r="B9" t="s">
        <v>0</v>
      </c>
      <c r="C9">
        <v>6</v>
      </c>
      <c r="D9">
        <v>4</v>
      </c>
      <c r="F9" t="str">
        <f t="shared" si="1"/>
        <v>НЕТ</v>
      </c>
    </row>
    <row r="10" spans="1:6">
      <c r="A10" t="str">
        <f t="shared" si="0"/>
        <v>7AlexTrub</v>
      </c>
      <c r="B10" t="s">
        <v>0</v>
      </c>
      <c r="C10">
        <v>7</v>
      </c>
      <c r="D10">
        <v>12</v>
      </c>
      <c r="E10" t="s">
        <v>4</v>
      </c>
      <c r="F10" t="str">
        <f t="shared" si="1"/>
        <v>ДА</v>
      </c>
    </row>
    <row r="11" spans="1:6">
      <c r="A11" t="str">
        <f t="shared" si="0"/>
        <v>9AlexTrub</v>
      </c>
      <c r="B11" t="s">
        <v>0</v>
      </c>
      <c r="C11">
        <v>9</v>
      </c>
      <c r="D11">
        <v>12</v>
      </c>
      <c r="E11" t="s">
        <v>5</v>
      </c>
      <c r="F11" t="str">
        <f t="shared" si="1"/>
        <v>ДА</v>
      </c>
    </row>
    <row r="12" spans="1:6">
      <c r="A12" t="str">
        <f t="shared" si="0"/>
        <v>10AlexTrub</v>
      </c>
      <c r="B12" t="s">
        <v>0</v>
      </c>
      <c r="C12">
        <v>10</v>
      </c>
      <c r="D12">
        <v>7</v>
      </c>
      <c r="F12" t="str">
        <f t="shared" si="1"/>
        <v>НЕТ</v>
      </c>
    </row>
    <row r="13" spans="1:6">
      <c r="A13" t="str">
        <f t="shared" si="0"/>
        <v>11AlexTrub</v>
      </c>
      <c r="B13" t="s">
        <v>0</v>
      </c>
      <c r="C13">
        <v>11</v>
      </c>
      <c r="D13">
        <v>10</v>
      </c>
      <c r="E13" t="s">
        <v>6</v>
      </c>
      <c r="F13" t="str">
        <f t="shared" si="1"/>
        <v>ДА</v>
      </c>
    </row>
    <row r="14" spans="1:6">
      <c r="A14" t="str">
        <f t="shared" si="0"/>
        <v>12AlexTrub</v>
      </c>
      <c r="B14" t="s">
        <v>0</v>
      </c>
      <c r="C14">
        <v>12</v>
      </c>
      <c r="D14">
        <v>10</v>
      </c>
      <c r="E14" t="s">
        <v>7</v>
      </c>
      <c r="F14" t="str">
        <f t="shared" si="1"/>
        <v>ДА</v>
      </c>
    </row>
    <row r="15" spans="1:6">
      <c r="A15" t="str">
        <f t="shared" si="0"/>
        <v>13AlexTrub</v>
      </c>
      <c r="B15" t="s">
        <v>0</v>
      </c>
      <c r="C15">
        <v>13</v>
      </c>
      <c r="D15">
        <v>11</v>
      </c>
      <c r="E15" t="s">
        <v>8</v>
      </c>
      <c r="F15" t="str">
        <f t="shared" si="1"/>
        <v>ДА</v>
      </c>
    </row>
    <row r="16" spans="1:6">
      <c r="A16" t="str">
        <f t="shared" si="0"/>
        <v>14AlexTrub</v>
      </c>
      <c r="B16" t="s">
        <v>0</v>
      </c>
      <c r="C16">
        <v>14</v>
      </c>
      <c r="D16">
        <v>7</v>
      </c>
      <c r="F16" t="str">
        <f t="shared" si="1"/>
        <v>НЕТ</v>
      </c>
    </row>
    <row r="17" spans="1:6">
      <c r="A17" t="str">
        <f t="shared" si="0"/>
        <v>15AlexTrub</v>
      </c>
      <c r="B17" t="s">
        <v>0</v>
      </c>
      <c r="C17">
        <v>15</v>
      </c>
      <c r="D17">
        <v>6</v>
      </c>
      <c r="F17" t="str">
        <f t="shared" si="1"/>
        <v>НЕТ</v>
      </c>
    </row>
    <row r="18" spans="1:6">
      <c r="A18" t="str">
        <f t="shared" si="0"/>
        <v>16AlexTrub</v>
      </c>
      <c r="B18" t="s">
        <v>0</v>
      </c>
      <c r="C18">
        <v>16</v>
      </c>
      <c r="D18">
        <v>6</v>
      </c>
      <c r="F18" t="str">
        <f t="shared" si="1"/>
        <v>НЕТ</v>
      </c>
    </row>
    <row r="19" spans="1:6">
      <c r="A19" t="str">
        <f t="shared" si="0"/>
        <v>17AlexTrub</v>
      </c>
      <c r="B19" t="s">
        <v>0</v>
      </c>
      <c r="C19">
        <v>17</v>
      </c>
      <c r="D19">
        <v>5</v>
      </c>
      <c r="F19" t="str">
        <f t="shared" si="1"/>
        <v>НЕТ</v>
      </c>
    </row>
    <row r="20" spans="1:6">
      <c r="A20" t="str">
        <f t="shared" si="0"/>
        <v>18AlexTrub</v>
      </c>
      <c r="B20" t="s">
        <v>0</v>
      </c>
      <c r="C20">
        <v>18</v>
      </c>
      <c r="D20">
        <v>6</v>
      </c>
      <c r="F20" t="str">
        <f t="shared" si="1"/>
        <v>НЕТ</v>
      </c>
    </row>
    <row r="21" spans="1:6">
      <c r="A21" t="str">
        <f t="shared" si="0"/>
        <v>19AlexTrub</v>
      </c>
      <c r="B21" t="s">
        <v>0</v>
      </c>
      <c r="C21">
        <v>19</v>
      </c>
      <c r="D21">
        <v>12</v>
      </c>
      <c r="E21" t="s">
        <v>9</v>
      </c>
      <c r="F21" t="str">
        <f t="shared" si="1"/>
        <v>ДА</v>
      </c>
    </row>
    <row r="22" spans="1:6">
      <c r="A22" t="str">
        <f t="shared" si="0"/>
        <v>20AlexTrub</v>
      </c>
      <c r="B22" t="s">
        <v>0</v>
      </c>
      <c r="C22">
        <v>20</v>
      </c>
      <c r="D22">
        <v>5</v>
      </c>
      <c r="E22" t="s">
        <v>10</v>
      </c>
      <c r="F22" t="str">
        <f t="shared" si="1"/>
        <v>ДА</v>
      </c>
    </row>
    <row r="23" spans="1:6">
      <c r="A23" t="str">
        <f t="shared" si="0"/>
        <v>21AlexTrub</v>
      </c>
      <c r="B23" t="s">
        <v>0</v>
      </c>
      <c r="C23">
        <v>21</v>
      </c>
      <c r="D23">
        <v>8</v>
      </c>
      <c r="F23" t="str">
        <f t="shared" si="1"/>
        <v>НЕТ</v>
      </c>
    </row>
    <row r="24" spans="1:6">
      <c r="A24" t="str">
        <f t="shared" si="0"/>
        <v>22AlexTrub</v>
      </c>
      <c r="B24" t="s">
        <v>0</v>
      </c>
      <c r="C24">
        <v>22</v>
      </c>
      <c r="D24">
        <v>9</v>
      </c>
      <c r="F24" t="str">
        <f t="shared" si="1"/>
        <v>НЕТ</v>
      </c>
    </row>
    <row r="25" spans="1:6">
      <c r="A25" t="str">
        <f t="shared" si="0"/>
        <v>23AlexTrub</v>
      </c>
      <c r="B25" t="s">
        <v>0</v>
      </c>
      <c r="C25">
        <v>23</v>
      </c>
      <c r="D25">
        <v>7</v>
      </c>
      <c r="F25" t="str">
        <f t="shared" si="1"/>
        <v>НЕТ</v>
      </c>
    </row>
    <row r="26" spans="1:6">
      <c r="A26" t="str">
        <f t="shared" si="0"/>
        <v>24AlexTrub</v>
      </c>
      <c r="B26" t="s">
        <v>0</v>
      </c>
      <c r="C26">
        <v>24</v>
      </c>
      <c r="D26">
        <v>9</v>
      </c>
      <c r="E26" t="s">
        <v>11</v>
      </c>
      <c r="F26" t="str">
        <f t="shared" si="1"/>
        <v>ДА</v>
      </c>
    </row>
    <row r="27" spans="1:6">
      <c r="A27" t="str">
        <f t="shared" si="0"/>
        <v>25AlexTrub</v>
      </c>
      <c r="B27" t="s">
        <v>0</v>
      </c>
      <c r="C27">
        <v>25</v>
      </c>
      <c r="D27">
        <v>5</v>
      </c>
      <c r="F27" t="str">
        <f t="shared" si="1"/>
        <v>НЕТ</v>
      </c>
    </row>
    <row r="28" spans="1:6">
      <c r="A28" t="str">
        <f t="shared" si="0"/>
        <v>26AlexTrub</v>
      </c>
      <c r="B28" t="s">
        <v>0</v>
      </c>
      <c r="C28">
        <v>26</v>
      </c>
      <c r="D28">
        <v>5</v>
      </c>
      <c r="F28" t="str">
        <f t="shared" si="1"/>
        <v>НЕТ</v>
      </c>
    </row>
    <row r="29" spans="1:6">
      <c r="A29" t="str">
        <f t="shared" si="0"/>
        <v>27AlexTrub</v>
      </c>
      <c r="B29" t="s">
        <v>0</v>
      </c>
      <c r="C29">
        <v>27</v>
      </c>
      <c r="D29">
        <v>4</v>
      </c>
      <c r="F29" t="str">
        <f t="shared" si="1"/>
        <v>НЕТ</v>
      </c>
    </row>
    <row r="30" spans="1:6">
      <c r="A30" t="str">
        <f t="shared" si="0"/>
        <v>29AlexTrub</v>
      </c>
      <c r="B30" t="s">
        <v>0</v>
      </c>
      <c r="C30">
        <v>29</v>
      </c>
      <c r="D30">
        <v>6</v>
      </c>
      <c r="F30" t="str">
        <f t="shared" si="1"/>
        <v>НЕТ</v>
      </c>
    </row>
    <row r="31" spans="1:6">
      <c r="A31" t="str">
        <f t="shared" si="0"/>
        <v>30AlexTrub</v>
      </c>
      <c r="B31" t="s">
        <v>0</v>
      </c>
      <c r="C31">
        <v>30</v>
      </c>
      <c r="D31">
        <v>1</v>
      </c>
      <c r="E31" t="s">
        <v>12</v>
      </c>
      <c r="F31" t="str">
        <f t="shared" si="1"/>
        <v>ДА</v>
      </c>
    </row>
    <row r="32" spans="1:6">
      <c r="A32" t="str">
        <f t="shared" si="0"/>
        <v>32AlexTrub</v>
      </c>
      <c r="B32" t="s">
        <v>0</v>
      </c>
      <c r="C32">
        <v>32</v>
      </c>
      <c r="D32">
        <v>5</v>
      </c>
      <c r="F32" t="str">
        <f t="shared" si="1"/>
        <v>НЕТ</v>
      </c>
    </row>
    <row r="33" spans="1:6">
      <c r="A33" t="str">
        <f t="shared" si="0"/>
        <v>34AlexTrub</v>
      </c>
      <c r="B33" t="s">
        <v>0</v>
      </c>
      <c r="C33">
        <v>34</v>
      </c>
      <c r="D33">
        <v>6</v>
      </c>
      <c r="F33" t="str">
        <f t="shared" si="1"/>
        <v>НЕТ</v>
      </c>
    </row>
    <row r="34" spans="1:6">
      <c r="A34" t="str">
        <f t="shared" si="0"/>
        <v>35AlexTrub</v>
      </c>
      <c r="B34" t="s">
        <v>0</v>
      </c>
      <c r="C34">
        <v>35</v>
      </c>
      <c r="D34">
        <v>10</v>
      </c>
      <c r="E34" t="s">
        <v>13</v>
      </c>
      <c r="F34" t="str">
        <f t="shared" si="1"/>
        <v>ДА</v>
      </c>
    </row>
    <row r="35" spans="1:6">
      <c r="A35" t="str">
        <f t="shared" si="0"/>
        <v>36AlexTrub</v>
      </c>
      <c r="B35" t="s">
        <v>0</v>
      </c>
      <c r="C35">
        <v>36</v>
      </c>
      <c r="D35">
        <v>5</v>
      </c>
      <c r="F35" t="str">
        <f t="shared" si="1"/>
        <v>НЕТ</v>
      </c>
    </row>
    <row r="36" spans="1:6">
      <c r="A36" t="str">
        <f t="shared" si="0"/>
        <v>37AlexTrub</v>
      </c>
      <c r="B36" t="s">
        <v>0</v>
      </c>
      <c r="C36">
        <v>37</v>
      </c>
      <c r="D36">
        <v>6</v>
      </c>
      <c r="F36" t="str">
        <f t="shared" si="1"/>
        <v>НЕТ</v>
      </c>
    </row>
    <row r="37" spans="1:6">
      <c r="A37" t="str">
        <f t="shared" si="0"/>
        <v>38AlexTrub</v>
      </c>
      <c r="B37" t="s">
        <v>0</v>
      </c>
      <c r="C37">
        <v>38</v>
      </c>
      <c r="D37">
        <v>7</v>
      </c>
      <c r="F37" t="str">
        <f t="shared" si="1"/>
        <v>НЕТ</v>
      </c>
    </row>
    <row r="38" spans="1:6">
      <c r="A38" t="str">
        <f t="shared" si="0"/>
        <v>39AlexTrub</v>
      </c>
      <c r="B38" t="s">
        <v>0</v>
      </c>
      <c r="C38">
        <v>39</v>
      </c>
      <c r="D38">
        <v>8</v>
      </c>
      <c r="F38" t="str">
        <f t="shared" si="1"/>
        <v>НЕТ</v>
      </c>
    </row>
    <row r="39" spans="1:6">
      <c r="A39" t="str">
        <f t="shared" si="0"/>
        <v>40AlexTrub</v>
      </c>
      <c r="B39" t="s">
        <v>0</v>
      </c>
      <c r="C39">
        <v>40</v>
      </c>
      <c r="D39">
        <v>11</v>
      </c>
      <c r="E39" t="s">
        <v>14</v>
      </c>
      <c r="F39" t="str">
        <f t="shared" si="1"/>
        <v>ДА</v>
      </c>
    </row>
    <row r="40" spans="1:6">
      <c r="A40" t="str">
        <f t="shared" si="0"/>
        <v>41AlexTrub</v>
      </c>
      <c r="B40" t="s">
        <v>0</v>
      </c>
      <c r="C40">
        <v>41</v>
      </c>
      <c r="D40">
        <v>10</v>
      </c>
      <c r="E40" t="s">
        <v>15</v>
      </c>
      <c r="F40" t="str">
        <f t="shared" si="1"/>
        <v>ДА</v>
      </c>
    </row>
    <row r="41" spans="1:6">
      <c r="A41" t="str">
        <f t="shared" si="0"/>
        <v>42AlexTrub</v>
      </c>
      <c r="B41" t="s">
        <v>0</v>
      </c>
      <c r="C41">
        <v>42</v>
      </c>
      <c r="D41">
        <v>12</v>
      </c>
      <c r="E41" t="s">
        <v>16</v>
      </c>
      <c r="F41" t="str">
        <f t="shared" si="1"/>
        <v>ДА</v>
      </c>
    </row>
    <row r="42" spans="1:6">
      <c r="A42" t="str">
        <f t="shared" si="0"/>
        <v>43AlexTrub</v>
      </c>
      <c r="B42" t="s">
        <v>0</v>
      </c>
      <c r="C42">
        <v>43</v>
      </c>
      <c r="D42">
        <v>7</v>
      </c>
      <c r="F42" t="str">
        <f t="shared" si="1"/>
        <v>НЕТ</v>
      </c>
    </row>
    <row r="43" spans="1:6">
      <c r="A43" t="str">
        <f t="shared" si="0"/>
        <v>44AlexTrub</v>
      </c>
      <c r="B43" t="s">
        <v>0</v>
      </c>
      <c r="C43">
        <v>44</v>
      </c>
      <c r="D43">
        <v>5</v>
      </c>
      <c r="F43" t="str">
        <f t="shared" si="1"/>
        <v>НЕТ</v>
      </c>
    </row>
    <row r="44" spans="1:6">
      <c r="A44" t="str">
        <f t="shared" si="0"/>
        <v>46AlexTrub</v>
      </c>
      <c r="B44" t="s">
        <v>0</v>
      </c>
      <c r="C44">
        <v>46</v>
      </c>
      <c r="D44">
        <v>10</v>
      </c>
      <c r="E44" t="s">
        <v>17</v>
      </c>
      <c r="F44" t="str">
        <f t="shared" si="1"/>
        <v>ДА</v>
      </c>
    </row>
    <row r="45" spans="1:6">
      <c r="A45" t="str">
        <f t="shared" si="0"/>
        <v>47AlexTrub</v>
      </c>
      <c r="B45" t="s">
        <v>0</v>
      </c>
      <c r="C45">
        <v>47</v>
      </c>
      <c r="D45">
        <v>11</v>
      </c>
      <c r="E45" t="s">
        <v>18</v>
      </c>
      <c r="F45" t="str">
        <f t="shared" si="1"/>
        <v>ДА</v>
      </c>
    </row>
    <row r="46" spans="1:6">
      <c r="A46" t="str">
        <f t="shared" si="0"/>
        <v>48AlexTrub</v>
      </c>
      <c r="B46" t="s">
        <v>0</v>
      </c>
      <c r="C46">
        <v>48</v>
      </c>
      <c r="D46">
        <v>10</v>
      </c>
      <c r="E46" t="s">
        <v>19</v>
      </c>
      <c r="F46" t="str">
        <f t="shared" si="1"/>
        <v>ДА</v>
      </c>
    </row>
    <row r="47" spans="1:6">
      <c r="A47" t="str">
        <f t="shared" si="0"/>
        <v>52AlexTrub</v>
      </c>
      <c r="B47" t="s">
        <v>0</v>
      </c>
      <c r="C47">
        <v>52</v>
      </c>
      <c r="D47">
        <v>8</v>
      </c>
      <c r="F47" t="str">
        <f t="shared" si="1"/>
        <v>НЕТ</v>
      </c>
    </row>
    <row r="48" spans="1:6">
      <c r="A48" t="str">
        <f t="shared" si="0"/>
        <v>53AlexTrub</v>
      </c>
      <c r="B48" t="s">
        <v>0</v>
      </c>
      <c r="C48">
        <v>53</v>
      </c>
      <c r="D48">
        <v>7</v>
      </c>
      <c r="F48" t="str">
        <f t="shared" si="1"/>
        <v>НЕТ</v>
      </c>
    </row>
    <row r="49" spans="1:6">
      <c r="A49" t="str">
        <f t="shared" si="0"/>
        <v>54AlexTrub</v>
      </c>
      <c r="B49" t="s">
        <v>0</v>
      </c>
      <c r="C49">
        <v>54</v>
      </c>
      <c r="D49">
        <v>10</v>
      </c>
      <c r="E49" t="s">
        <v>20</v>
      </c>
      <c r="F49" t="str">
        <f t="shared" si="1"/>
        <v>ДА</v>
      </c>
    </row>
    <row r="50" spans="1:6">
      <c r="A50" t="str">
        <f t="shared" si="0"/>
        <v>55AlexTrub</v>
      </c>
      <c r="B50" t="s">
        <v>0</v>
      </c>
      <c r="C50">
        <v>55</v>
      </c>
      <c r="D50">
        <v>6</v>
      </c>
      <c r="F50" t="str">
        <f t="shared" si="1"/>
        <v>НЕТ</v>
      </c>
    </row>
    <row r="51" spans="1:6">
      <c r="A51" t="str">
        <f t="shared" si="0"/>
        <v>56AlexTrub</v>
      </c>
      <c r="B51" t="s">
        <v>0</v>
      </c>
      <c r="C51">
        <v>56</v>
      </c>
      <c r="D51">
        <v>6</v>
      </c>
      <c r="E51" t="s">
        <v>21</v>
      </c>
      <c r="F51" t="str">
        <f t="shared" si="1"/>
        <v>ДА</v>
      </c>
    </row>
    <row r="52" spans="1:6">
      <c r="A52" t="str">
        <f t="shared" si="0"/>
        <v>57AlexTrub</v>
      </c>
      <c r="B52" t="s">
        <v>0</v>
      </c>
      <c r="C52">
        <v>57</v>
      </c>
      <c r="D52">
        <v>5</v>
      </c>
      <c r="F52" t="str">
        <f t="shared" si="1"/>
        <v>НЕТ</v>
      </c>
    </row>
    <row r="53" spans="1:6">
      <c r="A53" t="str">
        <f t="shared" si="0"/>
        <v>58AlexTrub</v>
      </c>
      <c r="B53" t="s">
        <v>0</v>
      </c>
      <c r="C53">
        <v>58</v>
      </c>
      <c r="D53">
        <v>6</v>
      </c>
      <c r="F53" t="str">
        <f t="shared" si="1"/>
        <v>НЕТ</v>
      </c>
    </row>
    <row r="54" spans="1:6">
      <c r="A54" t="str">
        <f t="shared" si="0"/>
        <v>59AlexTrub</v>
      </c>
      <c r="B54" t="s">
        <v>0</v>
      </c>
      <c r="C54">
        <v>59</v>
      </c>
      <c r="D54">
        <v>2</v>
      </c>
      <c r="E54" t="s">
        <v>22</v>
      </c>
      <c r="F54" t="str">
        <f t="shared" si="1"/>
        <v>ДА</v>
      </c>
    </row>
    <row r="55" spans="1:6">
      <c r="A55" t="str">
        <f t="shared" si="0"/>
        <v>60AlexTrub</v>
      </c>
      <c r="B55" t="s">
        <v>0</v>
      </c>
      <c r="C55">
        <v>60</v>
      </c>
      <c r="D55">
        <v>6</v>
      </c>
      <c r="F55" t="str">
        <f t="shared" si="1"/>
        <v>НЕТ</v>
      </c>
    </row>
    <row r="56" spans="1:6">
      <c r="A56" t="str">
        <f t="shared" si="0"/>
        <v>61AlexTrub</v>
      </c>
      <c r="B56" t="s">
        <v>0</v>
      </c>
      <c r="C56">
        <v>61</v>
      </c>
      <c r="D56">
        <v>5</v>
      </c>
      <c r="F56" t="str">
        <f t="shared" si="1"/>
        <v>НЕТ</v>
      </c>
    </row>
    <row r="57" spans="1:6">
      <c r="A57" t="str">
        <f t="shared" si="0"/>
        <v>62AlexTrub</v>
      </c>
      <c r="B57" t="s">
        <v>0</v>
      </c>
      <c r="C57">
        <v>62</v>
      </c>
      <c r="D57">
        <v>4</v>
      </c>
      <c r="F57" t="str">
        <f t="shared" si="1"/>
        <v>НЕТ</v>
      </c>
    </row>
    <row r="58" spans="1:6">
      <c r="A58" t="str">
        <f t="shared" si="0"/>
        <v>63AlexTrub</v>
      </c>
      <c r="B58" t="s">
        <v>0</v>
      </c>
      <c r="C58">
        <v>63</v>
      </c>
      <c r="D58">
        <v>5</v>
      </c>
      <c r="E58" t="s">
        <v>23</v>
      </c>
      <c r="F58" t="str">
        <f t="shared" si="1"/>
        <v>ДА</v>
      </c>
    </row>
    <row r="59" spans="1:6">
      <c r="A59" t="str">
        <f t="shared" si="0"/>
        <v>64AlexTrub</v>
      </c>
      <c r="B59" t="s">
        <v>0</v>
      </c>
      <c r="C59">
        <v>64</v>
      </c>
      <c r="D59">
        <v>5</v>
      </c>
      <c r="F59" t="str">
        <f t="shared" si="1"/>
        <v>НЕТ</v>
      </c>
    </row>
    <row r="60" spans="1:6">
      <c r="A60" t="str">
        <f t="shared" si="0"/>
        <v>65AlexTrub</v>
      </c>
      <c r="B60" t="s">
        <v>0</v>
      </c>
      <c r="C60">
        <v>65</v>
      </c>
      <c r="D60">
        <v>4</v>
      </c>
      <c r="E60" t="s">
        <v>24</v>
      </c>
      <c r="F60" t="str">
        <f t="shared" si="1"/>
        <v>ДА</v>
      </c>
    </row>
    <row r="61" spans="1:6">
      <c r="A61" t="str">
        <f t="shared" si="0"/>
        <v>66AlexTrub</v>
      </c>
      <c r="B61" t="s">
        <v>0</v>
      </c>
      <c r="C61">
        <v>66</v>
      </c>
      <c r="D61">
        <v>7</v>
      </c>
      <c r="F61" t="str">
        <f t="shared" si="1"/>
        <v>НЕТ</v>
      </c>
    </row>
    <row r="62" spans="1:6">
      <c r="A62" t="str">
        <f t="shared" si="0"/>
        <v>68AlexTrub</v>
      </c>
      <c r="B62" t="s">
        <v>0</v>
      </c>
      <c r="C62">
        <v>68</v>
      </c>
      <c r="D62">
        <v>1</v>
      </c>
      <c r="E62" t="s">
        <v>25</v>
      </c>
      <c r="F62" t="str">
        <f t="shared" si="1"/>
        <v>ДА</v>
      </c>
    </row>
    <row r="63" spans="1:6">
      <c r="A63" t="str">
        <f t="shared" si="0"/>
        <v>69AlexTrub</v>
      </c>
      <c r="B63" t="s">
        <v>0</v>
      </c>
      <c r="C63">
        <v>69</v>
      </c>
      <c r="D63">
        <v>1</v>
      </c>
      <c r="E63" t="s">
        <v>26</v>
      </c>
      <c r="F63" t="str">
        <f t="shared" si="1"/>
        <v>ДА</v>
      </c>
    </row>
    <row r="64" spans="1:6">
      <c r="A64" t="str">
        <f t="shared" si="0"/>
        <v>70AlexTrub</v>
      </c>
      <c r="B64" t="s">
        <v>0</v>
      </c>
      <c r="C64">
        <v>70</v>
      </c>
      <c r="D64">
        <v>4</v>
      </c>
      <c r="F64" t="str">
        <f t="shared" si="1"/>
        <v>НЕТ</v>
      </c>
    </row>
    <row r="65" spans="1:6">
      <c r="A65" t="str">
        <f t="shared" si="0"/>
        <v>71AlexTrub</v>
      </c>
      <c r="B65" t="s">
        <v>0</v>
      </c>
      <c r="C65">
        <v>71</v>
      </c>
      <c r="D65">
        <v>5</v>
      </c>
      <c r="F65" t="str">
        <f t="shared" si="1"/>
        <v>НЕТ</v>
      </c>
    </row>
    <row r="66" spans="1:6">
      <c r="A66" t="str">
        <f t="shared" si="0"/>
        <v>72AlexTrub</v>
      </c>
      <c r="B66" t="s">
        <v>0</v>
      </c>
      <c r="C66">
        <v>72</v>
      </c>
      <c r="D66">
        <v>5</v>
      </c>
      <c r="F66" t="str">
        <f t="shared" si="1"/>
        <v>НЕТ</v>
      </c>
    </row>
    <row r="67" spans="1:6">
      <c r="A67" t="str">
        <f t="shared" ref="A67:A130" si="2">CONCATENATE(C67,B67)</f>
        <v>73AlexTrub</v>
      </c>
      <c r="B67" t="s">
        <v>0</v>
      </c>
      <c r="C67">
        <v>73</v>
      </c>
      <c r="D67">
        <v>11</v>
      </c>
      <c r="E67" t="s">
        <v>27</v>
      </c>
      <c r="F67" t="str">
        <f t="shared" ref="F67:F130" si="3">IF(ISBLANK(E67),"НЕТ","ДА")</f>
        <v>ДА</v>
      </c>
    </row>
    <row r="68" spans="1:6">
      <c r="A68" t="str">
        <f t="shared" si="2"/>
        <v>74AlexTrub</v>
      </c>
      <c r="B68" t="s">
        <v>0</v>
      </c>
      <c r="C68">
        <v>74</v>
      </c>
      <c r="D68">
        <v>11</v>
      </c>
      <c r="E68" t="s">
        <v>28</v>
      </c>
      <c r="F68" t="str">
        <f t="shared" si="3"/>
        <v>ДА</v>
      </c>
    </row>
    <row r="69" spans="1:6">
      <c r="A69" t="str">
        <f t="shared" si="2"/>
        <v>75AlexTrub</v>
      </c>
      <c r="B69" t="s">
        <v>0</v>
      </c>
      <c r="C69">
        <v>75</v>
      </c>
      <c r="D69">
        <v>9</v>
      </c>
      <c r="F69" t="str">
        <f t="shared" si="3"/>
        <v>НЕТ</v>
      </c>
    </row>
    <row r="70" spans="1:6">
      <c r="A70" t="str">
        <f t="shared" si="2"/>
        <v>77AlexTrub</v>
      </c>
      <c r="B70" t="s">
        <v>0</v>
      </c>
      <c r="C70">
        <v>77</v>
      </c>
      <c r="D70">
        <v>4</v>
      </c>
      <c r="F70" t="str">
        <f t="shared" si="3"/>
        <v>НЕТ</v>
      </c>
    </row>
    <row r="71" spans="1:6">
      <c r="A71" t="str">
        <f t="shared" si="2"/>
        <v>78AlexTrub</v>
      </c>
      <c r="B71" t="s">
        <v>0</v>
      </c>
      <c r="C71">
        <v>78</v>
      </c>
      <c r="D71">
        <v>8</v>
      </c>
      <c r="F71" t="str">
        <f t="shared" si="3"/>
        <v>НЕТ</v>
      </c>
    </row>
    <row r="72" spans="1:6">
      <c r="A72" t="str">
        <f t="shared" si="2"/>
        <v>79AlexTrub</v>
      </c>
      <c r="B72" t="s">
        <v>0</v>
      </c>
      <c r="C72">
        <v>79</v>
      </c>
      <c r="D72">
        <v>7</v>
      </c>
      <c r="E72" t="s">
        <v>29</v>
      </c>
      <c r="F72" t="str">
        <f t="shared" si="3"/>
        <v>ДА</v>
      </c>
    </row>
    <row r="73" spans="1:6">
      <c r="A73" t="str">
        <f t="shared" si="2"/>
        <v>82AlexTrub</v>
      </c>
      <c r="B73" t="s">
        <v>0</v>
      </c>
      <c r="C73">
        <v>82</v>
      </c>
      <c r="D73">
        <v>11</v>
      </c>
      <c r="E73" t="s">
        <v>30</v>
      </c>
      <c r="F73" t="str">
        <f t="shared" si="3"/>
        <v>ДА</v>
      </c>
    </row>
    <row r="74" spans="1:6">
      <c r="A74" t="str">
        <f t="shared" si="2"/>
        <v>83AlexTrub</v>
      </c>
      <c r="B74" t="s">
        <v>0</v>
      </c>
      <c r="C74">
        <v>83</v>
      </c>
      <c r="D74">
        <v>10</v>
      </c>
      <c r="E74" t="s">
        <v>31</v>
      </c>
      <c r="F74" t="str">
        <f t="shared" si="3"/>
        <v>ДА</v>
      </c>
    </row>
    <row r="75" spans="1:6">
      <c r="A75" t="str">
        <f t="shared" si="2"/>
        <v>84AlexTrub</v>
      </c>
      <c r="B75" t="s">
        <v>0</v>
      </c>
      <c r="C75">
        <v>84</v>
      </c>
      <c r="D75">
        <v>7</v>
      </c>
      <c r="F75" t="str">
        <f t="shared" si="3"/>
        <v>НЕТ</v>
      </c>
    </row>
    <row r="76" spans="1:6">
      <c r="A76" t="str">
        <f t="shared" si="2"/>
        <v>85AlexTrub</v>
      </c>
      <c r="B76" t="s">
        <v>0</v>
      </c>
      <c r="C76">
        <v>85</v>
      </c>
      <c r="D76">
        <v>4</v>
      </c>
      <c r="F76" t="str">
        <f t="shared" si="3"/>
        <v>НЕТ</v>
      </c>
    </row>
    <row r="77" spans="1:6">
      <c r="A77" t="str">
        <f t="shared" si="2"/>
        <v>86AlexTrub</v>
      </c>
      <c r="B77" t="s">
        <v>0</v>
      </c>
      <c r="C77">
        <v>86</v>
      </c>
      <c r="D77">
        <v>7</v>
      </c>
      <c r="E77" t="s">
        <v>32</v>
      </c>
      <c r="F77" t="str">
        <f t="shared" si="3"/>
        <v>ДА</v>
      </c>
    </row>
    <row r="78" spans="1:6">
      <c r="A78" t="str">
        <f t="shared" si="2"/>
        <v>87AlexTrub</v>
      </c>
      <c r="B78" t="s">
        <v>0</v>
      </c>
      <c r="C78">
        <v>87</v>
      </c>
      <c r="D78">
        <v>4</v>
      </c>
      <c r="F78" t="str">
        <f t="shared" si="3"/>
        <v>НЕТ</v>
      </c>
    </row>
    <row r="79" spans="1:6">
      <c r="A79" t="str">
        <f t="shared" si="2"/>
        <v>89AlexTrub</v>
      </c>
      <c r="B79" t="s">
        <v>0</v>
      </c>
      <c r="C79">
        <v>89</v>
      </c>
      <c r="D79">
        <v>4</v>
      </c>
      <c r="F79" t="str">
        <f t="shared" si="3"/>
        <v>НЕТ</v>
      </c>
    </row>
    <row r="80" spans="1:6">
      <c r="A80" t="str">
        <f t="shared" si="2"/>
        <v>90AlexTrub</v>
      </c>
      <c r="B80" t="s">
        <v>0</v>
      </c>
      <c r="C80">
        <v>90</v>
      </c>
      <c r="D80">
        <v>4</v>
      </c>
      <c r="F80" t="str">
        <f t="shared" si="3"/>
        <v>НЕТ</v>
      </c>
    </row>
    <row r="81" spans="1:6">
      <c r="A81" t="str">
        <f t="shared" si="2"/>
        <v>91AlexTrub</v>
      </c>
      <c r="B81" t="s">
        <v>0</v>
      </c>
      <c r="C81">
        <v>91</v>
      </c>
      <c r="D81">
        <v>7</v>
      </c>
      <c r="F81" t="str">
        <f t="shared" si="3"/>
        <v>НЕТ</v>
      </c>
    </row>
    <row r="82" spans="1:6">
      <c r="A82" t="str">
        <f t="shared" si="2"/>
        <v>93AlexTrub</v>
      </c>
      <c r="B82" t="s">
        <v>0</v>
      </c>
      <c r="C82">
        <v>93</v>
      </c>
      <c r="D82">
        <v>9</v>
      </c>
      <c r="F82" t="str">
        <f t="shared" si="3"/>
        <v>НЕТ</v>
      </c>
    </row>
    <row r="83" spans="1:6">
      <c r="A83" t="str">
        <f t="shared" si="2"/>
        <v>94AlexTrub</v>
      </c>
      <c r="B83" t="s">
        <v>0</v>
      </c>
      <c r="C83">
        <v>94</v>
      </c>
      <c r="D83">
        <v>7</v>
      </c>
      <c r="F83" t="str">
        <f t="shared" si="3"/>
        <v>НЕТ</v>
      </c>
    </row>
    <row r="84" spans="1:6">
      <c r="A84" t="str">
        <f t="shared" si="2"/>
        <v>95AlexTrub</v>
      </c>
      <c r="B84" t="s">
        <v>0</v>
      </c>
      <c r="C84">
        <v>95</v>
      </c>
      <c r="D84">
        <v>1</v>
      </c>
      <c r="E84" t="s">
        <v>33</v>
      </c>
      <c r="F84" t="str">
        <f t="shared" si="3"/>
        <v>ДА</v>
      </c>
    </row>
    <row r="85" spans="1:6">
      <c r="A85" t="str">
        <f t="shared" si="2"/>
        <v>96AlexTrub</v>
      </c>
      <c r="B85" t="s">
        <v>0</v>
      </c>
      <c r="C85">
        <v>96</v>
      </c>
      <c r="D85">
        <v>1</v>
      </c>
      <c r="E85" t="s">
        <v>34</v>
      </c>
      <c r="F85" t="str">
        <f t="shared" si="3"/>
        <v>ДА</v>
      </c>
    </row>
    <row r="86" spans="1:6">
      <c r="A86" t="str">
        <f t="shared" si="2"/>
        <v>97AlexTrub</v>
      </c>
      <c r="B86" t="s">
        <v>0</v>
      </c>
      <c r="C86">
        <v>97</v>
      </c>
      <c r="D86">
        <v>1</v>
      </c>
      <c r="E86" t="s">
        <v>35</v>
      </c>
      <c r="F86" t="str">
        <f t="shared" si="3"/>
        <v>ДА</v>
      </c>
    </row>
    <row r="87" spans="1:6">
      <c r="A87" t="str">
        <f t="shared" si="2"/>
        <v>99AlexTrub</v>
      </c>
      <c r="B87" t="s">
        <v>0</v>
      </c>
      <c r="C87">
        <v>99</v>
      </c>
      <c r="D87">
        <v>4</v>
      </c>
      <c r="F87" t="str">
        <f t="shared" si="3"/>
        <v>НЕТ</v>
      </c>
    </row>
    <row r="88" spans="1:6">
      <c r="A88" t="str">
        <f t="shared" si="2"/>
        <v>100AlexTrub</v>
      </c>
      <c r="B88" t="s">
        <v>0</v>
      </c>
      <c r="C88">
        <v>100</v>
      </c>
      <c r="D88">
        <v>5</v>
      </c>
      <c r="F88" t="str">
        <f t="shared" si="3"/>
        <v>НЕТ</v>
      </c>
    </row>
    <row r="89" spans="1:6">
      <c r="A89" t="str">
        <f t="shared" si="2"/>
        <v>101AlexTrub</v>
      </c>
      <c r="B89" t="s">
        <v>0</v>
      </c>
      <c r="C89">
        <v>101</v>
      </c>
      <c r="D89">
        <v>7</v>
      </c>
      <c r="F89" t="str">
        <f t="shared" si="3"/>
        <v>НЕТ</v>
      </c>
    </row>
    <row r="90" spans="1:6">
      <c r="A90" t="str">
        <f t="shared" si="2"/>
        <v>102AlexTrub</v>
      </c>
      <c r="B90" t="s">
        <v>0</v>
      </c>
      <c r="C90">
        <v>102</v>
      </c>
      <c r="D90">
        <v>11</v>
      </c>
      <c r="E90" t="s">
        <v>36</v>
      </c>
      <c r="F90" t="str">
        <f t="shared" si="3"/>
        <v>ДА</v>
      </c>
    </row>
    <row r="91" spans="1:6">
      <c r="A91" t="str">
        <f t="shared" si="2"/>
        <v>103AlexTrub</v>
      </c>
      <c r="B91" t="s">
        <v>0</v>
      </c>
      <c r="C91">
        <v>103</v>
      </c>
      <c r="D91">
        <v>8</v>
      </c>
      <c r="F91" t="str">
        <f t="shared" si="3"/>
        <v>НЕТ</v>
      </c>
    </row>
    <row r="92" spans="1:6">
      <c r="A92" t="str">
        <f t="shared" si="2"/>
        <v>104AlexTrub</v>
      </c>
      <c r="B92" t="s">
        <v>0</v>
      </c>
      <c r="C92">
        <v>104</v>
      </c>
      <c r="D92">
        <v>7</v>
      </c>
      <c r="E92" t="s">
        <v>37</v>
      </c>
      <c r="F92" t="str">
        <f t="shared" si="3"/>
        <v>ДА</v>
      </c>
    </row>
    <row r="93" spans="1:6">
      <c r="A93" t="str">
        <f t="shared" si="2"/>
        <v>105AlexTrub</v>
      </c>
      <c r="B93" t="s">
        <v>0</v>
      </c>
      <c r="C93">
        <v>105</v>
      </c>
      <c r="D93">
        <v>5</v>
      </c>
      <c r="F93" t="str">
        <f t="shared" si="3"/>
        <v>НЕТ</v>
      </c>
    </row>
    <row r="94" spans="1:6">
      <c r="A94" t="str">
        <f t="shared" si="2"/>
        <v>107AlexTrub</v>
      </c>
      <c r="B94" t="s">
        <v>0</v>
      </c>
      <c r="C94">
        <v>107</v>
      </c>
      <c r="D94">
        <v>9</v>
      </c>
      <c r="E94" t="s">
        <v>38</v>
      </c>
      <c r="F94" t="str">
        <f t="shared" si="3"/>
        <v>ДА</v>
      </c>
    </row>
    <row r="95" spans="1:6">
      <c r="A95" t="str">
        <f t="shared" si="2"/>
        <v>108AlexTrub</v>
      </c>
      <c r="B95" t="s">
        <v>0</v>
      </c>
      <c r="C95">
        <v>108</v>
      </c>
      <c r="D95">
        <v>9</v>
      </c>
      <c r="E95" t="s">
        <v>39</v>
      </c>
      <c r="F95" t="str">
        <f t="shared" si="3"/>
        <v>ДА</v>
      </c>
    </row>
    <row r="96" spans="1:6">
      <c r="A96" t="str">
        <f t="shared" si="2"/>
        <v>109AlexTrub</v>
      </c>
      <c r="B96" t="s">
        <v>0</v>
      </c>
      <c r="C96">
        <v>109</v>
      </c>
      <c r="D96">
        <v>8</v>
      </c>
      <c r="F96" t="str">
        <f t="shared" si="3"/>
        <v>НЕТ</v>
      </c>
    </row>
    <row r="97" spans="1:6">
      <c r="A97" t="str">
        <f t="shared" si="2"/>
        <v>110AlexTrub</v>
      </c>
      <c r="B97" t="s">
        <v>0</v>
      </c>
      <c r="C97">
        <v>110</v>
      </c>
      <c r="D97">
        <v>5</v>
      </c>
      <c r="F97" t="str">
        <f t="shared" si="3"/>
        <v>НЕТ</v>
      </c>
    </row>
    <row r="98" spans="1:6">
      <c r="A98" t="str">
        <f t="shared" si="2"/>
        <v>111AlexTrub</v>
      </c>
      <c r="B98" t="s">
        <v>0</v>
      </c>
      <c r="C98">
        <v>111</v>
      </c>
      <c r="D98">
        <v>1</v>
      </c>
      <c r="E98" t="s">
        <v>40</v>
      </c>
      <c r="F98" t="str">
        <f t="shared" si="3"/>
        <v>ДА</v>
      </c>
    </row>
    <row r="99" spans="1:6">
      <c r="A99" t="str">
        <f t="shared" si="2"/>
        <v>112AlexTrub</v>
      </c>
      <c r="B99" t="s">
        <v>0</v>
      </c>
      <c r="C99">
        <v>112</v>
      </c>
      <c r="D99">
        <v>2</v>
      </c>
      <c r="E99" t="s">
        <v>41</v>
      </c>
      <c r="F99" t="str">
        <f t="shared" si="3"/>
        <v>ДА</v>
      </c>
    </row>
    <row r="100" spans="1:6">
      <c r="A100" t="str">
        <f t="shared" si="2"/>
        <v>113AlexTrub</v>
      </c>
      <c r="B100" t="s">
        <v>0</v>
      </c>
      <c r="C100">
        <v>113</v>
      </c>
      <c r="D100">
        <v>10</v>
      </c>
      <c r="E100" t="s">
        <v>42</v>
      </c>
      <c r="F100" t="str">
        <f t="shared" si="3"/>
        <v>ДА</v>
      </c>
    </row>
    <row r="101" spans="1:6">
      <c r="A101" t="str">
        <f t="shared" si="2"/>
        <v>114AlexTrub</v>
      </c>
      <c r="B101" t="s">
        <v>0</v>
      </c>
      <c r="C101">
        <v>114</v>
      </c>
      <c r="D101">
        <v>10</v>
      </c>
      <c r="E101" t="s">
        <v>43</v>
      </c>
      <c r="F101" t="str">
        <f t="shared" si="3"/>
        <v>ДА</v>
      </c>
    </row>
    <row r="102" spans="1:6">
      <c r="A102" t="str">
        <f t="shared" si="2"/>
        <v>115AlexTrub</v>
      </c>
      <c r="B102" t="s">
        <v>0</v>
      </c>
      <c r="C102">
        <v>115</v>
      </c>
      <c r="D102">
        <v>10</v>
      </c>
      <c r="E102" t="s">
        <v>44</v>
      </c>
      <c r="F102" t="str">
        <f t="shared" si="3"/>
        <v>ДА</v>
      </c>
    </row>
    <row r="103" spans="1:6">
      <c r="A103" t="str">
        <f t="shared" si="2"/>
        <v>116AlexTrub</v>
      </c>
      <c r="B103" t="s">
        <v>0</v>
      </c>
      <c r="C103">
        <v>116</v>
      </c>
      <c r="D103">
        <v>4</v>
      </c>
      <c r="F103" t="str">
        <f t="shared" si="3"/>
        <v>НЕТ</v>
      </c>
    </row>
    <row r="104" spans="1:6">
      <c r="A104" t="str">
        <f t="shared" si="2"/>
        <v>117AlexTrub</v>
      </c>
      <c r="B104" t="s">
        <v>0</v>
      </c>
      <c r="C104">
        <v>117</v>
      </c>
      <c r="D104">
        <v>4</v>
      </c>
      <c r="F104" t="str">
        <f t="shared" si="3"/>
        <v>НЕТ</v>
      </c>
    </row>
    <row r="105" spans="1:6">
      <c r="A105" t="str">
        <f t="shared" si="2"/>
        <v>119AlexTrub</v>
      </c>
      <c r="B105" t="s">
        <v>0</v>
      </c>
      <c r="C105">
        <v>119</v>
      </c>
      <c r="D105">
        <v>7</v>
      </c>
      <c r="F105" t="str">
        <f t="shared" si="3"/>
        <v>НЕТ</v>
      </c>
    </row>
    <row r="106" spans="1:6">
      <c r="A106" t="str">
        <f t="shared" si="2"/>
        <v>120AlexTrub</v>
      </c>
      <c r="B106" t="s">
        <v>0</v>
      </c>
      <c r="C106">
        <v>120</v>
      </c>
      <c r="D106">
        <v>8</v>
      </c>
      <c r="F106" t="str">
        <f t="shared" si="3"/>
        <v>НЕТ</v>
      </c>
    </row>
    <row r="107" spans="1:6">
      <c r="A107" t="str">
        <f t="shared" si="2"/>
        <v>121AlexTrub</v>
      </c>
      <c r="B107" t="s">
        <v>0</v>
      </c>
      <c r="C107">
        <v>121</v>
      </c>
      <c r="D107">
        <v>8</v>
      </c>
      <c r="F107" t="str">
        <f t="shared" si="3"/>
        <v>НЕТ</v>
      </c>
    </row>
    <row r="108" spans="1:6">
      <c r="A108" t="str">
        <f t="shared" si="2"/>
        <v>122AlexTrub</v>
      </c>
      <c r="B108" t="s">
        <v>0</v>
      </c>
      <c r="C108">
        <v>122</v>
      </c>
      <c r="D108">
        <v>8</v>
      </c>
      <c r="F108" t="str">
        <f t="shared" si="3"/>
        <v>НЕТ</v>
      </c>
    </row>
    <row r="109" spans="1:6">
      <c r="A109" t="str">
        <f t="shared" si="2"/>
        <v>123AlexTrub</v>
      </c>
      <c r="B109" t="s">
        <v>0</v>
      </c>
      <c r="C109">
        <v>123</v>
      </c>
      <c r="D109">
        <v>12</v>
      </c>
      <c r="E109" t="s">
        <v>45</v>
      </c>
      <c r="F109" t="str">
        <f t="shared" si="3"/>
        <v>ДА</v>
      </c>
    </row>
    <row r="110" spans="1:6">
      <c r="A110" t="str">
        <f t="shared" si="2"/>
        <v>125AlexTrub</v>
      </c>
      <c r="B110" t="s">
        <v>0</v>
      </c>
      <c r="C110">
        <v>125</v>
      </c>
      <c r="D110">
        <v>9</v>
      </c>
      <c r="E110" t="s">
        <v>46</v>
      </c>
      <c r="F110" t="str">
        <f t="shared" si="3"/>
        <v>ДА</v>
      </c>
    </row>
    <row r="111" spans="1:6">
      <c r="A111" t="str">
        <f t="shared" si="2"/>
        <v>128AlexTrub</v>
      </c>
      <c r="B111" t="s">
        <v>0</v>
      </c>
      <c r="C111">
        <v>128</v>
      </c>
      <c r="D111">
        <v>4</v>
      </c>
      <c r="F111" t="str">
        <f t="shared" si="3"/>
        <v>НЕТ</v>
      </c>
    </row>
    <row r="112" spans="1:6">
      <c r="A112" t="str">
        <f t="shared" si="2"/>
        <v>129AlexTrub</v>
      </c>
      <c r="B112" t="s">
        <v>0</v>
      </c>
      <c r="C112">
        <v>129</v>
      </c>
      <c r="D112">
        <v>4</v>
      </c>
      <c r="F112" t="str">
        <f t="shared" si="3"/>
        <v>НЕТ</v>
      </c>
    </row>
    <row r="113" spans="1:6">
      <c r="A113" t="str">
        <f t="shared" si="2"/>
        <v>130AlexTrub</v>
      </c>
      <c r="B113" t="s">
        <v>0</v>
      </c>
      <c r="C113">
        <v>130</v>
      </c>
      <c r="D113">
        <v>1</v>
      </c>
      <c r="E113" t="s">
        <v>47</v>
      </c>
      <c r="F113" t="str">
        <f t="shared" si="3"/>
        <v>ДА</v>
      </c>
    </row>
    <row r="114" spans="1:6">
      <c r="A114" t="str">
        <f t="shared" si="2"/>
        <v>131AlexTrub</v>
      </c>
      <c r="B114" t="s">
        <v>0</v>
      </c>
      <c r="C114">
        <v>131</v>
      </c>
      <c r="D114">
        <v>9</v>
      </c>
      <c r="F114" t="str">
        <f t="shared" si="3"/>
        <v>НЕТ</v>
      </c>
    </row>
    <row r="115" spans="1:6">
      <c r="A115" t="str">
        <f t="shared" si="2"/>
        <v>132AlexTrub</v>
      </c>
      <c r="B115" t="s">
        <v>0</v>
      </c>
      <c r="C115">
        <v>132</v>
      </c>
      <c r="D115">
        <v>10</v>
      </c>
      <c r="E115" t="s">
        <v>48</v>
      </c>
      <c r="F115" t="str">
        <f t="shared" si="3"/>
        <v>ДА</v>
      </c>
    </row>
    <row r="116" spans="1:6">
      <c r="A116" t="str">
        <f t="shared" si="2"/>
        <v>133AlexTrub</v>
      </c>
      <c r="B116" t="s">
        <v>0</v>
      </c>
      <c r="C116">
        <v>133</v>
      </c>
      <c r="D116">
        <v>12</v>
      </c>
      <c r="E116" t="s">
        <v>49</v>
      </c>
      <c r="F116" t="str">
        <f t="shared" si="3"/>
        <v>ДА</v>
      </c>
    </row>
    <row r="117" spans="1:6">
      <c r="A117" t="str">
        <f t="shared" si="2"/>
        <v>136AlexTrub</v>
      </c>
      <c r="B117" t="s">
        <v>0</v>
      </c>
      <c r="C117">
        <v>136</v>
      </c>
      <c r="D117">
        <v>1</v>
      </c>
      <c r="E117" t="s">
        <v>50</v>
      </c>
      <c r="F117" t="str">
        <f t="shared" si="3"/>
        <v>ДА</v>
      </c>
    </row>
    <row r="118" spans="1:6">
      <c r="A118" t="str">
        <f t="shared" si="2"/>
        <v>137AlexTrub</v>
      </c>
      <c r="B118" t="s">
        <v>0</v>
      </c>
      <c r="C118">
        <v>137</v>
      </c>
      <c r="D118">
        <v>7</v>
      </c>
      <c r="F118" t="str">
        <f t="shared" si="3"/>
        <v>НЕТ</v>
      </c>
    </row>
    <row r="119" spans="1:6">
      <c r="A119" t="str">
        <f t="shared" si="2"/>
        <v>140AlexTrub</v>
      </c>
      <c r="B119" t="s">
        <v>0</v>
      </c>
      <c r="C119">
        <v>140</v>
      </c>
      <c r="D119">
        <v>5</v>
      </c>
      <c r="F119" t="str">
        <f t="shared" si="3"/>
        <v>НЕТ</v>
      </c>
    </row>
    <row r="120" spans="1:6">
      <c r="A120" t="str">
        <f t="shared" si="2"/>
        <v>141AlexTrub</v>
      </c>
      <c r="B120" t="s">
        <v>0</v>
      </c>
      <c r="C120">
        <v>141</v>
      </c>
      <c r="D120">
        <v>10</v>
      </c>
      <c r="E120" t="s">
        <v>51</v>
      </c>
      <c r="F120" t="str">
        <f t="shared" si="3"/>
        <v>ДА</v>
      </c>
    </row>
    <row r="121" spans="1:6">
      <c r="A121" t="str">
        <f t="shared" si="2"/>
        <v>142AlexTrub</v>
      </c>
      <c r="B121" t="s">
        <v>0</v>
      </c>
      <c r="C121">
        <v>142</v>
      </c>
      <c r="D121">
        <v>10</v>
      </c>
      <c r="E121" t="s">
        <v>52</v>
      </c>
      <c r="F121" t="str">
        <f t="shared" si="3"/>
        <v>ДА</v>
      </c>
    </row>
    <row r="122" spans="1:6">
      <c r="A122" t="str">
        <f t="shared" si="2"/>
        <v>7Alleghany</v>
      </c>
      <c r="B122" t="s">
        <v>53</v>
      </c>
      <c r="C122">
        <v>7</v>
      </c>
      <c r="D122">
        <v>11</v>
      </c>
      <c r="F122" t="str">
        <f t="shared" si="3"/>
        <v>НЕТ</v>
      </c>
    </row>
    <row r="123" spans="1:6">
      <c r="A123" t="str">
        <f t="shared" si="2"/>
        <v>10Alleghany</v>
      </c>
      <c r="B123" t="s">
        <v>53</v>
      </c>
      <c r="C123">
        <v>10</v>
      </c>
      <c r="D123">
        <v>10</v>
      </c>
      <c r="F123" t="str">
        <f t="shared" si="3"/>
        <v>НЕТ</v>
      </c>
    </row>
    <row r="124" spans="1:6">
      <c r="A124" t="str">
        <f t="shared" si="2"/>
        <v>12Alleghany</v>
      </c>
      <c r="B124" t="s">
        <v>53</v>
      </c>
      <c r="C124">
        <v>12</v>
      </c>
      <c r="D124">
        <v>8</v>
      </c>
      <c r="F124" t="str">
        <f t="shared" si="3"/>
        <v>НЕТ</v>
      </c>
    </row>
    <row r="125" spans="1:6">
      <c r="A125" t="str">
        <f t="shared" si="2"/>
        <v>13Alleghany</v>
      </c>
      <c r="B125" t="s">
        <v>53</v>
      </c>
      <c r="C125">
        <v>13</v>
      </c>
      <c r="D125">
        <v>8</v>
      </c>
      <c r="F125" t="str">
        <f t="shared" si="3"/>
        <v>НЕТ</v>
      </c>
    </row>
    <row r="126" spans="1:6">
      <c r="A126" t="str">
        <f t="shared" si="2"/>
        <v>26Alleghany</v>
      </c>
      <c r="B126" t="s">
        <v>53</v>
      </c>
      <c r="C126">
        <v>26</v>
      </c>
      <c r="D126">
        <v>8</v>
      </c>
      <c r="F126" t="str">
        <f t="shared" si="3"/>
        <v>НЕТ</v>
      </c>
    </row>
    <row r="127" spans="1:6">
      <c r="A127" t="str">
        <f t="shared" si="2"/>
        <v>40Alleghany</v>
      </c>
      <c r="B127" t="s">
        <v>53</v>
      </c>
      <c r="C127">
        <v>40</v>
      </c>
      <c r="D127">
        <v>12</v>
      </c>
      <c r="F127" t="str">
        <f t="shared" si="3"/>
        <v>НЕТ</v>
      </c>
    </row>
    <row r="128" spans="1:6">
      <c r="A128" t="str">
        <f t="shared" si="2"/>
        <v>42Alleghany</v>
      </c>
      <c r="B128" t="s">
        <v>53</v>
      </c>
      <c r="C128">
        <v>42</v>
      </c>
      <c r="D128">
        <v>10</v>
      </c>
      <c r="F128" t="str">
        <f t="shared" si="3"/>
        <v>НЕТ</v>
      </c>
    </row>
    <row r="129" spans="1:6">
      <c r="A129" t="str">
        <f t="shared" si="2"/>
        <v>54Alleghany</v>
      </c>
      <c r="B129" t="s">
        <v>53</v>
      </c>
      <c r="C129">
        <v>54</v>
      </c>
      <c r="D129">
        <v>10</v>
      </c>
      <c r="F129" t="str">
        <f t="shared" si="3"/>
        <v>НЕТ</v>
      </c>
    </row>
    <row r="130" spans="1:6">
      <c r="A130" t="str">
        <f t="shared" si="2"/>
        <v>73Alleghany</v>
      </c>
      <c r="B130" t="s">
        <v>53</v>
      </c>
      <c r="C130">
        <v>73</v>
      </c>
      <c r="D130">
        <v>11</v>
      </c>
      <c r="F130" t="str">
        <f t="shared" si="3"/>
        <v>НЕТ</v>
      </c>
    </row>
    <row r="131" spans="1:6">
      <c r="A131" t="str">
        <f t="shared" ref="A131:A194" si="4">CONCATENATE(C131,B131)</f>
        <v>84Alleghany</v>
      </c>
      <c r="B131" t="s">
        <v>53</v>
      </c>
      <c r="C131">
        <v>84</v>
      </c>
      <c r="D131">
        <v>12</v>
      </c>
      <c r="F131" t="str">
        <f t="shared" ref="F131:F194" si="5">IF(ISBLANK(E131),"НЕТ","ДА")</f>
        <v>НЕТ</v>
      </c>
    </row>
    <row r="132" spans="1:6">
      <c r="A132" t="str">
        <f t="shared" si="4"/>
        <v>92Alleghany</v>
      </c>
      <c r="B132" t="s">
        <v>53</v>
      </c>
      <c r="C132">
        <v>92</v>
      </c>
      <c r="D132">
        <v>12</v>
      </c>
      <c r="F132" t="str">
        <f t="shared" si="5"/>
        <v>НЕТ</v>
      </c>
    </row>
    <row r="133" spans="1:6">
      <c r="A133" t="str">
        <f t="shared" si="4"/>
        <v>93Alleghany</v>
      </c>
      <c r="B133" t="s">
        <v>53</v>
      </c>
      <c r="C133">
        <v>93</v>
      </c>
      <c r="D133">
        <v>12</v>
      </c>
      <c r="F133" t="str">
        <f t="shared" si="5"/>
        <v>НЕТ</v>
      </c>
    </row>
    <row r="134" spans="1:6">
      <c r="A134" t="str">
        <f t="shared" si="4"/>
        <v>104Alleghany</v>
      </c>
      <c r="B134" t="s">
        <v>53</v>
      </c>
      <c r="C134">
        <v>104</v>
      </c>
      <c r="D134">
        <v>10</v>
      </c>
      <c r="F134" t="str">
        <f t="shared" si="5"/>
        <v>НЕТ</v>
      </c>
    </row>
    <row r="135" spans="1:6">
      <c r="A135" t="str">
        <f t="shared" si="4"/>
        <v>105Alleghany</v>
      </c>
      <c r="B135" t="s">
        <v>53</v>
      </c>
      <c r="C135">
        <v>105</v>
      </c>
      <c r="D135">
        <v>10</v>
      </c>
      <c r="F135" t="str">
        <f t="shared" si="5"/>
        <v>НЕТ</v>
      </c>
    </row>
    <row r="136" spans="1:6">
      <c r="A136" t="str">
        <f t="shared" si="4"/>
        <v>123Alleghany</v>
      </c>
      <c r="B136" t="s">
        <v>53</v>
      </c>
      <c r="C136">
        <v>123</v>
      </c>
      <c r="D136">
        <v>10</v>
      </c>
      <c r="F136" t="str">
        <f t="shared" si="5"/>
        <v>НЕТ</v>
      </c>
    </row>
    <row r="137" spans="1:6">
      <c r="A137" t="str">
        <f t="shared" si="4"/>
        <v>25andpey</v>
      </c>
      <c r="B137" t="s">
        <v>54</v>
      </c>
      <c r="C137">
        <v>25</v>
      </c>
      <c r="D137">
        <v>8</v>
      </c>
      <c r="F137" t="str">
        <f t="shared" si="5"/>
        <v>НЕТ</v>
      </c>
    </row>
    <row r="138" spans="1:6">
      <c r="A138" t="str">
        <f t="shared" si="4"/>
        <v>26andpey</v>
      </c>
      <c r="B138" t="s">
        <v>54</v>
      </c>
      <c r="C138">
        <v>26</v>
      </c>
      <c r="D138">
        <v>8</v>
      </c>
      <c r="F138" t="str">
        <f t="shared" si="5"/>
        <v>НЕТ</v>
      </c>
    </row>
    <row r="139" spans="1:6">
      <c r="A139" t="str">
        <f t="shared" si="4"/>
        <v>27andpey</v>
      </c>
      <c r="B139" t="s">
        <v>54</v>
      </c>
      <c r="C139">
        <v>27</v>
      </c>
      <c r="D139">
        <v>10</v>
      </c>
      <c r="E139" t="s">
        <v>353</v>
      </c>
      <c r="F139" t="str">
        <f t="shared" si="5"/>
        <v>ДА</v>
      </c>
    </row>
    <row r="140" spans="1:6">
      <c r="A140" t="str">
        <f t="shared" si="4"/>
        <v>77andpey</v>
      </c>
      <c r="B140" t="s">
        <v>54</v>
      </c>
      <c r="C140">
        <v>77</v>
      </c>
      <c r="D140">
        <v>8</v>
      </c>
      <c r="F140" t="str">
        <f t="shared" si="5"/>
        <v>НЕТ</v>
      </c>
    </row>
    <row r="141" spans="1:6">
      <c r="A141" t="str">
        <f t="shared" si="4"/>
        <v>78andpey</v>
      </c>
      <c r="B141" t="s">
        <v>54</v>
      </c>
      <c r="C141">
        <v>78</v>
      </c>
      <c r="D141">
        <v>7</v>
      </c>
      <c r="F141" t="str">
        <f t="shared" si="5"/>
        <v>НЕТ</v>
      </c>
    </row>
    <row r="142" spans="1:6">
      <c r="A142" t="str">
        <f t="shared" si="4"/>
        <v>1andron</v>
      </c>
      <c r="B142" t="s">
        <v>55</v>
      </c>
      <c r="C142">
        <v>1</v>
      </c>
      <c r="D142">
        <v>8</v>
      </c>
      <c r="F142" t="str">
        <f t="shared" si="5"/>
        <v>НЕТ</v>
      </c>
    </row>
    <row r="143" spans="1:6">
      <c r="A143" t="str">
        <f t="shared" si="4"/>
        <v>3andron</v>
      </c>
      <c r="B143" t="s">
        <v>55</v>
      </c>
      <c r="C143">
        <v>3</v>
      </c>
      <c r="D143">
        <v>9</v>
      </c>
      <c r="F143" t="str">
        <f t="shared" si="5"/>
        <v>НЕТ</v>
      </c>
    </row>
    <row r="144" spans="1:6">
      <c r="A144" t="str">
        <f t="shared" si="4"/>
        <v>7andron</v>
      </c>
      <c r="B144" t="s">
        <v>55</v>
      </c>
      <c r="C144">
        <v>7</v>
      </c>
      <c r="D144">
        <v>8</v>
      </c>
      <c r="F144" t="str">
        <f t="shared" si="5"/>
        <v>НЕТ</v>
      </c>
    </row>
    <row r="145" spans="1:6">
      <c r="A145" t="str">
        <f t="shared" si="4"/>
        <v>10andron</v>
      </c>
      <c r="B145" t="s">
        <v>55</v>
      </c>
      <c r="C145">
        <v>10</v>
      </c>
      <c r="D145">
        <v>8</v>
      </c>
      <c r="F145" t="str">
        <f t="shared" si="5"/>
        <v>НЕТ</v>
      </c>
    </row>
    <row r="146" spans="1:6">
      <c r="A146" t="str">
        <f t="shared" si="4"/>
        <v>11andron</v>
      </c>
      <c r="B146" t="s">
        <v>55</v>
      </c>
      <c r="C146">
        <v>11</v>
      </c>
      <c r="D146">
        <v>7</v>
      </c>
      <c r="F146" t="str">
        <f t="shared" si="5"/>
        <v>НЕТ</v>
      </c>
    </row>
    <row r="147" spans="1:6">
      <c r="A147" t="str">
        <f t="shared" si="4"/>
        <v>13andron</v>
      </c>
      <c r="B147" t="s">
        <v>55</v>
      </c>
      <c r="C147">
        <v>13</v>
      </c>
      <c r="D147">
        <v>8</v>
      </c>
      <c r="F147" t="str">
        <f t="shared" si="5"/>
        <v>НЕТ</v>
      </c>
    </row>
    <row r="148" spans="1:6">
      <c r="A148" t="str">
        <f t="shared" si="4"/>
        <v>19andron</v>
      </c>
      <c r="B148" t="s">
        <v>55</v>
      </c>
      <c r="C148">
        <v>19</v>
      </c>
      <c r="D148">
        <v>9</v>
      </c>
      <c r="F148" t="str">
        <f t="shared" si="5"/>
        <v>НЕТ</v>
      </c>
    </row>
    <row r="149" spans="1:6">
      <c r="A149" t="str">
        <f t="shared" si="4"/>
        <v>21andron</v>
      </c>
      <c r="B149" t="s">
        <v>55</v>
      </c>
      <c r="C149">
        <v>21</v>
      </c>
      <c r="D149">
        <v>7</v>
      </c>
      <c r="F149" t="str">
        <f t="shared" si="5"/>
        <v>НЕТ</v>
      </c>
    </row>
    <row r="150" spans="1:6">
      <c r="A150" t="str">
        <f t="shared" si="4"/>
        <v>22andron</v>
      </c>
      <c r="B150" t="s">
        <v>55</v>
      </c>
      <c r="C150">
        <v>22</v>
      </c>
      <c r="D150">
        <v>7</v>
      </c>
      <c r="F150" t="str">
        <f t="shared" si="5"/>
        <v>НЕТ</v>
      </c>
    </row>
    <row r="151" spans="1:6">
      <c r="A151" t="str">
        <f t="shared" si="4"/>
        <v>23andron</v>
      </c>
      <c r="B151" t="s">
        <v>55</v>
      </c>
      <c r="C151">
        <v>23</v>
      </c>
      <c r="D151">
        <v>7</v>
      </c>
      <c r="F151" t="str">
        <f t="shared" si="5"/>
        <v>НЕТ</v>
      </c>
    </row>
    <row r="152" spans="1:6">
      <c r="A152" t="str">
        <f t="shared" si="4"/>
        <v>32andron</v>
      </c>
      <c r="B152" t="s">
        <v>55</v>
      </c>
      <c r="C152">
        <v>32</v>
      </c>
      <c r="D152">
        <v>7</v>
      </c>
      <c r="F152" t="str">
        <f t="shared" si="5"/>
        <v>НЕТ</v>
      </c>
    </row>
    <row r="153" spans="1:6">
      <c r="A153" t="str">
        <f t="shared" si="4"/>
        <v>40andron</v>
      </c>
      <c r="B153" t="s">
        <v>55</v>
      </c>
      <c r="C153">
        <v>40</v>
      </c>
      <c r="D153">
        <v>7</v>
      </c>
      <c r="F153" t="str">
        <f t="shared" si="5"/>
        <v>НЕТ</v>
      </c>
    </row>
    <row r="154" spans="1:6">
      <c r="A154" t="str">
        <f t="shared" si="4"/>
        <v>43andron</v>
      </c>
      <c r="B154" t="s">
        <v>55</v>
      </c>
      <c r="C154">
        <v>43</v>
      </c>
      <c r="D154">
        <v>7</v>
      </c>
      <c r="F154" t="str">
        <f t="shared" si="5"/>
        <v>НЕТ</v>
      </c>
    </row>
    <row r="155" spans="1:6">
      <c r="A155" t="str">
        <f t="shared" si="4"/>
        <v>53andron</v>
      </c>
      <c r="B155" t="s">
        <v>55</v>
      </c>
      <c r="C155">
        <v>53</v>
      </c>
      <c r="D155">
        <v>8</v>
      </c>
      <c r="F155" t="str">
        <f t="shared" si="5"/>
        <v>НЕТ</v>
      </c>
    </row>
    <row r="156" spans="1:6">
      <c r="A156" t="str">
        <f t="shared" si="4"/>
        <v>56andron</v>
      </c>
      <c r="B156" t="s">
        <v>55</v>
      </c>
      <c r="C156">
        <v>56</v>
      </c>
      <c r="D156">
        <v>7</v>
      </c>
      <c r="F156" t="str">
        <f t="shared" si="5"/>
        <v>НЕТ</v>
      </c>
    </row>
    <row r="157" spans="1:6">
      <c r="A157" t="str">
        <f t="shared" si="4"/>
        <v>58andron</v>
      </c>
      <c r="B157" t="s">
        <v>55</v>
      </c>
      <c r="C157">
        <v>58</v>
      </c>
      <c r="D157">
        <v>7</v>
      </c>
      <c r="F157" t="str">
        <f t="shared" si="5"/>
        <v>НЕТ</v>
      </c>
    </row>
    <row r="158" spans="1:6">
      <c r="A158" t="str">
        <f t="shared" si="4"/>
        <v>66andron</v>
      </c>
      <c r="B158" t="s">
        <v>55</v>
      </c>
      <c r="C158">
        <v>66</v>
      </c>
      <c r="D158">
        <v>8</v>
      </c>
      <c r="F158" t="str">
        <f t="shared" si="5"/>
        <v>НЕТ</v>
      </c>
    </row>
    <row r="159" spans="1:6">
      <c r="A159" t="str">
        <f t="shared" si="4"/>
        <v>74andron</v>
      </c>
      <c r="B159" t="s">
        <v>55</v>
      </c>
      <c r="C159">
        <v>74</v>
      </c>
      <c r="D159">
        <v>9</v>
      </c>
      <c r="F159" t="str">
        <f t="shared" si="5"/>
        <v>НЕТ</v>
      </c>
    </row>
    <row r="160" spans="1:6">
      <c r="A160" t="str">
        <f t="shared" si="4"/>
        <v>75andron</v>
      </c>
      <c r="B160" t="s">
        <v>55</v>
      </c>
      <c r="C160">
        <v>75</v>
      </c>
      <c r="D160">
        <v>8</v>
      </c>
      <c r="F160" t="str">
        <f t="shared" si="5"/>
        <v>НЕТ</v>
      </c>
    </row>
    <row r="161" spans="1:6">
      <c r="A161" t="str">
        <f t="shared" si="4"/>
        <v>76andron</v>
      </c>
      <c r="B161" t="s">
        <v>55</v>
      </c>
      <c r="C161">
        <v>76</v>
      </c>
      <c r="D161">
        <v>9</v>
      </c>
      <c r="F161" t="str">
        <f t="shared" si="5"/>
        <v>НЕТ</v>
      </c>
    </row>
    <row r="162" spans="1:6">
      <c r="A162" t="str">
        <f t="shared" si="4"/>
        <v>77andron</v>
      </c>
      <c r="B162" t="s">
        <v>55</v>
      </c>
      <c r="C162">
        <v>77</v>
      </c>
      <c r="D162">
        <v>8</v>
      </c>
      <c r="F162" t="str">
        <f t="shared" si="5"/>
        <v>НЕТ</v>
      </c>
    </row>
    <row r="163" spans="1:6">
      <c r="A163" t="str">
        <f t="shared" si="4"/>
        <v>78andron</v>
      </c>
      <c r="B163" t="s">
        <v>55</v>
      </c>
      <c r="C163">
        <v>78</v>
      </c>
      <c r="D163">
        <v>9</v>
      </c>
      <c r="F163" t="str">
        <f t="shared" si="5"/>
        <v>НЕТ</v>
      </c>
    </row>
    <row r="164" spans="1:6">
      <c r="A164" t="str">
        <f t="shared" si="4"/>
        <v>81andron</v>
      </c>
      <c r="B164" t="s">
        <v>55</v>
      </c>
      <c r="C164">
        <v>81</v>
      </c>
      <c r="D164">
        <v>7</v>
      </c>
      <c r="F164" t="str">
        <f t="shared" si="5"/>
        <v>НЕТ</v>
      </c>
    </row>
    <row r="165" spans="1:6">
      <c r="A165" t="str">
        <f t="shared" si="4"/>
        <v>82andron</v>
      </c>
      <c r="B165" t="s">
        <v>55</v>
      </c>
      <c r="C165">
        <v>82</v>
      </c>
      <c r="D165">
        <v>8</v>
      </c>
      <c r="F165" t="str">
        <f t="shared" si="5"/>
        <v>НЕТ</v>
      </c>
    </row>
    <row r="166" spans="1:6">
      <c r="A166" t="str">
        <f t="shared" si="4"/>
        <v>83andron</v>
      </c>
      <c r="B166" t="s">
        <v>55</v>
      </c>
      <c r="C166">
        <v>83</v>
      </c>
      <c r="D166">
        <v>8</v>
      </c>
      <c r="F166" t="str">
        <f t="shared" si="5"/>
        <v>НЕТ</v>
      </c>
    </row>
    <row r="167" spans="1:6">
      <c r="A167" t="str">
        <f t="shared" si="4"/>
        <v>86andron</v>
      </c>
      <c r="B167" t="s">
        <v>55</v>
      </c>
      <c r="C167">
        <v>86</v>
      </c>
      <c r="D167">
        <v>7</v>
      </c>
      <c r="F167" t="str">
        <f t="shared" si="5"/>
        <v>НЕТ</v>
      </c>
    </row>
    <row r="168" spans="1:6">
      <c r="A168" t="str">
        <f t="shared" si="4"/>
        <v>88andron</v>
      </c>
      <c r="B168" t="s">
        <v>55</v>
      </c>
      <c r="C168">
        <v>88</v>
      </c>
      <c r="D168">
        <v>9</v>
      </c>
      <c r="F168" t="str">
        <f t="shared" si="5"/>
        <v>НЕТ</v>
      </c>
    </row>
    <row r="169" spans="1:6">
      <c r="A169" t="str">
        <f t="shared" si="4"/>
        <v>89andron</v>
      </c>
      <c r="B169" t="s">
        <v>55</v>
      </c>
      <c r="C169">
        <v>89</v>
      </c>
      <c r="D169">
        <v>9</v>
      </c>
      <c r="F169" t="str">
        <f t="shared" si="5"/>
        <v>НЕТ</v>
      </c>
    </row>
    <row r="170" spans="1:6">
      <c r="A170" t="str">
        <f t="shared" si="4"/>
        <v>90andron</v>
      </c>
      <c r="B170" t="s">
        <v>55</v>
      </c>
      <c r="C170">
        <v>90</v>
      </c>
      <c r="D170">
        <v>9</v>
      </c>
      <c r="F170" t="str">
        <f t="shared" si="5"/>
        <v>НЕТ</v>
      </c>
    </row>
    <row r="171" spans="1:6">
      <c r="A171" t="str">
        <f t="shared" si="4"/>
        <v>92andron</v>
      </c>
      <c r="B171" t="s">
        <v>55</v>
      </c>
      <c r="C171">
        <v>92</v>
      </c>
      <c r="D171">
        <v>7</v>
      </c>
      <c r="F171" t="str">
        <f t="shared" si="5"/>
        <v>НЕТ</v>
      </c>
    </row>
    <row r="172" spans="1:6">
      <c r="A172" t="str">
        <f t="shared" si="4"/>
        <v>93andron</v>
      </c>
      <c r="B172" t="s">
        <v>55</v>
      </c>
      <c r="C172">
        <v>93</v>
      </c>
      <c r="D172">
        <v>9</v>
      </c>
      <c r="F172" t="str">
        <f t="shared" si="5"/>
        <v>НЕТ</v>
      </c>
    </row>
    <row r="173" spans="1:6">
      <c r="A173" t="str">
        <f t="shared" si="4"/>
        <v>107andron</v>
      </c>
      <c r="B173" t="s">
        <v>55</v>
      </c>
      <c r="C173">
        <v>107</v>
      </c>
      <c r="D173">
        <v>8</v>
      </c>
      <c r="F173" t="str">
        <f t="shared" si="5"/>
        <v>НЕТ</v>
      </c>
    </row>
    <row r="174" spans="1:6">
      <c r="A174" t="str">
        <f t="shared" si="4"/>
        <v>108andron</v>
      </c>
      <c r="B174" t="s">
        <v>55</v>
      </c>
      <c r="C174">
        <v>108</v>
      </c>
      <c r="D174">
        <v>7</v>
      </c>
      <c r="F174" t="str">
        <f t="shared" si="5"/>
        <v>НЕТ</v>
      </c>
    </row>
    <row r="175" spans="1:6">
      <c r="A175" t="str">
        <f t="shared" si="4"/>
        <v>119andron</v>
      </c>
      <c r="B175" t="s">
        <v>55</v>
      </c>
      <c r="C175">
        <v>119</v>
      </c>
      <c r="D175">
        <v>9</v>
      </c>
      <c r="F175" t="str">
        <f t="shared" si="5"/>
        <v>НЕТ</v>
      </c>
    </row>
    <row r="176" spans="1:6">
      <c r="A176" t="str">
        <f t="shared" si="4"/>
        <v>120andron</v>
      </c>
      <c r="B176" t="s">
        <v>55</v>
      </c>
      <c r="C176">
        <v>120</v>
      </c>
      <c r="D176">
        <v>9</v>
      </c>
      <c r="F176" t="str">
        <f t="shared" si="5"/>
        <v>НЕТ</v>
      </c>
    </row>
    <row r="177" spans="1:6">
      <c r="A177" t="str">
        <f t="shared" si="4"/>
        <v>123andron</v>
      </c>
      <c r="B177" t="s">
        <v>55</v>
      </c>
      <c r="C177">
        <v>123</v>
      </c>
      <c r="D177">
        <v>8</v>
      </c>
      <c r="F177" t="str">
        <f t="shared" si="5"/>
        <v>НЕТ</v>
      </c>
    </row>
    <row r="178" spans="1:6">
      <c r="A178" t="str">
        <f t="shared" si="4"/>
        <v>124andron</v>
      </c>
      <c r="B178" t="s">
        <v>55</v>
      </c>
      <c r="C178">
        <v>124</v>
      </c>
      <c r="D178">
        <v>8</v>
      </c>
      <c r="F178" t="str">
        <f t="shared" si="5"/>
        <v>НЕТ</v>
      </c>
    </row>
    <row r="179" spans="1:6">
      <c r="A179" t="str">
        <f t="shared" si="4"/>
        <v>131andron</v>
      </c>
      <c r="B179" t="s">
        <v>55</v>
      </c>
      <c r="C179">
        <v>131</v>
      </c>
      <c r="D179">
        <v>8</v>
      </c>
      <c r="F179" t="str">
        <f t="shared" si="5"/>
        <v>НЕТ</v>
      </c>
    </row>
    <row r="180" spans="1:6">
      <c r="A180" t="str">
        <f t="shared" si="4"/>
        <v>132andron</v>
      </c>
      <c r="B180" t="s">
        <v>55</v>
      </c>
      <c r="C180">
        <v>132</v>
      </c>
      <c r="D180">
        <v>9</v>
      </c>
      <c r="F180" t="str">
        <f t="shared" si="5"/>
        <v>НЕТ</v>
      </c>
    </row>
    <row r="181" spans="1:6">
      <c r="A181" t="str">
        <f t="shared" si="4"/>
        <v>133andron</v>
      </c>
      <c r="B181" t="s">
        <v>55</v>
      </c>
      <c r="C181">
        <v>133</v>
      </c>
      <c r="D181">
        <v>8</v>
      </c>
      <c r="F181" t="str">
        <f t="shared" si="5"/>
        <v>НЕТ</v>
      </c>
    </row>
    <row r="182" spans="1:6">
      <c r="A182" t="str">
        <f t="shared" si="4"/>
        <v>140andron</v>
      </c>
      <c r="B182" t="s">
        <v>55</v>
      </c>
      <c r="C182">
        <v>140</v>
      </c>
      <c r="D182">
        <v>7</v>
      </c>
      <c r="F182" t="str">
        <f t="shared" si="5"/>
        <v>НЕТ</v>
      </c>
    </row>
    <row r="183" spans="1:6">
      <c r="A183" t="str">
        <f t="shared" si="4"/>
        <v>141andron</v>
      </c>
      <c r="B183" t="s">
        <v>55</v>
      </c>
      <c r="C183">
        <v>141</v>
      </c>
      <c r="D183">
        <v>8</v>
      </c>
      <c r="F183" t="str">
        <f t="shared" si="5"/>
        <v>НЕТ</v>
      </c>
    </row>
    <row r="184" spans="1:6">
      <c r="A184" t="str">
        <f t="shared" si="4"/>
        <v>142andron</v>
      </c>
      <c r="B184" t="s">
        <v>55</v>
      </c>
      <c r="C184">
        <v>142</v>
      </c>
      <c r="D184">
        <v>8</v>
      </c>
      <c r="F184" t="str">
        <f t="shared" si="5"/>
        <v>НЕТ</v>
      </c>
    </row>
    <row r="185" spans="1:6">
      <c r="A185" t="str">
        <f t="shared" si="4"/>
        <v>84Apiks</v>
      </c>
      <c r="B185" t="s">
        <v>56</v>
      </c>
      <c r="C185">
        <v>84</v>
      </c>
      <c r="D185">
        <v>12</v>
      </c>
      <c r="F185" t="str">
        <f t="shared" si="5"/>
        <v>НЕТ</v>
      </c>
    </row>
    <row r="186" spans="1:6">
      <c r="A186" t="str">
        <f t="shared" si="4"/>
        <v>98Apiks</v>
      </c>
      <c r="B186" t="s">
        <v>56</v>
      </c>
      <c r="C186">
        <v>98</v>
      </c>
      <c r="D186">
        <v>12</v>
      </c>
      <c r="F186" t="str">
        <f t="shared" si="5"/>
        <v>НЕТ</v>
      </c>
    </row>
    <row r="187" spans="1:6">
      <c r="A187" t="str">
        <f t="shared" si="4"/>
        <v>99Apiks</v>
      </c>
      <c r="B187" t="s">
        <v>56</v>
      </c>
      <c r="C187">
        <v>99</v>
      </c>
      <c r="D187">
        <v>12</v>
      </c>
      <c r="F187" t="str">
        <f t="shared" si="5"/>
        <v>НЕТ</v>
      </c>
    </row>
    <row r="188" spans="1:6">
      <c r="A188" t="str">
        <f t="shared" si="4"/>
        <v>100Apiks</v>
      </c>
      <c r="B188" t="s">
        <v>56</v>
      </c>
      <c r="C188">
        <v>100</v>
      </c>
      <c r="D188">
        <v>12</v>
      </c>
      <c r="F188" t="str">
        <f t="shared" si="5"/>
        <v>НЕТ</v>
      </c>
    </row>
    <row r="189" spans="1:6">
      <c r="A189" t="str">
        <f t="shared" si="4"/>
        <v>8daotumanno</v>
      </c>
      <c r="B189" t="s">
        <v>57</v>
      </c>
      <c r="C189">
        <v>8</v>
      </c>
      <c r="D189">
        <v>10</v>
      </c>
      <c r="F189" t="str">
        <f t="shared" si="5"/>
        <v>НЕТ</v>
      </c>
    </row>
    <row r="190" spans="1:6">
      <c r="A190" t="str">
        <f t="shared" si="4"/>
        <v>47daotumanno</v>
      </c>
      <c r="B190" t="s">
        <v>57</v>
      </c>
      <c r="C190">
        <v>47</v>
      </c>
      <c r="D190">
        <v>8</v>
      </c>
      <c r="F190" t="str">
        <f t="shared" si="5"/>
        <v>НЕТ</v>
      </c>
    </row>
    <row r="191" spans="1:6">
      <c r="A191" t="str">
        <f t="shared" si="4"/>
        <v>50daotumanno</v>
      </c>
      <c r="B191" t="s">
        <v>57</v>
      </c>
      <c r="C191">
        <v>50</v>
      </c>
      <c r="D191">
        <v>5</v>
      </c>
      <c r="F191" t="str">
        <f t="shared" si="5"/>
        <v>НЕТ</v>
      </c>
    </row>
    <row r="192" spans="1:6">
      <c r="A192" t="str">
        <f t="shared" si="4"/>
        <v>53daotumanno</v>
      </c>
      <c r="B192" t="s">
        <v>57</v>
      </c>
      <c r="C192">
        <v>53</v>
      </c>
      <c r="D192">
        <v>8</v>
      </c>
      <c r="F192" t="str">
        <f t="shared" si="5"/>
        <v>НЕТ</v>
      </c>
    </row>
    <row r="193" spans="1:6">
      <c r="A193" t="str">
        <f t="shared" si="4"/>
        <v>66daotumanno</v>
      </c>
      <c r="B193" t="s">
        <v>57</v>
      </c>
      <c r="C193">
        <v>66</v>
      </c>
      <c r="D193">
        <v>5</v>
      </c>
      <c r="F193" t="str">
        <f t="shared" si="5"/>
        <v>НЕТ</v>
      </c>
    </row>
    <row r="194" spans="1:6">
      <c r="A194" t="str">
        <f t="shared" si="4"/>
        <v>72daotumanno</v>
      </c>
      <c r="B194" t="s">
        <v>57</v>
      </c>
      <c r="C194">
        <v>72</v>
      </c>
      <c r="D194">
        <v>8</v>
      </c>
      <c r="F194" t="str">
        <f t="shared" si="5"/>
        <v>НЕТ</v>
      </c>
    </row>
    <row r="195" spans="1:6">
      <c r="A195" t="str">
        <f t="shared" ref="A195:A258" si="6">CONCATENATE(C195,B195)</f>
        <v>73daotumanno</v>
      </c>
      <c r="B195" t="s">
        <v>57</v>
      </c>
      <c r="C195">
        <v>73</v>
      </c>
      <c r="D195">
        <v>10</v>
      </c>
      <c r="F195" t="str">
        <f t="shared" ref="F195:F258" si="7">IF(ISBLANK(E195),"НЕТ","ДА")</f>
        <v>НЕТ</v>
      </c>
    </row>
    <row r="196" spans="1:6">
      <c r="A196" t="str">
        <f t="shared" si="6"/>
        <v>79daotumanno</v>
      </c>
      <c r="B196" t="s">
        <v>57</v>
      </c>
      <c r="C196">
        <v>79</v>
      </c>
      <c r="D196">
        <v>8</v>
      </c>
      <c r="F196" t="str">
        <f t="shared" si="7"/>
        <v>НЕТ</v>
      </c>
    </row>
    <row r="197" spans="1:6">
      <c r="A197" t="str">
        <f t="shared" si="6"/>
        <v>82daotumanno</v>
      </c>
      <c r="B197" t="s">
        <v>57</v>
      </c>
      <c r="C197">
        <v>82</v>
      </c>
      <c r="D197">
        <v>10</v>
      </c>
      <c r="F197" t="str">
        <f t="shared" si="7"/>
        <v>НЕТ</v>
      </c>
    </row>
    <row r="198" spans="1:6">
      <c r="A198" t="str">
        <f t="shared" si="6"/>
        <v>84daotumanno</v>
      </c>
      <c r="B198" t="s">
        <v>57</v>
      </c>
      <c r="C198">
        <v>84</v>
      </c>
      <c r="D198">
        <v>9</v>
      </c>
      <c r="F198" t="str">
        <f t="shared" si="7"/>
        <v>НЕТ</v>
      </c>
    </row>
    <row r="199" spans="1:6">
      <c r="A199" t="str">
        <f t="shared" si="6"/>
        <v>92daotumanno</v>
      </c>
      <c r="B199" t="s">
        <v>57</v>
      </c>
      <c r="C199">
        <v>92</v>
      </c>
      <c r="D199">
        <v>5</v>
      </c>
      <c r="F199" t="str">
        <f t="shared" si="7"/>
        <v>НЕТ</v>
      </c>
    </row>
    <row r="200" spans="1:6">
      <c r="A200" t="str">
        <f t="shared" si="6"/>
        <v>102daotumanno</v>
      </c>
      <c r="B200" t="s">
        <v>57</v>
      </c>
      <c r="C200">
        <v>102</v>
      </c>
      <c r="D200">
        <v>10</v>
      </c>
      <c r="F200" t="str">
        <f t="shared" si="7"/>
        <v>НЕТ</v>
      </c>
    </row>
    <row r="201" spans="1:6">
      <c r="A201" t="str">
        <f t="shared" si="6"/>
        <v>103daotumanno</v>
      </c>
      <c r="B201" t="s">
        <v>57</v>
      </c>
      <c r="C201">
        <v>103</v>
      </c>
      <c r="D201">
        <v>6</v>
      </c>
      <c r="F201" t="str">
        <f t="shared" si="7"/>
        <v>НЕТ</v>
      </c>
    </row>
    <row r="202" spans="1:6">
      <c r="A202" t="str">
        <f t="shared" si="6"/>
        <v>131daotumanno</v>
      </c>
      <c r="B202" t="s">
        <v>57</v>
      </c>
      <c r="C202">
        <v>131</v>
      </c>
      <c r="D202">
        <v>6</v>
      </c>
      <c r="F202" t="str">
        <f t="shared" si="7"/>
        <v>НЕТ</v>
      </c>
    </row>
    <row r="203" spans="1:6">
      <c r="A203" t="str">
        <f t="shared" si="6"/>
        <v>132daotumanno</v>
      </c>
      <c r="B203" t="s">
        <v>57</v>
      </c>
      <c r="C203">
        <v>132</v>
      </c>
      <c r="D203">
        <v>9</v>
      </c>
      <c r="F203" t="str">
        <f t="shared" si="7"/>
        <v>НЕТ</v>
      </c>
    </row>
    <row r="204" spans="1:6">
      <c r="A204" t="str">
        <f t="shared" si="6"/>
        <v>142daotumanno</v>
      </c>
      <c r="B204" t="s">
        <v>57</v>
      </c>
      <c r="C204">
        <v>142</v>
      </c>
      <c r="D204">
        <v>10</v>
      </c>
      <c r="F204" t="str">
        <f t="shared" si="7"/>
        <v>НЕТ</v>
      </c>
    </row>
    <row r="205" spans="1:6">
      <c r="A205" t="str">
        <f t="shared" si="6"/>
        <v>1Dinara</v>
      </c>
      <c r="B205" t="s">
        <v>58</v>
      </c>
      <c r="C205">
        <v>1</v>
      </c>
      <c r="D205">
        <v>10</v>
      </c>
      <c r="F205" t="str">
        <f t="shared" si="7"/>
        <v>НЕТ</v>
      </c>
    </row>
    <row r="206" spans="1:6">
      <c r="A206" t="str">
        <f t="shared" si="6"/>
        <v>7Dinara</v>
      </c>
      <c r="B206" t="s">
        <v>58</v>
      </c>
      <c r="C206">
        <v>7</v>
      </c>
      <c r="D206">
        <v>11</v>
      </c>
      <c r="F206" t="str">
        <f t="shared" si="7"/>
        <v>НЕТ</v>
      </c>
    </row>
    <row r="207" spans="1:6">
      <c r="A207" t="str">
        <f t="shared" si="6"/>
        <v>8Dinara</v>
      </c>
      <c r="B207" t="s">
        <v>58</v>
      </c>
      <c r="C207">
        <v>8</v>
      </c>
      <c r="D207">
        <v>11</v>
      </c>
      <c r="F207" t="str">
        <f t="shared" si="7"/>
        <v>НЕТ</v>
      </c>
    </row>
    <row r="208" spans="1:6">
      <c r="A208" t="str">
        <f t="shared" si="6"/>
        <v>19Dinara</v>
      </c>
      <c r="B208" t="s">
        <v>58</v>
      </c>
      <c r="C208">
        <v>19</v>
      </c>
      <c r="D208">
        <v>12</v>
      </c>
      <c r="F208" t="str">
        <f t="shared" si="7"/>
        <v>НЕТ</v>
      </c>
    </row>
    <row r="209" spans="1:6">
      <c r="A209" t="str">
        <f t="shared" si="6"/>
        <v>21Dinara</v>
      </c>
      <c r="B209" t="s">
        <v>58</v>
      </c>
      <c r="C209">
        <v>21</v>
      </c>
      <c r="D209">
        <v>10</v>
      </c>
      <c r="F209" t="str">
        <f t="shared" si="7"/>
        <v>НЕТ</v>
      </c>
    </row>
    <row r="210" spans="1:6">
      <c r="A210" t="str">
        <f t="shared" si="6"/>
        <v>46Dinara</v>
      </c>
      <c r="B210" t="s">
        <v>58</v>
      </c>
      <c r="C210">
        <v>46</v>
      </c>
      <c r="D210">
        <v>11</v>
      </c>
      <c r="F210" t="str">
        <f t="shared" si="7"/>
        <v>НЕТ</v>
      </c>
    </row>
    <row r="211" spans="1:6">
      <c r="A211" t="str">
        <f t="shared" si="6"/>
        <v>47Dinara</v>
      </c>
      <c r="B211" t="s">
        <v>58</v>
      </c>
      <c r="C211">
        <v>47</v>
      </c>
      <c r="D211">
        <v>10</v>
      </c>
      <c r="F211" t="str">
        <f t="shared" si="7"/>
        <v>НЕТ</v>
      </c>
    </row>
    <row r="212" spans="1:6">
      <c r="A212" t="str">
        <f t="shared" si="6"/>
        <v>48Dinara</v>
      </c>
      <c r="B212" t="s">
        <v>58</v>
      </c>
      <c r="C212">
        <v>48</v>
      </c>
      <c r="D212">
        <v>10</v>
      </c>
      <c r="F212" t="str">
        <f t="shared" si="7"/>
        <v>НЕТ</v>
      </c>
    </row>
    <row r="213" spans="1:6">
      <c r="A213" t="str">
        <f t="shared" si="6"/>
        <v>72Dinara</v>
      </c>
      <c r="B213" t="s">
        <v>58</v>
      </c>
      <c r="C213">
        <v>72</v>
      </c>
      <c r="D213">
        <v>10</v>
      </c>
      <c r="F213" t="str">
        <f t="shared" si="7"/>
        <v>НЕТ</v>
      </c>
    </row>
    <row r="214" spans="1:6">
      <c r="A214" t="str">
        <f t="shared" si="6"/>
        <v>79Dinara</v>
      </c>
      <c r="B214" t="s">
        <v>58</v>
      </c>
      <c r="C214">
        <v>79</v>
      </c>
      <c r="D214">
        <v>8</v>
      </c>
      <c r="E214" t="s">
        <v>59</v>
      </c>
      <c r="F214" t="str">
        <f t="shared" si="7"/>
        <v>ДА</v>
      </c>
    </row>
    <row r="215" spans="1:6">
      <c r="A215" t="str">
        <f t="shared" si="6"/>
        <v>81Dinara</v>
      </c>
      <c r="B215" t="s">
        <v>58</v>
      </c>
      <c r="C215">
        <v>81</v>
      </c>
      <c r="D215">
        <v>10</v>
      </c>
      <c r="F215" t="str">
        <f t="shared" si="7"/>
        <v>НЕТ</v>
      </c>
    </row>
    <row r="216" spans="1:6">
      <c r="A216" t="str">
        <f t="shared" si="6"/>
        <v>82Dinara</v>
      </c>
      <c r="B216" t="s">
        <v>58</v>
      </c>
      <c r="C216">
        <v>82</v>
      </c>
      <c r="D216">
        <v>10</v>
      </c>
      <c r="F216" t="str">
        <f t="shared" si="7"/>
        <v>НЕТ</v>
      </c>
    </row>
    <row r="217" spans="1:6">
      <c r="A217" t="str">
        <f t="shared" si="6"/>
        <v>85Dinara</v>
      </c>
      <c r="B217" t="s">
        <v>58</v>
      </c>
      <c r="C217">
        <v>85</v>
      </c>
      <c r="D217">
        <v>9</v>
      </c>
      <c r="F217" t="str">
        <f t="shared" si="7"/>
        <v>НЕТ</v>
      </c>
    </row>
    <row r="218" spans="1:6">
      <c r="A218" t="str">
        <f t="shared" si="6"/>
        <v>86Dinara</v>
      </c>
      <c r="B218" t="s">
        <v>58</v>
      </c>
      <c r="C218">
        <v>86</v>
      </c>
      <c r="D218">
        <v>10</v>
      </c>
      <c r="F218" t="str">
        <f t="shared" si="7"/>
        <v>НЕТ</v>
      </c>
    </row>
    <row r="219" spans="1:6">
      <c r="A219" t="str">
        <f t="shared" si="6"/>
        <v>93Dinara</v>
      </c>
      <c r="B219" t="s">
        <v>58</v>
      </c>
      <c r="C219">
        <v>93</v>
      </c>
      <c r="D219">
        <v>11</v>
      </c>
      <c r="F219" t="str">
        <f t="shared" si="7"/>
        <v>НЕТ</v>
      </c>
    </row>
    <row r="220" spans="1:6">
      <c r="A220" t="str">
        <f t="shared" si="6"/>
        <v>102Dinara</v>
      </c>
      <c r="B220" t="s">
        <v>58</v>
      </c>
      <c r="C220">
        <v>102</v>
      </c>
      <c r="D220">
        <v>11</v>
      </c>
      <c r="F220" t="str">
        <f t="shared" si="7"/>
        <v>НЕТ</v>
      </c>
    </row>
    <row r="221" spans="1:6">
      <c r="A221" t="str">
        <f t="shared" si="6"/>
        <v>107Dinara</v>
      </c>
      <c r="B221" t="s">
        <v>58</v>
      </c>
      <c r="C221">
        <v>107</v>
      </c>
      <c r="D221">
        <v>10</v>
      </c>
      <c r="F221" t="str">
        <f t="shared" si="7"/>
        <v>НЕТ</v>
      </c>
    </row>
    <row r="222" spans="1:6">
      <c r="A222" t="str">
        <f t="shared" si="6"/>
        <v>119Dinara</v>
      </c>
      <c r="B222" t="s">
        <v>58</v>
      </c>
      <c r="C222">
        <v>119</v>
      </c>
      <c r="D222">
        <v>12</v>
      </c>
      <c r="F222" t="str">
        <f t="shared" si="7"/>
        <v>НЕТ</v>
      </c>
    </row>
    <row r="223" spans="1:6">
      <c r="A223" t="str">
        <f t="shared" si="6"/>
        <v>132Dinara</v>
      </c>
      <c r="B223" t="s">
        <v>58</v>
      </c>
      <c r="C223">
        <v>132</v>
      </c>
      <c r="D223">
        <v>12</v>
      </c>
      <c r="F223" t="str">
        <f t="shared" si="7"/>
        <v>НЕТ</v>
      </c>
    </row>
    <row r="224" spans="1:6">
      <c r="A224" t="str">
        <f t="shared" si="6"/>
        <v>139Dinara</v>
      </c>
      <c r="B224" t="s">
        <v>58</v>
      </c>
      <c r="C224">
        <v>139</v>
      </c>
      <c r="D224">
        <v>10</v>
      </c>
      <c r="F224" t="str">
        <f t="shared" si="7"/>
        <v>НЕТ</v>
      </c>
    </row>
    <row r="225" spans="1:6">
      <c r="A225" t="str">
        <f t="shared" si="6"/>
        <v>141Dinara</v>
      </c>
      <c r="B225" t="s">
        <v>58</v>
      </c>
      <c r="C225">
        <v>141</v>
      </c>
      <c r="D225">
        <v>12</v>
      </c>
      <c r="F225" t="str">
        <f t="shared" si="7"/>
        <v>НЕТ</v>
      </c>
    </row>
    <row r="226" spans="1:6">
      <c r="A226" t="str">
        <f t="shared" si="6"/>
        <v>1dmitrygrishin</v>
      </c>
      <c r="B226" t="s">
        <v>354</v>
      </c>
      <c r="C226">
        <v>1</v>
      </c>
      <c r="D226">
        <v>7</v>
      </c>
      <c r="F226" t="str">
        <f t="shared" si="7"/>
        <v>НЕТ</v>
      </c>
    </row>
    <row r="227" spans="1:6">
      <c r="A227" t="str">
        <f t="shared" si="6"/>
        <v>2dmitrygrishin</v>
      </c>
      <c r="B227" t="s">
        <v>354</v>
      </c>
      <c r="C227">
        <v>2</v>
      </c>
      <c r="D227">
        <v>7</v>
      </c>
      <c r="F227" t="str">
        <f t="shared" si="7"/>
        <v>НЕТ</v>
      </c>
    </row>
    <row r="228" spans="1:6">
      <c r="A228" t="str">
        <f t="shared" si="6"/>
        <v>3dmitrygrishin</v>
      </c>
      <c r="B228" t="s">
        <v>354</v>
      </c>
      <c r="C228">
        <v>3</v>
      </c>
      <c r="D228">
        <v>8</v>
      </c>
      <c r="F228" t="str">
        <f t="shared" si="7"/>
        <v>НЕТ</v>
      </c>
    </row>
    <row r="229" spans="1:6">
      <c r="A229" t="str">
        <f t="shared" si="6"/>
        <v>4dmitrygrishin</v>
      </c>
      <c r="B229" t="s">
        <v>354</v>
      </c>
      <c r="C229">
        <v>4</v>
      </c>
      <c r="D229">
        <v>5</v>
      </c>
      <c r="F229" t="str">
        <f t="shared" si="7"/>
        <v>НЕТ</v>
      </c>
    </row>
    <row r="230" spans="1:6">
      <c r="A230" t="str">
        <f t="shared" si="6"/>
        <v>5dmitrygrishin</v>
      </c>
      <c r="B230" t="s">
        <v>354</v>
      </c>
      <c r="C230">
        <v>5</v>
      </c>
      <c r="D230">
        <v>5</v>
      </c>
      <c r="F230" t="str">
        <f t="shared" si="7"/>
        <v>НЕТ</v>
      </c>
    </row>
    <row r="231" spans="1:6">
      <c r="A231" t="str">
        <f t="shared" si="6"/>
        <v>6dmitrygrishin</v>
      </c>
      <c r="B231" t="s">
        <v>354</v>
      </c>
      <c r="C231">
        <v>6</v>
      </c>
      <c r="D231">
        <v>5</v>
      </c>
      <c r="F231" t="str">
        <f t="shared" si="7"/>
        <v>НЕТ</v>
      </c>
    </row>
    <row r="232" spans="1:6">
      <c r="A232" t="str">
        <f t="shared" si="6"/>
        <v>7dmitrygrishin</v>
      </c>
      <c r="B232" t="s">
        <v>354</v>
      </c>
      <c r="C232">
        <v>7</v>
      </c>
      <c r="D232">
        <v>9</v>
      </c>
      <c r="F232" t="str">
        <f t="shared" si="7"/>
        <v>НЕТ</v>
      </c>
    </row>
    <row r="233" spans="1:6">
      <c r="A233" t="str">
        <f t="shared" si="6"/>
        <v>8dmitrygrishin</v>
      </c>
      <c r="B233" t="s">
        <v>354</v>
      </c>
      <c r="C233">
        <v>8</v>
      </c>
      <c r="D233">
        <v>7</v>
      </c>
      <c r="F233" t="str">
        <f t="shared" si="7"/>
        <v>НЕТ</v>
      </c>
    </row>
    <row r="234" spans="1:6">
      <c r="A234" t="str">
        <f t="shared" si="6"/>
        <v>9dmitrygrishin</v>
      </c>
      <c r="B234" t="s">
        <v>354</v>
      </c>
      <c r="C234">
        <v>9</v>
      </c>
      <c r="D234">
        <v>9</v>
      </c>
      <c r="F234" t="str">
        <f t="shared" si="7"/>
        <v>НЕТ</v>
      </c>
    </row>
    <row r="235" spans="1:6">
      <c r="A235" t="str">
        <f t="shared" si="6"/>
        <v>10dmitrygrishin</v>
      </c>
      <c r="B235" t="s">
        <v>354</v>
      </c>
      <c r="C235">
        <v>10</v>
      </c>
      <c r="D235">
        <v>5</v>
      </c>
      <c r="F235" t="str">
        <f t="shared" si="7"/>
        <v>НЕТ</v>
      </c>
    </row>
    <row r="236" spans="1:6">
      <c r="A236" t="str">
        <f t="shared" si="6"/>
        <v>11dmitrygrishin</v>
      </c>
      <c r="B236" t="s">
        <v>354</v>
      </c>
      <c r="C236">
        <v>11</v>
      </c>
      <c r="D236">
        <v>6</v>
      </c>
      <c r="F236" t="str">
        <f t="shared" si="7"/>
        <v>НЕТ</v>
      </c>
    </row>
    <row r="237" spans="1:6">
      <c r="A237" t="str">
        <f t="shared" si="6"/>
        <v>12dmitrygrishin</v>
      </c>
      <c r="B237" t="s">
        <v>354</v>
      </c>
      <c r="C237">
        <v>12</v>
      </c>
      <c r="D237">
        <v>8</v>
      </c>
      <c r="F237" t="str">
        <f t="shared" si="7"/>
        <v>НЕТ</v>
      </c>
    </row>
    <row r="238" spans="1:6">
      <c r="A238" t="str">
        <f t="shared" si="6"/>
        <v>13dmitrygrishin</v>
      </c>
      <c r="B238" t="s">
        <v>354</v>
      </c>
      <c r="C238">
        <v>13</v>
      </c>
      <c r="D238">
        <v>8</v>
      </c>
      <c r="F238" t="str">
        <f t="shared" si="7"/>
        <v>НЕТ</v>
      </c>
    </row>
    <row r="239" spans="1:6">
      <c r="A239" t="str">
        <f t="shared" si="6"/>
        <v>14dmitrygrishin</v>
      </c>
      <c r="B239" t="s">
        <v>354</v>
      </c>
      <c r="C239">
        <v>14</v>
      </c>
      <c r="D239">
        <v>6</v>
      </c>
      <c r="F239" t="str">
        <f t="shared" si="7"/>
        <v>НЕТ</v>
      </c>
    </row>
    <row r="240" spans="1:6">
      <c r="A240" t="str">
        <f t="shared" si="6"/>
        <v>15dmitrygrishin</v>
      </c>
      <c r="B240" t="s">
        <v>354</v>
      </c>
      <c r="C240">
        <v>15</v>
      </c>
      <c r="D240">
        <v>7</v>
      </c>
      <c r="F240" t="str">
        <f t="shared" si="7"/>
        <v>НЕТ</v>
      </c>
    </row>
    <row r="241" spans="1:6">
      <c r="A241" t="str">
        <f t="shared" si="6"/>
        <v>16dmitrygrishin</v>
      </c>
      <c r="B241" t="s">
        <v>354</v>
      </c>
      <c r="C241">
        <v>16</v>
      </c>
      <c r="D241">
        <v>5</v>
      </c>
      <c r="F241" t="str">
        <f t="shared" si="7"/>
        <v>НЕТ</v>
      </c>
    </row>
    <row r="242" spans="1:6">
      <c r="A242" t="str">
        <f t="shared" si="6"/>
        <v>17dmitrygrishin</v>
      </c>
      <c r="B242" t="s">
        <v>354</v>
      </c>
      <c r="C242">
        <v>17</v>
      </c>
      <c r="D242">
        <v>5</v>
      </c>
      <c r="F242" t="str">
        <f t="shared" si="7"/>
        <v>НЕТ</v>
      </c>
    </row>
    <row r="243" spans="1:6">
      <c r="A243" t="str">
        <f t="shared" si="6"/>
        <v>18dmitrygrishin</v>
      </c>
      <c r="B243" t="s">
        <v>354</v>
      </c>
      <c r="C243">
        <v>18</v>
      </c>
      <c r="D243">
        <v>6</v>
      </c>
      <c r="F243" t="str">
        <f t="shared" si="7"/>
        <v>НЕТ</v>
      </c>
    </row>
    <row r="244" spans="1:6">
      <c r="A244" t="str">
        <f t="shared" si="6"/>
        <v>19dmitrygrishin</v>
      </c>
      <c r="B244" t="s">
        <v>354</v>
      </c>
      <c r="C244">
        <v>19</v>
      </c>
      <c r="D244">
        <v>6</v>
      </c>
      <c r="F244" t="str">
        <f t="shared" si="7"/>
        <v>НЕТ</v>
      </c>
    </row>
    <row r="245" spans="1:6">
      <c r="A245" t="str">
        <f t="shared" si="6"/>
        <v>20dmitrygrishin</v>
      </c>
      <c r="B245" t="s">
        <v>354</v>
      </c>
      <c r="C245">
        <v>20</v>
      </c>
      <c r="D245">
        <v>5</v>
      </c>
      <c r="F245" t="str">
        <f t="shared" si="7"/>
        <v>НЕТ</v>
      </c>
    </row>
    <row r="246" spans="1:6">
      <c r="A246" t="str">
        <f t="shared" si="6"/>
        <v>21dmitrygrishin</v>
      </c>
      <c r="B246" t="s">
        <v>354</v>
      </c>
      <c r="C246">
        <v>21</v>
      </c>
      <c r="D246">
        <v>6</v>
      </c>
      <c r="F246" t="str">
        <f t="shared" si="7"/>
        <v>НЕТ</v>
      </c>
    </row>
    <row r="247" spans="1:6">
      <c r="A247" t="str">
        <f t="shared" si="6"/>
        <v>22dmitrygrishin</v>
      </c>
      <c r="B247" t="s">
        <v>354</v>
      </c>
      <c r="C247">
        <v>22</v>
      </c>
      <c r="D247">
        <v>6</v>
      </c>
      <c r="F247" t="str">
        <f t="shared" si="7"/>
        <v>НЕТ</v>
      </c>
    </row>
    <row r="248" spans="1:6">
      <c r="A248" t="str">
        <f t="shared" si="6"/>
        <v>23dmitrygrishin</v>
      </c>
      <c r="B248" t="s">
        <v>354</v>
      </c>
      <c r="C248">
        <v>23</v>
      </c>
      <c r="D248">
        <v>6</v>
      </c>
      <c r="F248" t="str">
        <f t="shared" si="7"/>
        <v>НЕТ</v>
      </c>
    </row>
    <row r="249" spans="1:6">
      <c r="A249" t="str">
        <f t="shared" si="6"/>
        <v>24dmitrygrishin</v>
      </c>
      <c r="B249" t="s">
        <v>354</v>
      </c>
      <c r="C249">
        <v>24</v>
      </c>
      <c r="D249">
        <v>8</v>
      </c>
      <c r="F249" t="str">
        <f t="shared" si="7"/>
        <v>НЕТ</v>
      </c>
    </row>
    <row r="250" spans="1:6">
      <c r="A250" t="str">
        <f t="shared" si="6"/>
        <v>25dmitrygrishin</v>
      </c>
      <c r="B250" t="s">
        <v>354</v>
      </c>
      <c r="C250">
        <v>25</v>
      </c>
      <c r="D250">
        <v>6</v>
      </c>
      <c r="F250" t="str">
        <f t="shared" si="7"/>
        <v>НЕТ</v>
      </c>
    </row>
    <row r="251" spans="1:6">
      <c r="A251" t="str">
        <f t="shared" si="6"/>
        <v>26dmitrygrishin</v>
      </c>
      <c r="B251" t="s">
        <v>354</v>
      </c>
      <c r="C251">
        <v>26</v>
      </c>
      <c r="D251">
        <v>8</v>
      </c>
      <c r="F251" t="str">
        <f t="shared" si="7"/>
        <v>НЕТ</v>
      </c>
    </row>
    <row r="252" spans="1:6">
      <c r="A252" t="str">
        <f t="shared" si="6"/>
        <v>27dmitrygrishin</v>
      </c>
      <c r="B252" t="s">
        <v>354</v>
      </c>
      <c r="C252">
        <v>27</v>
      </c>
      <c r="D252">
        <v>6</v>
      </c>
      <c r="F252" t="str">
        <f t="shared" si="7"/>
        <v>НЕТ</v>
      </c>
    </row>
    <row r="253" spans="1:6">
      <c r="A253" t="str">
        <f t="shared" si="6"/>
        <v>28dmitrygrishin</v>
      </c>
      <c r="B253" t="s">
        <v>354</v>
      </c>
      <c r="C253">
        <v>28</v>
      </c>
      <c r="D253">
        <v>5</v>
      </c>
      <c r="F253" t="str">
        <f t="shared" si="7"/>
        <v>НЕТ</v>
      </c>
    </row>
    <row r="254" spans="1:6">
      <c r="A254" t="str">
        <f t="shared" si="6"/>
        <v>29dmitrygrishin</v>
      </c>
      <c r="B254" t="s">
        <v>354</v>
      </c>
      <c r="C254">
        <v>29</v>
      </c>
      <c r="D254">
        <v>5</v>
      </c>
      <c r="F254" t="str">
        <f t="shared" si="7"/>
        <v>НЕТ</v>
      </c>
    </row>
    <row r="255" spans="1:6">
      <c r="A255" t="str">
        <f t="shared" si="6"/>
        <v>30dmitrygrishin</v>
      </c>
      <c r="B255" t="s">
        <v>354</v>
      </c>
      <c r="C255">
        <v>30</v>
      </c>
      <c r="D255">
        <v>4</v>
      </c>
      <c r="F255" t="str">
        <f t="shared" si="7"/>
        <v>НЕТ</v>
      </c>
    </row>
    <row r="256" spans="1:6">
      <c r="A256" t="str">
        <f t="shared" si="6"/>
        <v>31dmitrygrishin</v>
      </c>
      <c r="B256" t="s">
        <v>354</v>
      </c>
      <c r="C256">
        <v>31</v>
      </c>
      <c r="D256">
        <v>5</v>
      </c>
      <c r="F256" t="str">
        <f t="shared" si="7"/>
        <v>НЕТ</v>
      </c>
    </row>
    <row r="257" spans="1:6">
      <c r="A257" t="str">
        <f t="shared" si="6"/>
        <v>32dmitrygrishin</v>
      </c>
      <c r="B257" t="s">
        <v>354</v>
      </c>
      <c r="C257">
        <v>32</v>
      </c>
      <c r="D257">
        <v>5</v>
      </c>
      <c r="F257" t="str">
        <f t="shared" si="7"/>
        <v>НЕТ</v>
      </c>
    </row>
    <row r="258" spans="1:6">
      <c r="A258" t="str">
        <f t="shared" si="6"/>
        <v>33dmitrygrishin</v>
      </c>
      <c r="B258" t="s">
        <v>354</v>
      </c>
      <c r="C258">
        <v>33</v>
      </c>
      <c r="D258">
        <v>5</v>
      </c>
      <c r="F258" t="str">
        <f t="shared" si="7"/>
        <v>НЕТ</v>
      </c>
    </row>
    <row r="259" spans="1:6">
      <c r="A259" t="str">
        <f t="shared" ref="A259:A322" si="8">CONCATENATE(C259,B259)</f>
        <v>34dmitrygrishin</v>
      </c>
      <c r="B259" t="s">
        <v>354</v>
      </c>
      <c r="C259">
        <v>34</v>
      </c>
      <c r="D259">
        <v>7</v>
      </c>
      <c r="F259" t="str">
        <f t="shared" ref="F259:F322" si="9">IF(ISBLANK(E259),"НЕТ","ДА")</f>
        <v>НЕТ</v>
      </c>
    </row>
    <row r="260" spans="1:6">
      <c r="A260" t="str">
        <f t="shared" si="8"/>
        <v>35dmitrygrishin</v>
      </c>
      <c r="B260" t="s">
        <v>354</v>
      </c>
      <c r="C260">
        <v>35</v>
      </c>
      <c r="D260">
        <v>7</v>
      </c>
      <c r="F260" t="str">
        <f t="shared" si="9"/>
        <v>НЕТ</v>
      </c>
    </row>
    <row r="261" spans="1:6">
      <c r="A261" t="str">
        <f t="shared" si="8"/>
        <v>36dmitrygrishin</v>
      </c>
      <c r="B261" t="s">
        <v>354</v>
      </c>
      <c r="C261">
        <v>36</v>
      </c>
      <c r="D261">
        <v>6</v>
      </c>
      <c r="F261" t="str">
        <f t="shared" si="9"/>
        <v>НЕТ</v>
      </c>
    </row>
    <row r="262" spans="1:6">
      <c r="A262" t="str">
        <f t="shared" si="8"/>
        <v>37dmitrygrishin</v>
      </c>
      <c r="B262" t="s">
        <v>354</v>
      </c>
      <c r="C262">
        <v>37</v>
      </c>
      <c r="D262">
        <v>5</v>
      </c>
      <c r="F262" t="str">
        <f t="shared" si="9"/>
        <v>НЕТ</v>
      </c>
    </row>
    <row r="263" spans="1:6">
      <c r="A263" t="str">
        <f t="shared" si="8"/>
        <v>38dmitrygrishin</v>
      </c>
      <c r="B263" t="s">
        <v>354</v>
      </c>
      <c r="C263">
        <v>38</v>
      </c>
      <c r="D263">
        <v>7</v>
      </c>
      <c r="F263" t="str">
        <f t="shared" si="9"/>
        <v>НЕТ</v>
      </c>
    </row>
    <row r="264" spans="1:6">
      <c r="A264" t="str">
        <f t="shared" si="8"/>
        <v>39dmitrygrishin</v>
      </c>
      <c r="B264" t="s">
        <v>354</v>
      </c>
      <c r="C264">
        <v>39</v>
      </c>
      <c r="D264">
        <v>5</v>
      </c>
      <c r="F264" t="str">
        <f t="shared" si="9"/>
        <v>НЕТ</v>
      </c>
    </row>
    <row r="265" spans="1:6">
      <c r="A265" t="str">
        <f t="shared" si="8"/>
        <v>40dmitrygrishin</v>
      </c>
      <c r="B265" t="s">
        <v>354</v>
      </c>
      <c r="C265">
        <v>40</v>
      </c>
      <c r="D265">
        <v>8</v>
      </c>
      <c r="F265" t="str">
        <f t="shared" si="9"/>
        <v>НЕТ</v>
      </c>
    </row>
    <row r="266" spans="1:6">
      <c r="A266" t="str">
        <f t="shared" si="8"/>
        <v>41dmitrygrishin</v>
      </c>
      <c r="B266" t="s">
        <v>354</v>
      </c>
      <c r="C266">
        <v>41</v>
      </c>
      <c r="D266">
        <v>7</v>
      </c>
      <c r="F266" t="str">
        <f t="shared" si="9"/>
        <v>НЕТ</v>
      </c>
    </row>
    <row r="267" spans="1:6">
      <c r="A267" t="str">
        <f t="shared" si="8"/>
        <v>42dmitrygrishin</v>
      </c>
      <c r="B267" t="s">
        <v>354</v>
      </c>
      <c r="C267">
        <v>42</v>
      </c>
      <c r="D267">
        <v>10</v>
      </c>
      <c r="E267" t="s">
        <v>355</v>
      </c>
      <c r="F267" t="str">
        <f t="shared" si="9"/>
        <v>ДА</v>
      </c>
    </row>
    <row r="268" spans="1:6">
      <c r="A268" t="str">
        <f t="shared" si="8"/>
        <v>43dmitrygrishin</v>
      </c>
      <c r="B268" t="s">
        <v>354</v>
      </c>
      <c r="C268">
        <v>43</v>
      </c>
      <c r="D268">
        <v>7</v>
      </c>
      <c r="F268" t="str">
        <f t="shared" si="9"/>
        <v>НЕТ</v>
      </c>
    </row>
    <row r="269" spans="1:6">
      <c r="A269" t="str">
        <f t="shared" si="8"/>
        <v>44dmitrygrishin</v>
      </c>
      <c r="B269" t="s">
        <v>354</v>
      </c>
      <c r="C269">
        <v>44</v>
      </c>
      <c r="D269">
        <v>5</v>
      </c>
      <c r="F269" t="str">
        <f t="shared" si="9"/>
        <v>НЕТ</v>
      </c>
    </row>
    <row r="270" spans="1:6">
      <c r="A270" t="str">
        <f t="shared" si="8"/>
        <v>45dmitrygrishin</v>
      </c>
      <c r="B270" t="s">
        <v>354</v>
      </c>
      <c r="C270">
        <v>45</v>
      </c>
      <c r="D270">
        <v>5</v>
      </c>
      <c r="F270" t="str">
        <f t="shared" si="9"/>
        <v>НЕТ</v>
      </c>
    </row>
    <row r="271" spans="1:6">
      <c r="A271" t="str">
        <f t="shared" si="8"/>
        <v>46dmitrygrishin</v>
      </c>
      <c r="B271" t="s">
        <v>354</v>
      </c>
      <c r="C271">
        <v>46</v>
      </c>
      <c r="D271">
        <v>8</v>
      </c>
      <c r="F271" t="str">
        <f t="shared" si="9"/>
        <v>НЕТ</v>
      </c>
    </row>
    <row r="272" spans="1:6">
      <c r="A272" t="str">
        <f t="shared" si="8"/>
        <v>47dmitrygrishin</v>
      </c>
      <c r="B272" t="s">
        <v>354</v>
      </c>
      <c r="C272">
        <v>47</v>
      </c>
      <c r="D272">
        <v>9</v>
      </c>
      <c r="F272" t="str">
        <f t="shared" si="9"/>
        <v>НЕТ</v>
      </c>
    </row>
    <row r="273" spans="1:6">
      <c r="A273" t="str">
        <f t="shared" si="8"/>
        <v>48dmitrygrishin</v>
      </c>
      <c r="B273" t="s">
        <v>354</v>
      </c>
      <c r="C273">
        <v>48</v>
      </c>
      <c r="D273">
        <v>7</v>
      </c>
      <c r="F273" t="str">
        <f t="shared" si="9"/>
        <v>НЕТ</v>
      </c>
    </row>
    <row r="274" spans="1:6">
      <c r="A274" t="str">
        <f t="shared" si="8"/>
        <v>49dmitrygrishin</v>
      </c>
      <c r="B274" t="s">
        <v>354</v>
      </c>
      <c r="C274">
        <v>49</v>
      </c>
      <c r="D274">
        <v>7</v>
      </c>
      <c r="F274" t="str">
        <f t="shared" si="9"/>
        <v>НЕТ</v>
      </c>
    </row>
    <row r="275" spans="1:6">
      <c r="A275" t="str">
        <f t="shared" si="8"/>
        <v>50dmitrygrishin</v>
      </c>
      <c r="B275" t="s">
        <v>354</v>
      </c>
      <c r="C275">
        <v>50</v>
      </c>
      <c r="D275">
        <v>7</v>
      </c>
      <c r="F275" t="str">
        <f t="shared" si="9"/>
        <v>НЕТ</v>
      </c>
    </row>
    <row r="276" spans="1:6">
      <c r="A276" t="str">
        <f t="shared" si="8"/>
        <v>51dmitrygrishin</v>
      </c>
      <c r="B276" t="s">
        <v>354</v>
      </c>
      <c r="C276">
        <v>51</v>
      </c>
      <c r="D276">
        <v>8</v>
      </c>
      <c r="F276" t="str">
        <f t="shared" si="9"/>
        <v>НЕТ</v>
      </c>
    </row>
    <row r="277" spans="1:6">
      <c r="A277" t="str">
        <f t="shared" si="8"/>
        <v>52dmitrygrishin</v>
      </c>
      <c r="B277" t="s">
        <v>354</v>
      </c>
      <c r="C277">
        <v>52</v>
      </c>
      <c r="D277">
        <v>8</v>
      </c>
      <c r="F277" t="str">
        <f t="shared" si="9"/>
        <v>НЕТ</v>
      </c>
    </row>
    <row r="278" spans="1:6">
      <c r="A278" t="str">
        <f t="shared" si="8"/>
        <v>53dmitrygrishin</v>
      </c>
      <c r="B278" t="s">
        <v>354</v>
      </c>
      <c r="C278">
        <v>53</v>
      </c>
      <c r="D278">
        <v>6</v>
      </c>
      <c r="F278" t="str">
        <f t="shared" si="9"/>
        <v>НЕТ</v>
      </c>
    </row>
    <row r="279" spans="1:6">
      <c r="A279" t="str">
        <f t="shared" si="8"/>
        <v>54dmitrygrishin</v>
      </c>
      <c r="B279" t="s">
        <v>354</v>
      </c>
      <c r="C279">
        <v>54</v>
      </c>
      <c r="D279">
        <v>7</v>
      </c>
      <c r="F279" t="str">
        <f t="shared" si="9"/>
        <v>НЕТ</v>
      </c>
    </row>
    <row r="280" spans="1:6">
      <c r="A280" t="str">
        <f t="shared" si="8"/>
        <v>55dmitrygrishin</v>
      </c>
      <c r="B280" t="s">
        <v>354</v>
      </c>
      <c r="C280">
        <v>55</v>
      </c>
      <c r="D280">
        <v>7</v>
      </c>
      <c r="F280" t="str">
        <f t="shared" si="9"/>
        <v>НЕТ</v>
      </c>
    </row>
    <row r="281" spans="1:6">
      <c r="A281" t="str">
        <f t="shared" si="8"/>
        <v>56dmitrygrishin</v>
      </c>
      <c r="B281" t="s">
        <v>354</v>
      </c>
      <c r="C281">
        <v>56</v>
      </c>
      <c r="D281">
        <v>6</v>
      </c>
      <c r="F281" t="str">
        <f t="shared" si="9"/>
        <v>НЕТ</v>
      </c>
    </row>
    <row r="282" spans="1:6">
      <c r="A282" t="str">
        <f t="shared" si="8"/>
        <v>57dmitrygrishin</v>
      </c>
      <c r="B282" t="s">
        <v>354</v>
      </c>
      <c r="C282">
        <v>57</v>
      </c>
      <c r="D282">
        <v>5</v>
      </c>
      <c r="F282" t="str">
        <f t="shared" si="9"/>
        <v>НЕТ</v>
      </c>
    </row>
    <row r="283" spans="1:6">
      <c r="A283" t="str">
        <f t="shared" si="8"/>
        <v>58dmitrygrishin</v>
      </c>
      <c r="B283" t="s">
        <v>354</v>
      </c>
      <c r="C283">
        <v>58</v>
      </c>
      <c r="D283">
        <v>6</v>
      </c>
      <c r="F283" t="str">
        <f t="shared" si="9"/>
        <v>НЕТ</v>
      </c>
    </row>
    <row r="284" spans="1:6">
      <c r="A284" t="str">
        <f t="shared" si="8"/>
        <v>59dmitrygrishin</v>
      </c>
      <c r="B284" t="s">
        <v>354</v>
      </c>
      <c r="C284">
        <v>59</v>
      </c>
      <c r="D284">
        <v>5</v>
      </c>
      <c r="F284" t="str">
        <f t="shared" si="9"/>
        <v>НЕТ</v>
      </c>
    </row>
    <row r="285" spans="1:6">
      <c r="A285" t="str">
        <f t="shared" si="8"/>
        <v>60dmitrygrishin</v>
      </c>
      <c r="B285" t="s">
        <v>354</v>
      </c>
      <c r="C285">
        <v>60</v>
      </c>
      <c r="D285">
        <v>5</v>
      </c>
      <c r="F285" t="str">
        <f t="shared" si="9"/>
        <v>НЕТ</v>
      </c>
    </row>
    <row r="286" spans="1:6">
      <c r="A286" t="str">
        <f t="shared" si="8"/>
        <v>61dmitrygrishin</v>
      </c>
      <c r="B286" t="s">
        <v>354</v>
      </c>
      <c r="C286">
        <v>61</v>
      </c>
      <c r="D286">
        <v>5</v>
      </c>
      <c r="F286" t="str">
        <f t="shared" si="9"/>
        <v>НЕТ</v>
      </c>
    </row>
    <row r="287" spans="1:6">
      <c r="A287" t="str">
        <f t="shared" si="8"/>
        <v>62dmitrygrishin</v>
      </c>
      <c r="B287" t="s">
        <v>354</v>
      </c>
      <c r="C287">
        <v>62</v>
      </c>
      <c r="D287">
        <v>6</v>
      </c>
      <c r="F287" t="str">
        <f t="shared" si="9"/>
        <v>НЕТ</v>
      </c>
    </row>
    <row r="288" spans="1:6">
      <c r="A288" t="str">
        <f t="shared" si="8"/>
        <v>63dmitrygrishin</v>
      </c>
      <c r="B288" t="s">
        <v>354</v>
      </c>
      <c r="C288">
        <v>63</v>
      </c>
      <c r="D288">
        <v>5</v>
      </c>
      <c r="F288" t="str">
        <f t="shared" si="9"/>
        <v>НЕТ</v>
      </c>
    </row>
    <row r="289" spans="1:6">
      <c r="A289" t="str">
        <f t="shared" si="8"/>
        <v>64dmitrygrishin</v>
      </c>
      <c r="B289" t="s">
        <v>354</v>
      </c>
      <c r="C289">
        <v>64</v>
      </c>
      <c r="D289">
        <v>5</v>
      </c>
      <c r="F289" t="str">
        <f t="shared" si="9"/>
        <v>НЕТ</v>
      </c>
    </row>
    <row r="290" spans="1:6">
      <c r="A290" t="str">
        <f t="shared" si="8"/>
        <v>65dmitrygrishin</v>
      </c>
      <c r="B290" t="s">
        <v>354</v>
      </c>
      <c r="C290">
        <v>65</v>
      </c>
      <c r="D290">
        <v>6</v>
      </c>
      <c r="F290" t="str">
        <f t="shared" si="9"/>
        <v>НЕТ</v>
      </c>
    </row>
    <row r="291" spans="1:6">
      <c r="A291" t="str">
        <f t="shared" si="8"/>
        <v>66dmitrygrishin</v>
      </c>
      <c r="B291" t="s">
        <v>354</v>
      </c>
      <c r="C291">
        <v>66</v>
      </c>
      <c r="D291">
        <v>5</v>
      </c>
      <c r="F291" t="str">
        <f t="shared" si="9"/>
        <v>НЕТ</v>
      </c>
    </row>
    <row r="292" spans="1:6">
      <c r="A292" t="str">
        <f t="shared" si="8"/>
        <v>67dmitrygrishin</v>
      </c>
      <c r="B292" t="s">
        <v>354</v>
      </c>
      <c r="C292">
        <v>67</v>
      </c>
      <c r="D292">
        <v>5</v>
      </c>
      <c r="F292" t="str">
        <f t="shared" si="9"/>
        <v>НЕТ</v>
      </c>
    </row>
    <row r="293" spans="1:6">
      <c r="A293" t="str">
        <f t="shared" si="8"/>
        <v>68dmitrygrishin</v>
      </c>
      <c r="B293" t="s">
        <v>354</v>
      </c>
      <c r="C293">
        <v>68</v>
      </c>
      <c r="D293">
        <v>5</v>
      </c>
      <c r="F293" t="str">
        <f t="shared" si="9"/>
        <v>НЕТ</v>
      </c>
    </row>
    <row r="294" spans="1:6">
      <c r="A294" t="str">
        <f t="shared" si="8"/>
        <v>69dmitrygrishin</v>
      </c>
      <c r="B294" t="s">
        <v>354</v>
      </c>
      <c r="C294">
        <v>69</v>
      </c>
      <c r="D294">
        <v>5</v>
      </c>
      <c r="F294" t="str">
        <f t="shared" si="9"/>
        <v>НЕТ</v>
      </c>
    </row>
    <row r="295" spans="1:6">
      <c r="A295" t="str">
        <f t="shared" si="8"/>
        <v>70dmitrygrishin</v>
      </c>
      <c r="B295" t="s">
        <v>354</v>
      </c>
      <c r="C295">
        <v>70</v>
      </c>
      <c r="D295">
        <v>5</v>
      </c>
      <c r="F295" t="str">
        <f t="shared" si="9"/>
        <v>НЕТ</v>
      </c>
    </row>
    <row r="296" spans="1:6">
      <c r="A296" t="str">
        <f t="shared" si="8"/>
        <v>71dmitrygrishin</v>
      </c>
      <c r="B296" t="s">
        <v>354</v>
      </c>
      <c r="C296">
        <v>71</v>
      </c>
      <c r="D296">
        <v>6</v>
      </c>
      <c r="F296" t="str">
        <f t="shared" si="9"/>
        <v>НЕТ</v>
      </c>
    </row>
    <row r="297" spans="1:6">
      <c r="A297" t="str">
        <f t="shared" si="8"/>
        <v>72dmitrygrishin</v>
      </c>
      <c r="B297" t="s">
        <v>354</v>
      </c>
      <c r="C297">
        <v>72</v>
      </c>
      <c r="D297">
        <v>6</v>
      </c>
      <c r="F297" t="str">
        <f t="shared" si="9"/>
        <v>НЕТ</v>
      </c>
    </row>
    <row r="298" spans="1:6">
      <c r="A298" t="str">
        <f t="shared" si="8"/>
        <v>73dmitrygrishin</v>
      </c>
      <c r="B298" t="s">
        <v>354</v>
      </c>
      <c r="C298">
        <v>73</v>
      </c>
      <c r="D298">
        <v>9</v>
      </c>
      <c r="F298" t="str">
        <f t="shared" si="9"/>
        <v>НЕТ</v>
      </c>
    </row>
    <row r="299" spans="1:6">
      <c r="A299" t="str">
        <f t="shared" si="8"/>
        <v>74dmitrygrishin</v>
      </c>
      <c r="B299" t="s">
        <v>354</v>
      </c>
      <c r="C299">
        <v>74</v>
      </c>
      <c r="D299">
        <v>8</v>
      </c>
      <c r="F299" t="str">
        <f t="shared" si="9"/>
        <v>НЕТ</v>
      </c>
    </row>
    <row r="300" spans="1:6">
      <c r="A300" t="str">
        <f t="shared" si="8"/>
        <v>75dmitrygrishin</v>
      </c>
      <c r="B300" t="s">
        <v>354</v>
      </c>
      <c r="C300">
        <v>75</v>
      </c>
      <c r="D300">
        <v>7</v>
      </c>
      <c r="F300" t="str">
        <f t="shared" si="9"/>
        <v>НЕТ</v>
      </c>
    </row>
    <row r="301" spans="1:6">
      <c r="A301" t="str">
        <f t="shared" si="8"/>
        <v>76dmitrygrishin</v>
      </c>
      <c r="B301" t="s">
        <v>354</v>
      </c>
      <c r="C301">
        <v>76</v>
      </c>
      <c r="D301">
        <v>5</v>
      </c>
      <c r="F301" t="str">
        <f t="shared" si="9"/>
        <v>НЕТ</v>
      </c>
    </row>
    <row r="302" spans="1:6">
      <c r="A302" t="str">
        <f t="shared" si="8"/>
        <v>77dmitrygrishin</v>
      </c>
      <c r="B302" t="s">
        <v>354</v>
      </c>
      <c r="C302">
        <v>77</v>
      </c>
      <c r="D302">
        <v>5</v>
      </c>
      <c r="F302" t="str">
        <f t="shared" si="9"/>
        <v>НЕТ</v>
      </c>
    </row>
    <row r="303" spans="1:6">
      <c r="A303" t="str">
        <f t="shared" si="8"/>
        <v>78dmitrygrishin</v>
      </c>
      <c r="B303" t="s">
        <v>354</v>
      </c>
      <c r="C303">
        <v>78</v>
      </c>
      <c r="D303">
        <v>6</v>
      </c>
      <c r="F303" t="str">
        <f t="shared" si="9"/>
        <v>НЕТ</v>
      </c>
    </row>
    <row r="304" spans="1:6">
      <c r="A304" t="str">
        <f t="shared" si="8"/>
        <v>79dmitrygrishin</v>
      </c>
      <c r="B304" t="s">
        <v>354</v>
      </c>
      <c r="C304">
        <v>79</v>
      </c>
      <c r="D304">
        <v>9</v>
      </c>
      <c r="F304" t="str">
        <f t="shared" si="9"/>
        <v>НЕТ</v>
      </c>
    </row>
    <row r="305" spans="1:6">
      <c r="A305" t="str">
        <f t="shared" si="8"/>
        <v>80dmitrygrishin</v>
      </c>
      <c r="B305" t="s">
        <v>354</v>
      </c>
      <c r="C305">
        <v>80</v>
      </c>
      <c r="D305">
        <v>6</v>
      </c>
      <c r="F305" t="str">
        <f t="shared" si="9"/>
        <v>НЕТ</v>
      </c>
    </row>
    <row r="306" spans="1:6">
      <c r="A306" t="str">
        <f t="shared" si="8"/>
        <v>81dmitrygrishin</v>
      </c>
      <c r="B306" t="s">
        <v>354</v>
      </c>
      <c r="C306">
        <v>81</v>
      </c>
      <c r="D306">
        <v>5</v>
      </c>
      <c r="F306" t="str">
        <f t="shared" si="9"/>
        <v>НЕТ</v>
      </c>
    </row>
    <row r="307" spans="1:6">
      <c r="A307" t="str">
        <f t="shared" si="8"/>
        <v>82dmitrygrishin</v>
      </c>
      <c r="B307" t="s">
        <v>354</v>
      </c>
      <c r="C307">
        <v>82</v>
      </c>
      <c r="D307">
        <v>8</v>
      </c>
      <c r="F307" t="str">
        <f t="shared" si="9"/>
        <v>НЕТ</v>
      </c>
    </row>
    <row r="308" spans="1:6">
      <c r="A308" t="str">
        <f t="shared" si="8"/>
        <v>83dmitrygrishin</v>
      </c>
      <c r="B308" t="s">
        <v>354</v>
      </c>
      <c r="C308">
        <v>83</v>
      </c>
      <c r="D308">
        <v>8</v>
      </c>
      <c r="F308" t="str">
        <f t="shared" si="9"/>
        <v>НЕТ</v>
      </c>
    </row>
    <row r="309" spans="1:6">
      <c r="A309" t="str">
        <f t="shared" si="8"/>
        <v>84dmitrygrishin</v>
      </c>
      <c r="B309" t="s">
        <v>354</v>
      </c>
      <c r="C309">
        <v>84</v>
      </c>
      <c r="D309">
        <v>7</v>
      </c>
      <c r="F309" t="str">
        <f t="shared" si="9"/>
        <v>НЕТ</v>
      </c>
    </row>
    <row r="310" spans="1:6">
      <c r="A310" t="str">
        <f t="shared" si="8"/>
        <v>85dmitrygrishin</v>
      </c>
      <c r="B310" t="s">
        <v>354</v>
      </c>
      <c r="C310">
        <v>85</v>
      </c>
      <c r="D310">
        <v>5</v>
      </c>
      <c r="F310" t="str">
        <f t="shared" si="9"/>
        <v>НЕТ</v>
      </c>
    </row>
    <row r="311" spans="1:6">
      <c r="A311" t="str">
        <f t="shared" si="8"/>
        <v>86dmitrygrishin</v>
      </c>
      <c r="B311" t="s">
        <v>354</v>
      </c>
      <c r="C311">
        <v>86</v>
      </c>
      <c r="D311">
        <v>7</v>
      </c>
      <c r="F311" t="str">
        <f t="shared" si="9"/>
        <v>НЕТ</v>
      </c>
    </row>
    <row r="312" spans="1:6">
      <c r="A312" t="str">
        <f t="shared" si="8"/>
        <v>87dmitrygrishin</v>
      </c>
      <c r="B312" t="s">
        <v>354</v>
      </c>
      <c r="C312">
        <v>87</v>
      </c>
      <c r="D312">
        <v>6</v>
      </c>
      <c r="F312" t="str">
        <f t="shared" si="9"/>
        <v>НЕТ</v>
      </c>
    </row>
    <row r="313" spans="1:6">
      <c r="A313" t="str">
        <f t="shared" si="8"/>
        <v>88dmitrygrishin</v>
      </c>
      <c r="B313" t="s">
        <v>354</v>
      </c>
      <c r="C313">
        <v>88</v>
      </c>
      <c r="D313">
        <v>5</v>
      </c>
      <c r="F313" t="str">
        <f t="shared" si="9"/>
        <v>НЕТ</v>
      </c>
    </row>
    <row r="314" spans="1:6">
      <c r="A314" t="str">
        <f t="shared" si="8"/>
        <v>89dmitrygrishin</v>
      </c>
      <c r="B314" t="s">
        <v>354</v>
      </c>
      <c r="C314">
        <v>89</v>
      </c>
      <c r="D314">
        <v>5</v>
      </c>
      <c r="F314" t="str">
        <f t="shared" si="9"/>
        <v>НЕТ</v>
      </c>
    </row>
    <row r="315" spans="1:6">
      <c r="A315" t="str">
        <f t="shared" si="8"/>
        <v>90dmitrygrishin</v>
      </c>
      <c r="B315" t="s">
        <v>354</v>
      </c>
      <c r="C315">
        <v>90</v>
      </c>
      <c r="D315">
        <v>5</v>
      </c>
      <c r="F315" t="str">
        <f t="shared" si="9"/>
        <v>НЕТ</v>
      </c>
    </row>
    <row r="316" spans="1:6">
      <c r="A316" t="str">
        <f t="shared" si="8"/>
        <v>91dmitrygrishin</v>
      </c>
      <c r="B316" t="s">
        <v>354</v>
      </c>
      <c r="C316">
        <v>91</v>
      </c>
      <c r="D316">
        <v>8</v>
      </c>
      <c r="F316" t="str">
        <f t="shared" si="9"/>
        <v>НЕТ</v>
      </c>
    </row>
    <row r="317" spans="1:6">
      <c r="A317" t="str">
        <f t="shared" si="8"/>
        <v>92dmitrygrishin</v>
      </c>
      <c r="B317" t="s">
        <v>354</v>
      </c>
      <c r="C317">
        <v>92</v>
      </c>
      <c r="D317">
        <v>8</v>
      </c>
      <c r="F317" t="str">
        <f t="shared" si="9"/>
        <v>НЕТ</v>
      </c>
    </row>
    <row r="318" spans="1:6">
      <c r="A318" t="str">
        <f t="shared" si="8"/>
        <v>93dmitrygrishin</v>
      </c>
      <c r="B318" t="s">
        <v>354</v>
      </c>
      <c r="C318">
        <v>93</v>
      </c>
      <c r="D318">
        <v>9</v>
      </c>
      <c r="F318" t="str">
        <f t="shared" si="9"/>
        <v>НЕТ</v>
      </c>
    </row>
    <row r="319" spans="1:6">
      <c r="A319" t="str">
        <f t="shared" si="8"/>
        <v>94dmitrygrishin</v>
      </c>
      <c r="B319" t="s">
        <v>354</v>
      </c>
      <c r="C319">
        <v>94</v>
      </c>
      <c r="D319">
        <v>7</v>
      </c>
      <c r="F319" t="str">
        <f t="shared" si="9"/>
        <v>НЕТ</v>
      </c>
    </row>
    <row r="320" spans="1:6">
      <c r="A320" t="str">
        <f t="shared" si="8"/>
        <v>95dmitrygrishin</v>
      </c>
      <c r="B320" t="s">
        <v>354</v>
      </c>
      <c r="C320">
        <v>95</v>
      </c>
      <c r="D320">
        <v>4</v>
      </c>
      <c r="F320" t="str">
        <f t="shared" si="9"/>
        <v>НЕТ</v>
      </c>
    </row>
    <row r="321" spans="1:6">
      <c r="A321" t="str">
        <f t="shared" si="8"/>
        <v>96dmitrygrishin</v>
      </c>
      <c r="B321" t="s">
        <v>354</v>
      </c>
      <c r="C321">
        <v>96</v>
      </c>
      <c r="D321">
        <v>4</v>
      </c>
      <c r="F321" t="str">
        <f t="shared" si="9"/>
        <v>НЕТ</v>
      </c>
    </row>
    <row r="322" spans="1:6">
      <c r="A322" t="str">
        <f t="shared" si="8"/>
        <v>97dmitrygrishin</v>
      </c>
      <c r="B322" t="s">
        <v>354</v>
      </c>
      <c r="C322">
        <v>97</v>
      </c>
      <c r="D322">
        <v>2</v>
      </c>
      <c r="F322" t="str">
        <f t="shared" si="9"/>
        <v>НЕТ</v>
      </c>
    </row>
    <row r="323" spans="1:6">
      <c r="A323" t="str">
        <f t="shared" ref="A323:A386" si="10">CONCATENATE(C323,B323)</f>
        <v>98dmitrygrishin</v>
      </c>
      <c r="B323" t="s">
        <v>354</v>
      </c>
      <c r="C323">
        <v>98</v>
      </c>
      <c r="D323">
        <v>6</v>
      </c>
      <c r="F323" t="str">
        <f t="shared" ref="F323:F386" si="11">IF(ISBLANK(E323),"НЕТ","ДА")</f>
        <v>НЕТ</v>
      </c>
    </row>
    <row r="324" spans="1:6">
      <c r="A324" t="str">
        <f t="shared" si="10"/>
        <v>99dmitrygrishin</v>
      </c>
      <c r="B324" t="s">
        <v>354</v>
      </c>
      <c r="C324">
        <v>99</v>
      </c>
      <c r="D324">
        <v>5</v>
      </c>
      <c r="F324" t="str">
        <f t="shared" si="11"/>
        <v>НЕТ</v>
      </c>
    </row>
    <row r="325" spans="1:6">
      <c r="A325" t="str">
        <f t="shared" si="10"/>
        <v>100dmitrygrishin</v>
      </c>
      <c r="B325" t="s">
        <v>354</v>
      </c>
      <c r="C325">
        <v>100</v>
      </c>
      <c r="D325">
        <v>5</v>
      </c>
      <c r="F325" t="str">
        <f t="shared" si="11"/>
        <v>НЕТ</v>
      </c>
    </row>
    <row r="326" spans="1:6">
      <c r="A326" t="str">
        <f t="shared" si="10"/>
        <v>101dmitrygrishin</v>
      </c>
      <c r="B326" t="s">
        <v>354</v>
      </c>
      <c r="C326">
        <v>101</v>
      </c>
      <c r="D326">
        <v>9</v>
      </c>
      <c r="F326" t="str">
        <f t="shared" si="11"/>
        <v>НЕТ</v>
      </c>
    </row>
    <row r="327" spans="1:6">
      <c r="A327" t="str">
        <f t="shared" si="10"/>
        <v>102dmitrygrishin</v>
      </c>
      <c r="B327" t="s">
        <v>354</v>
      </c>
      <c r="C327">
        <v>102</v>
      </c>
      <c r="D327">
        <v>8</v>
      </c>
      <c r="F327" t="str">
        <f t="shared" si="11"/>
        <v>НЕТ</v>
      </c>
    </row>
    <row r="328" spans="1:6">
      <c r="A328" t="str">
        <f t="shared" si="10"/>
        <v>103dmitrygrishin</v>
      </c>
      <c r="B328" t="s">
        <v>354</v>
      </c>
      <c r="C328">
        <v>103</v>
      </c>
      <c r="D328">
        <v>9</v>
      </c>
      <c r="F328" t="str">
        <f t="shared" si="11"/>
        <v>НЕТ</v>
      </c>
    </row>
    <row r="329" spans="1:6">
      <c r="A329" t="str">
        <f t="shared" si="10"/>
        <v>104dmitrygrishin</v>
      </c>
      <c r="B329" t="s">
        <v>354</v>
      </c>
      <c r="C329">
        <v>104</v>
      </c>
      <c r="D329">
        <v>7</v>
      </c>
      <c r="F329" t="str">
        <f t="shared" si="11"/>
        <v>НЕТ</v>
      </c>
    </row>
    <row r="330" spans="1:6">
      <c r="A330" t="str">
        <f t="shared" si="10"/>
        <v>105dmitrygrishin</v>
      </c>
      <c r="B330" t="s">
        <v>354</v>
      </c>
      <c r="C330">
        <v>105</v>
      </c>
      <c r="D330">
        <v>8</v>
      </c>
      <c r="F330" t="str">
        <f t="shared" si="11"/>
        <v>НЕТ</v>
      </c>
    </row>
    <row r="331" spans="1:6">
      <c r="A331" t="str">
        <f t="shared" si="10"/>
        <v>106dmitrygrishin</v>
      </c>
      <c r="B331" t="s">
        <v>354</v>
      </c>
      <c r="C331">
        <v>106</v>
      </c>
      <c r="D331">
        <v>5</v>
      </c>
      <c r="F331" t="str">
        <f t="shared" si="11"/>
        <v>НЕТ</v>
      </c>
    </row>
    <row r="332" spans="1:6">
      <c r="A332" t="str">
        <f t="shared" si="10"/>
        <v>107dmitrygrishin</v>
      </c>
      <c r="B332" t="s">
        <v>354</v>
      </c>
      <c r="C332">
        <v>107</v>
      </c>
      <c r="D332">
        <v>8</v>
      </c>
      <c r="F332" t="str">
        <f t="shared" si="11"/>
        <v>НЕТ</v>
      </c>
    </row>
    <row r="333" spans="1:6">
      <c r="A333" t="str">
        <f t="shared" si="10"/>
        <v>108dmitrygrishin</v>
      </c>
      <c r="B333" t="s">
        <v>354</v>
      </c>
      <c r="C333">
        <v>108</v>
      </c>
      <c r="D333">
        <v>8</v>
      </c>
      <c r="F333" t="str">
        <f t="shared" si="11"/>
        <v>НЕТ</v>
      </c>
    </row>
    <row r="334" spans="1:6">
      <c r="A334" t="str">
        <f t="shared" si="10"/>
        <v>109dmitrygrishin</v>
      </c>
      <c r="B334" t="s">
        <v>354</v>
      </c>
      <c r="C334">
        <v>109</v>
      </c>
      <c r="D334">
        <v>7</v>
      </c>
      <c r="F334" t="str">
        <f t="shared" si="11"/>
        <v>НЕТ</v>
      </c>
    </row>
    <row r="335" spans="1:6">
      <c r="A335" t="str">
        <f t="shared" si="10"/>
        <v>110dmitrygrishin</v>
      </c>
      <c r="B335" t="s">
        <v>354</v>
      </c>
      <c r="C335">
        <v>110</v>
      </c>
      <c r="D335">
        <v>6</v>
      </c>
      <c r="F335" t="str">
        <f t="shared" si="11"/>
        <v>НЕТ</v>
      </c>
    </row>
    <row r="336" spans="1:6">
      <c r="A336" t="str">
        <f t="shared" si="10"/>
        <v>111dmitrygrishin</v>
      </c>
      <c r="B336" t="s">
        <v>354</v>
      </c>
      <c r="C336">
        <v>111</v>
      </c>
      <c r="D336">
        <v>4</v>
      </c>
      <c r="F336" t="str">
        <f t="shared" si="11"/>
        <v>НЕТ</v>
      </c>
    </row>
    <row r="337" spans="1:6">
      <c r="A337" t="str">
        <f t="shared" si="10"/>
        <v>112dmitrygrishin</v>
      </c>
      <c r="B337" t="s">
        <v>354</v>
      </c>
      <c r="C337">
        <v>112</v>
      </c>
      <c r="D337">
        <v>5</v>
      </c>
      <c r="F337" t="str">
        <f t="shared" si="11"/>
        <v>НЕТ</v>
      </c>
    </row>
    <row r="338" spans="1:6">
      <c r="A338" t="str">
        <f t="shared" si="10"/>
        <v>113dmitrygrishin</v>
      </c>
      <c r="B338" t="s">
        <v>354</v>
      </c>
      <c r="C338">
        <v>113</v>
      </c>
      <c r="D338">
        <v>8</v>
      </c>
      <c r="F338" t="str">
        <f t="shared" si="11"/>
        <v>НЕТ</v>
      </c>
    </row>
    <row r="339" spans="1:6">
      <c r="A339" t="str">
        <f t="shared" si="10"/>
        <v>114dmitrygrishin</v>
      </c>
      <c r="B339" t="s">
        <v>354</v>
      </c>
      <c r="C339">
        <v>114</v>
      </c>
      <c r="D339">
        <v>7</v>
      </c>
      <c r="F339" t="str">
        <f t="shared" si="11"/>
        <v>НЕТ</v>
      </c>
    </row>
    <row r="340" spans="1:6">
      <c r="A340" t="str">
        <f t="shared" si="10"/>
        <v>115dmitrygrishin</v>
      </c>
      <c r="B340" t="s">
        <v>354</v>
      </c>
      <c r="C340">
        <v>115</v>
      </c>
      <c r="D340">
        <v>6</v>
      </c>
      <c r="F340" t="str">
        <f t="shared" si="11"/>
        <v>НЕТ</v>
      </c>
    </row>
    <row r="341" spans="1:6">
      <c r="A341" t="str">
        <f t="shared" si="10"/>
        <v>116dmitrygrishin</v>
      </c>
      <c r="B341" t="s">
        <v>354</v>
      </c>
      <c r="C341">
        <v>116</v>
      </c>
      <c r="D341">
        <v>5</v>
      </c>
      <c r="F341" t="str">
        <f t="shared" si="11"/>
        <v>НЕТ</v>
      </c>
    </row>
    <row r="342" spans="1:6">
      <c r="A342" t="str">
        <f t="shared" si="10"/>
        <v>117dmitrygrishin</v>
      </c>
      <c r="B342" t="s">
        <v>354</v>
      </c>
      <c r="C342">
        <v>117</v>
      </c>
      <c r="D342">
        <v>6</v>
      </c>
      <c r="F342" t="str">
        <f t="shared" si="11"/>
        <v>НЕТ</v>
      </c>
    </row>
    <row r="343" spans="1:6">
      <c r="A343" t="str">
        <f t="shared" si="10"/>
        <v>118dmitrygrishin</v>
      </c>
      <c r="B343" t="s">
        <v>354</v>
      </c>
      <c r="C343">
        <v>118</v>
      </c>
      <c r="D343">
        <v>6</v>
      </c>
      <c r="F343" t="str">
        <f t="shared" si="11"/>
        <v>НЕТ</v>
      </c>
    </row>
    <row r="344" spans="1:6">
      <c r="A344" t="str">
        <f t="shared" si="10"/>
        <v>119dmitrygrishin</v>
      </c>
      <c r="B344" t="s">
        <v>354</v>
      </c>
      <c r="C344">
        <v>119</v>
      </c>
      <c r="D344">
        <v>7</v>
      </c>
      <c r="F344" t="str">
        <f t="shared" si="11"/>
        <v>НЕТ</v>
      </c>
    </row>
    <row r="345" spans="1:6">
      <c r="A345" t="str">
        <f t="shared" si="10"/>
        <v>120dmitrygrishin</v>
      </c>
      <c r="B345" t="s">
        <v>354</v>
      </c>
      <c r="C345">
        <v>120</v>
      </c>
      <c r="D345">
        <v>7</v>
      </c>
      <c r="F345" t="str">
        <f t="shared" si="11"/>
        <v>НЕТ</v>
      </c>
    </row>
    <row r="346" spans="1:6">
      <c r="A346" t="str">
        <f t="shared" si="10"/>
        <v>121dmitrygrishin</v>
      </c>
      <c r="B346" t="s">
        <v>354</v>
      </c>
      <c r="C346">
        <v>121</v>
      </c>
      <c r="D346">
        <v>6</v>
      </c>
      <c r="F346" t="str">
        <f t="shared" si="11"/>
        <v>НЕТ</v>
      </c>
    </row>
    <row r="347" spans="1:6">
      <c r="A347" t="str">
        <f t="shared" si="10"/>
        <v>122dmitrygrishin</v>
      </c>
      <c r="B347" t="s">
        <v>354</v>
      </c>
      <c r="C347">
        <v>122</v>
      </c>
      <c r="D347">
        <v>7</v>
      </c>
      <c r="F347" t="str">
        <f t="shared" si="11"/>
        <v>НЕТ</v>
      </c>
    </row>
    <row r="348" spans="1:6">
      <c r="A348" t="str">
        <f t="shared" si="10"/>
        <v>123dmitrygrishin</v>
      </c>
      <c r="B348" t="s">
        <v>354</v>
      </c>
      <c r="C348">
        <v>123</v>
      </c>
      <c r="D348">
        <v>7</v>
      </c>
      <c r="F348" t="str">
        <f t="shared" si="11"/>
        <v>НЕТ</v>
      </c>
    </row>
    <row r="349" spans="1:6">
      <c r="A349" t="str">
        <f t="shared" si="10"/>
        <v>124dmitrygrishin</v>
      </c>
      <c r="B349" t="s">
        <v>354</v>
      </c>
      <c r="C349">
        <v>124</v>
      </c>
      <c r="D349">
        <v>9</v>
      </c>
      <c r="F349" t="str">
        <f t="shared" si="11"/>
        <v>НЕТ</v>
      </c>
    </row>
    <row r="350" spans="1:6">
      <c r="A350" t="str">
        <f t="shared" si="10"/>
        <v>125dmitrygrishin</v>
      </c>
      <c r="B350" t="s">
        <v>354</v>
      </c>
      <c r="C350">
        <v>125</v>
      </c>
      <c r="D350">
        <v>4</v>
      </c>
      <c r="F350" t="str">
        <f t="shared" si="11"/>
        <v>НЕТ</v>
      </c>
    </row>
    <row r="351" spans="1:6">
      <c r="A351" t="str">
        <f t="shared" si="10"/>
        <v>126dmitrygrishin</v>
      </c>
      <c r="B351" t="s">
        <v>354</v>
      </c>
      <c r="C351">
        <v>126</v>
      </c>
      <c r="D351">
        <v>5</v>
      </c>
      <c r="F351" t="str">
        <f t="shared" si="11"/>
        <v>НЕТ</v>
      </c>
    </row>
    <row r="352" spans="1:6">
      <c r="A352" t="str">
        <f t="shared" si="10"/>
        <v>127dmitrygrishin</v>
      </c>
      <c r="B352" t="s">
        <v>354</v>
      </c>
      <c r="C352">
        <v>127</v>
      </c>
      <c r="D352">
        <v>6</v>
      </c>
      <c r="F352" t="str">
        <f t="shared" si="11"/>
        <v>НЕТ</v>
      </c>
    </row>
    <row r="353" spans="1:6">
      <c r="A353" t="str">
        <f t="shared" si="10"/>
        <v>128dmitrygrishin</v>
      </c>
      <c r="B353" t="s">
        <v>354</v>
      </c>
      <c r="C353">
        <v>128</v>
      </c>
      <c r="D353">
        <v>6</v>
      </c>
      <c r="F353" t="str">
        <f t="shared" si="11"/>
        <v>НЕТ</v>
      </c>
    </row>
    <row r="354" spans="1:6">
      <c r="A354" t="str">
        <f t="shared" si="10"/>
        <v>129dmitrygrishin</v>
      </c>
      <c r="B354" t="s">
        <v>354</v>
      </c>
      <c r="C354">
        <v>129</v>
      </c>
      <c r="D354">
        <v>5</v>
      </c>
      <c r="F354" t="str">
        <f t="shared" si="11"/>
        <v>НЕТ</v>
      </c>
    </row>
    <row r="355" spans="1:6">
      <c r="A355" t="str">
        <f t="shared" si="10"/>
        <v>130dmitrygrishin</v>
      </c>
      <c r="B355" t="s">
        <v>354</v>
      </c>
      <c r="C355">
        <v>130</v>
      </c>
      <c r="D355">
        <v>6</v>
      </c>
      <c r="F355" t="str">
        <f t="shared" si="11"/>
        <v>НЕТ</v>
      </c>
    </row>
    <row r="356" spans="1:6">
      <c r="A356" t="str">
        <f t="shared" si="10"/>
        <v>131dmitrygrishin</v>
      </c>
      <c r="B356" t="s">
        <v>354</v>
      </c>
      <c r="C356">
        <v>131</v>
      </c>
      <c r="D356">
        <v>8</v>
      </c>
      <c r="F356" t="str">
        <f t="shared" si="11"/>
        <v>НЕТ</v>
      </c>
    </row>
    <row r="357" spans="1:6">
      <c r="A357" t="str">
        <f t="shared" si="10"/>
        <v>132dmitrygrishin</v>
      </c>
      <c r="B357" t="s">
        <v>354</v>
      </c>
      <c r="C357">
        <v>132</v>
      </c>
      <c r="D357">
        <v>9</v>
      </c>
      <c r="F357" t="str">
        <f t="shared" si="11"/>
        <v>НЕТ</v>
      </c>
    </row>
    <row r="358" spans="1:6">
      <c r="A358" t="str">
        <f t="shared" si="10"/>
        <v>133dmitrygrishin</v>
      </c>
      <c r="B358" t="s">
        <v>354</v>
      </c>
      <c r="C358">
        <v>133</v>
      </c>
      <c r="D358">
        <v>9</v>
      </c>
      <c r="F358" t="str">
        <f t="shared" si="11"/>
        <v>НЕТ</v>
      </c>
    </row>
    <row r="359" spans="1:6">
      <c r="A359" t="str">
        <f t="shared" si="10"/>
        <v>134dmitrygrishin</v>
      </c>
      <c r="B359" t="s">
        <v>354</v>
      </c>
      <c r="C359">
        <v>134</v>
      </c>
      <c r="D359">
        <v>6</v>
      </c>
      <c r="F359" t="str">
        <f t="shared" si="11"/>
        <v>НЕТ</v>
      </c>
    </row>
    <row r="360" spans="1:6">
      <c r="A360" t="str">
        <f t="shared" si="10"/>
        <v>135dmitrygrishin</v>
      </c>
      <c r="B360" t="s">
        <v>354</v>
      </c>
      <c r="C360">
        <v>135</v>
      </c>
      <c r="D360">
        <v>5</v>
      </c>
      <c r="F360" t="str">
        <f t="shared" si="11"/>
        <v>НЕТ</v>
      </c>
    </row>
    <row r="361" spans="1:6">
      <c r="A361" t="str">
        <f t="shared" si="10"/>
        <v>136dmitrygrishin</v>
      </c>
      <c r="B361" t="s">
        <v>354</v>
      </c>
      <c r="C361">
        <v>136</v>
      </c>
      <c r="D361">
        <v>5</v>
      </c>
      <c r="F361" t="str">
        <f t="shared" si="11"/>
        <v>НЕТ</v>
      </c>
    </row>
    <row r="362" spans="1:6">
      <c r="A362" t="str">
        <f t="shared" si="10"/>
        <v>137dmitrygrishin</v>
      </c>
      <c r="B362" t="s">
        <v>354</v>
      </c>
      <c r="C362">
        <v>137</v>
      </c>
      <c r="D362">
        <v>7</v>
      </c>
      <c r="F362" t="str">
        <f t="shared" si="11"/>
        <v>НЕТ</v>
      </c>
    </row>
    <row r="363" spans="1:6">
      <c r="A363" t="str">
        <f t="shared" si="10"/>
        <v>138dmitrygrishin</v>
      </c>
      <c r="B363" t="s">
        <v>354</v>
      </c>
      <c r="C363">
        <v>138</v>
      </c>
      <c r="D363">
        <v>5</v>
      </c>
      <c r="F363" t="str">
        <f t="shared" si="11"/>
        <v>НЕТ</v>
      </c>
    </row>
    <row r="364" spans="1:6">
      <c r="A364" t="str">
        <f t="shared" si="10"/>
        <v>139dmitrygrishin</v>
      </c>
      <c r="B364" t="s">
        <v>354</v>
      </c>
      <c r="C364">
        <v>139</v>
      </c>
      <c r="D364">
        <v>5</v>
      </c>
      <c r="F364" t="str">
        <f t="shared" si="11"/>
        <v>НЕТ</v>
      </c>
    </row>
    <row r="365" spans="1:6">
      <c r="A365" t="str">
        <f t="shared" si="10"/>
        <v>98doc</v>
      </c>
      <c r="B365" t="s">
        <v>60</v>
      </c>
      <c r="C365">
        <v>98</v>
      </c>
      <c r="D365">
        <v>12</v>
      </c>
      <c r="F365" t="str">
        <f t="shared" si="11"/>
        <v>НЕТ</v>
      </c>
    </row>
    <row r="366" spans="1:6">
      <c r="A366" t="str">
        <f t="shared" si="10"/>
        <v>99doc</v>
      </c>
      <c r="B366" t="s">
        <v>60</v>
      </c>
      <c r="C366">
        <v>99</v>
      </c>
      <c r="D366">
        <v>12</v>
      </c>
      <c r="F366" t="str">
        <f t="shared" si="11"/>
        <v>НЕТ</v>
      </c>
    </row>
    <row r="367" spans="1:6">
      <c r="A367" t="str">
        <f t="shared" si="10"/>
        <v>100doc</v>
      </c>
      <c r="B367" t="s">
        <v>60</v>
      </c>
      <c r="C367">
        <v>100</v>
      </c>
      <c r="D367">
        <v>12</v>
      </c>
      <c r="F367" t="str">
        <f t="shared" si="11"/>
        <v>НЕТ</v>
      </c>
    </row>
    <row r="368" spans="1:6">
      <c r="A368" t="str">
        <f t="shared" si="10"/>
        <v>1feanda</v>
      </c>
      <c r="B368" t="s">
        <v>61</v>
      </c>
      <c r="C368">
        <v>1</v>
      </c>
      <c r="D368">
        <v>12</v>
      </c>
      <c r="E368" t="s">
        <v>62</v>
      </c>
      <c r="F368" t="str">
        <f t="shared" si="11"/>
        <v>ДА</v>
      </c>
    </row>
    <row r="369" spans="1:6">
      <c r="A369" t="str">
        <f t="shared" si="10"/>
        <v>2feanda</v>
      </c>
      <c r="B369" t="s">
        <v>61</v>
      </c>
      <c r="C369">
        <v>2</v>
      </c>
      <c r="D369">
        <v>9</v>
      </c>
      <c r="F369" t="str">
        <f t="shared" si="11"/>
        <v>НЕТ</v>
      </c>
    </row>
    <row r="370" spans="1:6">
      <c r="A370" t="str">
        <f t="shared" si="10"/>
        <v>82feanda</v>
      </c>
      <c r="B370" t="s">
        <v>61</v>
      </c>
      <c r="C370">
        <v>82</v>
      </c>
      <c r="D370">
        <v>7</v>
      </c>
      <c r="F370" t="str">
        <f t="shared" si="11"/>
        <v>НЕТ</v>
      </c>
    </row>
    <row r="371" spans="1:6">
      <c r="A371" t="str">
        <f t="shared" si="10"/>
        <v>132feanda</v>
      </c>
      <c r="B371" t="s">
        <v>61</v>
      </c>
      <c r="C371">
        <v>132</v>
      </c>
      <c r="D371">
        <v>8</v>
      </c>
      <c r="E371" s="1"/>
      <c r="F371" t="str">
        <f t="shared" si="11"/>
        <v>НЕТ</v>
      </c>
    </row>
    <row r="372" spans="1:6">
      <c r="A372" t="str">
        <f t="shared" si="10"/>
        <v>2KASY</v>
      </c>
      <c r="B372" t="s">
        <v>63</v>
      </c>
      <c r="C372">
        <v>2</v>
      </c>
      <c r="D372">
        <v>12</v>
      </c>
      <c r="F372" t="str">
        <f t="shared" si="11"/>
        <v>НЕТ</v>
      </c>
    </row>
    <row r="373" spans="1:6">
      <c r="A373" t="str">
        <f t="shared" si="10"/>
        <v>3KASY</v>
      </c>
      <c r="B373" t="s">
        <v>63</v>
      </c>
      <c r="C373">
        <v>3</v>
      </c>
      <c r="D373">
        <v>12</v>
      </c>
      <c r="F373" t="str">
        <f t="shared" si="11"/>
        <v>НЕТ</v>
      </c>
    </row>
    <row r="374" spans="1:6">
      <c r="A374" t="str">
        <f t="shared" si="10"/>
        <v>8KASY</v>
      </c>
      <c r="B374" t="s">
        <v>63</v>
      </c>
      <c r="C374">
        <v>8</v>
      </c>
      <c r="D374">
        <v>7</v>
      </c>
      <c r="F374" t="str">
        <f t="shared" si="11"/>
        <v>НЕТ</v>
      </c>
    </row>
    <row r="375" spans="1:6">
      <c r="A375" t="str">
        <f t="shared" si="10"/>
        <v>15KASY</v>
      </c>
      <c r="B375" t="s">
        <v>63</v>
      </c>
      <c r="C375">
        <v>15</v>
      </c>
      <c r="D375">
        <v>5</v>
      </c>
      <c r="F375" t="str">
        <f t="shared" si="11"/>
        <v>НЕТ</v>
      </c>
    </row>
    <row r="376" spans="1:6">
      <c r="A376" t="str">
        <f t="shared" si="10"/>
        <v>16KASY</v>
      </c>
      <c r="B376" t="s">
        <v>63</v>
      </c>
      <c r="C376">
        <v>16</v>
      </c>
      <c r="D376">
        <v>5</v>
      </c>
      <c r="F376" t="str">
        <f t="shared" si="11"/>
        <v>НЕТ</v>
      </c>
    </row>
    <row r="377" spans="1:6">
      <c r="A377" t="str">
        <f t="shared" si="10"/>
        <v>25KASY</v>
      </c>
      <c r="B377" t="s">
        <v>63</v>
      </c>
      <c r="C377">
        <v>25</v>
      </c>
      <c r="D377">
        <v>5</v>
      </c>
      <c r="F377" t="str">
        <f t="shared" si="11"/>
        <v>НЕТ</v>
      </c>
    </row>
    <row r="378" spans="1:6">
      <c r="A378" t="str">
        <f t="shared" si="10"/>
        <v>34KASY</v>
      </c>
      <c r="B378" t="s">
        <v>63</v>
      </c>
      <c r="C378">
        <v>34</v>
      </c>
      <c r="D378">
        <v>12</v>
      </c>
      <c r="F378" t="str">
        <f t="shared" si="11"/>
        <v>НЕТ</v>
      </c>
    </row>
    <row r="379" spans="1:6">
      <c r="A379" t="str">
        <f t="shared" si="10"/>
        <v>35KASY</v>
      </c>
      <c r="B379" t="s">
        <v>63</v>
      </c>
      <c r="C379">
        <v>35</v>
      </c>
      <c r="D379">
        <v>12</v>
      </c>
      <c r="F379" t="str">
        <f t="shared" si="11"/>
        <v>НЕТ</v>
      </c>
    </row>
    <row r="380" spans="1:6">
      <c r="A380" t="str">
        <f t="shared" si="10"/>
        <v>37KASY</v>
      </c>
      <c r="B380" t="s">
        <v>63</v>
      </c>
      <c r="C380">
        <v>37</v>
      </c>
      <c r="D380">
        <v>12</v>
      </c>
      <c r="F380" t="str">
        <f t="shared" si="11"/>
        <v>НЕТ</v>
      </c>
    </row>
    <row r="381" spans="1:6">
      <c r="A381" t="str">
        <f t="shared" si="10"/>
        <v>39KASY</v>
      </c>
      <c r="B381" t="s">
        <v>63</v>
      </c>
      <c r="C381">
        <v>39</v>
      </c>
      <c r="D381">
        <v>12</v>
      </c>
      <c r="F381" t="str">
        <f t="shared" si="11"/>
        <v>НЕТ</v>
      </c>
    </row>
    <row r="382" spans="1:6">
      <c r="A382" t="str">
        <f t="shared" si="10"/>
        <v>40KASY</v>
      </c>
      <c r="B382" t="s">
        <v>63</v>
      </c>
      <c r="C382">
        <v>40</v>
      </c>
      <c r="D382">
        <v>8</v>
      </c>
      <c r="F382" t="str">
        <f t="shared" si="11"/>
        <v>НЕТ</v>
      </c>
    </row>
    <row r="383" spans="1:6">
      <c r="A383" t="str">
        <f t="shared" si="10"/>
        <v>42KASY</v>
      </c>
      <c r="B383" t="s">
        <v>63</v>
      </c>
      <c r="C383">
        <v>42</v>
      </c>
      <c r="D383">
        <v>8</v>
      </c>
      <c r="F383" t="str">
        <f t="shared" si="11"/>
        <v>НЕТ</v>
      </c>
    </row>
    <row r="384" spans="1:6">
      <c r="A384" t="str">
        <f t="shared" si="10"/>
        <v>73KASY</v>
      </c>
      <c r="B384" t="s">
        <v>63</v>
      </c>
      <c r="C384">
        <v>73</v>
      </c>
      <c r="D384">
        <v>12</v>
      </c>
      <c r="F384" t="str">
        <f t="shared" si="11"/>
        <v>НЕТ</v>
      </c>
    </row>
    <row r="385" spans="1:6">
      <c r="A385" t="str">
        <f t="shared" si="10"/>
        <v>141KASY</v>
      </c>
      <c r="B385" t="s">
        <v>63</v>
      </c>
      <c r="C385">
        <v>141</v>
      </c>
      <c r="D385">
        <v>7</v>
      </c>
      <c r="F385" t="str">
        <f t="shared" si="11"/>
        <v>НЕТ</v>
      </c>
    </row>
    <row r="386" spans="1:6">
      <c r="A386" t="str">
        <f t="shared" si="10"/>
        <v>1kobza</v>
      </c>
      <c r="B386" t="s">
        <v>64</v>
      </c>
      <c r="C386">
        <v>1</v>
      </c>
      <c r="D386">
        <v>9</v>
      </c>
      <c r="F386" t="str">
        <f t="shared" si="11"/>
        <v>НЕТ</v>
      </c>
    </row>
    <row r="387" spans="1:6">
      <c r="A387" t="str">
        <f t="shared" ref="A387:A450" si="12">CONCATENATE(C387,B387)</f>
        <v>2kobza</v>
      </c>
      <c r="B387" t="s">
        <v>64</v>
      </c>
      <c r="C387">
        <v>2</v>
      </c>
      <c r="D387">
        <v>9</v>
      </c>
      <c r="F387" t="str">
        <f t="shared" ref="F387:F450" si="13">IF(ISBLANK(E387),"НЕТ","ДА")</f>
        <v>НЕТ</v>
      </c>
    </row>
    <row r="388" spans="1:6">
      <c r="A388" t="str">
        <f t="shared" si="12"/>
        <v>3kobza</v>
      </c>
      <c r="B388" t="s">
        <v>64</v>
      </c>
      <c r="C388">
        <v>3</v>
      </c>
      <c r="D388">
        <v>9</v>
      </c>
      <c r="F388" t="str">
        <f t="shared" si="13"/>
        <v>НЕТ</v>
      </c>
    </row>
    <row r="389" spans="1:6">
      <c r="A389" t="str">
        <f t="shared" si="12"/>
        <v>5kobza</v>
      </c>
      <c r="B389" t="s">
        <v>64</v>
      </c>
      <c r="C389">
        <v>5</v>
      </c>
      <c r="D389">
        <v>8</v>
      </c>
      <c r="F389" t="str">
        <f t="shared" si="13"/>
        <v>НЕТ</v>
      </c>
    </row>
    <row r="390" spans="1:6">
      <c r="A390" t="str">
        <f t="shared" si="12"/>
        <v>7kobza</v>
      </c>
      <c r="B390" t="s">
        <v>64</v>
      </c>
      <c r="C390">
        <v>7</v>
      </c>
      <c r="D390">
        <v>9</v>
      </c>
      <c r="F390" t="str">
        <f t="shared" si="13"/>
        <v>НЕТ</v>
      </c>
    </row>
    <row r="391" spans="1:6">
      <c r="A391" t="str">
        <f t="shared" si="12"/>
        <v>8kobza</v>
      </c>
      <c r="B391" t="s">
        <v>64</v>
      </c>
      <c r="C391">
        <v>8</v>
      </c>
      <c r="D391">
        <v>7</v>
      </c>
      <c r="F391" t="str">
        <f t="shared" si="13"/>
        <v>НЕТ</v>
      </c>
    </row>
    <row r="392" spans="1:6">
      <c r="A392" t="str">
        <f t="shared" si="12"/>
        <v>9kobza</v>
      </c>
      <c r="B392" t="s">
        <v>64</v>
      </c>
      <c r="C392">
        <v>9</v>
      </c>
      <c r="D392">
        <v>10</v>
      </c>
      <c r="E392" t="s">
        <v>65</v>
      </c>
      <c r="F392" t="str">
        <f t="shared" si="13"/>
        <v>ДА</v>
      </c>
    </row>
    <row r="393" spans="1:6">
      <c r="A393" t="str">
        <f t="shared" si="12"/>
        <v>10kobza</v>
      </c>
      <c r="B393" t="s">
        <v>64</v>
      </c>
      <c r="C393">
        <v>10</v>
      </c>
      <c r="D393">
        <v>7</v>
      </c>
      <c r="F393" t="str">
        <f t="shared" si="13"/>
        <v>НЕТ</v>
      </c>
    </row>
    <row r="394" spans="1:6">
      <c r="A394" t="str">
        <f t="shared" si="12"/>
        <v>11kobza</v>
      </c>
      <c r="B394" t="s">
        <v>64</v>
      </c>
      <c r="C394">
        <v>11</v>
      </c>
      <c r="D394">
        <v>9</v>
      </c>
      <c r="E394" s="1"/>
      <c r="F394" t="str">
        <f t="shared" si="13"/>
        <v>НЕТ</v>
      </c>
    </row>
    <row r="395" spans="1:6">
      <c r="A395" t="str">
        <f t="shared" si="12"/>
        <v>12kobza</v>
      </c>
      <c r="B395" t="s">
        <v>64</v>
      </c>
      <c r="C395">
        <v>12</v>
      </c>
      <c r="D395">
        <v>9</v>
      </c>
      <c r="F395" t="str">
        <f t="shared" si="13"/>
        <v>НЕТ</v>
      </c>
    </row>
    <row r="396" spans="1:6">
      <c r="A396" t="str">
        <f t="shared" si="12"/>
        <v>13kobza</v>
      </c>
      <c r="B396" t="s">
        <v>64</v>
      </c>
      <c r="C396">
        <v>13</v>
      </c>
      <c r="D396">
        <v>7</v>
      </c>
      <c r="F396" t="str">
        <f t="shared" si="13"/>
        <v>НЕТ</v>
      </c>
    </row>
    <row r="397" spans="1:6">
      <c r="A397" t="str">
        <f t="shared" si="12"/>
        <v>14kobza</v>
      </c>
      <c r="B397" t="s">
        <v>64</v>
      </c>
      <c r="C397">
        <v>14</v>
      </c>
      <c r="D397">
        <v>8</v>
      </c>
      <c r="F397" t="str">
        <f t="shared" si="13"/>
        <v>НЕТ</v>
      </c>
    </row>
    <row r="398" spans="1:6">
      <c r="A398" t="str">
        <f t="shared" si="12"/>
        <v>17kobza</v>
      </c>
      <c r="B398" t="s">
        <v>64</v>
      </c>
      <c r="C398">
        <v>17</v>
      </c>
      <c r="D398">
        <v>8</v>
      </c>
      <c r="F398" t="str">
        <f t="shared" si="13"/>
        <v>НЕТ</v>
      </c>
    </row>
    <row r="399" spans="1:6">
      <c r="A399" t="str">
        <f t="shared" si="12"/>
        <v>18kobza</v>
      </c>
      <c r="B399" t="s">
        <v>64</v>
      </c>
      <c r="C399">
        <v>18</v>
      </c>
      <c r="D399">
        <v>9</v>
      </c>
      <c r="F399" t="str">
        <f t="shared" si="13"/>
        <v>НЕТ</v>
      </c>
    </row>
    <row r="400" spans="1:6">
      <c r="A400" t="str">
        <f t="shared" si="12"/>
        <v>19kobza</v>
      </c>
      <c r="B400" t="s">
        <v>64</v>
      </c>
      <c r="C400">
        <v>19</v>
      </c>
      <c r="D400">
        <v>9</v>
      </c>
      <c r="F400" t="str">
        <f t="shared" si="13"/>
        <v>НЕТ</v>
      </c>
    </row>
    <row r="401" spans="1:6">
      <c r="A401" t="str">
        <f t="shared" si="12"/>
        <v>20kobza</v>
      </c>
      <c r="B401" t="s">
        <v>64</v>
      </c>
      <c r="C401">
        <v>20</v>
      </c>
      <c r="D401">
        <v>9</v>
      </c>
      <c r="F401" t="str">
        <f t="shared" si="13"/>
        <v>НЕТ</v>
      </c>
    </row>
    <row r="402" spans="1:6">
      <c r="A402" t="str">
        <f t="shared" si="12"/>
        <v>21kobza</v>
      </c>
      <c r="B402" t="s">
        <v>64</v>
      </c>
      <c r="C402">
        <v>21</v>
      </c>
      <c r="D402">
        <v>7</v>
      </c>
      <c r="F402" t="str">
        <f t="shared" si="13"/>
        <v>НЕТ</v>
      </c>
    </row>
    <row r="403" spans="1:6">
      <c r="A403" t="str">
        <f t="shared" si="12"/>
        <v>22kobza</v>
      </c>
      <c r="B403" t="s">
        <v>64</v>
      </c>
      <c r="C403">
        <v>22</v>
      </c>
      <c r="D403">
        <v>9</v>
      </c>
      <c r="F403" t="str">
        <f t="shared" si="13"/>
        <v>НЕТ</v>
      </c>
    </row>
    <row r="404" spans="1:6">
      <c r="A404" t="str">
        <f t="shared" si="12"/>
        <v>23kobza</v>
      </c>
      <c r="B404" t="s">
        <v>64</v>
      </c>
      <c r="C404">
        <v>23</v>
      </c>
      <c r="D404">
        <v>9</v>
      </c>
      <c r="F404" t="str">
        <f t="shared" si="13"/>
        <v>НЕТ</v>
      </c>
    </row>
    <row r="405" spans="1:6">
      <c r="A405" t="str">
        <f t="shared" si="12"/>
        <v>24kobza</v>
      </c>
      <c r="B405" t="s">
        <v>64</v>
      </c>
      <c r="C405">
        <v>24</v>
      </c>
      <c r="D405">
        <v>9</v>
      </c>
      <c r="F405" t="str">
        <f t="shared" si="13"/>
        <v>НЕТ</v>
      </c>
    </row>
    <row r="406" spans="1:6">
      <c r="A406" t="str">
        <f t="shared" si="12"/>
        <v>25kobza</v>
      </c>
      <c r="B406" t="s">
        <v>64</v>
      </c>
      <c r="C406">
        <v>25</v>
      </c>
      <c r="D406">
        <v>7</v>
      </c>
      <c r="F406" t="str">
        <f t="shared" si="13"/>
        <v>НЕТ</v>
      </c>
    </row>
    <row r="407" spans="1:6">
      <c r="A407" t="str">
        <f t="shared" si="12"/>
        <v>26kobza</v>
      </c>
      <c r="B407" t="s">
        <v>64</v>
      </c>
      <c r="C407">
        <v>26</v>
      </c>
      <c r="D407">
        <v>8</v>
      </c>
      <c r="F407" t="str">
        <f t="shared" si="13"/>
        <v>НЕТ</v>
      </c>
    </row>
    <row r="408" spans="1:6">
      <c r="A408" t="str">
        <f t="shared" si="12"/>
        <v>28kobza</v>
      </c>
      <c r="B408" t="s">
        <v>64</v>
      </c>
      <c r="C408">
        <v>28</v>
      </c>
      <c r="D408">
        <v>8</v>
      </c>
      <c r="F408" t="str">
        <f t="shared" si="13"/>
        <v>НЕТ</v>
      </c>
    </row>
    <row r="409" spans="1:6">
      <c r="A409" t="str">
        <f t="shared" si="12"/>
        <v>29kobza</v>
      </c>
      <c r="B409" t="s">
        <v>64</v>
      </c>
      <c r="C409">
        <v>29</v>
      </c>
      <c r="D409">
        <v>7</v>
      </c>
      <c r="F409" t="str">
        <f t="shared" si="13"/>
        <v>НЕТ</v>
      </c>
    </row>
    <row r="410" spans="1:6">
      <c r="A410" t="str">
        <f t="shared" si="12"/>
        <v>31kobza</v>
      </c>
      <c r="B410" t="s">
        <v>64</v>
      </c>
      <c r="C410">
        <v>31</v>
      </c>
      <c r="D410">
        <v>8</v>
      </c>
      <c r="F410" t="str">
        <f t="shared" si="13"/>
        <v>НЕТ</v>
      </c>
    </row>
    <row r="411" spans="1:6">
      <c r="A411" t="str">
        <f t="shared" si="12"/>
        <v>32kobza</v>
      </c>
      <c r="B411" t="s">
        <v>64</v>
      </c>
      <c r="C411">
        <v>32</v>
      </c>
      <c r="D411">
        <v>7</v>
      </c>
      <c r="F411" t="str">
        <f t="shared" si="13"/>
        <v>НЕТ</v>
      </c>
    </row>
    <row r="412" spans="1:6">
      <c r="A412" t="str">
        <f t="shared" si="12"/>
        <v>33kobza</v>
      </c>
      <c r="B412" t="s">
        <v>64</v>
      </c>
      <c r="C412">
        <v>33</v>
      </c>
      <c r="D412">
        <v>8</v>
      </c>
      <c r="F412" t="str">
        <f t="shared" si="13"/>
        <v>НЕТ</v>
      </c>
    </row>
    <row r="413" spans="1:6">
      <c r="A413" t="str">
        <f t="shared" si="12"/>
        <v>35kobza</v>
      </c>
      <c r="B413" t="s">
        <v>64</v>
      </c>
      <c r="C413">
        <v>35</v>
      </c>
      <c r="D413">
        <v>8</v>
      </c>
      <c r="F413" t="str">
        <f t="shared" si="13"/>
        <v>НЕТ</v>
      </c>
    </row>
    <row r="414" spans="1:6">
      <c r="A414" t="str">
        <f t="shared" si="12"/>
        <v>37kobza</v>
      </c>
      <c r="B414" t="s">
        <v>64</v>
      </c>
      <c r="C414">
        <v>37</v>
      </c>
      <c r="D414">
        <v>9</v>
      </c>
      <c r="F414" t="str">
        <f t="shared" si="13"/>
        <v>НЕТ</v>
      </c>
    </row>
    <row r="415" spans="1:6">
      <c r="A415" t="str">
        <f t="shared" si="12"/>
        <v>38kobza</v>
      </c>
      <c r="B415" t="s">
        <v>64</v>
      </c>
      <c r="C415">
        <v>38</v>
      </c>
      <c r="D415">
        <v>8</v>
      </c>
      <c r="F415" t="str">
        <f t="shared" si="13"/>
        <v>НЕТ</v>
      </c>
    </row>
    <row r="416" spans="1:6">
      <c r="A416" t="str">
        <f t="shared" si="12"/>
        <v>39kobza</v>
      </c>
      <c r="B416" t="s">
        <v>64</v>
      </c>
      <c r="C416">
        <v>39</v>
      </c>
      <c r="D416">
        <v>9</v>
      </c>
      <c r="F416" t="str">
        <f t="shared" si="13"/>
        <v>НЕТ</v>
      </c>
    </row>
    <row r="417" spans="1:6">
      <c r="A417" t="str">
        <f t="shared" si="12"/>
        <v>40kobza</v>
      </c>
      <c r="B417" t="s">
        <v>64</v>
      </c>
      <c r="C417">
        <v>40</v>
      </c>
      <c r="D417">
        <v>11</v>
      </c>
      <c r="E417" t="s">
        <v>66</v>
      </c>
      <c r="F417" t="str">
        <f t="shared" si="13"/>
        <v>ДА</v>
      </c>
    </row>
    <row r="418" spans="1:6">
      <c r="A418" t="str">
        <f t="shared" si="12"/>
        <v>41kobza</v>
      </c>
      <c r="B418" t="s">
        <v>64</v>
      </c>
      <c r="C418">
        <v>41</v>
      </c>
      <c r="D418">
        <v>8</v>
      </c>
      <c r="F418" t="str">
        <f t="shared" si="13"/>
        <v>НЕТ</v>
      </c>
    </row>
    <row r="419" spans="1:6">
      <c r="A419" t="str">
        <f t="shared" si="12"/>
        <v>42kobza</v>
      </c>
      <c r="B419" t="s">
        <v>64</v>
      </c>
      <c r="C419">
        <v>42</v>
      </c>
      <c r="D419">
        <v>9</v>
      </c>
      <c r="F419" t="str">
        <f t="shared" si="13"/>
        <v>НЕТ</v>
      </c>
    </row>
    <row r="420" spans="1:6">
      <c r="A420" t="str">
        <f t="shared" si="12"/>
        <v>43kobza</v>
      </c>
      <c r="B420" t="s">
        <v>64</v>
      </c>
      <c r="C420">
        <v>43</v>
      </c>
      <c r="D420">
        <v>9</v>
      </c>
      <c r="F420" t="str">
        <f t="shared" si="13"/>
        <v>НЕТ</v>
      </c>
    </row>
    <row r="421" spans="1:6">
      <c r="A421" t="str">
        <f t="shared" si="12"/>
        <v>44kobza</v>
      </c>
      <c r="B421" t="s">
        <v>64</v>
      </c>
      <c r="C421">
        <v>44</v>
      </c>
      <c r="D421">
        <v>7</v>
      </c>
      <c r="F421" t="str">
        <f t="shared" si="13"/>
        <v>НЕТ</v>
      </c>
    </row>
    <row r="422" spans="1:6">
      <c r="A422" t="str">
        <f t="shared" si="12"/>
        <v>45kobza</v>
      </c>
      <c r="B422" t="s">
        <v>64</v>
      </c>
      <c r="C422">
        <v>45</v>
      </c>
      <c r="D422">
        <v>7</v>
      </c>
      <c r="F422" t="str">
        <f t="shared" si="13"/>
        <v>НЕТ</v>
      </c>
    </row>
    <row r="423" spans="1:6">
      <c r="A423" t="str">
        <f t="shared" si="12"/>
        <v>46kobza</v>
      </c>
      <c r="B423" t="s">
        <v>64</v>
      </c>
      <c r="C423">
        <v>46</v>
      </c>
      <c r="D423">
        <v>8</v>
      </c>
      <c r="F423" t="str">
        <f t="shared" si="13"/>
        <v>НЕТ</v>
      </c>
    </row>
    <row r="424" spans="1:6">
      <c r="A424" t="str">
        <f t="shared" si="12"/>
        <v>47kobza</v>
      </c>
      <c r="B424" t="s">
        <v>64</v>
      </c>
      <c r="C424">
        <v>47</v>
      </c>
      <c r="D424">
        <v>8</v>
      </c>
      <c r="F424" t="str">
        <f t="shared" si="13"/>
        <v>НЕТ</v>
      </c>
    </row>
    <row r="425" spans="1:6">
      <c r="A425" t="str">
        <f t="shared" si="12"/>
        <v>48kobza</v>
      </c>
      <c r="B425" t="s">
        <v>64</v>
      </c>
      <c r="C425">
        <v>48</v>
      </c>
      <c r="D425">
        <v>8</v>
      </c>
      <c r="F425" t="str">
        <f t="shared" si="13"/>
        <v>НЕТ</v>
      </c>
    </row>
    <row r="426" spans="1:6">
      <c r="A426" t="str">
        <f t="shared" si="12"/>
        <v>49kobza</v>
      </c>
      <c r="B426" t="s">
        <v>64</v>
      </c>
      <c r="C426">
        <v>49</v>
      </c>
      <c r="D426">
        <v>8</v>
      </c>
      <c r="F426" t="str">
        <f t="shared" si="13"/>
        <v>НЕТ</v>
      </c>
    </row>
    <row r="427" spans="1:6">
      <c r="A427" t="str">
        <f t="shared" si="12"/>
        <v>50kobza</v>
      </c>
      <c r="B427" t="s">
        <v>64</v>
      </c>
      <c r="C427">
        <v>50</v>
      </c>
      <c r="D427">
        <v>7</v>
      </c>
      <c r="F427" t="str">
        <f t="shared" si="13"/>
        <v>НЕТ</v>
      </c>
    </row>
    <row r="428" spans="1:6">
      <c r="A428" t="str">
        <f t="shared" si="12"/>
        <v>51kobza</v>
      </c>
      <c r="B428" t="s">
        <v>64</v>
      </c>
      <c r="C428">
        <v>51</v>
      </c>
      <c r="D428">
        <v>8</v>
      </c>
      <c r="F428" t="str">
        <f t="shared" si="13"/>
        <v>НЕТ</v>
      </c>
    </row>
    <row r="429" spans="1:6">
      <c r="A429" t="str">
        <f t="shared" si="12"/>
        <v>52kobza</v>
      </c>
      <c r="B429" t="s">
        <v>64</v>
      </c>
      <c r="C429">
        <v>52</v>
      </c>
      <c r="D429">
        <v>9</v>
      </c>
      <c r="F429" t="str">
        <f t="shared" si="13"/>
        <v>НЕТ</v>
      </c>
    </row>
    <row r="430" spans="1:6">
      <c r="A430" t="str">
        <f t="shared" si="12"/>
        <v>53kobza</v>
      </c>
      <c r="B430" t="s">
        <v>64</v>
      </c>
      <c r="C430">
        <v>53</v>
      </c>
      <c r="D430">
        <v>8</v>
      </c>
      <c r="F430" t="str">
        <f t="shared" si="13"/>
        <v>НЕТ</v>
      </c>
    </row>
    <row r="431" spans="1:6">
      <c r="A431" t="str">
        <f t="shared" si="12"/>
        <v>54kobza</v>
      </c>
      <c r="B431" t="s">
        <v>64</v>
      </c>
      <c r="C431">
        <v>54</v>
      </c>
      <c r="D431">
        <v>10</v>
      </c>
      <c r="E431" t="s">
        <v>67</v>
      </c>
      <c r="F431" t="str">
        <f t="shared" si="13"/>
        <v>ДА</v>
      </c>
    </row>
    <row r="432" spans="1:6">
      <c r="A432" t="str">
        <f t="shared" si="12"/>
        <v>55kobza</v>
      </c>
      <c r="B432" t="s">
        <v>64</v>
      </c>
      <c r="C432">
        <v>55</v>
      </c>
      <c r="D432">
        <v>9</v>
      </c>
      <c r="F432" t="str">
        <f t="shared" si="13"/>
        <v>НЕТ</v>
      </c>
    </row>
    <row r="433" spans="1:6">
      <c r="A433" t="str">
        <f t="shared" si="12"/>
        <v>56kobza</v>
      </c>
      <c r="B433" t="s">
        <v>64</v>
      </c>
      <c r="C433">
        <v>56</v>
      </c>
      <c r="D433">
        <v>8</v>
      </c>
      <c r="F433" t="str">
        <f t="shared" si="13"/>
        <v>НЕТ</v>
      </c>
    </row>
    <row r="434" spans="1:6">
      <c r="A434" t="str">
        <f t="shared" si="12"/>
        <v>63kobza</v>
      </c>
      <c r="B434" t="s">
        <v>64</v>
      </c>
      <c r="C434">
        <v>63</v>
      </c>
      <c r="D434">
        <v>8</v>
      </c>
      <c r="F434" t="str">
        <f t="shared" si="13"/>
        <v>НЕТ</v>
      </c>
    </row>
    <row r="435" spans="1:6">
      <c r="A435" t="str">
        <f t="shared" si="12"/>
        <v>64kobza</v>
      </c>
      <c r="B435" t="s">
        <v>64</v>
      </c>
      <c r="C435">
        <v>64</v>
      </c>
      <c r="D435">
        <v>8</v>
      </c>
      <c r="F435" t="str">
        <f t="shared" si="13"/>
        <v>НЕТ</v>
      </c>
    </row>
    <row r="436" spans="1:6">
      <c r="A436" t="str">
        <f t="shared" si="12"/>
        <v>65kobza</v>
      </c>
      <c r="B436" t="s">
        <v>64</v>
      </c>
      <c r="C436">
        <v>65</v>
      </c>
      <c r="D436">
        <v>7</v>
      </c>
      <c r="F436" t="str">
        <f t="shared" si="13"/>
        <v>НЕТ</v>
      </c>
    </row>
    <row r="437" spans="1:6">
      <c r="A437" t="str">
        <f t="shared" si="12"/>
        <v>66kobza</v>
      </c>
      <c r="B437" t="s">
        <v>64</v>
      </c>
      <c r="C437">
        <v>66</v>
      </c>
      <c r="D437">
        <v>9</v>
      </c>
      <c r="F437" t="str">
        <f t="shared" si="13"/>
        <v>НЕТ</v>
      </c>
    </row>
    <row r="438" spans="1:6">
      <c r="A438" t="str">
        <f t="shared" si="12"/>
        <v>72kobza</v>
      </c>
      <c r="B438" t="s">
        <v>64</v>
      </c>
      <c r="C438">
        <v>72</v>
      </c>
      <c r="D438">
        <v>9</v>
      </c>
      <c r="F438" t="str">
        <f t="shared" si="13"/>
        <v>НЕТ</v>
      </c>
    </row>
    <row r="439" spans="1:6">
      <c r="A439" t="str">
        <f t="shared" si="12"/>
        <v>73kobza</v>
      </c>
      <c r="B439" t="s">
        <v>64</v>
      </c>
      <c r="C439">
        <v>73</v>
      </c>
      <c r="D439">
        <v>9</v>
      </c>
      <c r="F439" t="str">
        <f t="shared" si="13"/>
        <v>НЕТ</v>
      </c>
    </row>
    <row r="440" spans="1:6">
      <c r="A440" t="str">
        <f t="shared" si="12"/>
        <v>74kobza</v>
      </c>
      <c r="B440" t="s">
        <v>64</v>
      </c>
      <c r="C440">
        <v>74</v>
      </c>
      <c r="D440">
        <v>11</v>
      </c>
      <c r="E440" t="s">
        <v>68</v>
      </c>
      <c r="F440" t="str">
        <f t="shared" si="13"/>
        <v>ДА</v>
      </c>
    </row>
    <row r="441" spans="1:6">
      <c r="A441" t="str">
        <f t="shared" si="12"/>
        <v>75kobza</v>
      </c>
      <c r="B441" t="s">
        <v>64</v>
      </c>
      <c r="C441">
        <v>75</v>
      </c>
      <c r="D441">
        <v>9</v>
      </c>
      <c r="F441" t="str">
        <f t="shared" si="13"/>
        <v>НЕТ</v>
      </c>
    </row>
    <row r="442" spans="1:6">
      <c r="A442" t="str">
        <f t="shared" si="12"/>
        <v>77kobza</v>
      </c>
      <c r="B442" t="s">
        <v>64</v>
      </c>
      <c r="C442">
        <v>77</v>
      </c>
      <c r="D442">
        <v>9</v>
      </c>
      <c r="F442" t="str">
        <f t="shared" si="13"/>
        <v>НЕТ</v>
      </c>
    </row>
    <row r="443" spans="1:6">
      <c r="A443" t="str">
        <f t="shared" si="12"/>
        <v>78kobza</v>
      </c>
      <c r="B443" t="s">
        <v>64</v>
      </c>
      <c r="C443">
        <v>78</v>
      </c>
      <c r="D443">
        <v>9</v>
      </c>
      <c r="F443" t="str">
        <f t="shared" si="13"/>
        <v>НЕТ</v>
      </c>
    </row>
    <row r="444" spans="1:6">
      <c r="A444" t="str">
        <f t="shared" si="12"/>
        <v>79kobza</v>
      </c>
      <c r="B444" t="s">
        <v>64</v>
      </c>
      <c r="C444">
        <v>79</v>
      </c>
      <c r="D444">
        <v>7</v>
      </c>
      <c r="F444" t="str">
        <f t="shared" si="13"/>
        <v>НЕТ</v>
      </c>
    </row>
    <row r="445" spans="1:6">
      <c r="A445" t="str">
        <f t="shared" si="12"/>
        <v>80kobza</v>
      </c>
      <c r="B445" t="s">
        <v>64</v>
      </c>
      <c r="C445">
        <v>80</v>
      </c>
      <c r="D445">
        <v>8</v>
      </c>
      <c r="F445" t="str">
        <f t="shared" si="13"/>
        <v>НЕТ</v>
      </c>
    </row>
    <row r="446" spans="1:6">
      <c r="A446" t="str">
        <f t="shared" si="12"/>
        <v>81kobza</v>
      </c>
      <c r="B446" t="s">
        <v>64</v>
      </c>
      <c r="C446">
        <v>81</v>
      </c>
      <c r="D446">
        <v>9</v>
      </c>
      <c r="F446" t="str">
        <f t="shared" si="13"/>
        <v>НЕТ</v>
      </c>
    </row>
    <row r="447" spans="1:6">
      <c r="A447" t="str">
        <f t="shared" si="12"/>
        <v>82kobza</v>
      </c>
      <c r="B447" t="s">
        <v>64</v>
      </c>
      <c r="C447">
        <v>82</v>
      </c>
      <c r="D447">
        <v>9</v>
      </c>
      <c r="F447" t="str">
        <f t="shared" si="13"/>
        <v>НЕТ</v>
      </c>
    </row>
    <row r="448" spans="1:6">
      <c r="A448" t="str">
        <f t="shared" si="12"/>
        <v>83kobza</v>
      </c>
      <c r="B448" t="s">
        <v>64</v>
      </c>
      <c r="C448">
        <v>83</v>
      </c>
      <c r="D448">
        <v>8</v>
      </c>
      <c r="F448" t="str">
        <f t="shared" si="13"/>
        <v>НЕТ</v>
      </c>
    </row>
    <row r="449" spans="1:6">
      <c r="A449" t="str">
        <f t="shared" si="12"/>
        <v>86kobza</v>
      </c>
      <c r="B449" t="s">
        <v>64</v>
      </c>
      <c r="C449">
        <v>86</v>
      </c>
      <c r="D449">
        <v>8</v>
      </c>
      <c r="F449" t="str">
        <f t="shared" si="13"/>
        <v>НЕТ</v>
      </c>
    </row>
    <row r="450" spans="1:6">
      <c r="A450" t="str">
        <f t="shared" si="12"/>
        <v>90kobza</v>
      </c>
      <c r="B450" t="s">
        <v>64</v>
      </c>
      <c r="C450">
        <v>90</v>
      </c>
      <c r="D450">
        <v>6</v>
      </c>
      <c r="F450" t="str">
        <f t="shared" si="13"/>
        <v>НЕТ</v>
      </c>
    </row>
    <row r="451" spans="1:6">
      <c r="A451" t="str">
        <f t="shared" ref="A451:A514" si="14">CONCATENATE(C451,B451)</f>
        <v>92kobza</v>
      </c>
      <c r="B451" t="s">
        <v>64</v>
      </c>
      <c r="C451">
        <v>92</v>
      </c>
      <c r="D451">
        <v>9</v>
      </c>
      <c r="F451" t="str">
        <f t="shared" ref="F451:F514" si="15">IF(ISBLANK(E451),"НЕТ","ДА")</f>
        <v>НЕТ</v>
      </c>
    </row>
    <row r="452" spans="1:6">
      <c r="A452" t="str">
        <f t="shared" si="14"/>
        <v>93kobza</v>
      </c>
      <c r="B452" t="s">
        <v>64</v>
      </c>
      <c r="C452">
        <v>93</v>
      </c>
      <c r="D452">
        <v>9</v>
      </c>
      <c r="F452" t="str">
        <f t="shared" si="15"/>
        <v>НЕТ</v>
      </c>
    </row>
    <row r="453" spans="1:6">
      <c r="A453" t="str">
        <f t="shared" si="14"/>
        <v>98kobza</v>
      </c>
      <c r="B453" t="s">
        <v>64</v>
      </c>
      <c r="C453">
        <v>98</v>
      </c>
      <c r="D453">
        <v>8</v>
      </c>
      <c r="F453" t="str">
        <f t="shared" si="15"/>
        <v>НЕТ</v>
      </c>
    </row>
    <row r="454" spans="1:6">
      <c r="A454" t="str">
        <f t="shared" si="14"/>
        <v>100kobza</v>
      </c>
      <c r="B454" t="s">
        <v>64</v>
      </c>
      <c r="C454">
        <v>100</v>
      </c>
      <c r="D454">
        <v>9</v>
      </c>
      <c r="F454" t="str">
        <f t="shared" si="15"/>
        <v>НЕТ</v>
      </c>
    </row>
    <row r="455" spans="1:6">
      <c r="A455" t="str">
        <f t="shared" si="14"/>
        <v>102kobza</v>
      </c>
      <c r="B455" t="s">
        <v>64</v>
      </c>
      <c r="C455">
        <v>102</v>
      </c>
      <c r="D455">
        <v>9</v>
      </c>
      <c r="F455" t="str">
        <f t="shared" si="15"/>
        <v>НЕТ</v>
      </c>
    </row>
    <row r="456" spans="1:6">
      <c r="A456" t="str">
        <f t="shared" si="14"/>
        <v>105kobza</v>
      </c>
      <c r="B456" t="s">
        <v>64</v>
      </c>
      <c r="C456">
        <v>105</v>
      </c>
      <c r="D456">
        <v>11</v>
      </c>
      <c r="E456" t="s">
        <v>69</v>
      </c>
      <c r="F456" t="str">
        <f t="shared" si="15"/>
        <v>ДА</v>
      </c>
    </row>
    <row r="457" spans="1:6">
      <c r="A457" t="str">
        <f t="shared" si="14"/>
        <v>106kobza</v>
      </c>
      <c r="B457" t="s">
        <v>64</v>
      </c>
      <c r="C457">
        <v>106</v>
      </c>
      <c r="D457">
        <v>8</v>
      </c>
      <c r="F457" t="str">
        <f t="shared" si="15"/>
        <v>НЕТ</v>
      </c>
    </row>
    <row r="458" spans="1:6">
      <c r="A458" t="str">
        <f t="shared" si="14"/>
        <v>107kobza</v>
      </c>
      <c r="B458" t="s">
        <v>64</v>
      </c>
      <c r="C458">
        <v>107</v>
      </c>
      <c r="D458">
        <v>9</v>
      </c>
      <c r="F458" t="str">
        <f t="shared" si="15"/>
        <v>НЕТ</v>
      </c>
    </row>
    <row r="459" spans="1:6">
      <c r="A459" t="str">
        <f t="shared" si="14"/>
        <v>108kobza</v>
      </c>
      <c r="B459" t="s">
        <v>64</v>
      </c>
      <c r="C459">
        <v>108</v>
      </c>
      <c r="D459">
        <v>10</v>
      </c>
      <c r="E459" t="s">
        <v>70</v>
      </c>
      <c r="F459" t="str">
        <f t="shared" si="15"/>
        <v>ДА</v>
      </c>
    </row>
    <row r="460" spans="1:6">
      <c r="A460" t="str">
        <f t="shared" si="14"/>
        <v>109kobza</v>
      </c>
      <c r="B460" t="s">
        <v>64</v>
      </c>
      <c r="C460">
        <v>109</v>
      </c>
      <c r="D460">
        <v>9</v>
      </c>
      <c r="F460" t="str">
        <f t="shared" si="15"/>
        <v>НЕТ</v>
      </c>
    </row>
    <row r="461" spans="1:6">
      <c r="A461" t="str">
        <f t="shared" si="14"/>
        <v>113kobza</v>
      </c>
      <c r="B461" t="s">
        <v>64</v>
      </c>
      <c r="C461">
        <v>113</v>
      </c>
      <c r="D461">
        <v>8</v>
      </c>
      <c r="F461" t="str">
        <f t="shared" si="15"/>
        <v>НЕТ</v>
      </c>
    </row>
    <row r="462" spans="1:6">
      <c r="A462" t="str">
        <f t="shared" si="14"/>
        <v>115kobza</v>
      </c>
      <c r="B462" t="s">
        <v>64</v>
      </c>
      <c r="C462">
        <v>115</v>
      </c>
      <c r="D462">
        <v>8</v>
      </c>
      <c r="F462" t="str">
        <f t="shared" si="15"/>
        <v>НЕТ</v>
      </c>
    </row>
    <row r="463" spans="1:6">
      <c r="A463" t="str">
        <f t="shared" si="14"/>
        <v>117kobza</v>
      </c>
      <c r="B463" t="s">
        <v>64</v>
      </c>
      <c r="C463">
        <v>117</v>
      </c>
      <c r="D463">
        <v>6</v>
      </c>
      <c r="F463" t="str">
        <f t="shared" si="15"/>
        <v>НЕТ</v>
      </c>
    </row>
    <row r="464" spans="1:6">
      <c r="A464" t="str">
        <f t="shared" si="14"/>
        <v>119kobza</v>
      </c>
      <c r="B464" t="s">
        <v>64</v>
      </c>
      <c r="C464">
        <v>119</v>
      </c>
      <c r="D464">
        <v>9</v>
      </c>
      <c r="F464" t="str">
        <f t="shared" si="15"/>
        <v>НЕТ</v>
      </c>
    </row>
    <row r="465" spans="1:6">
      <c r="A465" t="str">
        <f t="shared" si="14"/>
        <v>120kobza</v>
      </c>
      <c r="B465" t="s">
        <v>64</v>
      </c>
      <c r="C465">
        <v>120</v>
      </c>
      <c r="D465">
        <v>9</v>
      </c>
      <c r="F465" t="str">
        <f t="shared" si="15"/>
        <v>НЕТ</v>
      </c>
    </row>
    <row r="466" spans="1:6">
      <c r="A466" t="str">
        <f t="shared" si="14"/>
        <v>121kobza</v>
      </c>
      <c r="B466" t="s">
        <v>64</v>
      </c>
      <c r="C466">
        <v>121</v>
      </c>
      <c r="D466">
        <v>7</v>
      </c>
      <c r="F466" t="str">
        <f t="shared" si="15"/>
        <v>НЕТ</v>
      </c>
    </row>
    <row r="467" spans="1:6">
      <c r="A467" t="str">
        <f t="shared" si="14"/>
        <v>122kobza</v>
      </c>
      <c r="B467" t="s">
        <v>64</v>
      </c>
      <c r="C467">
        <v>122</v>
      </c>
      <c r="D467">
        <v>9</v>
      </c>
      <c r="F467" t="str">
        <f t="shared" si="15"/>
        <v>НЕТ</v>
      </c>
    </row>
    <row r="468" spans="1:6">
      <c r="A468" t="str">
        <f t="shared" si="14"/>
        <v>123kobza</v>
      </c>
      <c r="B468" t="s">
        <v>64</v>
      </c>
      <c r="C468">
        <v>123</v>
      </c>
      <c r="D468">
        <v>9</v>
      </c>
      <c r="F468" t="str">
        <f t="shared" si="15"/>
        <v>НЕТ</v>
      </c>
    </row>
    <row r="469" spans="1:6">
      <c r="A469" t="str">
        <f t="shared" si="14"/>
        <v>124kobza</v>
      </c>
      <c r="B469" t="s">
        <v>64</v>
      </c>
      <c r="C469">
        <v>124</v>
      </c>
      <c r="D469">
        <v>9</v>
      </c>
      <c r="F469" t="str">
        <f t="shared" si="15"/>
        <v>НЕТ</v>
      </c>
    </row>
    <row r="470" spans="1:6">
      <c r="A470" t="str">
        <f t="shared" si="14"/>
        <v>125kobza</v>
      </c>
      <c r="B470" t="s">
        <v>64</v>
      </c>
      <c r="C470">
        <v>125</v>
      </c>
      <c r="D470">
        <v>8</v>
      </c>
      <c r="F470" t="str">
        <f t="shared" si="15"/>
        <v>НЕТ</v>
      </c>
    </row>
    <row r="471" spans="1:6">
      <c r="A471" t="str">
        <f t="shared" si="14"/>
        <v>129kobza</v>
      </c>
      <c r="B471" t="s">
        <v>64</v>
      </c>
      <c r="C471">
        <v>129</v>
      </c>
      <c r="D471">
        <v>7</v>
      </c>
      <c r="F471" t="str">
        <f t="shared" si="15"/>
        <v>НЕТ</v>
      </c>
    </row>
    <row r="472" spans="1:6">
      <c r="A472" t="str">
        <f t="shared" si="14"/>
        <v>131kobza</v>
      </c>
      <c r="B472" t="s">
        <v>64</v>
      </c>
      <c r="C472">
        <v>131</v>
      </c>
      <c r="D472">
        <v>9</v>
      </c>
      <c r="F472" t="str">
        <f t="shared" si="15"/>
        <v>НЕТ</v>
      </c>
    </row>
    <row r="473" spans="1:6">
      <c r="A473" t="str">
        <f t="shared" si="14"/>
        <v>132kobza</v>
      </c>
      <c r="B473" t="s">
        <v>64</v>
      </c>
      <c r="C473">
        <v>132</v>
      </c>
      <c r="D473">
        <v>9</v>
      </c>
      <c r="F473" t="str">
        <f t="shared" si="15"/>
        <v>НЕТ</v>
      </c>
    </row>
    <row r="474" spans="1:6">
      <c r="A474" t="str">
        <f t="shared" si="14"/>
        <v>133kobza</v>
      </c>
      <c r="B474" t="s">
        <v>64</v>
      </c>
      <c r="C474">
        <v>133</v>
      </c>
      <c r="D474">
        <v>10</v>
      </c>
      <c r="E474" t="s">
        <v>71</v>
      </c>
      <c r="F474" t="str">
        <f t="shared" si="15"/>
        <v>ДА</v>
      </c>
    </row>
    <row r="475" spans="1:6">
      <c r="A475" t="str">
        <f t="shared" si="14"/>
        <v>139kobza</v>
      </c>
      <c r="B475" t="s">
        <v>64</v>
      </c>
      <c r="C475">
        <v>139</v>
      </c>
      <c r="D475">
        <v>8</v>
      </c>
      <c r="F475" t="str">
        <f t="shared" si="15"/>
        <v>НЕТ</v>
      </c>
    </row>
    <row r="476" spans="1:6">
      <c r="A476" t="str">
        <f t="shared" si="14"/>
        <v>140kobza</v>
      </c>
      <c r="B476" t="s">
        <v>64</v>
      </c>
      <c r="C476">
        <v>140</v>
      </c>
      <c r="D476">
        <v>8</v>
      </c>
      <c r="F476" t="str">
        <f t="shared" si="15"/>
        <v>НЕТ</v>
      </c>
    </row>
    <row r="477" spans="1:6">
      <c r="A477" t="str">
        <f t="shared" si="14"/>
        <v>141kobza</v>
      </c>
      <c r="B477" t="s">
        <v>64</v>
      </c>
      <c r="C477">
        <v>141</v>
      </c>
      <c r="D477">
        <v>9</v>
      </c>
      <c r="F477" t="str">
        <f t="shared" si="15"/>
        <v>НЕТ</v>
      </c>
    </row>
    <row r="478" spans="1:6">
      <c r="A478" t="str">
        <f t="shared" si="14"/>
        <v>142kobza</v>
      </c>
      <c r="B478" t="s">
        <v>64</v>
      </c>
      <c r="C478">
        <v>142</v>
      </c>
      <c r="D478">
        <v>8</v>
      </c>
      <c r="F478" t="str">
        <f t="shared" si="15"/>
        <v>НЕТ</v>
      </c>
    </row>
    <row r="479" spans="1:6">
      <c r="A479" t="str">
        <f t="shared" si="14"/>
        <v>10lia</v>
      </c>
      <c r="B479" t="s">
        <v>72</v>
      </c>
      <c r="C479">
        <v>10</v>
      </c>
      <c r="D479">
        <v>11</v>
      </c>
      <c r="F479" t="str">
        <f t="shared" si="15"/>
        <v>НЕТ</v>
      </c>
    </row>
    <row r="480" spans="1:6">
      <c r="A480" t="str">
        <f t="shared" si="14"/>
        <v>12lia</v>
      </c>
      <c r="B480" t="s">
        <v>72</v>
      </c>
      <c r="C480">
        <v>12</v>
      </c>
      <c r="D480">
        <v>12</v>
      </c>
      <c r="F480" t="str">
        <f t="shared" si="15"/>
        <v>НЕТ</v>
      </c>
    </row>
    <row r="481" spans="1:6">
      <c r="A481" t="str">
        <f t="shared" si="14"/>
        <v>14lia</v>
      </c>
      <c r="B481" t="s">
        <v>72</v>
      </c>
      <c r="C481">
        <v>14</v>
      </c>
      <c r="D481">
        <v>10</v>
      </c>
      <c r="F481" t="str">
        <f t="shared" si="15"/>
        <v>НЕТ</v>
      </c>
    </row>
    <row r="482" spans="1:6">
      <c r="A482" t="str">
        <f t="shared" si="14"/>
        <v>19lia</v>
      </c>
      <c r="B482" t="s">
        <v>72</v>
      </c>
      <c r="C482">
        <v>19</v>
      </c>
      <c r="D482">
        <v>10</v>
      </c>
      <c r="F482" t="str">
        <f t="shared" si="15"/>
        <v>НЕТ</v>
      </c>
    </row>
    <row r="483" spans="1:6">
      <c r="A483" t="str">
        <f t="shared" si="14"/>
        <v>29lia</v>
      </c>
      <c r="B483" t="s">
        <v>72</v>
      </c>
      <c r="C483">
        <v>29</v>
      </c>
      <c r="D483">
        <v>12</v>
      </c>
      <c r="F483" t="str">
        <f t="shared" si="15"/>
        <v>НЕТ</v>
      </c>
    </row>
    <row r="484" spans="1:6">
      <c r="A484" t="str">
        <f t="shared" si="14"/>
        <v>35lia</v>
      </c>
      <c r="B484" t="s">
        <v>72</v>
      </c>
      <c r="C484">
        <v>35</v>
      </c>
      <c r="D484">
        <v>10</v>
      </c>
      <c r="F484" t="str">
        <f t="shared" si="15"/>
        <v>НЕТ</v>
      </c>
    </row>
    <row r="485" spans="1:6">
      <c r="A485" t="str">
        <f t="shared" si="14"/>
        <v>40lia</v>
      </c>
      <c r="B485" t="s">
        <v>72</v>
      </c>
      <c r="C485">
        <v>40</v>
      </c>
      <c r="D485">
        <v>11</v>
      </c>
      <c r="F485" t="str">
        <f t="shared" si="15"/>
        <v>НЕТ</v>
      </c>
    </row>
    <row r="486" spans="1:6">
      <c r="A486" t="str">
        <f t="shared" si="14"/>
        <v>41lia</v>
      </c>
      <c r="B486" t="s">
        <v>72</v>
      </c>
      <c r="C486">
        <v>41</v>
      </c>
      <c r="D486">
        <v>11</v>
      </c>
      <c r="F486" t="str">
        <f t="shared" si="15"/>
        <v>НЕТ</v>
      </c>
    </row>
    <row r="487" spans="1:6">
      <c r="A487" t="str">
        <f t="shared" si="14"/>
        <v>42lia</v>
      </c>
      <c r="B487" t="s">
        <v>72</v>
      </c>
      <c r="C487">
        <v>42</v>
      </c>
      <c r="D487">
        <v>11</v>
      </c>
      <c r="F487" t="str">
        <f t="shared" si="15"/>
        <v>НЕТ</v>
      </c>
    </row>
    <row r="488" spans="1:6">
      <c r="A488" t="str">
        <f t="shared" si="14"/>
        <v>47lia</v>
      </c>
      <c r="B488" t="s">
        <v>72</v>
      </c>
      <c r="C488">
        <v>47</v>
      </c>
      <c r="D488">
        <v>12</v>
      </c>
      <c r="F488" t="str">
        <f t="shared" si="15"/>
        <v>НЕТ</v>
      </c>
    </row>
    <row r="489" spans="1:6">
      <c r="A489" t="str">
        <f t="shared" si="14"/>
        <v>48lia</v>
      </c>
      <c r="B489" t="s">
        <v>72</v>
      </c>
      <c r="C489">
        <v>48</v>
      </c>
      <c r="D489">
        <v>11</v>
      </c>
      <c r="F489" t="str">
        <f t="shared" si="15"/>
        <v>НЕТ</v>
      </c>
    </row>
    <row r="490" spans="1:6">
      <c r="A490" t="str">
        <f t="shared" si="14"/>
        <v>49lia</v>
      </c>
      <c r="B490" t="s">
        <v>72</v>
      </c>
      <c r="C490">
        <v>49</v>
      </c>
      <c r="D490">
        <v>11</v>
      </c>
      <c r="F490" t="str">
        <f t="shared" si="15"/>
        <v>НЕТ</v>
      </c>
    </row>
    <row r="491" spans="1:6">
      <c r="A491" t="str">
        <f t="shared" si="14"/>
        <v>52lia</v>
      </c>
      <c r="B491" t="s">
        <v>72</v>
      </c>
      <c r="C491">
        <v>52</v>
      </c>
      <c r="D491">
        <v>11</v>
      </c>
      <c r="F491" t="str">
        <f t="shared" si="15"/>
        <v>НЕТ</v>
      </c>
    </row>
    <row r="492" spans="1:6">
      <c r="A492" t="str">
        <f t="shared" si="14"/>
        <v>61lia</v>
      </c>
      <c r="B492" t="s">
        <v>72</v>
      </c>
      <c r="C492">
        <v>61</v>
      </c>
      <c r="D492">
        <v>12</v>
      </c>
      <c r="F492" t="str">
        <f t="shared" si="15"/>
        <v>НЕТ</v>
      </c>
    </row>
    <row r="493" spans="1:6">
      <c r="A493" t="str">
        <f t="shared" si="14"/>
        <v>62lia</v>
      </c>
      <c r="B493" t="s">
        <v>72</v>
      </c>
      <c r="C493">
        <v>62</v>
      </c>
      <c r="D493">
        <v>12</v>
      </c>
      <c r="F493" t="str">
        <f t="shared" si="15"/>
        <v>НЕТ</v>
      </c>
    </row>
    <row r="494" spans="1:6">
      <c r="A494" t="str">
        <f t="shared" si="14"/>
        <v>64lia</v>
      </c>
      <c r="B494" t="s">
        <v>72</v>
      </c>
      <c r="C494">
        <v>64</v>
      </c>
      <c r="D494">
        <v>11</v>
      </c>
      <c r="F494" t="str">
        <f t="shared" si="15"/>
        <v>НЕТ</v>
      </c>
    </row>
    <row r="495" spans="1:6">
      <c r="A495" t="str">
        <f t="shared" si="14"/>
        <v>66lia</v>
      </c>
      <c r="B495" t="s">
        <v>72</v>
      </c>
      <c r="C495">
        <v>66</v>
      </c>
      <c r="D495">
        <v>11</v>
      </c>
      <c r="F495" t="str">
        <f t="shared" si="15"/>
        <v>НЕТ</v>
      </c>
    </row>
    <row r="496" spans="1:6">
      <c r="A496" t="str">
        <f t="shared" si="14"/>
        <v>72lia</v>
      </c>
      <c r="B496" t="s">
        <v>72</v>
      </c>
      <c r="C496">
        <v>72</v>
      </c>
      <c r="D496">
        <v>11</v>
      </c>
      <c r="F496" t="str">
        <f t="shared" si="15"/>
        <v>НЕТ</v>
      </c>
    </row>
    <row r="497" spans="1:6">
      <c r="A497" t="str">
        <f t="shared" si="14"/>
        <v>73lia</v>
      </c>
      <c r="B497" t="s">
        <v>72</v>
      </c>
      <c r="C497">
        <v>73</v>
      </c>
      <c r="D497">
        <v>12</v>
      </c>
      <c r="F497" t="str">
        <f t="shared" si="15"/>
        <v>НЕТ</v>
      </c>
    </row>
    <row r="498" spans="1:6">
      <c r="A498" t="str">
        <f t="shared" si="14"/>
        <v>74lia</v>
      </c>
      <c r="B498" t="s">
        <v>72</v>
      </c>
      <c r="C498">
        <v>74</v>
      </c>
      <c r="D498">
        <v>11</v>
      </c>
      <c r="F498" t="str">
        <f t="shared" si="15"/>
        <v>НЕТ</v>
      </c>
    </row>
    <row r="499" spans="1:6">
      <c r="A499" t="str">
        <f t="shared" si="14"/>
        <v>93lia</v>
      </c>
      <c r="B499" t="s">
        <v>72</v>
      </c>
      <c r="C499">
        <v>93</v>
      </c>
      <c r="D499">
        <v>10</v>
      </c>
      <c r="F499" t="str">
        <f t="shared" si="15"/>
        <v>НЕТ</v>
      </c>
    </row>
    <row r="500" spans="1:6">
      <c r="A500" t="str">
        <f t="shared" si="14"/>
        <v>101lia</v>
      </c>
      <c r="B500" t="s">
        <v>72</v>
      </c>
      <c r="C500">
        <v>101</v>
      </c>
      <c r="D500">
        <v>10</v>
      </c>
      <c r="F500" t="str">
        <f t="shared" si="15"/>
        <v>НЕТ</v>
      </c>
    </row>
    <row r="501" spans="1:6">
      <c r="A501" t="str">
        <f t="shared" si="14"/>
        <v>102lia</v>
      </c>
      <c r="B501" t="s">
        <v>72</v>
      </c>
      <c r="C501">
        <v>102</v>
      </c>
      <c r="D501">
        <v>11</v>
      </c>
      <c r="F501" t="str">
        <f t="shared" si="15"/>
        <v>НЕТ</v>
      </c>
    </row>
    <row r="502" spans="1:6">
      <c r="A502" t="str">
        <f t="shared" si="14"/>
        <v>105lia</v>
      </c>
      <c r="B502" t="s">
        <v>72</v>
      </c>
      <c r="C502">
        <v>105</v>
      </c>
      <c r="D502">
        <v>10</v>
      </c>
      <c r="F502" t="str">
        <f t="shared" si="15"/>
        <v>НЕТ</v>
      </c>
    </row>
    <row r="503" spans="1:6">
      <c r="A503" t="str">
        <f t="shared" si="14"/>
        <v>119lia</v>
      </c>
      <c r="B503" t="s">
        <v>72</v>
      </c>
      <c r="C503">
        <v>119</v>
      </c>
      <c r="D503">
        <v>12</v>
      </c>
      <c r="F503" t="str">
        <f t="shared" si="15"/>
        <v>НЕТ</v>
      </c>
    </row>
    <row r="504" spans="1:6">
      <c r="A504" t="str">
        <f t="shared" si="14"/>
        <v>122lia</v>
      </c>
      <c r="B504" t="s">
        <v>72</v>
      </c>
      <c r="C504">
        <v>122</v>
      </c>
      <c r="D504">
        <v>11</v>
      </c>
      <c r="E504" t="s">
        <v>73</v>
      </c>
      <c r="F504" t="str">
        <f t="shared" si="15"/>
        <v>ДА</v>
      </c>
    </row>
    <row r="505" spans="1:6">
      <c r="A505" t="str">
        <f t="shared" si="14"/>
        <v>124lia</v>
      </c>
      <c r="B505" t="s">
        <v>72</v>
      </c>
      <c r="C505">
        <v>124</v>
      </c>
      <c r="D505">
        <v>12</v>
      </c>
      <c r="F505" t="str">
        <f t="shared" si="15"/>
        <v>НЕТ</v>
      </c>
    </row>
    <row r="506" spans="1:6">
      <c r="A506" t="str">
        <f t="shared" si="14"/>
        <v>131lia</v>
      </c>
      <c r="B506" t="s">
        <v>72</v>
      </c>
      <c r="C506">
        <v>131</v>
      </c>
      <c r="D506">
        <v>11</v>
      </c>
      <c r="F506" t="str">
        <f t="shared" si="15"/>
        <v>НЕТ</v>
      </c>
    </row>
    <row r="507" spans="1:6">
      <c r="A507" t="str">
        <f t="shared" si="14"/>
        <v>133lia</v>
      </c>
      <c r="B507" t="s">
        <v>72</v>
      </c>
      <c r="C507">
        <v>133</v>
      </c>
      <c r="D507">
        <v>11</v>
      </c>
      <c r="F507" t="str">
        <f t="shared" si="15"/>
        <v>НЕТ</v>
      </c>
    </row>
    <row r="508" spans="1:6">
      <c r="A508" t="str">
        <f t="shared" si="14"/>
        <v>137lia</v>
      </c>
      <c r="B508" t="s">
        <v>72</v>
      </c>
      <c r="C508">
        <v>137</v>
      </c>
      <c r="D508">
        <v>10</v>
      </c>
      <c r="F508" t="str">
        <f t="shared" si="15"/>
        <v>НЕТ</v>
      </c>
    </row>
    <row r="509" spans="1:6">
      <c r="A509" t="str">
        <f t="shared" si="14"/>
        <v>1Lion</v>
      </c>
      <c r="B509" t="s">
        <v>74</v>
      </c>
      <c r="C509">
        <v>1</v>
      </c>
      <c r="D509">
        <v>10</v>
      </c>
      <c r="E509" t="s">
        <v>356</v>
      </c>
      <c r="F509" t="str">
        <f t="shared" si="15"/>
        <v>ДА</v>
      </c>
    </row>
    <row r="510" spans="1:6">
      <c r="A510" t="str">
        <f t="shared" si="14"/>
        <v>2Lion</v>
      </c>
      <c r="B510" t="s">
        <v>74</v>
      </c>
      <c r="C510">
        <v>2</v>
      </c>
      <c r="D510">
        <v>8</v>
      </c>
      <c r="F510" t="str">
        <f t="shared" si="15"/>
        <v>НЕТ</v>
      </c>
    </row>
    <row r="511" spans="1:6">
      <c r="A511" t="str">
        <f t="shared" si="14"/>
        <v>3Lion</v>
      </c>
      <c r="B511" t="s">
        <v>74</v>
      </c>
      <c r="C511">
        <v>3</v>
      </c>
      <c r="D511">
        <v>9</v>
      </c>
      <c r="F511" t="str">
        <f t="shared" si="15"/>
        <v>НЕТ</v>
      </c>
    </row>
    <row r="512" spans="1:6">
      <c r="A512" t="str">
        <f t="shared" si="14"/>
        <v>4Lion</v>
      </c>
      <c r="B512" t="s">
        <v>74</v>
      </c>
      <c r="C512">
        <v>4</v>
      </c>
      <c r="D512">
        <v>5</v>
      </c>
      <c r="E512" t="s">
        <v>75</v>
      </c>
      <c r="F512" t="str">
        <f t="shared" si="15"/>
        <v>ДА</v>
      </c>
    </row>
    <row r="513" spans="1:6">
      <c r="A513" t="str">
        <f t="shared" si="14"/>
        <v>5Lion</v>
      </c>
      <c r="B513" t="s">
        <v>74</v>
      </c>
      <c r="C513">
        <v>5</v>
      </c>
      <c r="D513">
        <v>6</v>
      </c>
      <c r="F513" t="str">
        <f t="shared" si="15"/>
        <v>НЕТ</v>
      </c>
    </row>
    <row r="514" spans="1:6">
      <c r="A514" t="str">
        <f t="shared" si="14"/>
        <v>6Lion</v>
      </c>
      <c r="B514" t="s">
        <v>74</v>
      </c>
      <c r="C514">
        <v>6</v>
      </c>
      <c r="D514">
        <v>5</v>
      </c>
      <c r="F514" t="str">
        <f t="shared" si="15"/>
        <v>НЕТ</v>
      </c>
    </row>
    <row r="515" spans="1:6">
      <c r="A515" t="str">
        <f t="shared" ref="A515:A578" si="16">CONCATENATE(C515,B515)</f>
        <v>7Lion</v>
      </c>
      <c r="B515" t="s">
        <v>74</v>
      </c>
      <c r="C515">
        <v>7</v>
      </c>
      <c r="D515">
        <v>10</v>
      </c>
      <c r="E515" s="1" t="s">
        <v>76</v>
      </c>
      <c r="F515" t="str">
        <f t="shared" ref="F515:F578" si="17">IF(ISBLANK(E515),"НЕТ","ДА")</f>
        <v>ДА</v>
      </c>
    </row>
    <row r="516" spans="1:6">
      <c r="A516" t="str">
        <f t="shared" si="16"/>
        <v>8Lion</v>
      </c>
      <c r="B516" t="s">
        <v>74</v>
      </c>
      <c r="C516">
        <v>8</v>
      </c>
      <c r="D516">
        <v>8</v>
      </c>
      <c r="E516" t="s">
        <v>77</v>
      </c>
      <c r="F516" t="str">
        <f t="shared" si="17"/>
        <v>ДА</v>
      </c>
    </row>
    <row r="517" spans="1:6">
      <c r="A517" t="str">
        <f t="shared" si="16"/>
        <v>9Lion</v>
      </c>
      <c r="B517" t="s">
        <v>74</v>
      </c>
      <c r="C517">
        <v>9</v>
      </c>
      <c r="D517">
        <v>11</v>
      </c>
      <c r="E517" t="s">
        <v>78</v>
      </c>
      <c r="F517" t="str">
        <f t="shared" si="17"/>
        <v>ДА</v>
      </c>
    </row>
    <row r="518" spans="1:6">
      <c r="A518" t="str">
        <f t="shared" si="16"/>
        <v>10Lion</v>
      </c>
      <c r="B518" t="s">
        <v>74</v>
      </c>
      <c r="C518">
        <v>10</v>
      </c>
      <c r="D518">
        <v>8</v>
      </c>
      <c r="F518" t="str">
        <f t="shared" si="17"/>
        <v>НЕТ</v>
      </c>
    </row>
    <row r="519" spans="1:6">
      <c r="A519" t="str">
        <f t="shared" si="16"/>
        <v>11Lion</v>
      </c>
      <c r="B519" t="s">
        <v>74</v>
      </c>
      <c r="C519">
        <v>11</v>
      </c>
      <c r="D519">
        <v>6</v>
      </c>
      <c r="F519" t="str">
        <f t="shared" si="17"/>
        <v>НЕТ</v>
      </c>
    </row>
    <row r="520" spans="1:6">
      <c r="A520" t="str">
        <f t="shared" si="16"/>
        <v>12Lion</v>
      </c>
      <c r="B520" t="s">
        <v>74</v>
      </c>
      <c r="C520">
        <v>12</v>
      </c>
      <c r="D520">
        <v>7</v>
      </c>
      <c r="F520" t="str">
        <f t="shared" si="17"/>
        <v>НЕТ</v>
      </c>
    </row>
    <row r="521" spans="1:6">
      <c r="A521" t="str">
        <f t="shared" si="16"/>
        <v>13Lion</v>
      </c>
      <c r="B521" t="s">
        <v>74</v>
      </c>
      <c r="C521">
        <v>13</v>
      </c>
      <c r="D521">
        <v>10</v>
      </c>
      <c r="E521" t="s">
        <v>79</v>
      </c>
      <c r="F521" t="str">
        <f t="shared" si="17"/>
        <v>ДА</v>
      </c>
    </row>
    <row r="522" spans="1:6">
      <c r="A522" t="str">
        <f t="shared" si="16"/>
        <v>14Lion</v>
      </c>
      <c r="B522" t="s">
        <v>74</v>
      </c>
      <c r="C522">
        <v>14</v>
      </c>
      <c r="D522">
        <v>5</v>
      </c>
      <c r="F522" t="str">
        <f t="shared" si="17"/>
        <v>НЕТ</v>
      </c>
    </row>
    <row r="523" spans="1:6">
      <c r="A523" t="str">
        <f t="shared" si="16"/>
        <v>16Lion</v>
      </c>
      <c r="B523" t="s">
        <v>74</v>
      </c>
      <c r="C523">
        <v>16</v>
      </c>
      <c r="D523">
        <v>6</v>
      </c>
      <c r="F523" t="str">
        <f t="shared" si="17"/>
        <v>НЕТ</v>
      </c>
    </row>
    <row r="524" spans="1:6">
      <c r="A524" t="str">
        <f t="shared" si="16"/>
        <v>17Lion</v>
      </c>
      <c r="B524" t="s">
        <v>74</v>
      </c>
      <c r="C524">
        <v>17</v>
      </c>
      <c r="D524">
        <v>7</v>
      </c>
      <c r="E524" t="s">
        <v>80</v>
      </c>
      <c r="F524" t="str">
        <f t="shared" si="17"/>
        <v>ДА</v>
      </c>
    </row>
    <row r="525" spans="1:6">
      <c r="A525" t="str">
        <f t="shared" si="16"/>
        <v>18Lion</v>
      </c>
      <c r="B525" t="s">
        <v>74</v>
      </c>
      <c r="C525">
        <v>18</v>
      </c>
      <c r="D525">
        <v>9</v>
      </c>
      <c r="F525" t="str">
        <f t="shared" si="17"/>
        <v>НЕТ</v>
      </c>
    </row>
    <row r="526" spans="1:6">
      <c r="A526" t="str">
        <f t="shared" si="16"/>
        <v>19Lion</v>
      </c>
      <c r="B526" t="s">
        <v>74</v>
      </c>
      <c r="C526">
        <v>19</v>
      </c>
      <c r="D526">
        <v>11</v>
      </c>
      <c r="E526" t="s">
        <v>81</v>
      </c>
      <c r="F526" t="str">
        <f t="shared" si="17"/>
        <v>ДА</v>
      </c>
    </row>
    <row r="527" spans="1:6">
      <c r="A527" t="str">
        <f t="shared" si="16"/>
        <v>20Lion</v>
      </c>
      <c r="B527" t="s">
        <v>74</v>
      </c>
      <c r="C527">
        <v>20</v>
      </c>
      <c r="D527">
        <v>8</v>
      </c>
      <c r="F527" t="str">
        <f t="shared" si="17"/>
        <v>НЕТ</v>
      </c>
    </row>
    <row r="528" spans="1:6">
      <c r="A528" t="str">
        <f t="shared" si="16"/>
        <v>21Lion</v>
      </c>
      <c r="B528" t="s">
        <v>74</v>
      </c>
      <c r="C528">
        <v>21</v>
      </c>
      <c r="D528">
        <v>8</v>
      </c>
      <c r="F528" t="str">
        <f t="shared" si="17"/>
        <v>НЕТ</v>
      </c>
    </row>
    <row r="529" spans="1:6">
      <c r="A529" t="str">
        <f t="shared" si="16"/>
        <v>22Lion</v>
      </c>
      <c r="B529" t="s">
        <v>74</v>
      </c>
      <c r="C529">
        <v>22</v>
      </c>
      <c r="D529">
        <v>7</v>
      </c>
      <c r="F529" t="str">
        <f t="shared" si="17"/>
        <v>НЕТ</v>
      </c>
    </row>
    <row r="530" spans="1:6">
      <c r="A530" t="str">
        <f t="shared" si="16"/>
        <v>23Lion</v>
      </c>
      <c r="B530" t="s">
        <v>74</v>
      </c>
      <c r="C530">
        <v>23</v>
      </c>
      <c r="D530">
        <v>6</v>
      </c>
      <c r="E530" t="s">
        <v>82</v>
      </c>
      <c r="F530" t="str">
        <f t="shared" si="17"/>
        <v>ДА</v>
      </c>
    </row>
    <row r="531" spans="1:6">
      <c r="A531" t="str">
        <f t="shared" si="16"/>
        <v>24Lion</v>
      </c>
      <c r="B531" t="s">
        <v>74</v>
      </c>
      <c r="C531">
        <v>24</v>
      </c>
      <c r="D531">
        <v>8</v>
      </c>
      <c r="F531" t="str">
        <f t="shared" si="17"/>
        <v>НЕТ</v>
      </c>
    </row>
    <row r="532" spans="1:6">
      <c r="A532" t="str">
        <f t="shared" si="16"/>
        <v>25Lion</v>
      </c>
      <c r="B532" t="s">
        <v>74</v>
      </c>
      <c r="C532">
        <v>25</v>
      </c>
      <c r="D532">
        <v>7</v>
      </c>
      <c r="F532" t="str">
        <f t="shared" si="17"/>
        <v>НЕТ</v>
      </c>
    </row>
    <row r="533" spans="1:6">
      <c r="A533" t="str">
        <f t="shared" si="16"/>
        <v>26Lion</v>
      </c>
      <c r="B533" t="s">
        <v>74</v>
      </c>
      <c r="C533">
        <v>26</v>
      </c>
      <c r="D533">
        <v>7</v>
      </c>
      <c r="F533" t="str">
        <f t="shared" si="17"/>
        <v>НЕТ</v>
      </c>
    </row>
    <row r="534" spans="1:6">
      <c r="A534" t="str">
        <f t="shared" si="16"/>
        <v>28Lion</v>
      </c>
      <c r="B534" t="s">
        <v>74</v>
      </c>
      <c r="C534">
        <v>28</v>
      </c>
      <c r="D534">
        <v>6</v>
      </c>
      <c r="F534" t="str">
        <f t="shared" si="17"/>
        <v>НЕТ</v>
      </c>
    </row>
    <row r="535" spans="1:6">
      <c r="A535" t="str">
        <f t="shared" si="16"/>
        <v>29Lion</v>
      </c>
      <c r="B535" t="s">
        <v>74</v>
      </c>
      <c r="C535">
        <v>29</v>
      </c>
      <c r="D535">
        <v>9</v>
      </c>
      <c r="E535" t="s">
        <v>357</v>
      </c>
      <c r="F535" t="str">
        <f t="shared" si="17"/>
        <v>ДА</v>
      </c>
    </row>
    <row r="536" spans="1:6">
      <c r="A536" t="str">
        <f t="shared" si="16"/>
        <v>30Lion</v>
      </c>
      <c r="B536" t="s">
        <v>74</v>
      </c>
      <c r="C536">
        <v>30</v>
      </c>
      <c r="D536">
        <v>5</v>
      </c>
      <c r="F536" t="str">
        <f t="shared" si="17"/>
        <v>НЕТ</v>
      </c>
    </row>
    <row r="537" spans="1:6">
      <c r="A537" t="str">
        <f t="shared" si="16"/>
        <v>31Lion</v>
      </c>
      <c r="B537" t="s">
        <v>74</v>
      </c>
      <c r="C537">
        <v>31</v>
      </c>
      <c r="D537">
        <v>5</v>
      </c>
      <c r="F537" t="str">
        <f t="shared" si="17"/>
        <v>НЕТ</v>
      </c>
    </row>
    <row r="538" spans="1:6">
      <c r="A538" t="str">
        <f t="shared" si="16"/>
        <v>33Lion</v>
      </c>
      <c r="B538" t="s">
        <v>74</v>
      </c>
      <c r="C538">
        <v>33</v>
      </c>
      <c r="D538">
        <v>5</v>
      </c>
      <c r="F538" t="str">
        <f t="shared" si="17"/>
        <v>НЕТ</v>
      </c>
    </row>
    <row r="539" spans="1:6">
      <c r="A539" t="str">
        <f t="shared" si="16"/>
        <v>34Lion</v>
      </c>
      <c r="B539" t="s">
        <v>74</v>
      </c>
      <c r="C539">
        <v>34</v>
      </c>
      <c r="D539">
        <v>4</v>
      </c>
      <c r="F539" t="str">
        <f t="shared" si="17"/>
        <v>НЕТ</v>
      </c>
    </row>
    <row r="540" spans="1:6">
      <c r="A540" t="str">
        <f t="shared" si="16"/>
        <v>35Lion</v>
      </c>
      <c r="B540" t="s">
        <v>74</v>
      </c>
      <c r="C540">
        <v>35</v>
      </c>
      <c r="D540">
        <v>7</v>
      </c>
      <c r="F540" t="str">
        <f t="shared" si="17"/>
        <v>НЕТ</v>
      </c>
    </row>
    <row r="541" spans="1:6">
      <c r="A541" t="str">
        <f t="shared" si="16"/>
        <v>36Lion</v>
      </c>
      <c r="B541" t="s">
        <v>74</v>
      </c>
      <c r="C541">
        <v>36</v>
      </c>
      <c r="D541">
        <v>5</v>
      </c>
      <c r="F541" t="str">
        <f t="shared" si="17"/>
        <v>НЕТ</v>
      </c>
    </row>
    <row r="542" spans="1:6">
      <c r="A542" t="str">
        <f t="shared" si="16"/>
        <v>37Lion</v>
      </c>
      <c r="B542" t="s">
        <v>74</v>
      </c>
      <c r="C542">
        <v>37</v>
      </c>
      <c r="D542">
        <v>7</v>
      </c>
      <c r="F542" t="str">
        <f t="shared" si="17"/>
        <v>НЕТ</v>
      </c>
    </row>
    <row r="543" spans="1:6">
      <c r="A543" t="str">
        <f t="shared" si="16"/>
        <v>39Lion</v>
      </c>
      <c r="B543" t="s">
        <v>74</v>
      </c>
      <c r="C543">
        <v>39</v>
      </c>
      <c r="D543">
        <v>7</v>
      </c>
      <c r="F543" t="str">
        <f t="shared" si="17"/>
        <v>НЕТ</v>
      </c>
    </row>
    <row r="544" spans="1:6">
      <c r="A544" t="str">
        <f t="shared" si="16"/>
        <v>40Lion</v>
      </c>
      <c r="B544" t="s">
        <v>74</v>
      </c>
      <c r="C544">
        <v>40</v>
      </c>
      <c r="D544">
        <v>9</v>
      </c>
      <c r="F544" t="str">
        <f t="shared" si="17"/>
        <v>НЕТ</v>
      </c>
    </row>
    <row r="545" spans="1:6">
      <c r="A545" t="str">
        <f t="shared" si="16"/>
        <v>41Lion</v>
      </c>
      <c r="B545" t="s">
        <v>74</v>
      </c>
      <c r="C545">
        <v>41</v>
      </c>
      <c r="D545">
        <v>7</v>
      </c>
      <c r="F545" t="str">
        <f t="shared" si="17"/>
        <v>НЕТ</v>
      </c>
    </row>
    <row r="546" spans="1:6">
      <c r="A546" t="str">
        <f t="shared" si="16"/>
        <v>42Lion</v>
      </c>
      <c r="B546" t="s">
        <v>74</v>
      </c>
      <c r="C546">
        <v>42</v>
      </c>
      <c r="D546">
        <v>9</v>
      </c>
      <c r="F546" t="str">
        <f t="shared" si="17"/>
        <v>НЕТ</v>
      </c>
    </row>
    <row r="547" spans="1:6">
      <c r="A547" t="str">
        <f t="shared" si="16"/>
        <v>43Lion</v>
      </c>
      <c r="B547" t="s">
        <v>74</v>
      </c>
      <c r="C547">
        <v>43</v>
      </c>
      <c r="D547">
        <v>5</v>
      </c>
      <c r="F547" t="str">
        <f t="shared" si="17"/>
        <v>НЕТ</v>
      </c>
    </row>
    <row r="548" spans="1:6">
      <c r="A548" t="str">
        <f t="shared" si="16"/>
        <v>45Lion</v>
      </c>
      <c r="B548" t="s">
        <v>74</v>
      </c>
      <c r="C548">
        <v>45</v>
      </c>
      <c r="D548">
        <v>6</v>
      </c>
      <c r="F548" t="str">
        <f t="shared" si="17"/>
        <v>НЕТ</v>
      </c>
    </row>
    <row r="549" spans="1:6">
      <c r="A549" t="str">
        <f t="shared" si="16"/>
        <v>46Lion</v>
      </c>
      <c r="B549" t="s">
        <v>74</v>
      </c>
      <c r="C549">
        <v>46</v>
      </c>
      <c r="D549">
        <v>7</v>
      </c>
      <c r="E549" t="s">
        <v>83</v>
      </c>
      <c r="F549" t="str">
        <f t="shared" si="17"/>
        <v>ДА</v>
      </c>
    </row>
    <row r="550" spans="1:6">
      <c r="A550" t="str">
        <f t="shared" si="16"/>
        <v>47Lion</v>
      </c>
      <c r="B550" t="s">
        <v>74</v>
      </c>
      <c r="C550">
        <v>47</v>
      </c>
      <c r="D550">
        <v>9</v>
      </c>
      <c r="F550" t="str">
        <f t="shared" si="17"/>
        <v>НЕТ</v>
      </c>
    </row>
    <row r="551" spans="1:6">
      <c r="A551" t="str">
        <f t="shared" si="16"/>
        <v>48Lion</v>
      </c>
      <c r="B551" t="s">
        <v>74</v>
      </c>
      <c r="C551">
        <v>48</v>
      </c>
      <c r="D551">
        <v>10</v>
      </c>
      <c r="E551" s="1" t="s">
        <v>84</v>
      </c>
      <c r="F551" t="str">
        <f t="shared" si="17"/>
        <v>ДА</v>
      </c>
    </row>
    <row r="552" spans="1:6">
      <c r="A552" t="str">
        <f t="shared" si="16"/>
        <v>49Lion</v>
      </c>
      <c r="B552" t="s">
        <v>74</v>
      </c>
      <c r="C552">
        <v>49</v>
      </c>
      <c r="D552">
        <v>6</v>
      </c>
      <c r="F552" t="str">
        <f t="shared" si="17"/>
        <v>НЕТ</v>
      </c>
    </row>
    <row r="553" spans="1:6">
      <c r="A553" t="str">
        <f t="shared" si="16"/>
        <v>50Lion</v>
      </c>
      <c r="B553" t="s">
        <v>74</v>
      </c>
      <c r="C553">
        <v>50</v>
      </c>
      <c r="D553">
        <v>6</v>
      </c>
      <c r="F553" t="str">
        <f t="shared" si="17"/>
        <v>НЕТ</v>
      </c>
    </row>
    <row r="554" spans="1:6">
      <c r="A554" t="str">
        <f t="shared" si="16"/>
        <v>51Lion</v>
      </c>
      <c r="B554" t="s">
        <v>74</v>
      </c>
      <c r="C554">
        <v>51</v>
      </c>
      <c r="D554">
        <v>6</v>
      </c>
      <c r="F554" t="str">
        <f t="shared" si="17"/>
        <v>НЕТ</v>
      </c>
    </row>
    <row r="555" spans="1:6">
      <c r="A555" t="str">
        <f t="shared" si="16"/>
        <v>52Lion</v>
      </c>
      <c r="B555" t="s">
        <v>74</v>
      </c>
      <c r="C555">
        <v>52</v>
      </c>
      <c r="D555">
        <v>8</v>
      </c>
      <c r="F555" t="str">
        <f t="shared" si="17"/>
        <v>НЕТ</v>
      </c>
    </row>
    <row r="556" spans="1:6">
      <c r="A556" t="str">
        <f t="shared" si="16"/>
        <v>54Lion</v>
      </c>
      <c r="B556" t="s">
        <v>74</v>
      </c>
      <c r="C556">
        <v>54</v>
      </c>
      <c r="D556">
        <v>8</v>
      </c>
      <c r="F556" t="str">
        <f t="shared" si="17"/>
        <v>НЕТ</v>
      </c>
    </row>
    <row r="557" spans="1:6">
      <c r="A557" t="str">
        <f t="shared" si="16"/>
        <v>55Lion</v>
      </c>
      <c r="B557" t="s">
        <v>74</v>
      </c>
      <c r="C557">
        <v>55</v>
      </c>
      <c r="D557">
        <v>7</v>
      </c>
      <c r="F557" t="str">
        <f t="shared" si="17"/>
        <v>НЕТ</v>
      </c>
    </row>
    <row r="558" spans="1:6">
      <c r="A558" t="str">
        <f t="shared" si="16"/>
        <v>56Lion</v>
      </c>
      <c r="B558" t="s">
        <v>74</v>
      </c>
      <c r="C558">
        <v>56</v>
      </c>
      <c r="D558">
        <v>9</v>
      </c>
      <c r="F558" t="str">
        <f t="shared" si="17"/>
        <v>НЕТ</v>
      </c>
    </row>
    <row r="559" spans="1:6">
      <c r="A559" t="str">
        <f t="shared" si="16"/>
        <v>57Lion</v>
      </c>
      <c r="B559" t="s">
        <v>74</v>
      </c>
      <c r="C559">
        <v>57</v>
      </c>
      <c r="D559">
        <v>4</v>
      </c>
      <c r="E559" t="s">
        <v>85</v>
      </c>
      <c r="F559" t="str">
        <f t="shared" si="17"/>
        <v>ДА</v>
      </c>
    </row>
    <row r="560" spans="1:6">
      <c r="A560" t="str">
        <f t="shared" si="16"/>
        <v>58Lion</v>
      </c>
      <c r="B560" t="s">
        <v>74</v>
      </c>
      <c r="C560">
        <v>58</v>
      </c>
      <c r="D560">
        <v>7</v>
      </c>
      <c r="F560" t="str">
        <f t="shared" si="17"/>
        <v>НЕТ</v>
      </c>
    </row>
    <row r="561" spans="1:6">
      <c r="A561" t="str">
        <f t="shared" si="16"/>
        <v>59Lion</v>
      </c>
      <c r="B561" t="s">
        <v>74</v>
      </c>
      <c r="C561">
        <v>59</v>
      </c>
      <c r="D561">
        <v>2</v>
      </c>
      <c r="E561" t="s">
        <v>358</v>
      </c>
      <c r="F561" t="str">
        <f t="shared" si="17"/>
        <v>ДА</v>
      </c>
    </row>
    <row r="562" spans="1:6">
      <c r="A562" t="str">
        <f t="shared" si="16"/>
        <v>60Lion</v>
      </c>
      <c r="B562" t="s">
        <v>74</v>
      </c>
      <c r="C562">
        <v>60</v>
      </c>
      <c r="D562">
        <v>7</v>
      </c>
      <c r="F562" t="str">
        <f t="shared" si="17"/>
        <v>НЕТ</v>
      </c>
    </row>
    <row r="563" spans="1:6">
      <c r="A563" t="str">
        <f t="shared" si="16"/>
        <v>61Lion</v>
      </c>
      <c r="B563" t="s">
        <v>74</v>
      </c>
      <c r="C563">
        <v>61</v>
      </c>
      <c r="D563">
        <v>4</v>
      </c>
      <c r="E563" t="s">
        <v>86</v>
      </c>
      <c r="F563" t="str">
        <f t="shared" si="17"/>
        <v>ДА</v>
      </c>
    </row>
    <row r="564" spans="1:6">
      <c r="A564" t="str">
        <f t="shared" si="16"/>
        <v>62Lion</v>
      </c>
      <c r="B564" t="s">
        <v>74</v>
      </c>
      <c r="C564">
        <v>62</v>
      </c>
      <c r="D564">
        <v>6</v>
      </c>
      <c r="F564" t="str">
        <f t="shared" si="17"/>
        <v>НЕТ</v>
      </c>
    </row>
    <row r="565" spans="1:6">
      <c r="A565" t="str">
        <f t="shared" si="16"/>
        <v>63Lion</v>
      </c>
      <c r="B565" t="s">
        <v>74</v>
      </c>
      <c r="C565">
        <v>63</v>
      </c>
      <c r="D565">
        <v>5</v>
      </c>
      <c r="F565" t="str">
        <f t="shared" si="17"/>
        <v>НЕТ</v>
      </c>
    </row>
    <row r="566" spans="1:6">
      <c r="A566" t="str">
        <f t="shared" si="16"/>
        <v>64Lion</v>
      </c>
      <c r="B566" t="s">
        <v>74</v>
      </c>
      <c r="C566">
        <v>64</v>
      </c>
      <c r="D566">
        <v>8</v>
      </c>
      <c r="F566" t="str">
        <f t="shared" si="17"/>
        <v>НЕТ</v>
      </c>
    </row>
    <row r="567" spans="1:6">
      <c r="A567" t="str">
        <f t="shared" si="16"/>
        <v>65Lion</v>
      </c>
      <c r="B567" t="s">
        <v>74</v>
      </c>
      <c r="C567">
        <v>65</v>
      </c>
      <c r="D567">
        <v>7</v>
      </c>
      <c r="F567" t="str">
        <f t="shared" si="17"/>
        <v>НЕТ</v>
      </c>
    </row>
    <row r="568" spans="1:6">
      <c r="A568" t="str">
        <f t="shared" si="16"/>
        <v>66Lion</v>
      </c>
      <c r="B568" t="s">
        <v>74</v>
      </c>
      <c r="C568">
        <v>66</v>
      </c>
      <c r="D568">
        <v>9</v>
      </c>
      <c r="E568" t="s">
        <v>87</v>
      </c>
      <c r="F568" t="str">
        <f t="shared" si="17"/>
        <v>ДА</v>
      </c>
    </row>
    <row r="569" spans="1:6">
      <c r="A569" t="str">
        <f t="shared" si="16"/>
        <v>67Lion</v>
      </c>
      <c r="B569" t="s">
        <v>74</v>
      </c>
      <c r="C569">
        <v>67</v>
      </c>
      <c r="D569">
        <v>6</v>
      </c>
      <c r="E569" t="s">
        <v>88</v>
      </c>
      <c r="F569" t="str">
        <f t="shared" si="17"/>
        <v>ДА</v>
      </c>
    </row>
    <row r="570" spans="1:6">
      <c r="A570" t="str">
        <f t="shared" si="16"/>
        <v>68Lion</v>
      </c>
      <c r="B570" t="s">
        <v>74</v>
      </c>
      <c r="C570">
        <v>68</v>
      </c>
      <c r="D570">
        <v>4</v>
      </c>
      <c r="F570" t="str">
        <f t="shared" si="17"/>
        <v>НЕТ</v>
      </c>
    </row>
    <row r="571" spans="1:6">
      <c r="A571" t="str">
        <f t="shared" si="16"/>
        <v>69Lion</v>
      </c>
      <c r="B571" t="s">
        <v>74</v>
      </c>
      <c r="C571">
        <v>69</v>
      </c>
      <c r="D571">
        <v>4</v>
      </c>
      <c r="E571" t="s">
        <v>359</v>
      </c>
      <c r="F571" t="str">
        <f t="shared" si="17"/>
        <v>ДА</v>
      </c>
    </row>
    <row r="572" spans="1:6">
      <c r="A572" t="str">
        <f t="shared" si="16"/>
        <v>70Lion</v>
      </c>
      <c r="B572" t="s">
        <v>74</v>
      </c>
      <c r="C572">
        <v>70</v>
      </c>
      <c r="D572">
        <v>6</v>
      </c>
      <c r="F572" t="str">
        <f t="shared" si="17"/>
        <v>НЕТ</v>
      </c>
    </row>
    <row r="573" spans="1:6">
      <c r="A573" t="str">
        <f t="shared" si="16"/>
        <v>71Lion</v>
      </c>
      <c r="B573" t="s">
        <v>74</v>
      </c>
      <c r="C573">
        <v>71</v>
      </c>
      <c r="D573">
        <v>7</v>
      </c>
      <c r="E573" t="s">
        <v>89</v>
      </c>
      <c r="F573" t="str">
        <f t="shared" si="17"/>
        <v>ДА</v>
      </c>
    </row>
    <row r="574" spans="1:6">
      <c r="A574" t="str">
        <f t="shared" si="16"/>
        <v>72Lion</v>
      </c>
      <c r="B574" t="s">
        <v>74</v>
      </c>
      <c r="C574">
        <v>72</v>
      </c>
      <c r="D574">
        <v>10</v>
      </c>
      <c r="E574" t="s">
        <v>360</v>
      </c>
      <c r="F574" t="str">
        <f t="shared" si="17"/>
        <v>ДА</v>
      </c>
    </row>
    <row r="575" spans="1:6">
      <c r="A575" t="str">
        <f t="shared" si="16"/>
        <v>73Lion</v>
      </c>
      <c r="B575" t="s">
        <v>74</v>
      </c>
      <c r="C575">
        <v>73</v>
      </c>
      <c r="D575">
        <v>10</v>
      </c>
      <c r="E575" t="s">
        <v>90</v>
      </c>
      <c r="F575" t="str">
        <f t="shared" si="17"/>
        <v>ДА</v>
      </c>
    </row>
    <row r="576" spans="1:6">
      <c r="A576" t="str">
        <f t="shared" si="16"/>
        <v>74Lion</v>
      </c>
      <c r="B576" t="s">
        <v>74</v>
      </c>
      <c r="C576">
        <v>74</v>
      </c>
      <c r="D576">
        <v>8</v>
      </c>
      <c r="F576" t="str">
        <f t="shared" si="17"/>
        <v>НЕТ</v>
      </c>
    </row>
    <row r="577" spans="1:6">
      <c r="A577" t="str">
        <f t="shared" si="16"/>
        <v>76Lion</v>
      </c>
      <c r="B577" t="s">
        <v>74</v>
      </c>
      <c r="C577">
        <v>76</v>
      </c>
      <c r="D577">
        <v>5</v>
      </c>
      <c r="F577" t="str">
        <f t="shared" si="17"/>
        <v>НЕТ</v>
      </c>
    </row>
    <row r="578" spans="1:6">
      <c r="A578" t="str">
        <f t="shared" si="16"/>
        <v>77Lion</v>
      </c>
      <c r="B578" t="s">
        <v>74</v>
      </c>
      <c r="C578">
        <v>77</v>
      </c>
      <c r="D578">
        <v>7</v>
      </c>
      <c r="F578" t="str">
        <f t="shared" si="17"/>
        <v>НЕТ</v>
      </c>
    </row>
    <row r="579" spans="1:6">
      <c r="A579" t="str">
        <f t="shared" ref="A579:A642" si="18">CONCATENATE(C579,B579)</f>
        <v>78Lion</v>
      </c>
      <c r="B579" t="s">
        <v>74</v>
      </c>
      <c r="C579">
        <v>78</v>
      </c>
      <c r="D579">
        <v>9</v>
      </c>
      <c r="F579" t="str">
        <f t="shared" ref="F579:F642" si="19">IF(ISBLANK(E579),"НЕТ","ДА")</f>
        <v>НЕТ</v>
      </c>
    </row>
    <row r="580" spans="1:6">
      <c r="A580" t="str">
        <f t="shared" si="18"/>
        <v>79Lion</v>
      </c>
      <c r="B580" t="s">
        <v>74</v>
      </c>
      <c r="C580">
        <v>79</v>
      </c>
      <c r="D580">
        <v>8</v>
      </c>
      <c r="E580" t="s">
        <v>91</v>
      </c>
      <c r="F580" t="str">
        <f t="shared" si="19"/>
        <v>ДА</v>
      </c>
    </row>
    <row r="581" spans="1:6">
      <c r="A581" t="str">
        <f t="shared" si="18"/>
        <v>80Lion</v>
      </c>
      <c r="B581" t="s">
        <v>74</v>
      </c>
      <c r="C581">
        <v>80</v>
      </c>
      <c r="D581">
        <v>7</v>
      </c>
      <c r="F581" t="str">
        <f t="shared" si="19"/>
        <v>НЕТ</v>
      </c>
    </row>
    <row r="582" spans="1:6">
      <c r="A582" t="str">
        <f t="shared" si="18"/>
        <v>81Lion</v>
      </c>
      <c r="B582" t="s">
        <v>74</v>
      </c>
      <c r="C582">
        <v>81</v>
      </c>
      <c r="D582">
        <v>6</v>
      </c>
      <c r="F582" t="str">
        <f t="shared" si="19"/>
        <v>НЕТ</v>
      </c>
    </row>
    <row r="583" spans="1:6">
      <c r="A583" t="str">
        <f t="shared" si="18"/>
        <v>82Lion</v>
      </c>
      <c r="B583" t="s">
        <v>74</v>
      </c>
      <c r="C583">
        <v>82</v>
      </c>
      <c r="D583">
        <v>8</v>
      </c>
      <c r="F583" t="str">
        <f t="shared" si="19"/>
        <v>НЕТ</v>
      </c>
    </row>
    <row r="584" spans="1:6">
      <c r="A584" t="str">
        <f t="shared" si="18"/>
        <v>84Lion</v>
      </c>
      <c r="B584" t="s">
        <v>74</v>
      </c>
      <c r="C584">
        <v>84</v>
      </c>
      <c r="D584">
        <v>9</v>
      </c>
      <c r="F584" t="str">
        <f t="shared" si="19"/>
        <v>НЕТ</v>
      </c>
    </row>
    <row r="585" spans="1:6">
      <c r="A585" t="str">
        <f t="shared" si="18"/>
        <v>85Lion</v>
      </c>
      <c r="B585" t="s">
        <v>74</v>
      </c>
      <c r="C585">
        <v>85</v>
      </c>
      <c r="D585">
        <v>6</v>
      </c>
      <c r="F585" t="str">
        <f t="shared" si="19"/>
        <v>НЕТ</v>
      </c>
    </row>
    <row r="586" spans="1:6">
      <c r="A586" t="str">
        <f t="shared" si="18"/>
        <v>86Lion</v>
      </c>
      <c r="B586" t="s">
        <v>74</v>
      </c>
      <c r="C586">
        <v>86</v>
      </c>
      <c r="D586">
        <v>8</v>
      </c>
      <c r="E586" t="s">
        <v>92</v>
      </c>
      <c r="F586" t="str">
        <f t="shared" si="19"/>
        <v>ДА</v>
      </c>
    </row>
    <row r="587" spans="1:6">
      <c r="A587" t="str">
        <f t="shared" si="18"/>
        <v>87Lion</v>
      </c>
      <c r="B587" t="s">
        <v>74</v>
      </c>
      <c r="C587">
        <v>87</v>
      </c>
      <c r="D587">
        <v>4</v>
      </c>
      <c r="F587" t="str">
        <f t="shared" si="19"/>
        <v>НЕТ</v>
      </c>
    </row>
    <row r="588" spans="1:6">
      <c r="A588" t="str">
        <f t="shared" si="18"/>
        <v>88Lion</v>
      </c>
      <c r="B588" t="s">
        <v>74</v>
      </c>
      <c r="C588">
        <v>88</v>
      </c>
      <c r="D588">
        <v>6</v>
      </c>
      <c r="F588" t="str">
        <f t="shared" si="19"/>
        <v>НЕТ</v>
      </c>
    </row>
    <row r="589" spans="1:6">
      <c r="A589" t="str">
        <f t="shared" si="18"/>
        <v>89Lion</v>
      </c>
      <c r="B589" t="s">
        <v>74</v>
      </c>
      <c r="C589">
        <v>89</v>
      </c>
      <c r="D589">
        <v>5</v>
      </c>
      <c r="F589" t="str">
        <f t="shared" si="19"/>
        <v>НЕТ</v>
      </c>
    </row>
    <row r="590" spans="1:6">
      <c r="A590" t="str">
        <f t="shared" si="18"/>
        <v>90Lion</v>
      </c>
      <c r="B590" t="s">
        <v>74</v>
      </c>
      <c r="C590">
        <v>90</v>
      </c>
      <c r="D590">
        <v>6</v>
      </c>
      <c r="E590" t="s">
        <v>93</v>
      </c>
      <c r="F590" t="str">
        <f t="shared" si="19"/>
        <v>ДА</v>
      </c>
    </row>
    <row r="591" spans="1:6">
      <c r="A591" t="str">
        <f t="shared" si="18"/>
        <v>91Lion</v>
      </c>
      <c r="B591" t="s">
        <v>74</v>
      </c>
      <c r="C591">
        <v>91</v>
      </c>
      <c r="D591">
        <v>5</v>
      </c>
      <c r="F591" t="str">
        <f t="shared" si="19"/>
        <v>НЕТ</v>
      </c>
    </row>
    <row r="592" spans="1:6">
      <c r="A592" t="str">
        <f t="shared" si="18"/>
        <v>92Lion</v>
      </c>
      <c r="B592" t="s">
        <v>74</v>
      </c>
      <c r="C592">
        <v>92</v>
      </c>
      <c r="D592">
        <v>9</v>
      </c>
      <c r="F592" t="str">
        <f t="shared" si="19"/>
        <v>НЕТ</v>
      </c>
    </row>
    <row r="593" spans="1:6">
      <c r="A593" t="str">
        <f t="shared" si="18"/>
        <v>93Lion</v>
      </c>
      <c r="B593" t="s">
        <v>74</v>
      </c>
      <c r="C593">
        <v>93</v>
      </c>
      <c r="D593">
        <v>10</v>
      </c>
      <c r="E593" t="s">
        <v>94</v>
      </c>
      <c r="F593" t="str">
        <f t="shared" si="19"/>
        <v>ДА</v>
      </c>
    </row>
    <row r="594" spans="1:6">
      <c r="A594" t="str">
        <f t="shared" si="18"/>
        <v>94Lion</v>
      </c>
      <c r="B594" t="s">
        <v>74</v>
      </c>
      <c r="C594">
        <v>94</v>
      </c>
      <c r="D594">
        <v>8</v>
      </c>
      <c r="F594" t="str">
        <f t="shared" si="19"/>
        <v>НЕТ</v>
      </c>
    </row>
    <row r="595" spans="1:6">
      <c r="A595" t="str">
        <f t="shared" si="18"/>
        <v>95Lion</v>
      </c>
      <c r="B595" t="s">
        <v>74</v>
      </c>
      <c r="C595">
        <v>95</v>
      </c>
      <c r="D595">
        <v>4</v>
      </c>
      <c r="F595" t="str">
        <f t="shared" si="19"/>
        <v>НЕТ</v>
      </c>
    </row>
    <row r="596" spans="1:6">
      <c r="A596" t="str">
        <f t="shared" si="18"/>
        <v>96Lion</v>
      </c>
      <c r="B596" t="s">
        <v>74</v>
      </c>
      <c r="C596">
        <v>96</v>
      </c>
      <c r="D596">
        <v>3</v>
      </c>
      <c r="E596" t="s">
        <v>95</v>
      </c>
      <c r="F596" t="str">
        <f t="shared" si="19"/>
        <v>ДА</v>
      </c>
    </row>
    <row r="597" spans="1:6">
      <c r="A597" t="str">
        <f t="shared" si="18"/>
        <v>97Lion</v>
      </c>
      <c r="B597" t="s">
        <v>74</v>
      </c>
      <c r="C597">
        <v>97</v>
      </c>
      <c r="D597">
        <v>2</v>
      </c>
      <c r="E597" t="s">
        <v>96</v>
      </c>
      <c r="F597" t="str">
        <f t="shared" si="19"/>
        <v>ДА</v>
      </c>
    </row>
    <row r="598" spans="1:6">
      <c r="A598" t="str">
        <f t="shared" si="18"/>
        <v>98Lion</v>
      </c>
      <c r="B598" t="s">
        <v>74</v>
      </c>
      <c r="C598">
        <v>98</v>
      </c>
      <c r="D598">
        <v>6</v>
      </c>
      <c r="F598" t="str">
        <f t="shared" si="19"/>
        <v>НЕТ</v>
      </c>
    </row>
    <row r="599" spans="1:6">
      <c r="A599" t="str">
        <f t="shared" si="18"/>
        <v>99Lion</v>
      </c>
      <c r="B599" t="s">
        <v>74</v>
      </c>
      <c r="C599">
        <v>99</v>
      </c>
      <c r="D599">
        <v>7</v>
      </c>
      <c r="F599" t="str">
        <f t="shared" si="19"/>
        <v>НЕТ</v>
      </c>
    </row>
    <row r="600" spans="1:6">
      <c r="A600" t="str">
        <f t="shared" si="18"/>
        <v>100Lion</v>
      </c>
      <c r="B600" t="s">
        <v>74</v>
      </c>
      <c r="C600">
        <v>100</v>
      </c>
      <c r="D600">
        <v>7</v>
      </c>
      <c r="F600" t="str">
        <f t="shared" si="19"/>
        <v>НЕТ</v>
      </c>
    </row>
    <row r="601" spans="1:6">
      <c r="A601" t="str">
        <f t="shared" si="18"/>
        <v>101Lion</v>
      </c>
      <c r="B601" t="s">
        <v>74</v>
      </c>
      <c r="C601">
        <v>101</v>
      </c>
      <c r="D601">
        <v>8</v>
      </c>
      <c r="F601" t="str">
        <f t="shared" si="19"/>
        <v>НЕТ</v>
      </c>
    </row>
    <row r="602" spans="1:6">
      <c r="A602" t="str">
        <f t="shared" si="18"/>
        <v>102Lion</v>
      </c>
      <c r="B602" t="s">
        <v>74</v>
      </c>
      <c r="C602">
        <v>102</v>
      </c>
      <c r="D602">
        <v>7</v>
      </c>
      <c r="E602" t="s">
        <v>97</v>
      </c>
      <c r="F602" t="str">
        <f t="shared" si="19"/>
        <v>ДА</v>
      </c>
    </row>
    <row r="603" spans="1:6">
      <c r="A603" t="str">
        <f t="shared" si="18"/>
        <v>103Lion</v>
      </c>
      <c r="B603" t="s">
        <v>74</v>
      </c>
      <c r="C603">
        <v>103</v>
      </c>
      <c r="D603">
        <v>8</v>
      </c>
      <c r="E603" t="s">
        <v>98</v>
      </c>
      <c r="F603" t="str">
        <f t="shared" si="19"/>
        <v>ДА</v>
      </c>
    </row>
    <row r="604" spans="1:6">
      <c r="A604" t="str">
        <f t="shared" si="18"/>
        <v>104Lion</v>
      </c>
      <c r="B604" t="s">
        <v>74</v>
      </c>
      <c r="C604">
        <v>104</v>
      </c>
      <c r="D604">
        <v>8</v>
      </c>
      <c r="F604" t="str">
        <f t="shared" si="19"/>
        <v>НЕТ</v>
      </c>
    </row>
    <row r="605" spans="1:6">
      <c r="A605" t="str">
        <f t="shared" si="18"/>
        <v>105Lion</v>
      </c>
      <c r="B605" t="s">
        <v>74</v>
      </c>
      <c r="C605">
        <v>105</v>
      </c>
      <c r="D605">
        <v>5</v>
      </c>
      <c r="F605" t="str">
        <f t="shared" si="19"/>
        <v>НЕТ</v>
      </c>
    </row>
    <row r="606" spans="1:6">
      <c r="A606" t="str">
        <f t="shared" si="18"/>
        <v>106Lion</v>
      </c>
      <c r="B606" t="s">
        <v>74</v>
      </c>
      <c r="C606">
        <v>106</v>
      </c>
      <c r="D606">
        <v>5</v>
      </c>
      <c r="E606" t="s">
        <v>99</v>
      </c>
      <c r="F606" t="str">
        <f t="shared" si="19"/>
        <v>ДА</v>
      </c>
    </row>
    <row r="607" spans="1:6">
      <c r="A607" t="str">
        <f t="shared" si="18"/>
        <v>107Lion</v>
      </c>
      <c r="B607" t="s">
        <v>74</v>
      </c>
      <c r="C607">
        <v>107</v>
      </c>
      <c r="D607">
        <v>6</v>
      </c>
      <c r="E607" t="s">
        <v>100</v>
      </c>
      <c r="F607" t="str">
        <f t="shared" si="19"/>
        <v>ДА</v>
      </c>
    </row>
    <row r="608" spans="1:6">
      <c r="A608" t="str">
        <f t="shared" si="18"/>
        <v>108Lion</v>
      </c>
      <c r="B608" t="s">
        <v>74</v>
      </c>
      <c r="C608">
        <v>108</v>
      </c>
      <c r="D608">
        <v>9</v>
      </c>
      <c r="F608" t="str">
        <f t="shared" si="19"/>
        <v>НЕТ</v>
      </c>
    </row>
    <row r="609" spans="1:6">
      <c r="A609" t="str">
        <f t="shared" si="18"/>
        <v>109Lion</v>
      </c>
      <c r="B609" t="s">
        <v>74</v>
      </c>
      <c r="C609">
        <v>109</v>
      </c>
      <c r="D609">
        <v>5</v>
      </c>
      <c r="F609" t="str">
        <f t="shared" si="19"/>
        <v>НЕТ</v>
      </c>
    </row>
    <row r="610" spans="1:6">
      <c r="A610" t="str">
        <f t="shared" si="18"/>
        <v>110Lion</v>
      </c>
      <c r="B610" t="s">
        <v>74</v>
      </c>
      <c r="C610">
        <v>110</v>
      </c>
      <c r="D610">
        <v>4</v>
      </c>
      <c r="F610" t="str">
        <f t="shared" si="19"/>
        <v>НЕТ</v>
      </c>
    </row>
    <row r="611" spans="1:6">
      <c r="A611" t="str">
        <f t="shared" si="18"/>
        <v>111Lion</v>
      </c>
      <c r="B611" t="s">
        <v>74</v>
      </c>
      <c r="C611">
        <v>111</v>
      </c>
      <c r="D611">
        <v>4</v>
      </c>
      <c r="F611" t="str">
        <f t="shared" si="19"/>
        <v>НЕТ</v>
      </c>
    </row>
    <row r="612" spans="1:6">
      <c r="A612" t="str">
        <f t="shared" si="18"/>
        <v>112Lion</v>
      </c>
      <c r="B612" t="s">
        <v>74</v>
      </c>
      <c r="C612">
        <v>112</v>
      </c>
      <c r="D612">
        <v>8</v>
      </c>
      <c r="F612" t="str">
        <f t="shared" si="19"/>
        <v>НЕТ</v>
      </c>
    </row>
    <row r="613" spans="1:6">
      <c r="A613" t="str">
        <f t="shared" si="18"/>
        <v>113Lion</v>
      </c>
      <c r="B613" t="s">
        <v>74</v>
      </c>
      <c r="C613">
        <v>113</v>
      </c>
      <c r="D613">
        <v>9</v>
      </c>
      <c r="E613" t="s">
        <v>101</v>
      </c>
      <c r="F613" t="str">
        <f t="shared" si="19"/>
        <v>ДА</v>
      </c>
    </row>
    <row r="614" spans="1:6">
      <c r="A614" t="str">
        <f t="shared" si="18"/>
        <v>114Lion</v>
      </c>
      <c r="B614" t="s">
        <v>74</v>
      </c>
      <c r="C614">
        <v>114</v>
      </c>
      <c r="D614">
        <v>8</v>
      </c>
      <c r="F614" t="str">
        <f t="shared" si="19"/>
        <v>НЕТ</v>
      </c>
    </row>
    <row r="615" spans="1:6">
      <c r="A615" t="str">
        <f t="shared" si="18"/>
        <v>115Lion</v>
      </c>
      <c r="B615" t="s">
        <v>74</v>
      </c>
      <c r="C615">
        <v>115</v>
      </c>
      <c r="D615">
        <v>8</v>
      </c>
      <c r="F615" t="str">
        <f t="shared" si="19"/>
        <v>НЕТ</v>
      </c>
    </row>
    <row r="616" spans="1:6">
      <c r="A616" t="str">
        <f t="shared" si="18"/>
        <v>116Lion</v>
      </c>
      <c r="B616" t="s">
        <v>74</v>
      </c>
      <c r="C616">
        <v>116</v>
      </c>
      <c r="D616">
        <v>5</v>
      </c>
      <c r="E616" t="s">
        <v>102</v>
      </c>
      <c r="F616" t="str">
        <f t="shared" si="19"/>
        <v>ДА</v>
      </c>
    </row>
    <row r="617" spans="1:6">
      <c r="A617" t="str">
        <f t="shared" si="18"/>
        <v>117Lion</v>
      </c>
      <c r="B617" t="s">
        <v>74</v>
      </c>
      <c r="C617">
        <v>117</v>
      </c>
      <c r="D617">
        <v>7</v>
      </c>
      <c r="F617" t="str">
        <f t="shared" si="19"/>
        <v>НЕТ</v>
      </c>
    </row>
    <row r="618" spans="1:6">
      <c r="A618" t="str">
        <f t="shared" si="18"/>
        <v>118Lion</v>
      </c>
      <c r="B618" t="s">
        <v>74</v>
      </c>
      <c r="C618">
        <v>118</v>
      </c>
      <c r="D618">
        <v>4</v>
      </c>
      <c r="F618" t="str">
        <f t="shared" si="19"/>
        <v>НЕТ</v>
      </c>
    </row>
    <row r="619" spans="1:6">
      <c r="A619" t="str">
        <f t="shared" si="18"/>
        <v>119Lion</v>
      </c>
      <c r="B619" t="s">
        <v>74</v>
      </c>
      <c r="C619">
        <v>119</v>
      </c>
      <c r="D619">
        <v>8</v>
      </c>
      <c r="F619" t="str">
        <f t="shared" si="19"/>
        <v>НЕТ</v>
      </c>
    </row>
    <row r="620" spans="1:6">
      <c r="A620" t="str">
        <f t="shared" si="18"/>
        <v>120Lion</v>
      </c>
      <c r="B620" t="s">
        <v>74</v>
      </c>
      <c r="C620">
        <v>120</v>
      </c>
      <c r="D620">
        <v>8</v>
      </c>
      <c r="E620" t="s">
        <v>103</v>
      </c>
      <c r="F620" t="str">
        <f t="shared" si="19"/>
        <v>ДА</v>
      </c>
    </row>
    <row r="621" spans="1:6">
      <c r="A621" t="str">
        <f t="shared" si="18"/>
        <v>121Lion</v>
      </c>
      <c r="B621" t="s">
        <v>74</v>
      </c>
      <c r="C621">
        <v>121</v>
      </c>
      <c r="D621">
        <v>10</v>
      </c>
      <c r="E621" s="1" t="s">
        <v>361</v>
      </c>
      <c r="F621" t="str">
        <f t="shared" si="19"/>
        <v>ДА</v>
      </c>
    </row>
    <row r="622" spans="1:6">
      <c r="A622" t="str">
        <f t="shared" si="18"/>
        <v>122Lion</v>
      </c>
      <c r="B622" t="s">
        <v>74</v>
      </c>
      <c r="C622">
        <v>122</v>
      </c>
      <c r="D622">
        <v>9</v>
      </c>
      <c r="E622" t="s">
        <v>104</v>
      </c>
      <c r="F622" t="str">
        <f t="shared" si="19"/>
        <v>ДА</v>
      </c>
    </row>
    <row r="623" spans="1:6">
      <c r="A623" t="str">
        <f t="shared" si="18"/>
        <v>123Lion</v>
      </c>
      <c r="B623" t="s">
        <v>74</v>
      </c>
      <c r="C623">
        <v>123</v>
      </c>
      <c r="D623">
        <v>9</v>
      </c>
      <c r="F623" t="str">
        <f t="shared" si="19"/>
        <v>НЕТ</v>
      </c>
    </row>
    <row r="624" spans="1:6">
      <c r="A624" t="str">
        <f t="shared" si="18"/>
        <v>124Lion</v>
      </c>
      <c r="B624" t="s">
        <v>74</v>
      </c>
      <c r="C624">
        <v>124</v>
      </c>
      <c r="D624">
        <v>9</v>
      </c>
      <c r="F624" t="str">
        <f t="shared" si="19"/>
        <v>НЕТ</v>
      </c>
    </row>
    <row r="625" spans="1:6">
      <c r="A625" t="str">
        <f t="shared" si="18"/>
        <v>125Lion</v>
      </c>
      <c r="B625" t="s">
        <v>74</v>
      </c>
      <c r="C625">
        <v>125</v>
      </c>
      <c r="D625">
        <v>7</v>
      </c>
      <c r="F625" t="str">
        <f t="shared" si="19"/>
        <v>НЕТ</v>
      </c>
    </row>
    <row r="626" spans="1:6">
      <c r="A626" t="str">
        <f t="shared" si="18"/>
        <v>126Lion</v>
      </c>
      <c r="B626" t="s">
        <v>74</v>
      </c>
      <c r="C626">
        <v>126</v>
      </c>
      <c r="D626">
        <v>5</v>
      </c>
      <c r="F626" t="str">
        <f t="shared" si="19"/>
        <v>НЕТ</v>
      </c>
    </row>
    <row r="627" spans="1:6">
      <c r="A627" t="str">
        <f t="shared" si="18"/>
        <v>127Lion</v>
      </c>
      <c r="B627" t="s">
        <v>74</v>
      </c>
      <c r="C627">
        <v>127</v>
      </c>
      <c r="D627">
        <v>6</v>
      </c>
      <c r="F627" t="str">
        <f t="shared" si="19"/>
        <v>НЕТ</v>
      </c>
    </row>
    <row r="628" spans="1:6">
      <c r="A628" t="str">
        <f t="shared" si="18"/>
        <v>128Lion</v>
      </c>
      <c r="B628" t="s">
        <v>74</v>
      </c>
      <c r="C628">
        <v>128</v>
      </c>
      <c r="D628">
        <v>6</v>
      </c>
      <c r="F628" t="str">
        <f t="shared" si="19"/>
        <v>НЕТ</v>
      </c>
    </row>
    <row r="629" spans="1:6">
      <c r="A629" t="str">
        <f t="shared" si="18"/>
        <v>129Lion</v>
      </c>
      <c r="B629" t="s">
        <v>74</v>
      </c>
      <c r="C629">
        <v>129</v>
      </c>
      <c r="D629">
        <v>6</v>
      </c>
      <c r="F629" t="str">
        <f t="shared" si="19"/>
        <v>НЕТ</v>
      </c>
    </row>
    <row r="630" spans="1:6">
      <c r="A630" t="str">
        <f t="shared" si="18"/>
        <v>130Lion</v>
      </c>
      <c r="B630" t="s">
        <v>74</v>
      </c>
      <c r="C630">
        <v>130</v>
      </c>
      <c r="D630">
        <v>5</v>
      </c>
      <c r="F630" t="str">
        <f t="shared" si="19"/>
        <v>НЕТ</v>
      </c>
    </row>
    <row r="631" spans="1:6">
      <c r="A631" t="str">
        <f t="shared" si="18"/>
        <v>131Lion</v>
      </c>
      <c r="B631" t="s">
        <v>74</v>
      </c>
      <c r="C631">
        <v>131</v>
      </c>
      <c r="D631">
        <v>9</v>
      </c>
      <c r="F631" t="str">
        <f t="shared" si="19"/>
        <v>НЕТ</v>
      </c>
    </row>
    <row r="632" spans="1:6">
      <c r="A632" t="str">
        <f t="shared" si="18"/>
        <v>132Lion</v>
      </c>
      <c r="B632" t="s">
        <v>74</v>
      </c>
      <c r="C632">
        <v>132</v>
      </c>
      <c r="D632">
        <v>9</v>
      </c>
      <c r="E632" t="s">
        <v>105</v>
      </c>
      <c r="F632" t="str">
        <f t="shared" si="19"/>
        <v>ДА</v>
      </c>
    </row>
    <row r="633" spans="1:6">
      <c r="A633" t="str">
        <f t="shared" si="18"/>
        <v>133Lion</v>
      </c>
      <c r="B633" t="s">
        <v>74</v>
      </c>
      <c r="C633">
        <v>133</v>
      </c>
      <c r="D633">
        <v>9</v>
      </c>
      <c r="F633" t="str">
        <f t="shared" si="19"/>
        <v>НЕТ</v>
      </c>
    </row>
    <row r="634" spans="1:6">
      <c r="A634" t="str">
        <f t="shared" si="18"/>
        <v>134Lion</v>
      </c>
      <c r="B634" t="s">
        <v>74</v>
      </c>
      <c r="C634">
        <v>134</v>
      </c>
      <c r="D634">
        <v>4</v>
      </c>
      <c r="F634" t="str">
        <f t="shared" si="19"/>
        <v>НЕТ</v>
      </c>
    </row>
    <row r="635" spans="1:6">
      <c r="A635" t="str">
        <f t="shared" si="18"/>
        <v>135Lion</v>
      </c>
      <c r="B635" t="s">
        <v>74</v>
      </c>
      <c r="C635">
        <v>135</v>
      </c>
      <c r="D635">
        <v>4</v>
      </c>
      <c r="F635" t="str">
        <f t="shared" si="19"/>
        <v>НЕТ</v>
      </c>
    </row>
    <row r="636" spans="1:6">
      <c r="A636" t="str">
        <f t="shared" si="18"/>
        <v>136Lion</v>
      </c>
      <c r="B636" t="s">
        <v>74</v>
      </c>
      <c r="C636">
        <v>136</v>
      </c>
      <c r="D636">
        <v>4</v>
      </c>
      <c r="F636" t="str">
        <f t="shared" si="19"/>
        <v>НЕТ</v>
      </c>
    </row>
    <row r="637" spans="1:6">
      <c r="A637" t="str">
        <f t="shared" si="18"/>
        <v>137Lion</v>
      </c>
      <c r="B637" t="s">
        <v>74</v>
      </c>
      <c r="C637">
        <v>137</v>
      </c>
      <c r="D637">
        <v>4</v>
      </c>
      <c r="E637" t="s">
        <v>106</v>
      </c>
      <c r="F637" t="str">
        <f t="shared" si="19"/>
        <v>ДА</v>
      </c>
    </row>
    <row r="638" spans="1:6">
      <c r="A638" t="str">
        <f t="shared" si="18"/>
        <v>138Lion</v>
      </c>
      <c r="B638" t="s">
        <v>74</v>
      </c>
      <c r="C638">
        <v>138</v>
      </c>
      <c r="D638">
        <v>6</v>
      </c>
      <c r="F638" t="str">
        <f t="shared" si="19"/>
        <v>НЕТ</v>
      </c>
    </row>
    <row r="639" spans="1:6">
      <c r="A639" t="str">
        <f t="shared" si="18"/>
        <v>139Lion</v>
      </c>
      <c r="B639" t="s">
        <v>74</v>
      </c>
      <c r="C639">
        <v>139</v>
      </c>
      <c r="D639">
        <v>5</v>
      </c>
      <c r="F639" t="str">
        <f t="shared" si="19"/>
        <v>НЕТ</v>
      </c>
    </row>
    <row r="640" spans="1:6">
      <c r="A640" t="str">
        <f t="shared" si="18"/>
        <v>140Lion</v>
      </c>
      <c r="B640" t="s">
        <v>74</v>
      </c>
      <c r="C640">
        <v>140</v>
      </c>
      <c r="D640">
        <v>6</v>
      </c>
      <c r="F640" t="str">
        <f t="shared" si="19"/>
        <v>НЕТ</v>
      </c>
    </row>
    <row r="641" spans="1:6">
      <c r="A641" t="str">
        <f t="shared" si="18"/>
        <v>141Lion</v>
      </c>
      <c r="B641" t="s">
        <v>74</v>
      </c>
      <c r="C641">
        <v>141</v>
      </c>
      <c r="D641">
        <v>7</v>
      </c>
      <c r="F641" t="str">
        <f t="shared" si="19"/>
        <v>НЕТ</v>
      </c>
    </row>
    <row r="642" spans="1:6">
      <c r="A642" t="str">
        <f t="shared" si="18"/>
        <v>142Lion</v>
      </c>
      <c r="B642" t="s">
        <v>74</v>
      </c>
      <c r="C642">
        <v>142</v>
      </c>
      <c r="D642">
        <v>8</v>
      </c>
      <c r="F642" t="str">
        <f t="shared" si="19"/>
        <v>НЕТ</v>
      </c>
    </row>
    <row r="643" spans="1:6">
      <c r="A643" t="str">
        <f t="shared" ref="A643:A706" si="20">CONCATENATE(C643,B643)</f>
        <v>2MaTe</v>
      </c>
      <c r="B643" t="s">
        <v>107</v>
      </c>
      <c r="C643">
        <v>2</v>
      </c>
      <c r="D643">
        <v>11</v>
      </c>
      <c r="F643" t="str">
        <f t="shared" ref="F643:F706" si="21">IF(ISBLANK(E643),"НЕТ","ДА")</f>
        <v>НЕТ</v>
      </c>
    </row>
    <row r="644" spans="1:6">
      <c r="A644" t="str">
        <f t="shared" si="20"/>
        <v>3MaTe</v>
      </c>
      <c r="B644" t="s">
        <v>107</v>
      </c>
      <c r="C644">
        <v>3</v>
      </c>
      <c r="D644">
        <v>10</v>
      </c>
      <c r="F644" t="str">
        <f t="shared" si="21"/>
        <v>НЕТ</v>
      </c>
    </row>
    <row r="645" spans="1:6">
      <c r="A645" t="str">
        <f t="shared" si="20"/>
        <v>17MaTe</v>
      </c>
      <c r="B645" t="s">
        <v>107</v>
      </c>
      <c r="C645">
        <v>17</v>
      </c>
      <c r="D645">
        <v>9</v>
      </c>
      <c r="F645" t="str">
        <f t="shared" si="21"/>
        <v>НЕТ</v>
      </c>
    </row>
    <row r="646" spans="1:6">
      <c r="A646" t="str">
        <f t="shared" si="20"/>
        <v>37MaTe</v>
      </c>
      <c r="B646" t="s">
        <v>107</v>
      </c>
      <c r="C646">
        <v>37</v>
      </c>
      <c r="D646">
        <v>11</v>
      </c>
      <c r="F646" t="str">
        <f t="shared" si="21"/>
        <v>НЕТ</v>
      </c>
    </row>
    <row r="647" spans="1:6">
      <c r="A647" t="str">
        <f t="shared" si="20"/>
        <v>38MaTe</v>
      </c>
      <c r="B647" t="s">
        <v>107</v>
      </c>
      <c r="C647">
        <v>38</v>
      </c>
      <c r="D647">
        <v>12</v>
      </c>
      <c r="F647" t="str">
        <f t="shared" si="21"/>
        <v>НЕТ</v>
      </c>
    </row>
    <row r="648" spans="1:6">
      <c r="A648" t="str">
        <f t="shared" si="20"/>
        <v>39MaTe</v>
      </c>
      <c r="B648" t="s">
        <v>107</v>
      </c>
      <c r="C648">
        <v>39</v>
      </c>
      <c r="D648">
        <v>10</v>
      </c>
      <c r="F648" t="str">
        <f t="shared" si="21"/>
        <v>НЕТ</v>
      </c>
    </row>
    <row r="649" spans="1:6">
      <c r="A649" t="str">
        <f t="shared" si="20"/>
        <v>46MaTe</v>
      </c>
      <c r="B649" t="s">
        <v>107</v>
      </c>
      <c r="C649">
        <v>46</v>
      </c>
      <c r="D649">
        <v>10</v>
      </c>
      <c r="F649" t="str">
        <f t="shared" si="21"/>
        <v>НЕТ</v>
      </c>
    </row>
    <row r="650" spans="1:6">
      <c r="A650" t="str">
        <f t="shared" si="20"/>
        <v>78MaTe</v>
      </c>
      <c r="B650" t="s">
        <v>107</v>
      </c>
      <c r="C650">
        <v>78</v>
      </c>
      <c r="D650">
        <v>10</v>
      </c>
      <c r="F650" t="str">
        <f t="shared" si="21"/>
        <v>НЕТ</v>
      </c>
    </row>
    <row r="651" spans="1:6">
      <c r="A651" t="str">
        <f t="shared" si="20"/>
        <v>92MaTe</v>
      </c>
      <c r="B651" t="s">
        <v>107</v>
      </c>
      <c r="C651">
        <v>92</v>
      </c>
      <c r="D651">
        <v>10</v>
      </c>
      <c r="F651" t="str">
        <f t="shared" si="21"/>
        <v>НЕТ</v>
      </c>
    </row>
    <row r="652" spans="1:6">
      <c r="A652" t="str">
        <f t="shared" si="20"/>
        <v>101MaTe</v>
      </c>
      <c r="B652" t="s">
        <v>107</v>
      </c>
      <c r="C652">
        <v>101</v>
      </c>
      <c r="D652">
        <v>10</v>
      </c>
      <c r="F652" t="str">
        <f t="shared" si="21"/>
        <v>НЕТ</v>
      </c>
    </row>
    <row r="653" spans="1:6">
      <c r="A653" t="str">
        <f t="shared" si="20"/>
        <v>103MaTe</v>
      </c>
      <c r="B653" t="s">
        <v>107</v>
      </c>
      <c r="C653">
        <v>103</v>
      </c>
      <c r="D653">
        <v>10</v>
      </c>
      <c r="F653" t="str">
        <f t="shared" si="21"/>
        <v>НЕТ</v>
      </c>
    </row>
    <row r="654" spans="1:6">
      <c r="A654" t="str">
        <f t="shared" si="20"/>
        <v>112MaTe</v>
      </c>
      <c r="B654" t="s">
        <v>107</v>
      </c>
      <c r="C654">
        <v>112</v>
      </c>
      <c r="D654">
        <v>9</v>
      </c>
      <c r="E654" t="s">
        <v>108</v>
      </c>
      <c r="F654" t="str">
        <f t="shared" si="21"/>
        <v>ДА</v>
      </c>
    </row>
    <row r="655" spans="1:6">
      <c r="A655" t="str">
        <f t="shared" si="20"/>
        <v>140MaTe</v>
      </c>
      <c r="B655" t="s">
        <v>107</v>
      </c>
      <c r="C655">
        <v>140</v>
      </c>
      <c r="D655">
        <v>10</v>
      </c>
      <c r="F655" t="str">
        <f t="shared" si="21"/>
        <v>НЕТ</v>
      </c>
    </row>
    <row r="656" spans="1:6">
      <c r="A656" t="str">
        <f t="shared" si="20"/>
        <v>1maxim_tolich</v>
      </c>
      <c r="B656" t="s">
        <v>109</v>
      </c>
      <c r="C656">
        <v>1</v>
      </c>
      <c r="D656">
        <v>12</v>
      </c>
      <c r="F656" t="str">
        <f t="shared" si="21"/>
        <v>НЕТ</v>
      </c>
    </row>
    <row r="657" spans="1:6">
      <c r="A657" t="str">
        <f t="shared" si="20"/>
        <v>4maxim_tolich</v>
      </c>
      <c r="B657" t="s">
        <v>109</v>
      </c>
      <c r="C657">
        <v>4</v>
      </c>
      <c r="D657">
        <v>5</v>
      </c>
      <c r="F657" t="str">
        <f t="shared" si="21"/>
        <v>НЕТ</v>
      </c>
    </row>
    <row r="658" spans="1:6">
      <c r="A658" t="str">
        <f t="shared" si="20"/>
        <v>12maxim_tolich</v>
      </c>
      <c r="B658" t="s">
        <v>109</v>
      </c>
      <c r="C658">
        <v>12</v>
      </c>
      <c r="D658">
        <v>10</v>
      </c>
      <c r="F658" t="str">
        <f t="shared" si="21"/>
        <v>НЕТ</v>
      </c>
    </row>
    <row r="659" spans="1:6">
      <c r="A659" t="str">
        <f t="shared" si="20"/>
        <v>20maxim_tolich</v>
      </c>
      <c r="B659" t="s">
        <v>109</v>
      </c>
      <c r="C659">
        <v>20</v>
      </c>
      <c r="D659">
        <v>10</v>
      </c>
      <c r="F659" t="str">
        <f t="shared" si="21"/>
        <v>НЕТ</v>
      </c>
    </row>
    <row r="660" spans="1:6">
      <c r="A660" t="str">
        <f t="shared" si="20"/>
        <v>25maxim_tolich</v>
      </c>
      <c r="B660" t="s">
        <v>109</v>
      </c>
      <c r="C660">
        <v>25</v>
      </c>
      <c r="D660">
        <v>12</v>
      </c>
      <c r="F660" t="str">
        <f t="shared" si="21"/>
        <v>НЕТ</v>
      </c>
    </row>
    <row r="661" spans="1:6">
      <c r="A661" t="str">
        <f t="shared" si="20"/>
        <v>35maxim_tolich</v>
      </c>
      <c r="B661" t="s">
        <v>109</v>
      </c>
      <c r="C661">
        <v>35</v>
      </c>
      <c r="D661">
        <v>8</v>
      </c>
      <c r="F661" t="str">
        <f t="shared" si="21"/>
        <v>НЕТ</v>
      </c>
    </row>
    <row r="662" spans="1:6">
      <c r="A662" t="str">
        <f t="shared" si="20"/>
        <v>40maxim_tolich</v>
      </c>
      <c r="B662" t="s">
        <v>109</v>
      </c>
      <c r="C662">
        <v>40</v>
      </c>
      <c r="D662">
        <v>12</v>
      </c>
      <c r="F662" t="str">
        <f t="shared" si="21"/>
        <v>НЕТ</v>
      </c>
    </row>
    <row r="663" spans="1:6">
      <c r="A663" t="str">
        <f t="shared" si="20"/>
        <v>54maxim_tolich</v>
      </c>
      <c r="B663" t="s">
        <v>109</v>
      </c>
      <c r="C663">
        <v>54</v>
      </c>
      <c r="D663">
        <v>12</v>
      </c>
      <c r="F663" t="str">
        <f t="shared" si="21"/>
        <v>НЕТ</v>
      </c>
    </row>
    <row r="664" spans="1:6">
      <c r="A664" t="str">
        <f t="shared" si="20"/>
        <v>58maxim_tolich</v>
      </c>
      <c r="B664" t="s">
        <v>109</v>
      </c>
      <c r="C664">
        <v>58</v>
      </c>
      <c r="D664">
        <v>11</v>
      </c>
      <c r="F664" t="str">
        <f t="shared" si="21"/>
        <v>НЕТ</v>
      </c>
    </row>
    <row r="665" spans="1:6">
      <c r="A665" t="str">
        <f t="shared" si="20"/>
        <v>82maxim_tolich</v>
      </c>
      <c r="B665" t="s">
        <v>109</v>
      </c>
      <c r="C665">
        <v>82</v>
      </c>
      <c r="D665">
        <v>12</v>
      </c>
      <c r="F665" t="str">
        <f t="shared" si="21"/>
        <v>НЕТ</v>
      </c>
    </row>
    <row r="666" spans="1:6">
      <c r="A666" t="str">
        <f t="shared" si="20"/>
        <v>92maxim_tolich</v>
      </c>
      <c r="B666" t="s">
        <v>109</v>
      </c>
      <c r="C666">
        <v>92</v>
      </c>
      <c r="D666">
        <v>9</v>
      </c>
      <c r="F666" t="str">
        <f t="shared" si="21"/>
        <v>НЕТ</v>
      </c>
    </row>
    <row r="667" spans="1:6">
      <c r="A667" t="str">
        <f t="shared" si="20"/>
        <v>122maxim_tolich</v>
      </c>
      <c r="B667" t="s">
        <v>109</v>
      </c>
      <c r="C667">
        <v>122</v>
      </c>
      <c r="D667">
        <v>10</v>
      </c>
      <c r="F667" t="str">
        <f t="shared" si="21"/>
        <v>НЕТ</v>
      </c>
    </row>
    <row r="668" spans="1:6">
      <c r="A668" t="str">
        <f t="shared" si="20"/>
        <v>1MR</v>
      </c>
      <c r="B668" t="s">
        <v>362</v>
      </c>
      <c r="C668">
        <v>1</v>
      </c>
      <c r="D668">
        <v>8</v>
      </c>
      <c r="F668" t="str">
        <f t="shared" si="21"/>
        <v>НЕТ</v>
      </c>
    </row>
    <row r="669" spans="1:6">
      <c r="A669" t="str">
        <f t="shared" si="20"/>
        <v>2MR</v>
      </c>
      <c r="B669" t="s">
        <v>362</v>
      </c>
      <c r="C669">
        <v>2</v>
      </c>
      <c r="D669">
        <v>7</v>
      </c>
      <c r="F669" t="str">
        <f t="shared" si="21"/>
        <v>НЕТ</v>
      </c>
    </row>
    <row r="670" spans="1:6">
      <c r="A670" t="str">
        <f t="shared" si="20"/>
        <v>3MR</v>
      </c>
      <c r="B670" t="s">
        <v>362</v>
      </c>
      <c r="C670">
        <v>3</v>
      </c>
      <c r="D670">
        <v>6</v>
      </c>
      <c r="F670" t="str">
        <f t="shared" si="21"/>
        <v>НЕТ</v>
      </c>
    </row>
    <row r="671" spans="1:6">
      <c r="A671" t="str">
        <f t="shared" si="20"/>
        <v>4MR</v>
      </c>
      <c r="B671" t="s">
        <v>362</v>
      </c>
      <c r="C671">
        <v>4</v>
      </c>
      <c r="D671">
        <v>6</v>
      </c>
      <c r="F671" t="str">
        <f t="shared" si="21"/>
        <v>НЕТ</v>
      </c>
    </row>
    <row r="672" spans="1:6">
      <c r="A672" t="str">
        <f t="shared" si="20"/>
        <v>5MR</v>
      </c>
      <c r="B672" t="s">
        <v>362</v>
      </c>
      <c r="C672">
        <v>5</v>
      </c>
      <c r="D672">
        <v>3</v>
      </c>
      <c r="E672" t="s">
        <v>363</v>
      </c>
      <c r="F672" t="str">
        <f t="shared" si="21"/>
        <v>ДА</v>
      </c>
    </row>
    <row r="673" spans="1:6">
      <c r="A673" t="str">
        <f t="shared" si="20"/>
        <v>6MR</v>
      </c>
      <c r="B673" t="s">
        <v>362</v>
      </c>
      <c r="C673">
        <v>6</v>
      </c>
      <c r="D673">
        <v>5</v>
      </c>
      <c r="F673" t="str">
        <f t="shared" si="21"/>
        <v>НЕТ</v>
      </c>
    </row>
    <row r="674" spans="1:6">
      <c r="A674" t="str">
        <f t="shared" si="20"/>
        <v>7MR</v>
      </c>
      <c r="B674" t="s">
        <v>362</v>
      </c>
      <c r="C674">
        <v>7</v>
      </c>
      <c r="D674">
        <v>10</v>
      </c>
      <c r="E674" t="s">
        <v>364</v>
      </c>
      <c r="F674" t="str">
        <f t="shared" si="21"/>
        <v>ДА</v>
      </c>
    </row>
    <row r="675" spans="1:6">
      <c r="A675" t="str">
        <f t="shared" si="20"/>
        <v>8MR</v>
      </c>
      <c r="B675" t="s">
        <v>362</v>
      </c>
      <c r="C675">
        <v>8</v>
      </c>
      <c r="D675">
        <v>5</v>
      </c>
      <c r="F675" t="str">
        <f t="shared" si="21"/>
        <v>НЕТ</v>
      </c>
    </row>
    <row r="676" spans="1:6">
      <c r="A676" t="str">
        <f t="shared" si="20"/>
        <v>9MR</v>
      </c>
      <c r="B676" t="s">
        <v>362</v>
      </c>
      <c r="C676">
        <v>9</v>
      </c>
      <c r="D676">
        <v>9</v>
      </c>
      <c r="F676" t="str">
        <f t="shared" si="21"/>
        <v>НЕТ</v>
      </c>
    </row>
    <row r="677" spans="1:6">
      <c r="A677" t="str">
        <f t="shared" si="20"/>
        <v>10MR</v>
      </c>
      <c r="B677" t="s">
        <v>362</v>
      </c>
      <c r="C677">
        <v>10</v>
      </c>
      <c r="D677">
        <v>7</v>
      </c>
      <c r="F677" t="str">
        <f t="shared" si="21"/>
        <v>НЕТ</v>
      </c>
    </row>
    <row r="678" spans="1:6">
      <c r="A678" t="str">
        <f t="shared" si="20"/>
        <v>11MR</v>
      </c>
      <c r="B678" t="s">
        <v>362</v>
      </c>
      <c r="C678">
        <v>11</v>
      </c>
      <c r="D678">
        <v>8</v>
      </c>
      <c r="F678" t="str">
        <f t="shared" si="21"/>
        <v>НЕТ</v>
      </c>
    </row>
    <row r="679" spans="1:6">
      <c r="A679" t="str">
        <f t="shared" si="20"/>
        <v>12MR</v>
      </c>
      <c r="B679" t="s">
        <v>362</v>
      </c>
      <c r="C679">
        <v>12</v>
      </c>
      <c r="D679">
        <v>9</v>
      </c>
      <c r="E679" t="s">
        <v>365</v>
      </c>
      <c r="F679" t="str">
        <f t="shared" si="21"/>
        <v>ДА</v>
      </c>
    </row>
    <row r="680" spans="1:6">
      <c r="A680" t="str">
        <f t="shared" si="20"/>
        <v>13MR</v>
      </c>
      <c r="B680" t="s">
        <v>362</v>
      </c>
      <c r="C680">
        <v>13</v>
      </c>
      <c r="D680">
        <v>9</v>
      </c>
      <c r="F680" t="str">
        <f t="shared" si="21"/>
        <v>НЕТ</v>
      </c>
    </row>
    <row r="681" spans="1:6">
      <c r="A681" t="str">
        <f t="shared" si="20"/>
        <v>14MR</v>
      </c>
      <c r="B681" t="s">
        <v>362</v>
      </c>
      <c r="C681">
        <v>14</v>
      </c>
      <c r="D681">
        <v>9</v>
      </c>
      <c r="F681" t="str">
        <f t="shared" si="21"/>
        <v>НЕТ</v>
      </c>
    </row>
    <row r="682" spans="1:6">
      <c r="A682" t="str">
        <f t="shared" si="20"/>
        <v>15MR</v>
      </c>
      <c r="B682" t="s">
        <v>362</v>
      </c>
      <c r="C682">
        <v>15</v>
      </c>
      <c r="D682">
        <v>9</v>
      </c>
      <c r="F682" t="str">
        <f t="shared" si="21"/>
        <v>НЕТ</v>
      </c>
    </row>
    <row r="683" spans="1:6">
      <c r="A683" t="str">
        <f t="shared" si="20"/>
        <v>16MR</v>
      </c>
      <c r="B683" t="s">
        <v>362</v>
      </c>
      <c r="C683">
        <v>16</v>
      </c>
      <c r="D683">
        <v>9</v>
      </c>
      <c r="F683" t="str">
        <f t="shared" si="21"/>
        <v>НЕТ</v>
      </c>
    </row>
    <row r="684" spans="1:6">
      <c r="A684" t="str">
        <f t="shared" si="20"/>
        <v>17MR</v>
      </c>
      <c r="B684" t="s">
        <v>362</v>
      </c>
      <c r="C684">
        <v>17</v>
      </c>
      <c r="D684">
        <v>7</v>
      </c>
      <c r="F684" t="str">
        <f t="shared" si="21"/>
        <v>НЕТ</v>
      </c>
    </row>
    <row r="685" spans="1:6">
      <c r="A685" t="str">
        <f t="shared" si="20"/>
        <v>18MR</v>
      </c>
      <c r="B685" t="s">
        <v>362</v>
      </c>
      <c r="C685">
        <v>18</v>
      </c>
      <c r="D685">
        <v>9</v>
      </c>
      <c r="F685" t="str">
        <f t="shared" si="21"/>
        <v>НЕТ</v>
      </c>
    </row>
    <row r="686" spans="1:6">
      <c r="A686" t="str">
        <f t="shared" si="20"/>
        <v>19MR</v>
      </c>
      <c r="B686" t="s">
        <v>362</v>
      </c>
      <c r="C686">
        <v>19</v>
      </c>
      <c r="D686">
        <v>5</v>
      </c>
      <c r="F686" t="str">
        <f t="shared" si="21"/>
        <v>НЕТ</v>
      </c>
    </row>
    <row r="687" spans="1:6">
      <c r="A687" t="str">
        <f t="shared" si="20"/>
        <v>20MR</v>
      </c>
      <c r="B687" t="s">
        <v>362</v>
      </c>
      <c r="C687">
        <v>20</v>
      </c>
      <c r="D687">
        <v>7</v>
      </c>
      <c r="F687" t="str">
        <f t="shared" si="21"/>
        <v>НЕТ</v>
      </c>
    </row>
    <row r="688" spans="1:6">
      <c r="A688" t="str">
        <f t="shared" si="20"/>
        <v>21MR</v>
      </c>
      <c r="B688" t="s">
        <v>362</v>
      </c>
      <c r="C688">
        <v>21</v>
      </c>
      <c r="D688">
        <v>5</v>
      </c>
      <c r="F688" t="str">
        <f t="shared" si="21"/>
        <v>НЕТ</v>
      </c>
    </row>
    <row r="689" spans="1:6">
      <c r="A689" t="str">
        <f t="shared" si="20"/>
        <v>22MR</v>
      </c>
      <c r="B689" t="s">
        <v>362</v>
      </c>
      <c r="C689">
        <v>22</v>
      </c>
      <c r="D689">
        <v>9</v>
      </c>
      <c r="F689" t="str">
        <f t="shared" si="21"/>
        <v>НЕТ</v>
      </c>
    </row>
    <row r="690" spans="1:6">
      <c r="A690" t="str">
        <f t="shared" si="20"/>
        <v>23MR</v>
      </c>
      <c r="B690" t="s">
        <v>362</v>
      </c>
      <c r="C690">
        <v>23</v>
      </c>
      <c r="D690">
        <v>9</v>
      </c>
      <c r="F690" t="str">
        <f t="shared" si="21"/>
        <v>НЕТ</v>
      </c>
    </row>
    <row r="691" spans="1:6">
      <c r="A691" t="str">
        <f t="shared" si="20"/>
        <v>24MR</v>
      </c>
      <c r="B691" t="s">
        <v>362</v>
      </c>
      <c r="C691">
        <v>24</v>
      </c>
      <c r="D691">
        <v>9</v>
      </c>
      <c r="F691" t="str">
        <f t="shared" si="21"/>
        <v>НЕТ</v>
      </c>
    </row>
    <row r="692" spans="1:6">
      <c r="A692" t="str">
        <f t="shared" si="20"/>
        <v>25MR</v>
      </c>
      <c r="B692" t="s">
        <v>362</v>
      </c>
      <c r="C692">
        <v>25</v>
      </c>
      <c r="D692">
        <v>6</v>
      </c>
      <c r="F692" t="str">
        <f t="shared" si="21"/>
        <v>НЕТ</v>
      </c>
    </row>
    <row r="693" spans="1:6">
      <c r="A693" t="str">
        <f t="shared" si="20"/>
        <v>26MR</v>
      </c>
      <c r="B693" t="s">
        <v>362</v>
      </c>
      <c r="C693">
        <v>26</v>
      </c>
      <c r="D693">
        <v>6</v>
      </c>
      <c r="F693" t="str">
        <f t="shared" si="21"/>
        <v>НЕТ</v>
      </c>
    </row>
    <row r="694" spans="1:6">
      <c r="A694" t="str">
        <f t="shared" si="20"/>
        <v>27MR</v>
      </c>
      <c r="B694" t="s">
        <v>362</v>
      </c>
      <c r="C694">
        <v>27</v>
      </c>
      <c r="D694">
        <v>5</v>
      </c>
      <c r="F694" t="str">
        <f t="shared" si="21"/>
        <v>НЕТ</v>
      </c>
    </row>
    <row r="695" spans="1:6">
      <c r="A695" t="str">
        <f t="shared" si="20"/>
        <v>28MR</v>
      </c>
      <c r="B695" t="s">
        <v>362</v>
      </c>
      <c r="C695">
        <v>28</v>
      </c>
      <c r="D695">
        <v>6</v>
      </c>
      <c r="F695" t="str">
        <f t="shared" si="21"/>
        <v>НЕТ</v>
      </c>
    </row>
    <row r="696" spans="1:6">
      <c r="A696" t="str">
        <f t="shared" si="20"/>
        <v>29MR</v>
      </c>
      <c r="B696" t="s">
        <v>362</v>
      </c>
      <c r="C696">
        <v>29</v>
      </c>
      <c r="D696">
        <v>5</v>
      </c>
      <c r="F696" t="str">
        <f t="shared" si="21"/>
        <v>НЕТ</v>
      </c>
    </row>
    <row r="697" spans="1:6">
      <c r="A697" t="str">
        <f t="shared" si="20"/>
        <v>30MR</v>
      </c>
      <c r="B697" t="s">
        <v>362</v>
      </c>
      <c r="C697">
        <v>30</v>
      </c>
      <c r="D697">
        <v>6</v>
      </c>
      <c r="F697" t="str">
        <f t="shared" si="21"/>
        <v>НЕТ</v>
      </c>
    </row>
    <row r="698" spans="1:6">
      <c r="A698" t="str">
        <f t="shared" si="20"/>
        <v>31MR</v>
      </c>
      <c r="B698" t="s">
        <v>362</v>
      </c>
      <c r="C698">
        <v>31</v>
      </c>
      <c r="D698">
        <v>3</v>
      </c>
      <c r="E698" t="s">
        <v>366</v>
      </c>
      <c r="F698" t="str">
        <f t="shared" si="21"/>
        <v>ДА</v>
      </c>
    </row>
    <row r="699" spans="1:6">
      <c r="A699" t="str">
        <f t="shared" si="20"/>
        <v>32MR</v>
      </c>
      <c r="B699" t="s">
        <v>362</v>
      </c>
      <c r="C699">
        <v>32</v>
      </c>
      <c r="D699">
        <v>6</v>
      </c>
      <c r="F699" t="str">
        <f t="shared" si="21"/>
        <v>НЕТ</v>
      </c>
    </row>
    <row r="700" spans="1:6">
      <c r="A700" t="str">
        <f t="shared" si="20"/>
        <v>33MR</v>
      </c>
      <c r="B700" t="s">
        <v>362</v>
      </c>
      <c r="C700">
        <v>33</v>
      </c>
      <c r="D700">
        <v>5</v>
      </c>
      <c r="F700" t="str">
        <f t="shared" si="21"/>
        <v>НЕТ</v>
      </c>
    </row>
    <row r="701" spans="1:6">
      <c r="A701" t="str">
        <f t="shared" si="20"/>
        <v>34MR</v>
      </c>
      <c r="B701" t="s">
        <v>362</v>
      </c>
      <c r="C701">
        <v>34</v>
      </c>
      <c r="D701">
        <v>5</v>
      </c>
      <c r="F701" t="str">
        <f t="shared" si="21"/>
        <v>НЕТ</v>
      </c>
    </row>
    <row r="702" spans="1:6">
      <c r="A702" t="str">
        <f t="shared" si="20"/>
        <v>35MR</v>
      </c>
      <c r="B702" t="s">
        <v>362</v>
      </c>
      <c r="C702">
        <v>35</v>
      </c>
      <c r="D702">
        <v>4</v>
      </c>
      <c r="F702" t="str">
        <f t="shared" si="21"/>
        <v>НЕТ</v>
      </c>
    </row>
    <row r="703" spans="1:6">
      <c r="A703" t="str">
        <f t="shared" si="20"/>
        <v>36MR</v>
      </c>
      <c r="B703" t="s">
        <v>362</v>
      </c>
      <c r="C703">
        <v>36</v>
      </c>
      <c r="D703">
        <v>4</v>
      </c>
      <c r="F703" t="str">
        <f t="shared" si="21"/>
        <v>НЕТ</v>
      </c>
    </row>
    <row r="704" spans="1:6">
      <c r="A704" t="str">
        <f t="shared" si="20"/>
        <v>37MR</v>
      </c>
      <c r="B704" t="s">
        <v>362</v>
      </c>
      <c r="C704">
        <v>37</v>
      </c>
      <c r="D704">
        <v>5</v>
      </c>
      <c r="F704" t="str">
        <f t="shared" si="21"/>
        <v>НЕТ</v>
      </c>
    </row>
    <row r="705" spans="1:6">
      <c r="A705" t="str">
        <f t="shared" si="20"/>
        <v>38MR</v>
      </c>
      <c r="B705" t="s">
        <v>362</v>
      </c>
      <c r="C705">
        <v>38</v>
      </c>
      <c r="D705">
        <v>5</v>
      </c>
      <c r="F705" t="str">
        <f t="shared" si="21"/>
        <v>НЕТ</v>
      </c>
    </row>
    <row r="706" spans="1:6">
      <c r="A706" t="str">
        <f t="shared" si="20"/>
        <v>39MR</v>
      </c>
      <c r="B706" t="s">
        <v>362</v>
      </c>
      <c r="C706">
        <v>39</v>
      </c>
      <c r="D706">
        <v>5</v>
      </c>
      <c r="F706" t="str">
        <f t="shared" si="21"/>
        <v>НЕТ</v>
      </c>
    </row>
    <row r="707" spans="1:6">
      <c r="A707" t="str">
        <f t="shared" ref="A707:A770" si="22">CONCATENATE(C707,B707)</f>
        <v>40MR</v>
      </c>
      <c r="B707" t="s">
        <v>362</v>
      </c>
      <c r="C707">
        <v>40</v>
      </c>
      <c r="D707">
        <v>10</v>
      </c>
      <c r="E707" t="s">
        <v>367</v>
      </c>
      <c r="F707" t="str">
        <f t="shared" ref="F707:F770" si="23">IF(ISBLANK(E707),"НЕТ","ДА")</f>
        <v>ДА</v>
      </c>
    </row>
    <row r="708" spans="1:6">
      <c r="A708" t="str">
        <f t="shared" si="22"/>
        <v>41MR</v>
      </c>
      <c r="B708" t="s">
        <v>362</v>
      </c>
      <c r="C708">
        <v>41</v>
      </c>
      <c r="D708">
        <v>5</v>
      </c>
      <c r="F708" t="str">
        <f t="shared" si="23"/>
        <v>НЕТ</v>
      </c>
    </row>
    <row r="709" spans="1:6">
      <c r="A709" t="str">
        <f t="shared" si="22"/>
        <v>42MR</v>
      </c>
      <c r="B709" t="s">
        <v>362</v>
      </c>
      <c r="C709">
        <v>42</v>
      </c>
      <c r="D709">
        <v>7</v>
      </c>
      <c r="F709" t="str">
        <f t="shared" si="23"/>
        <v>НЕТ</v>
      </c>
    </row>
    <row r="710" spans="1:6">
      <c r="A710" t="str">
        <f t="shared" si="22"/>
        <v>43MR</v>
      </c>
      <c r="B710" t="s">
        <v>362</v>
      </c>
      <c r="C710">
        <v>43</v>
      </c>
      <c r="D710">
        <v>7</v>
      </c>
      <c r="F710" t="str">
        <f t="shared" si="23"/>
        <v>НЕТ</v>
      </c>
    </row>
    <row r="711" spans="1:6">
      <c r="A711" t="str">
        <f t="shared" si="22"/>
        <v>44MR</v>
      </c>
      <c r="B711" t="s">
        <v>362</v>
      </c>
      <c r="C711">
        <v>44</v>
      </c>
      <c r="D711">
        <v>4</v>
      </c>
      <c r="F711" t="str">
        <f t="shared" si="23"/>
        <v>НЕТ</v>
      </c>
    </row>
    <row r="712" spans="1:6">
      <c r="A712" t="str">
        <f t="shared" si="22"/>
        <v>45MR</v>
      </c>
      <c r="B712" t="s">
        <v>362</v>
      </c>
      <c r="C712">
        <v>45</v>
      </c>
      <c r="D712">
        <v>4</v>
      </c>
      <c r="F712" t="str">
        <f t="shared" si="23"/>
        <v>НЕТ</v>
      </c>
    </row>
    <row r="713" spans="1:6">
      <c r="A713" t="str">
        <f t="shared" si="22"/>
        <v>46MR</v>
      </c>
      <c r="B713" t="s">
        <v>362</v>
      </c>
      <c r="C713">
        <v>46</v>
      </c>
      <c r="D713">
        <v>6</v>
      </c>
      <c r="F713" t="str">
        <f t="shared" si="23"/>
        <v>НЕТ</v>
      </c>
    </row>
    <row r="714" spans="1:6">
      <c r="A714" t="str">
        <f t="shared" si="22"/>
        <v>47MR</v>
      </c>
      <c r="B714" t="s">
        <v>362</v>
      </c>
      <c r="C714">
        <v>47</v>
      </c>
      <c r="D714">
        <v>7</v>
      </c>
      <c r="F714" t="str">
        <f t="shared" si="23"/>
        <v>НЕТ</v>
      </c>
    </row>
    <row r="715" spans="1:6">
      <c r="A715" t="str">
        <f t="shared" si="22"/>
        <v>48MR</v>
      </c>
      <c r="B715" t="s">
        <v>362</v>
      </c>
      <c r="C715">
        <v>48</v>
      </c>
      <c r="D715">
        <v>9</v>
      </c>
      <c r="F715" t="str">
        <f t="shared" si="23"/>
        <v>НЕТ</v>
      </c>
    </row>
    <row r="716" spans="1:6">
      <c r="A716" t="str">
        <f t="shared" si="22"/>
        <v>49MR</v>
      </c>
      <c r="B716" t="s">
        <v>362</v>
      </c>
      <c r="C716">
        <v>49</v>
      </c>
      <c r="D716">
        <v>9</v>
      </c>
      <c r="F716" t="str">
        <f t="shared" si="23"/>
        <v>НЕТ</v>
      </c>
    </row>
    <row r="717" spans="1:6">
      <c r="A717" t="str">
        <f t="shared" si="22"/>
        <v>50MR</v>
      </c>
      <c r="B717" t="s">
        <v>362</v>
      </c>
      <c r="C717">
        <v>50</v>
      </c>
      <c r="D717">
        <v>5</v>
      </c>
      <c r="F717" t="str">
        <f t="shared" si="23"/>
        <v>НЕТ</v>
      </c>
    </row>
    <row r="718" spans="1:6">
      <c r="A718" t="str">
        <f t="shared" si="22"/>
        <v>51MR</v>
      </c>
      <c r="B718" t="s">
        <v>362</v>
      </c>
      <c r="C718">
        <v>51</v>
      </c>
      <c r="D718">
        <v>5</v>
      </c>
      <c r="F718" t="str">
        <f t="shared" si="23"/>
        <v>НЕТ</v>
      </c>
    </row>
    <row r="719" spans="1:6">
      <c r="A719" t="str">
        <f t="shared" si="22"/>
        <v>52MR</v>
      </c>
      <c r="B719" t="s">
        <v>362</v>
      </c>
      <c r="C719">
        <v>52</v>
      </c>
      <c r="D719">
        <v>6</v>
      </c>
      <c r="F719" t="str">
        <f t="shared" si="23"/>
        <v>НЕТ</v>
      </c>
    </row>
    <row r="720" spans="1:6">
      <c r="A720" t="str">
        <f t="shared" si="22"/>
        <v>53MR</v>
      </c>
      <c r="B720" t="s">
        <v>362</v>
      </c>
      <c r="C720">
        <v>53</v>
      </c>
      <c r="D720">
        <v>7</v>
      </c>
      <c r="F720" t="str">
        <f t="shared" si="23"/>
        <v>НЕТ</v>
      </c>
    </row>
    <row r="721" spans="1:6">
      <c r="A721" t="str">
        <f t="shared" si="22"/>
        <v>54MR</v>
      </c>
      <c r="B721" t="s">
        <v>362</v>
      </c>
      <c r="C721">
        <v>54</v>
      </c>
      <c r="D721">
        <v>7</v>
      </c>
      <c r="F721" t="str">
        <f t="shared" si="23"/>
        <v>НЕТ</v>
      </c>
    </row>
    <row r="722" spans="1:6">
      <c r="A722" t="str">
        <f t="shared" si="22"/>
        <v>55MR</v>
      </c>
      <c r="B722" t="s">
        <v>362</v>
      </c>
      <c r="C722">
        <v>55</v>
      </c>
      <c r="D722">
        <v>9</v>
      </c>
      <c r="F722" t="str">
        <f t="shared" si="23"/>
        <v>НЕТ</v>
      </c>
    </row>
    <row r="723" spans="1:6">
      <c r="A723" t="str">
        <f t="shared" si="22"/>
        <v>56MR</v>
      </c>
      <c r="B723" t="s">
        <v>362</v>
      </c>
      <c r="C723">
        <v>56</v>
      </c>
      <c r="D723">
        <v>7</v>
      </c>
      <c r="F723" t="str">
        <f t="shared" si="23"/>
        <v>НЕТ</v>
      </c>
    </row>
    <row r="724" spans="1:6">
      <c r="A724" t="str">
        <f t="shared" si="22"/>
        <v>57MR</v>
      </c>
      <c r="B724" t="s">
        <v>362</v>
      </c>
      <c r="C724">
        <v>57</v>
      </c>
      <c r="D724">
        <v>7</v>
      </c>
      <c r="F724" t="str">
        <f t="shared" si="23"/>
        <v>НЕТ</v>
      </c>
    </row>
    <row r="725" spans="1:6">
      <c r="A725" t="str">
        <f t="shared" si="22"/>
        <v>58MR</v>
      </c>
      <c r="B725" t="s">
        <v>362</v>
      </c>
      <c r="C725">
        <v>58</v>
      </c>
      <c r="D725">
        <v>4</v>
      </c>
      <c r="F725" t="str">
        <f t="shared" si="23"/>
        <v>НЕТ</v>
      </c>
    </row>
    <row r="726" spans="1:6">
      <c r="A726" t="str">
        <f t="shared" si="22"/>
        <v>59MR</v>
      </c>
      <c r="B726" t="s">
        <v>362</v>
      </c>
      <c r="C726">
        <v>59</v>
      </c>
      <c r="D726">
        <v>5</v>
      </c>
      <c r="F726" t="str">
        <f t="shared" si="23"/>
        <v>НЕТ</v>
      </c>
    </row>
    <row r="727" spans="1:6">
      <c r="A727" t="str">
        <f t="shared" si="22"/>
        <v>60MR</v>
      </c>
      <c r="B727" t="s">
        <v>362</v>
      </c>
      <c r="C727">
        <v>60</v>
      </c>
      <c r="D727">
        <v>5</v>
      </c>
      <c r="F727" t="str">
        <f t="shared" si="23"/>
        <v>НЕТ</v>
      </c>
    </row>
    <row r="728" spans="1:6">
      <c r="A728" t="str">
        <f t="shared" si="22"/>
        <v>61MR</v>
      </c>
      <c r="B728" t="s">
        <v>362</v>
      </c>
      <c r="C728">
        <v>61</v>
      </c>
      <c r="D728">
        <v>6</v>
      </c>
      <c r="F728" t="str">
        <f t="shared" si="23"/>
        <v>НЕТ</v>
      </c>
    </row>
    <row r="729" spans="1:6">
      <c r="A729" t="str">
        <f t="shared" si="22"/>
        <v>62MR</v>
      </c>
      <c r="B729" t="s">
        <v>362</v>
      </c>
      <c r="C729">
        <v>62</v>
      </c>
      <c r="D729">
        <v>7</v>
      </c>
      <c r="F729" t="str">
        <f t="shared" si="23"/>
        <v>НЕТ</v>
      </c>
    </row>
    <row r="730" spans="1:6">
      <c r="A730" t="str">
        <f t="shared" si="22"/>
        <v>63MR</v>
      </c>
      <c r="B730" t="s">
        <v>362</v>
      </c>
      <c r="C730">
        <v>63</v>
      </c>
      <c r="D730">
        <v>4</v>
      </c>
      <c r="F730" t="str">
        <f t="shared" si="23"/>
        <v>НЕТ</v>
      </c>
    </row>
    <row r="731" spans="1:6">
      <c r="A731" t="str">
        <f t="shared" si="22"/>
        <v>64MR</v>
      </c>
      <c r="B731" t="s">
        <v>362</v>
      </c>
      <c r="C731">
        <v>64</v>
      </c>
      <c r="D731">
        <v>6</v>
      </c>
      <c r="F731" t="str">
        <f t="shared" si="23"/>
        <v>НЕТ</v>
      </c>
    </row>
    <row r="732" spans="1:6">
      <c r="A732" t="str">
        <f t="shared" si="22"/>
        <v>65MR</v>
      </c>
      <c r="B732" t="s">
        <v>362</v>
      </c>
      <c r="C732">
        <v>65</v>
      </c>
      <c r="D732">
        <v>5</v>
      </c>
      <c r="F732" t="str">
        <f t="shared" si="23"/>
        <v>НЕТ</v>
      </c>
    </row>
    <row r="733" spans="1:6">
      <c r="A733" t="str">
        <f t="shared" si="22"/>
        <v>66MR</v>
      </c>
      <c r="B733" t="s">
        <v>362</v>
      </c>
      <c r="C733">
        <v>66</v>
      </c>
      <c r="D733">
        <v>5</v>
      </c>
      <c r="F733" t="str">
        <f t="shared" si="23"/>
        <v>НЕТ</v>
      </c>
    </row>
    <row r="734" spans="1:6">
      <c r="A734" t="str">
        <f t="shared" si="22"/>
        <v>67MR</v>
      </c>
      <c r="B734" t="s">
        <v>362</v>
      </c>
      <c r="C734">
        <v>67</v>
      </c>
      <c r="D734">
        <v>3</v>
      </c>
      <c r="E734" t="s">
        <v>368</v>
      </c>
      <c r="F734" t="str">
        <f t="shared" si="23"/>
        <v>ДА</v>
      </c>
    </row>
    <row r="735" spans="1:6">
      <c r="A735" t="str">
        <f t="shared" si="22"/>
        <v>68MR</v>
      </c>
      <c r="B735" t="s">
        <v>362</v>
      </c>
      <c r="C735">
        <v>68</v>
      </c>
      <c r="D735">
        <v>2</v>
      </c>
      <c r="E735" t="s">
        <v>369</v>
      </c>
      <c r="F735" t="str">
        <f t="shared" si="23"/>
        <v>ДА</v>
      </c>
    </row>
    <row r="736" spans="1:6">
      <c r="A736" t="str">
        <f t="shared" si="22"/>
        <v>69MR</v>
      </c>
      <c r="B736" t="s">
        <v>362</v>
      </c>
      <c r="C736">
        <v>69</v>
      </c>
      <c r="D736">
        <v>2</v>
      </c>
      <c r="E736" t="s">
        <v>370</v>
      </c>
      <c r="F736" t="str">
        <f t="shared" si="23"/>
        <v>ДА</v>
      </c>
    </row>
    <row r="737" spans="1:6">
      <c r="A737" t="str">
        <f t="shared" si="22"/>
        <v>70MR</v>
      </c>
      <c r="B737" t="s">
        <v>362</v>
      </c>
      <c r="C737">
        <v>70</v>
      </c>
      <c r="D737">
        <v>8</v>
      </c>
      <c r="F737" t="str">
        <f t="shared" si="23"/>
        <v>НЕТ</v>
      </c>
    </row>
    <row r="738" spans="1:6">
      <c r="A738" t="str">
        <f t="shared" si="22"/>
        <v>71MR</v>
      </c>
      <c r="B738" t="s">
        <v>362</v>
      </c>
      <c r="C738">
        <v>71</v>
      </c>
      <c r="D738">
        <v>7</v>
      </c>
      <c r="F738" t="str">
        <f t="shared" si="23"/>
        <v>НЕТ</v>
      </c>
    </row>
    <row r="739" spans="1:6">
      <c r="A739" t="str">
        <f t="shared" si="22"/>
        <v>72MR</v>
      </c>
      <c r="B739" t="s">
        <v>362</v>
      </c>
      <c r="C739">
        <v>72</v>
      </c>
      <c r="D739">
        <v>7</v>
      </c>
      <c r="F739" t="str">
        <f t="shared" si="23"/>
        <v>НЕТ</v>
      </c>
    </row>
    <row r="740" spans="1:6">
      <c r="A740" t="str">
        <f t="shared" si="22"/>
        <v>73MR</v>
      </c>
      <c r="B740" t="s">
        <v>362</v>
      </c>
      <c r="C740">
        <v>73</v>
      </c>
      <c r="D740">
        <v>7</v>
      </c>
      <c r="F740" t="str">
        <f t="shared" si="23"/>
        <v>НЕТ</v>
      </c>
    </row>
    <row r="741" spans="1:6">
      <c r="A741" t="str">
        <f t="shared" si="22"/>
        <v>74MR</v>
      </c>
      <c r="B741" t="s">
        <v>362</v>
      </c>
      <c r="C741">
        <v>74</v>
      </c>
      <c r="D741">
        <v>7</v>
      </c>
      <c r="F741" t="str">
        <f t="shared" si="23"/>
        <v>НЕТ</v>
      </c>
    </row>
    <row r="742" spans="1:6">
      <c r="A742" t="str">
        <f t="shared" si="22"/>
        <v>75MR</v>
      </c>
      <c r="B742" t="s">
        <v>362</v>
      </c>
      <c r="C742">
        <v>75</v>
      </c>
      <c r="D742">
        <v>7</v>
      </c>
      <c r="F742" t="str">
        <f t="shared" si="23"/>
        <v>НЕТ</v>
      </c>
    </row>
    <row r="743" spans="1:6">
      <c r="A743" t="str">
        <f t="shared" si="22"/>
        <v>76MR</v>
      </c>
      <c r="B743" t="s">
        <v>362</v>
      </c>
      <c r="C743">
        <v>76</v>
      </c>
      <c r="D743">
        <v>5</v>
      </c>
      <c r="F743" t="str">
        <f t="shared" si="23"/>
        <v>НЕТ</v>
      </c>
    </row>
    <row r="744" spans="1:6">
      <c r="A744" t="str">
        <f t="shared" si="22"/>
        <v>77MR</v>
      </c>
      <c r="B744" t="s">
        <v>362</v>
      </c>
      <c r="C744">
        <v>77</v>
      </c>
      <c r="D744">
        <v>6</v>
      </c>
      <c r="F744" t="str">
        <f t="shared" si="23"/>
        <v>НЕТ</v>
      </c>
    </row>
    <row r="745" spans="1:6">
      <c r="A745" t="str">
        <f t="shared" si="22"/>
        <v>78MR</v>
      </c>
      <c r="B745" t="s">
        <v>362</v>
      </c>
      <c r="C745">
        <v>78</v>
      </c>
      <c r="D745">
        <v>5</v>
      </c>
      <c r="F745" t="str">
        <f t="shared" si="23"/>
        <v>НЕТ</v>
      </c>
    </row>
    <row r="746" spans="1:6">
      <c r="A746" t="str">
        <f t="shared" si="22"/>
        <v>79MR</v>
      </c>
      <c r="B746" t="s">
        <v>362</v>
      </c>
      <c r="C746">
        <v>79</v>
      </c>
      <c r="D746">
        <v>7</v>
      </c>
      <c r="F746" t="str">
        <f t="shared" si="23"/>
        <v>НЕТ</v>
      </c>
    </row>
    <row r="747" spans="1:6">
      <c r="A747" t="str">
        <f t="shared" si="22"/>
        <v>80MR</v>
      </c>
      <c r="B747" t="s">
        <v>362</v>
      </c>
      <c r="C747">
        <v>80</v>
      </c>
      <c r="D747">
        <v>7</v>
      </c>
      <c r="F747" t="str">
        <f t="shared" si="23"/>
        <v>НЕТ</v>
      </c>
    </row>
    <row r="748" spans="1:6">
      <c r="A748" t="str">
        <f t="shared" si="22"/>
        <v>81MR</v>
      </c>
      <c r="B748" t="s">
        <v>362</v>
      </c>
      <c r="C748">
        <v>81</v>
      </c>
      <c r="D748">
        <v>4</v>
      </c>
      <c r="F748" t="str">
        <f t="shared" si="23"/>
        <v>НЕТ</v>
      </c>
    </row>
    <row r="749" spans="1:6">
      <c r="A749" t="str">
        <f t="shared" si="22"/>
        <v>82MR</v>
      </c>
      <c r="B749" t="s">
        <v>362</v>
      </c>
      <c r="C749">
        <v>82</v>
      </c>
      <c r="D749">
        <v>7</v>
      </c>
      <c r="F749" t="str">
        <f t="shared" si="23"/>
        <v>НЕТ</v>
      </c>
    </row>
    <row r="750" spans="1:6">
      <c r="A750" t="str">
        <f t="shared" si="22"/>
        <v>83MR</v>
      </c>
      <c r="B750" t="s">
        <v>362</v>
      </c>
      <c r="C750">
        <v>83</v>
      </c>
      <c r="D750">
        <v>9</v>
      </c>
      <c r="F750" t="str">
        <f t="shared" si="23"/>
        <v>НЕТ</v>
      </c>
    </row>
    <row r="751" spans="1:6">
      <c r="A751" t="str">
        <f t="shared" si="22"/>
        <v>84MR</v>
      </c>
      <c r="B751" t="s">
        <v>362</v>
      </c>
      <c r="C751">
        <v>84</v>
      </c>
      <c r="D751">
        <v>9</v>
      </c>
      <c r="F751" t="str">
        <f t="shared" si="23"/>
        <v>НЕТ</v>
      </c>
    </row>
    <row r="752" spans="1:6">
      <c r="A752" t="str">
        <f t="shared" si="22"/>
        <v>85MR</v>
      </c>
      <c r="B752" t="s">
        <v>362</v>
      </c>
      <c r="C752">
        <v>85</v>
      </c>
      <c r="D752">
        <v>7</v>
      </c>
      <c r="F752" t="str">
        <f t="shared" si="23"/>
        <v>НЕТ</v>
      </c>
    </row>
    <row r="753" spans="1:6">
      <c r="A753" t="str">
        <f t="shared" si="22"/>
        <v>86MR</v>
      </c>
      <c r="B753" t="s">
        <v>362</v>
      </c>
      <c r="C753">
        <v>86</v>
      </c>
      <c r="D753">
        <v>7</v>
      </c>
      <c r="F753" t="str">
        <f t="shared" si="23"/>
        <v>НЕТ</v>
      </c>
    </row>
    <row r="754" spans="1:6">
      <c r="A754" t="str">
        <f t="shared" si="22"/>
        <v>87MR</v>
      </c>
      <c r="B754" t="s">
        <v>362</v>
      </c>
      <c r="C754">
        <v>87</v>
      </c>
      <c r="D754">
        <v>5</v>
      </c>
      <c r="F754" t="str">
        <f t="shared" si="23"/>
        <v>НЕТ</v>
      </c>
    </row>
    <row r="755" spans="1:6">
      <c r="A755" t="str">
        <f t="shared" si="22"/>
        <v>88MR</v>
      </c>
      <c r="B755" t="s">
        <v>362</v>
      </c>
      <c r="C755">
        <v>88</v>
      </c>
      <c r="D755">
        <v>6</v>
      </c>
      <c r="F755" t="str">
        <f t="shared" si="23"/>
        <v>НЕТ</v>
      </c>
    </row>
    <row r="756" spans="1:6">
      <c r="A756" t="str">
        <f t="shared" si="22"/>
        <v>89MR</v>
      </c>
      <c r="B756" t="s">
        <v>362</v>
      </c>
      <c r="C756">
        <v>89</v>
      </c>
      <c r="D756">
        <v>6</v>
      </c>
      <c r="F756" t="str">
        <f t="shared" si="23"/>
        <v>НЕТ</v>
      </c>
    </row>
    <row r="757" spans="1:6">
      <c r="A757" t="str">
        <f t="shared" si="22"/>
        <v>90MR</v>
      </c>
      <c r="B757" t="s">
        <v>362</v>
      </c>
      <c r="C757">
        <v>90</v>
      </c>
      <c r="D757">
        <v>7</v>
      </c>
      <c r="F757" t="str">
        <f t="shared" si="23"/>
        <v>НЕТ</v>
      </c>
    </row>
    <row r="758" spans="1:6">
      <c r="A758" t="str">
        <f t="shared" si="22"/>
        <v>91MR</v>
      </c>
      <c r="B758" t="s">
        <v>362</v>
      </c>
      <c r="C758">
        <v>91</v>
      </c>
      <c r="D758">
        <v>5</v>
      </c>
      <c r="F758" t="str">
        <f t="shared" si="23"/>
        <v>НЕТ</v>
      </c>
    </row>
    <row r="759" spans="1:6">
      <c r="A759" t="str">
        <f t="shared" si="22"/>
        <v>92MR</v>
      </c>
      <c r="B759" t="s">
        <v>362</v>
      </c>
      <c r="C759">
        <v>92</v>
      </c>
      <c r="D759">
        <v>7</v>
      </c>
      <c r="F759" t="str">
        <f t="shared" si="23"/>
        <v>НЕТ</v>
      </c>
    </row>
    <row r="760" spans="1:6">
      <c r="A760" t="str">
        <f t="shared" si="22"/>
        <v>93MR</v>
      </c>
      <c r="B760" t="s">
        <v>362</v>
      </c>
      <c r="C760">
        <v>93</v>
      </c>
      <c r="D760">
        <v>10</v>
      </c>
      <c r="E760" t="s">
        <v>371</v>
      </c>
      <c r="F760" t="str">
        <f t="shared" si="23"/>
        <v>ДА</v>
      </c>
    </row>
    <row r="761" spans="1:6">
      <c r="A761" t="str">
        <f t="shared" si="22"/>
        <v>94MR</v>
      </c>
      <c r="B761" t="s">
        <v>362</v>
      </c>
      <c r="C761">
        <v>94</v>
      </c>
      <c r="D761">
        <v>6</v>
      </c>
      <c r="F761" t="str">
        <f t="shared" si="23"/>
        <v>НЕТ</v>
      </c>
    </row>
    <row r="762" spans="1:6">
      <c r="A762" t="str">
        <f t="shared" si="22"/>
        <v>95MR</v>
      </c>
      <c r="B762" t="s">
        <v>362</v>
      </c>
      <c r="C762">
        <v>95</v>
      </c>
      <c r="D762">
        <v>1</v>
      </c>
      <c r="E762" t="s">
        <v>372</v>
      </c>
      <c r="F762" t="str">
        <f t="shared" si="23"/>
        <v>ДА</v>
      </c>
    </row>
    <row r="763" spans="1:6">
      <c r="A763" t="str">
        <f t="shared" si="22"/>
        <v>96MR</v>
      </c>
      <c r="B763" t="s">
        <v>362</v>
      </c>
      <c r="C763">
        <v>96</v>
      </c>
      <c r="D763">
        <v>1</v>
      </c>
      <c r="E763" t="s">
        <v>373</v>
      </c>
      <c r="F763" t="str">
        <f t="shared" si="23"/>
        <v>ДА</v>
      </c>
    </row>
    <row r="764" spans="1:6">
      <c r="A764" t="str">
        <f t="shared" si="22"/>
        <v>97MR</v>
      </c>
      <c r="B764" t="s">
        <v>362</v>
      </c>
      <c r="C764">
        <v>97</v>
      </c>
      <c r="D764">
        <v>1</v>
      </c>
      <c r="E764" t="s">
        <v>374</v>
      </c>
      <c r="F764" t="str">
        <f t="shared" si="23"/>
        <v>ДА</v>
      </c>
    </row>
    <row r="765" spans="1:6">
      <c r="A765" t="str">
        <f t="shared" si="22"/>
        <v>98MR</v>
      </c>
      <c r="B765" t="s">
        <v>362</v>
      </c>
      <c r="C765">
        <v>98</v>
      </c>
      <c r="D765">
        <v>6</v>
      </c>
      <c r="F765" t="str">
        <f t="shared" si="23"/>
        <v>НЕТ</v>
      </c>
    </row>
    <row r="766" spans="1:6">
      <c r="A766" t="str">
        <f t="shared" si="22"/>
        <v>99MR</v>
      </c>
      <c r="B766" t="s">
        <v>362</v>
      </c>
      <c r="C766">
        <v>99</v>
      </c>
      <c r="D766">
        <v>4</v>
      </c>
      <c r="F766" t="str">
        <f t="shared" si="23"/>
        <v>НЕТ</v>
      </c>
    </row>
    <row r="767" spans="1:6">
      <c r="A767" t="str">
        <f t="shared" si="22"/>
        <v>100MR</v>
      </c>
      <c r="B767" t="s">
        <v>362</v>
      </c>
      <c r="C767">
        <v>100</v>
      </c>
      <c r="D767">
        <v>5</v>
      </c>
      <c r="F767" t="str">
        <f t="shared" si="23"/>
        <v>НЕТ</v>
      </c>
    </row>
    <row r="768" spans="1:6">
      <c r="A768" t="str">
        <f t="shared" si="22"/>
        <v>101MR</v>
      </c>
      <c r="B768" t="s">
        <v>362</v>
      </c>
      <c r="C768">
        <v>101</v>
      </c>
      <c r="D768">
        <v>10</v>
      </c>
      <c r="E768" t="s">
        <v>375</v>
      </c>
      <c r="F768" t="str">
        <f t="shared" si="23"/>
        <v>ДА</v>
      </c>
    </row>
    <row r="769" spans="1:6">
      <c r="A769" t="str">
        <f t="shared" si="22"/>
        <v>102MR</v>
      </c>
      <c r="B769" t="s">
        <v>362</v>
      </c>
      <c r="C769">
        <v>102</v>
      </c>
      <c r="D769">
        <v>11</v>
      </c>
      <c r="E769" t="s">
        <v>376</v>
      </c>
      <c r="F769" t="str">
        <f t="shared" si="23"/>
        <v>ДА</v>
      </c>
    </row>
    <row r="770" spans="1:6">
      <c r="A770" t="str">
        <f t="shared" si="22"/>
        <v>103MR</v>
      </c>
      <c r="B770" t="s">
        <v>362</v>
      </c>
      <c r="C770">
        <v>103</v>
      </c>
      <c r="D770">
        <v>9</v>
      </c>
      <c r="F770" t="str">
        <f t="shared" si="23"/>
        <v>НЕТ</v>
      </c>
    </row>
    <row r="771" spans="1:6">
      <c r="A771" t="str">
        <f t="shared" ref="A771:A834" si="24">CONCATENATE(C771,B771)</f>
        <v>104MR</v>
      </c>
      <c r="B771" t="s">
        <v>362</v>
      </c>
      <c r="C771">
        <v>104</v>
      </c>
      <c r="D771">
        <v>9</v>
      </c>
      <c r="F771" t="str">
        <f t="shared" ref="F771:F834" si="25">IF(ISBLANK(E771),"НЕТ","ДА")</f>
        <v>НЕТ</v>
      </c>
    </row>
    <row r="772" spans="1:6">
      <c r="A772" t="str">
        <f t="shared" si="24"/>
        <v>105MR</v>
      </c>
      <c r="B772" t="s">
        <v>362</v>
      </c>
      <c r="C772">
        <v>105</v>
      </c>
      <c r="D772">
        <v>4</v>
      </c>
      <c r="F772" t="str">
        <f t="shared" si="25"/>
        <v>НЕТ</v>
      </c>
    </row>
    <row r="773" spans="1:6">
      <c r="A773" t="str">
        <f t="shared" si="24"/>
        <v>106MR</v>
      </c>
      <c r="B773" t="s">
        <v>362</v>
      </c>
      <c r="C773">
        <v>106</v>
      </c>
      <c r="D773">
        <v>4</v>
      </c>
      <c r="F773" t="str">
        <f t="shared" si="25"/>
        <v>НЕТ</v>
      </c>
    </row>
    <row r="774" spans="1:6">
      <c r="A774" t="str">
        <f t="shared" si="24"/>
        <v>107MR</v>
      </c>
      <c r="B774" t="s">
        <v>362</v>
      </c>
      <c r="C774">
        <v>107</v>
      </c>
      <c r="D774">
        <v>7</v>
      </c>
      <c r="F774" t="str">
        <f t="shared" si="25"/>
        <v>НЕТ</v>
      </c>
    </row>
    <row r="775" spans="1:6">
      <c r="A775" t="str">
        <f t="shared" si="24"/>
        <v>108MR</v>
      </c>
      <c r="B775" t="s">
        <v>362</v>
      </c>
      <c r="C775">
        <v>108</v>
      </c>
      <c r="D775">
        <v>6</v>
      </c>
      <c r="F775" t="str">
        <f t="shared" si="25"/>
        <v>НЕТ</v>
      </c>
    </row>
    <row r="776" spans="1:6">
      <c r="A776" t="str">
        <f t="shared" si="24"/>
        <v>109MR</v>
      </c>
      <c r="B776" t="s">
        <v>362</v>
      </c>
      <c r="C776">
        <v>109</v>
      </c>
      <c r="D776">
        <v>6</v>
      </c>
      <c r="F776" t="str">
        <f t="shared" si="25"/>
        <v>НЕТ</v>
      </c>
    </row>
    <row r="777" spans="1:6">
      <c r="A777" t="str">
        <f t="shared" si="24"/>
        <v>110MR</v>
      </c>
      <c r="B777" t="s">
        <v>362</v>
      </c>
      <c r="C777">
        <v>110</v>
      </c>
      <c r="D777">
        <v>6</v>
      </c>
      <c r="F777" t="str">
        <f t="shared" si="25"/>
        <v>НЕТ</v>
      </c>
    </row>
    <row r="778" spans="1:6">
      <c r="A778" t="str">
        <f t="shared" si="24"/>
        <v>111MR</v>
      </c>
      <c r="B778" t="s">
        <v>362</v>
      </c>
      <c r="C778">
        <v>111</v>
      </c>
      <c r="D778">
        <v>4</v>
      </c>
      <c r="F778" t="str">
        <f t="shared" si="25"/>
        <v>НЕТ</v>
      </c>
    </row>
    <row r="779" spans="1:6">
      <c r="A779" t="str">
        <f t="shared" si="24"/>
        <v>112MR</v>
      </c>
      <c r="B779" t="s">
        <v>362</v>
      </c>
      <c r="C779">
        <v>112</v>
      </c>
      <c r="D779">
        <v>4</v>
      </c>
      <c r="F779" t="str">
        <f t="shared" si="25"/>
        <v>НЕТ</v>
      </c>
    </row>
    <row r="780" spans="1:6">
      <c r="A780" t="str">
        <f t="shared" si="24"/>
        <v>113MR</v>
      </c>
      <c r="B780" t="s">
        <v>362</v>
      </c>
      <c r="C780">
        <v>113</v>
      </c>
      <c r="D780">
        <v>6</v>
      </c>
      <c r="F780" t="str">
        <f t="shared" si="25"/>
        <v>НЕТ</v>
      </c>
    </row>
    <row r="781" spans="1:6">
      <c r="A781" t="str">
        <f t="shared" si="24"/>
        <v>114MR</v>
      </c>
      <c r="B781" t="s">
        <v>362</v>
      </c>
      <c r="C781">
        <v>114</v>
      </c>
      <c r="D781">
        <v>6</v>
      </c>
      <c r="F781" t="str">
        <f t="shared" si="25"/>
        <v>НЕТ</v>
      </c>
    </row>
    <row r="782" spans="1:6">
      <c r="A782" t="str">
        <f t="shared" si="24"/>
        <v>115MR</v>
      </c>
      <c r="B782" t="s">
        <v>362</v>
      </c>
      <c r="C782">
        <v>115</v>
      </c>
      <c r="D782">
        <v>5</v>
      </c>
      <c r="F782" t="str">
        <f t="shared" si="25"/>
        <v>НЕТ</v>
      </c>
    </row>
    <row r="783" spans="1:6">
      <c r="A783" t="str">
        <f t="shared" si="24"/>
        <v>116MR</v>
      </c>
      <c r="B783" t="s">
        <v>362</v>
      </c>
      <c r="C783">
        <v>116</v>
      </c>
      <c r="D783">
        <v>3</v>
      </c>
      <c r="E783" t="s">
        <v>377</v>
      </c>
      <c r="F783" t="str">
        <f t="shared" si="25"/>
        <v>ДА</v>
      </c>
    </row>
    <row r="784" spans="1:6">
      <c r="A784" t="str">
        <f t="shared" si="24"/>
        <v>117MR</v>
      </c>
      <c r="B784" t="s">
        <v>362</v>
      </c>
      <c r="C784">
        <v>117</v>
      </c>
      <c r="D784">
        <v>7</v>
      </c>
      <c r="F784" t="str">
        <f t="shared" si="25"/>
        <v>НЕТ</v>
      </c>
    </row>
    <row r="785" spans="1:6">
      <c r="A785" t="str">
        <f t="shared" si="24"/>
        <v>118MR</v>
      </c>
      <c r="B785" t="s">
        <v>362</v>
      </c>
      <c r="C785">
        <v>118</v>
      </c>
      <c r="D785">
        <v>5</v>
      </c>
      <c r="F785" t="str">
        <f t="shared" si="25"/>
        <v>НЕТ</v>
      </c>
    </row>
    <row r="786" spans="1:6">
      <c r="A786" t="str">
        <f t="shared" si="24"/>
        <v>119MR</v>
      </c>
      <c r="B786" t="s">
        <v>362</v>
      </c>
      <c r="C786">
        <v>119</v>
      </c>
      <c r="D786">
        <v>6</v>
      </c>
      <c r="F786" t="str">
        <f t="shared" si="25"/>
        <v>НЕТ</v>
      </c>
    </row>
    <row r="787" spans="1:6">
      <c r="A787" t="str">
        <f t="shared" si="24"/>
        <v>120MR</v>
      </c>
      <c r="B787" t="s">
        <v>362</v>
      </c>
      <c r="C787">
        <v>120</v>
      </c>
      <c r="D787">
        <v>7</v>
      </c>
      <c r="F787" t="str">
        <f t="shared" si="25"/>
        <v>НЕТ</v>
      </c>
    </row>
    <row r="788" spans="1:6">
      <c r="A788" t="str">
        <f t="shared" si="24"/>
        <v>121MR</v>
      </c>
      <c r="B788" t="s">
        <v>362</v>
      </c>
      <c r="C788">
        <v>121</v>
      </c>
      <c r="D788">
        <v>7</v>
      </c>
      <c r="F788" t="str">
        <f t="shared" si="25"/>
        <v>НЕТ</v>
      </c>
    </row>
    <row r="789" spans="1:6">
      <c r="A789" t="str">
        <f t="shared" si="24"/>
        <v>122MR</v>
      </c>
      <c r="B789" t="s">
        <v>362</v>
      </c>
      <c r="C789">
        <v>122</v>
      </c>
      <c r="D789">
        <v>5</v>
      </c>
      <c r="F789" t="str">
        <f t="shared" si="25"/>
        <v>НЕТ</v>
      </c>
    </row>
    <row r="790" spans="1:6">
      <c r="A790" t="str">
        <f t="shared" si="24"/>
        <v>123MR</v>
      </c>
      <c r="B790" t="s">
        <v>362</v>
      </c>
      <c r="C790">
        <v>123</v>
      </c>
      <c r="D790">
        <v>7</v>
      </c>
      <c r="F790" t="str">
        <f t="shared" si="25"/>
        <v>НЕТ</v>
      </c>
    </row>
    <row r="791" spans="1:6">
      <c r="A791" t="str">
        <f t="shared" si="24"/>
        <v>124MR</v>
      </c>
      <c r="B791" t="s">
        <v>362</v>
      </c>
      <c r="C791">
        <v>124</v>
      </c>
      <c r="D791">
        <v>9</v>
      </c>
      <c r="F791" t="str">
        <f t="shared" si="25"/>
        <v>НЕТ</v>
      </c>
    </row>
    <row r="792" spans="1:6">
      <c r="A792" t="str">
        <f t="shared" si="24"/>
        <v>125MR</v>
      </c>
      <c r="B792" t="s">
        <v>362</v>
      </c>
      <c r="C792">
        <v>125</v>
      </c>
      <c r="D792">
        <v>6</v>
      </c>
      <c r="F792" t="str">
        <f t="shared" si="25"/>
        <v>НЕТ</v>
      </c>
    </row>
    <row r="793" spans="1:6">
      <c r="A793" t="str">
        <f t="shared" si="24"/>
        <v>126MR</v>
      </c>
      <c r="B793" t="s">
        <v>362</v>
      </c>
      <c r="C793">
        <v>126</v>
      </c>
      <c r="D793">
        <v>6</v>
      </c>
      <c r="F793" t="str">
        <f t="shared" si="25"/>
        <v>НЕТ</v>
      </c>
    </row>
    <row r="794" spans="1:6">
      <c r="A794" t="str">
        <f t="shared" si="24"/>
        <v>127MR</v>
      </c>
      <c r="B794" t="s">
        <v>362</v>
      </c>
      <c r="C794">
        <v>127</v>
      </c>
      <c r="D794">
        <v>6</v>
      </c>
      <c r="F794" t="str">
        <f t="shared" si="25"/>
        <v>НЕТ</v>
      </c>
    </row>
    <row r="795" spans="1:6">
      <c r="A795" t="str">
        <f t="shared" si="24"/>
        <v>128MR</v>
      </c>
      <c r="B795" t="s">
        <v>362</v>
      </c>
      <c r="C795">
        <v>128</v>
      </c>
      <c r="D795">
        <v>6</v>
      </c>
      <c r="F795" t="str">
        <f t="shared" si="25"/>
        <v>НЕТ</v>
      </c>
    </row>
    <row r="796" spans="1:6">
      <c r="A796" t="str">
        <f t="shared" si="24"/>
        <v>129MR</v>
      </c>
      <c r="B796" t="s">
        <v>362</v>
      </c>
      <c r="C796">
        <v>129</v>
      </c>
      <c r="D796">
        <v>4</v>
      </c>
      <c r="F796" t="str">
        <f t="shared" si="25"/>
        <v>НЕТ</v>
      </c>
    </row>
    <row r="797" spans="1:6">
      <c r="A797" t="str">
        <f t="shared" si="24"/>
        <v>130MR</v>
      </c>
      <c r="B797" t="s">
        <v>362</v>
      </c>
      <c r="C797">
        <v>130</v>
      </c>
      <c r="D797">
        <v>6</v>
      </c>
      <c r="F797" t="str">
        <f t="shared" si="25"/>
        <v>НЕТ</v>
      </c>
    </row>
    <row r="798" spans="1:6">
      <c r="A798" t="str">
        <f t="shared" si="24"/>
        <v>131MR</v>
      </c>
      <c r="B798" t="s">
        <v>362</v>
      </c>
      <c r="C798">
        <v>131</v>
      </c>
      <c r="D798">
        <v>11</v>
      </c>
      <c r="E798" t="s">
        <v>378</v>
      </c>
      <c r="F798" t="str">
        <f t="shared" si="25"/>
        <v>ДА</v>
      </c>
    </row>
    <row r="799" spans="1:6">
      <c r="A799" t="str">
        <f t="shared" si="24"/>
        <v>132MR</v>
      </c>
      <c r="B799" t="s">
        <v>362</v>
      </c>
      <c r="C799">
        <v>132</v>
      </c>
      <c r="D799">
        <v>8</v>
      </c>
      <c r="F799" t="str">
        <f t="shared" si="25"/>
        <v>НЕТ</v>
      </c>
    </row>
    <row r="800" spans="1:6">
      <c r="A800" t="str">
        <f t="shared" si="24"/>
        <v>133MR</v>
      </c>
      <c r="B800" t="s">
        <v>362</v>
      </c>
      <c r="C800">
        <v>133</v>
      </c>
      <c r="D800">
        <v>9</v>
      </c>
      <c r="F800" t="str">
        <f t="shared" si="25"/>
        <v>НЕТ</v>
      </c>
    </row>
    <row r="801" spans="1:6">
      <c r="A801" t="str">
        <f t="shared" si="24"/>
        <v>134MR</v>
      </c>
      <c r="B801" t="s">
        <v>362</v>
      </c>
      <c r="C801">
        <v>134</v>
      </c>
      <c r="D801">
        <v>5</v>
      </c>
      <c r="F801" t="str">
        <f t="shared" si="25"/>
        <v>НЕТ</v>
      </c>
    </row>
    <row r="802" spans="1:6">
      <c r="A802" t="str">
        <f t="shared" si="24"/>
        <v>135MR</v>
      </c>
      <c r="B802" t="s">
        <v>362</v>
      </c>
      <c r="C802">
        <v>135</v>
      </c>
      <c r="D802">
        <v>4</v>
      </c>
      <c r="F802" t="str">
        <f t="shared" si="25"/>
        <v>НЕТ</v>
      </c>
    </row>
    <row r="803" spans="1:6">
      <c r="A803" t="str">
        <f t="shared" si="24"/>
        <v>136MR</v>
      </c>
      <c r="B803" t="s">
        <v>362</v>
      </c>
      <c r="C803">
        <v>136</v>
      </c>
      <c r="D803">
        <v>3</v>
      </c>
      <c r="E803" t="s">
        <v>379</v>
      </c>
      <c r="F803" t="str">
        <f t="shared" si="25"/>
        <v>ДА</v>
      </c>
    </row>
    <row r="804" spans="1:6">
      <c r="A804" t="str">
        <f t="shared" si="24"/>
        <v>137MR</v>
      </c>
      <c r="B804" t="s">
        <v>362</v>
      </c>
      <c r="C804">
        <v>137</v>
      </c>
      <c r="D804">
        <v>2</v>
      </c>
      <c r="E804" t="s">
        <v>380</v>
      </c>
      <c r="F804" t="str">
        <f t="shared" si="25"/>
        <v>ДА</v>
      </c>
    </row>
    <row r="805" spans="1:6">
      <c r="A805" t="str">
        <f t="shared" si="24"/>
        <v>138MR</v>
      </c>
      <c r="B805" t="s">
        <v>362</v>
      </c>
      <c r="C805">
        <v>138</v>
      </c>
      <c r="D805">
        <v>6</v>
      </c>
      <c r="F805" t="str">
        <f t="shared" si="25"/>
        <v>НЕТ</v>
      </c>
    </row>
    <row r="806" spans="1:6">
      <c r="A806" t="str">
        <f t="shared" si="24"/>
        <v>139MR</v>
      </c>
      <c r="B806" t="s">
        <v>362</v>
      </c>
      <c r="C806">
        <v>139</v>
      </c>
      <c r="D806">
        <v>7</v>
      </c>
      <c r="F806" t="str">
        <f t="shared" si="25"/>
        <v>НЕТ</v>
      </c>
    </row>
    <row r="807" spans="1:6">
      <c r="A807" t="str">
        <f t="shared" si="24"/>
        <v>140MR</v>
      </c>
      <c r="B807" t="s">
        <v>362</v>
      </c>
      <c r="C807">
        <v>140</v>
      </c>
      <c r="D807">
        <v>7</v>
      </c>
      <c r="F807" t="str">
        <f t="shared" si="25"/>
        <v>НЕТ</v>
      </c>
    </row>
    <row r="808" spans="1:6">
      <c r="A808" t="str">
        <f t="shared" si="24"/>
        <v>141MR</v>
      </c>
      <c r="B808" t="s">
        <v>362</v>
      </c>
      <c r="C808">
        <v>141</v>
      </c>
      <c r="D808">
        <v>10</v>
      </c>
      <c r="E808" t="s">
        <v>381</v>
      </c>
      <c r="F808" t="str">
        <f t="shared" si="25"/>
        <v>ДА</v>
      </c>
    </row>
    <row r="809" spans="1:6">
      <c r="A809" t="str">
        <f t="shared" si="24"/>
        <v>142MR</v>
      </c>
      <c r="B809" t="s">
        <v>362</v>
      </c>
      <c r="C809">
        <v>142</v>
      </c>
      <c r="D809">
        <v>11</v>
      </c>
      <c r="E809" t="s">
        <v>382</v>
      </c>
      <c r="F809" t="str">
        <f t="shared" si="25"/>
        <v>ДА</v>
      </c>
    </row>
    <row r="810" spans="1:6">
      <c r="A810" t="str">
        <f t="shared" si="24"/>
        <v>1Nokit</v>
      </c>
      <c r="B810" t="s">
        <v>110</v>
      </c>
      <c r="C810">
        <v>1</v>
      </c>
      <c r="D810">
        <v>9</v>
      </c>
      <c r="F810" t="str">
        <f t="shared" si="25"/>
        <v>НЕТ</v>
      </c>
    </row>
    <row r="811" spans="1:6">
      <c r="A811" t="str">
        <f t="shared" si="24"/>
        <v>2Nokit</v>
      </c>
      <c r="B811" t="s">
        <v>110</v>
      </c>
      <c r="C811">
        <v>2</v>
      </c>
      <c r="D811">
        <v>8</v>
      </c>
      <c r="F811" t="str">
        <f t="shared" si="25"/>
        <v>НЕТ</v>
      </c>
    </row>
    <row r="812" spans="1:6">
      <c r="A812" t="str">
        <f t="shared" si="24"/>
        <v>3Nokit</v>
      </c>
      <c r="B812" t="s">
        <v>110</v>
      </c>
      <c r="C812">
        <v>3</v>
      </c>
      <c r="D812">
        <v>9</v>
      </c>
      <c r="F812" t="str">
        <f t="shared" si="25"/>
        <v>НЕТ</v>
      </c>
    </row>
    <row r="813" spans="1:6">
      <c r="A813" t="str">
        <f t="shared" si="24"/>
        <v>4Nokit</v>
      </c>
      <c r="B813" t="s">
        <v>110</v>
      </c>
      <c r="C813">
        <v>4</v>
      </c>
      <c r="D813">
        <v>6</v>
      </c>
      <c r="F813" t="str">
        <f t="shared" si="25"/>
        <v>НЕТ</v>
      </c>
    </row>
    <row r="814" spans="1:6">
      <c r="A814" t="str">
        <f t="shared" si="24"/>
        <v>5Nokit</v>
      </c>
      <c r="B814" t="s">
        <v>110</v>
      </c>
      <c r="C814">
        <v>5</v>
      </c>
      <c r="D814">
        <v>6</v>
      </c>
      <c r="F814" t="str">
        <f t="shared" si="25"/>
        <v>НЕТ</v>
      </c>
    </row>
    <row r="815" spans="1:6">
      <c r="A815" t="str">
        <f t="shared" si="24"/>
        <v>6Nokit</v>
      </c>
      <c r="B815" t="s">
        <v>110</v>
      </c>
      <c r="C815">
        <v>6</v>
      </c>
      <c r="D815">
        <v>5</v>
      </c>
      <c r="F815" t="str">
        <f t="shared" si="25"/>
        <v>НЕТ</v>
      </c>
    </row>
    <row r="816" spans="1:6">
      <c r="A816" t="str">
        <f t="shared" si="24"/>
        <v>13Nokit</v>
      </c>
      <c r="B816" t="s">
        <v>110</v>
      </c>
      <c r="C816">
        <v>13</v>
      </c>
      <c r="D816">
        <v>7</v>
      </c>
      <c r="F816" t="str">
        <f t="shared" si="25"/>
        <v>НЕТ</v>
      </c>
    </row>
    <row r="817" spans="1:6">
      <c r="A817" t="str">
        <f t="shared" si="24"/>
        <v>14Nokit</v>
      </c>
      <c r="B817" t="s">
        <v>110</v>
      </c>
      <c r="C817">
        <v>14</v>
      </c>
      <c r="D817">
        <v>6</v>
      </c>
      <c r="F817" t="str">
        <f t="shared" si="25"/>
        <v>НЕТ</v>
      </c>
    </row>
    <row r="818" spans="1:6">
      <c r="A818" t="str">
        <f t="shared" si="24"/>
        <v>15Nokit</v>
      </c>
      <c r="B818" t="s">
        <v>110</v>
      </c>
      <c r="C818">
        <v>15</v>
      </c>
      <c r="D818">
        <v>5</v>
      </c>
      <c r="F818" t="str">
        <f t="shared" si="25"/>
        <v>НЕТ</v>
      </c>
    </row>
    <row r="819" spans="1:6">
      <c r="A819" t="str">
        <f t="shared" si="24"/>
        <v>16Nokit</v>
      </c>
      <c r="B819" t="s">
        <v>110</v>
      </c>
      <c r="C819">
        <v>16</v>
      </c>
      <c r="D819">
        <v>5</v>
      </c>
      <c r="F819" t="str">
        <f t="shared" si="25"/>
        <v>НЕТ</v>
      </c>
    </row>
    <row r="820" spans="1:6">
      <c r="A820" t="str">
        <f t="shared" si="24"/>
        <v>17Nokit</v>
      </c>
      <c r="B820" t="s">
        <v>110</v>
      </c>
      <c r="C820">
        <v>17</v>
      </c>
      <c r="D820">
        <v>6</v>
      </c>
      <c r="F820" t="str">
        <f t="shared" si="25"/>
        <v>НЕТ</v>
      </c>
    </row>
    <row r="821" spans="1:6">
      <c r="A821" t="str">
        <f t="shared" si="24"/>
        <v>18Nokit</v>
      </c>
      <c r="B821" t="s">
        <v>110</v>
      </c>
      <c r="C821">
        <v>18</v>
      </c>
      <c r="D821">
        <v>7</v>
      </c>
      <c r="F821" t="str">
        <f t="shared" si="25"/>
        <v>НЕТ</v>
      </c>
    </row>
    <row r="822" spans="1:6">
      <c r="A822" t="str">
        <f t="shared" si="24"/>
        <v>19Nokit</v>
      </c>
      <c r="B822" t="s">
        <v>110</v>
      </c>
      <c r="C822">
        <v>19</v>
      </c>
      <c r="D822">
        <v>7</v>
      </c>
      <c r="F822" t="str">
        <f t="shared" si="25"/>
        <v>НЕТ</v>
      </c>
    </row>
    <row r="823" spans="1:6">
      <c r="A823" t="str">
        <f t="shared" si="24"/>
        <v>20Nokit</v>
      </c>
      <c r="B823" t="s">
        <v>110</v>
      </c>
      <c r="C823">
        <v>20</v>
      </c>
      <c r="D823">
        <v>7</v>
      </c>
      <c r="F823" t="str">
        <f t="shared" si="25"/>
        <v>НЕТ</v>
      </c>
    </row>
    <row r="824" spans="1:6">
      <c r="A824" t="str">
        <f t="shared" si="24"/>
        <v>21Nokit</v>
      </c>
      <c r="B824" t="s">
        <v>110</v>
      </c>
      <c r="C824">
        <v>21</v>
      </c>
      <c r="D824">
        <v>6</v>
      </c>
      <c r="F824" t="str">
        <f t="shared" si="25"/>
        <v>НЕТ</v>
      </c>
    </row>
    <row r="825" spans="1:6">
      <c r="A825" t="str">
        <f t="shared" si="24"/>
        <v>22Nokit</v>
      </c>
      <c r="B825" t="s">
        <v>110</v>
      </c>
      <c r="C825">
        <v>22</v>
      </c>
      <c r="D825">
        <v>7</v>
      </c>
      <c r="F825" t="str">
        <f t="shared" si="25"/>
        <v>НЕТ</v>
      </c>
    </row>
    <row r="826" spans="1:6">
      <c r="A826" t="str">
        <f t="shared" si="24"/>
        <v>23Nokit</v>
      </c>
      <c r="B826" t="s">
        <v>110</v>
      </c>
      <c r="C826">
        <v>23</v>
      </c>
      <c r="D826">
        <v>7</v>
      </c>
      <c r="F826" t="str">
        <f t="shared" si="25"/>
        <v>НЕТ</v>
      </c>
    </row>
    <row r="827" spans="1:6">
      <c r="A827" t="str">
        <f t="shared" si="24"/>
        <v>24Nokit</v>
      </c>
      <c r="B827" t="s">
        <v>110</v>
      </c>
      <c r="C827">
        <v>24</v>
      </c>
      <c r="D827">
        <v>8</v>
      </c>
      <c r="F827" t="str">
        <f t="shared" si="25"/>
        <v>НЕТ</v>
      </c>
    </row>
    <row r="828" spans="1:6">
      <c r="A828" t="str">
        <f t="shared" si="24"/>
        <v>25Nokit</v>
      </c>
      <c r="B828" t="s">
        <v>110</v>
      </c>
      <c r="C828">
        <v>25</v>
      </c>
      <c r="D828">
        <v>6</v>
      </c>
      <c r="F828" t="str">
        <f t="shared" si="25"/>
        <v>НЕТ</v>
      </c>
    </row>
    <row r="829" spans="1:6">
      <c r="A829" t="str">
        <f t="shared" si="24"/>
        <v>26Nokit</v>
      </c>
      <c r="B829" t="s">
        <v>110</v>
      </c>
      <c r="C829">
        <v>26</v>
      </c>
      <c r="D829">
        <v>5</v>
      </c>
      <c r="F829" t="str">
        <f t="shared" si="25"/>
        <v>НЕТ</v>
      </c>
    </row>
    <row r="830" spans="1:6">
      <c r="A830" t="str">
        <f t="shared" si="24"/>
        <v>27Nokit</v>
      </c>
      <c r="B830" t="s">
        <v>110</v>
      </c>
      <c r="C830">
        <v>27</v>
      </c>
      <c r="D830">
        <v>6</v>
      </c>
      <c r="F830" t="str">
        <f t="shared" si="25"/>
        <v>НЕТ</v>
      </c>
    </row>
    <row r="831" spans="1:6">
      <c r="A831" t="str">
        <f t="shared" si="24"/>
        <v>28Nokit</v>
      </c>
      <c r="B831" t="s">
        <v>110</v>
      </c>
      <c r="C831">
        <v>28</v>
      </c>
      <c r="D831">
        <v>4</v>
      </c>
      <c r="F831" t="str">
        <f t="shared" si="25"/>
        <v>НЕТ</v>
      </c>
    </row>
    <row r="832" spans="1:6">
      <c r="A832" t="str">
        <f t="shared" si="24"/>
        <v>29Nokit</v>
      </c>
      <c r="B832" t="s">
        <v>110</v>
      </c>
      <c r="C832">
        <v>29</v>
      </c>
      <c r="D832">
        <v>9</v>
      </c>
      <c r="F832" t="str">
        <f t="shared" si="25"/>
        <v>НЕТ</v>
      </c>
    </row>
    <row r="833" spans="1:6">
      <c r="A833" t="str">
        <f t="shared" si="24"/>
        <v>30Nokit</v>
      </c>
      <c r="B833" t="s">
        <v>110</v>
      </c>
      <c r="C833">
        <v>30</v>
      </c>
      <c r="D833">
        <v>5</v>
      </c>
      <c r="F833" t="str">
        <f t="shared" si="25"/>
        <v>НЕТ</v>
      </c>
    </row>
    <row r="834" spans="1:6">
      <c r="A834" t="str">
        <f t="shared" si="24"/>
        <v>31Nokit</v>
      </c>
      <c r="B834" t="s">
        <v>110</v>
      </c>
      <c r="C834">
        <v>31</v>
      </c>
      <c r="D834">
        <v>6</v>
      </c>
      <c r="F834" t="str">
        <f t="shared" si="25"/>
        <v>НЕТ</v>
      </c>
    </row>
    <row r="835" spans="1:6">
      <c r="A835" t="str">
        <f t="shared" ref="A835:A898" si="26">CONCATENATE(C835,B835)</f>
        <v>32Nokit</v>
      </c>
      <c r="B835" t="s">
        <v>110</v>
      </c>
      <c r="C835">
        <v>32</v>
      </c>
      <c r="D835">
        <v>6</v>
      </c>
      <c r="F835" t="str">
        <f t="shared" ref="F835:F898" si="27">IF(ISBLANK(E835),"НЕТ","ДА")</f>
        <v>НЕТ</v>
      </c>
    </row>
    <row r="836" spans="1:6">
      <c r="A836" t="str">
        <f t="shared" si="26"/>
        <v>33Nokit</v>
      </c>
      <c r="B836" t="s">
        <v>110</v>
      </c>
      <c r="C836">
        <v>33</v>
      </c>
      <c r="D836">
        <v>6</v>
      </c>
      <c r="F836" t="str">
        <f t="shared" si="27"/>
        <v>НЕТ</v>
      </c>
    </row>
    <row r="837" spans="1:6">
      <c r="A837" t="str">
        <f t="shared" si="26"/>
        <v>34Nokit</v>
      </c>
      <c r="B837" t="s">
        <v>110</v>
      </c>
      <c r="C837">
        <v>34</v>
      </c>
      <c r="D837">
        <v>7</v>
      </c>
      <c r="F837" t="str">
        <f t="shared" si="27"/>
        <v>НЕТ</v>
      </c>
    </row>
    <row r="838" spans="1:6">
      <c r="A838" t="str">
        <f t="shared" si="26"/>
        <v>35Nokit</v>
      </c>
      <c r="B838" t="s">
        <v>110</v>
      </c>
      <c r="C838">
        <v>35</v>
      </c>
      <c r="D838">
        <v>9</v>
      </c>
      <c r="F838" t="str">
        <f t="shared" si="27"/>
        <v>НЕТ</v>
      </c>
    </row>
    <row r="839" spans="1:6">
      <c r="A839" t="str">
        <f t="shared" si="26"/>
        <v>36Nokit</v>
      </c>
      <c r="B839" t="s">
        <v>110</v>
      </c>
      <c r="C839">
        <v>36</v>
      </c>
      <c r="D839">
        <v>5</v>
      </c>
      <c r="F839" t="str">
        <f t="shared" si="27"/>
        <v>НЕТ</v>
      </c>
    </row>
    <row r="840" spans="1:6">
      <c r="A840" t="str">
        <f t="shared" si="26"/>
        <v>37Nokit</v>
      </c>
      <c r="B840" t="s">
        <v>110</v>
      </c>
      <c r="C840">
        <v>37</v>
      </c>
      <c r="D840">
        <v>7</v>
      </c>
      <c r="F840" t="str">
        <f t="shared" si="27"/>
        <v>НЕТ</v>
      </c>
    </row>
    <row r="841" spans="1:6">
      <c r="A841" t="str">
        <f t="shared" si="26"/>
        <v>38Nokit</v>
      </c>
      <c r="B841" t="s">
        <v>110</v>
      </c>
      <c r="C841">
        <v>38</v>
      </c>
      <c r="D841">
        <v>6</v>
      </c>
      <c r="F841" t="str">
        <f t="shared" si="27"/>
        <v>НЕТ</v>
      </c>
    </row>
    <row r="842" spans="1:6">
      <c r="A842" t="str">
        <f t="shared" si="26"/>
        <v>39Nokit</v>
      </c>
      <c r="B842" t="s">
        <v>110</v>
      </c>
      <c r="C842">
        <v>39</v>
      </c>
      <c r="D842">
        <v>7</v>
      </c>
      <c r="F842" t="str">
        <f t="shared" si="27"/>
        <v>НЕТ</v>
      </c>
    </row>
    <row r="843" spans="1:6">
      <c r="A843" t="str">
        <f t="shared" si="26"/>
        <v>40Nokit</v>
      </c>
      <c r="B843" t="s">
        <v>110</v>
      </c>
      <c r="C843">
        <v>40</v>
      </c>
      <c r="D843">
        <v>9</v>
      </c>
      <c r="F843" t="str">
        <f t="shared" si="27"/>
        <v>НЕТ</v>
      </c>
    </row>
    <row r="844" spans="1:6">
      <c r="A844" t="str">
        <f t="shared" si="26"/>
        <v>41Nokit</v>
      </c>
      <c r="B844" t="s">
        <v>110</v>
      </c>
      <c r="C844">
        <v>41</v>
      </c>
      <c r="D844">
        <v>7</v>
      </c>
      <c r="F844" t="str">
        <f t="shared" si="27"/>
        <v>НЕТ</v>
      </c>
    </row>
    <row r="845" spans="1:6">
      <c r="A845" t="str">
        <f t="shared" si="26"/>
        <v>42Nokit</v>
      </c>
      <c r="B845" t="s">
        <v>110</v>
      </c>
      <c r="C845">
        <v>42</v>
      </c>
      <c r="D845">
        <v>8</v>
      </c>
      <c r="F845" t="str">
        <f t="shared" si="27"/>
        <v>НЕТ</v>
      </c>
    </row>
    <row r="846" spans="1:6">
      <c r="A846" t="str">
        <f t="shared" si="26"/>
        <v>43Nokit</v>
      </c>
      <c r="B846" t="s">
        <v>110</v>
      </c>
      <c r="C846">
        <v>43</v>
      </c>
      <c r="D846">
        <v>6</v>
      </c>
      <c r="F846" t="str">
        <f t="shared" si="27"/>
        <v>НЕТ</v>
      </c>
    </row>
    <row r="847" spans="1:6">
      <c r="A847" t="str">
        <f t="shared" si="26"/>
        <v>44Nokit</v>
      </c>
      <c r="B847" t="s">
        <v>110</v>
      </c>
      <c r="C847">
        <v>44</v>
      </c>
      <c r="D847">
        <v>6</v>
      </c>
      <c r="F847" t="str">
        <f t="shared" si="27"/>
        <v>НЕТ</v>
      </c>
    </row>
    <row r="848" spans="1:6">
      <c r="A848" t="str">
        <f t="shared" si="26"/>
        <v>45Nokit</v>
      </c>
      <c r="B848" t="s">
        <v>110</v>
      </c>
      <c r="C848">
        <v>45</v>
      </c>
      <c r="D848">
        <v>5</v>
      </c>
      <c r="F848" t="str">
        <f t="shared" si="27"/>
        <v>НЕТ</v>
      </c>
    </row>
    <row r="849" spans="1:6">
      <c r="A849" t="str">
        <f t="shared" si="26"/>
        <v>46Nokit</v>
      </c>
      <c r="B849" t="s">
        <v>110</v>
      </c>
      <c r="C849">
        <v>46</v>
      </c>
      <c r="D849">
        <v>11</v>
      </c>
      <c r="F849" t="str">
        <f t="shared" si="27"/>
        <v>НЕТ</v>
      </c>
    </row>
    <row r="850" spans="1:6">
      <c r="A850" t="str">
        <f t="shared" si="26"/>
        <v>47Nokit</v>
      </c>
      <c r="B850" t="s">
        <v>110</v>
      </c>
      <c r="C850">
        <v>47</v>
      </c>
      <c r="D850">
        <v>8</v>
      </c>
      <c r="F850" t="str">
        <f t="shared" si="27"/>
        <v>НЕТ</v>
      </c>
    </row>
    <row r="851" spans="1:6">
      <c r="A851" t="str">
        <f t="shared" si="26"/>
        <v>48Nokit</v>
      </c>
      <c r="B851" t="s">
        <v>110</v>
      </c>
      <c r="C851">
        <v>48</v>
      </c>
      <c r="D851">
        <v>8</v>
      </c>
      <c r="F851" t="str">
        <f t="shared" si="27"/>
        <v>НЕТ</v>
      </c>
    </row>
    <row r="852" spans="1:6">
      <c r="A852" t="str">
        <f t="shared" si="26"/>
        <v>49Nokit</v>
      </c>
      <c r="B852" t="s">
        <v>110</v>
      </c>
      <c r="C852">
        <v>49</v>
      </c>
      <c r="D852">
        <v>7</v>
      </c>
      <c r="F852" t="str">
        <f t="shared" si="27"/>
        <v>НЕТ</v>
      </c>
    </row>
    <row r="853" spans="1:6">
      <c r="A853" t="str">
        <f t="shared" si="26"/>
        <v>50Nokit</v>
      </c>
      <c r="B853" t="s">
        <v>110</v>
      </c>
      <c r="C853">
        <v>50</v>
      </c>
      <c r="D853">
        <v>5</v>
      </c>
      <c r="F853" t="str">
        <f t="shared" si="27"/>
        <v>НЕТ</v>
      </c>
    </row>
    <row r="854" spans="1:6">
      <c r="A854" t="str">
        <f t="shared" si="26"/>
        <v>51Nokit</v>
      </c>
      <c r="B854" t="s">
        <v>110</v>
      </c>
      <c r="C854">
        <v>51</v>
      </c>
      <c r="D854">
        <v>6</v>
      </c>
      <c r="F854" t="str">
        <f t="shared" si="27"/>
        <v>НЕТ</v>
      </c>
    </row>
    <row r="855" spans="1:6">
      <c r="A855" t="str">
        <f t="shared" si="26"/>
        <v>52Nokit</v>
      </c>
      <c r="B855" t="s">
        <v>110</v>
      </c>
      <c r="C855">
        <v>52</v>
      </c>
      <c r="D855">
        <v>7</v>
      </c>
      <c r="F855" t="str">
        <f t="shared" si="27"/>
        <v>НЕТ</v>
      </c>
    </row>
    <row r="856" spans="1:6">
      <c r="A856" t="str">
        <f t="shared" si="26"/>
        <v>53Nokit</v>
      </c>
      <c r="B856" t="s">
        <v>110</v>
      </c>
      <c r="C856">
        <v>53</v>
      </c>
      <c r="D856">
        <v>8</v>
      </c>
      <c r="F856" t="str">
        <f t="shared" si="27"/>
        <v>НЕТ</v>
      </c>
    </row>
    <row r="857" spans="1:6">
      <c r="A857" t="str">
        <f t="shared" si="26"/>
        <v>54Nokit</v>
      </c>
      <c r="B857" t="s">
        <v>110</v>
      </c>
      <c r="C857">
        <v>54</v>
      </c>
      <c r="D857">
        <v>6</v>
      </c>
      <c r="F857" t="str">
        <f t="shared" si="27"/>
        <v>НЕТ</v>
      </c>
    </row>
    <row r="858" spans="1:6">
      <c r="A858" t="str">
        <f t="shared" si="26"/>
        <v>55Nokit</v>
      </c>
      <c r="B858" t="s">
        <v>110</v>
      </c>
      <c r="C858">
        <v>55</v>
      </c>
      <c r="D858">
        <v>5</v>
      </c>
      <c r="F858" t="str">
        <f t="shared" si="27"/>
        <v>НЕТ</v>
      </c>
    </row>
    <row r="859" spans="1:6">
      <c r="A859" t="str">
        <f t="shared" si="26"/>
        <v>56Nokit</v>
      </c>
      <c r="B859" t="s">
        <v>110</v>
      </c>
      <c r="C859">
        <v>56</v>
      </c>
      <c r="D859">
        <v>9</v>
      </c>
      <c r="F859" t="str">
        <f t="shared" si="27"/>
        <v>НЕТ</v>
      </c>
    </row>
    <row r="860" spans="1:6">
      <c r="A860" t="str">
        <f t="shared" si="26"/>
        <v>57Nokit</v>
      </c>
      <c r="B860" t="s">
        <v>110</v>
      </c>
      <c r="C860">
        <v>57</v>
      </c>
      <c r="D860">
        <v>7</v>
      </c>
      <c r="F860" t="str">
        <f t="shared" si="27"/>
        <v>НЕТ</v>
      </c>
    </row>
    <row r="861" spans="1:6">
      <c r="A861" t="str">
        <f t="shared" si="26"/>
        <v>58Nokit</v>
      </c>
      <c r="B861" t="s">
        <v>110</v>
      </c>
      <c r="C861">
        <v>58</v>
      </c>
      <c r="D861">
        <v>6</v>
      </c>
      <c r="F861" t="str">
        <f t="shared" si="27"/>
        <v>НЕТ</v>
      </c>
    </row>
    <row r="862" spans="1:6">
      <c r="A862" t="str">
        <f t="shared" si="26"/>
        <v>59Nokit</v>
      </c>
      <c r="B862" t="s">
        <v>110</v>
      </c>
      <c r="C862">
        <v>59</v>
      </c>
      <c r="D862">
        <v>4</v>
      </c>
      <c r="F862" t="str">
        <f t="shared" si="27"/>
        <v>НЕТ</v>
      </c>
    </row>
    <row r="863" spans="1:6">
      <c r="A863" t="str">
        <f t="shared" si="26"/>
        <v>60Nokit</v>
      </c>
      <c r="B863" t="s">
        <v>110</v>
      </c>
      <c r="C863">
        <v>60</v>
      </c>
      <c r="D863">
        <v>6</v>
      </c>
      <c r="F863" t="str">
        <f t="shared" si="27"/>
        <v>НЕТ</v>
      </c>
    </row>
    <row r="864" spans="1:6">
      <c r="A864" t="str">
        <f t="shared" si="26"/>
        <v>61Nokit</v>
      </c>
      <c r="B864" t="s">
        <v>110</v>
      </c>
      <c r="C864">
        <v>61</v>
      </c>
      <c r="D864">
        <v>5</v>
      </c>
      <c r="F864" t="str">
        <f t="shared" si="27"/>
        <v>НЕТ</v>
      </c>
    </row>
    <row r="865" spans="1:6">
      <c r="A865" t="str">
        <f t="shared" si="26"/>
        <v>62Nokit</v>
      </c>
      <c r="B865" t="s">
        <v>110</v>
      </c>
      <c r="C865">
        <v>62</v>
      </c>
      <c r="D865">
        <v>4</v>
      </c>
      <c r="F865" t="str">
        <f t="shared" si="27"/>
        <v>НЕТ</v>
      </c>
    </row>
    <row r="866" spans="1:6">
      <c r="A866" t="str">
        <f t="shared" si="26"/>
        <v>63Nokit</v>
      </c>
      <c r="B866" t="s">
        <v>110</v>
      </c>
      <c r="C866">
        <v>63</v>
      </c>
      <c r="D866">
        <v>5</v>
      </c>
      <c r="F866" t="str">
        <f t="shared" si="27"/>
        <v>НЕТ</v>
      </c>
    </row>
    <row r="867" spans="1:6">
      <c r="A867" t="str">
        <f t="shared" si="26"/>
        <v>64Nokit</v>
      </c>
      <c r="B867" t="s">
        <v>110</v>
      </c>
      <c r="C867">
        <v>64</v>
      </c>
      <c r="D867">
        <v>6</v>
      </c>
      <c r="F867" t="str">
        <f t="shared" si="27"/>
        <v>НЕТ</v>
      </c>
    </row>
    <row r="868" spans="1:6">
      <c r="A868" t="str">
        <f t="shared" si="26"/>
        <v>65Nokit</v>
      </c>
      <c r="B868" t="s">
        <v>110</v>
      </c>
      <c r="C868">
        <v>65</v>
      </c>
      <c r="D868">
        <v>5</v>
      </c>
      <c r="F868" t="str">
        <f t="shared" si="27"/>
        <v>НЕТ</v>
      </c>
    </row>
    <row r="869" spans="1:6">
      <c r="A869" t="str">
        <f t="shared" si="26"/>
        <v>66Nokit</v>
      </c>
      <c r="B869" t="s">
        <v>110</v>
      </c>
      <c r="C869">
        <v>66</v>
      </c>
      <c r="D869">
        <v>6</v>
      </c>
      <c r="F869" t="str">
        <f t="shared" si="27"/>
        <v>НЕТ</v>
      </c>
    </row>
    <row r="870" spans="1:6">
      <c r="A870" t="str">
        <f t="shared" si="26"/>
        <v>67Nokit</v>
      </c>
      <c r="B870" t="s">
        <v>110</v>
      </c>
      <c r="C870">
        <v>67</v>
      </c>
      <c r="D870">
        <v>4</v>
      </c>
      <c r="F870" t="str">
        <f t="shared" si="27"/>
        <v>НЕТ</v>
      </c>
    </row>
    <row r="871" spans="1:6">
      <c r="A871" t="str">
        <f t="shared" si="26"/>
        <v>68Nokit</v>
      </c>
      <c r="B871" t="s">
        <v>110</v>
      </c>
      <c r="C871">
        <v>68</v>
      </c>
      <c r="D871">
        <v>4</v>
      </c>
      <c r="F871" t="str">
        <f t="shared" si="27"/>
        <v>НЕТ</v>
      </c>
    </row>
    <row r="872" spans="1:6">
      <c r="A872" t="str">
        <f t="shared" si="26"/>
        <v>69Nokit</v>
      </c>
      <c r="B872" t="s">
        <v>110</v>
      </c>
      <c r="C872">
        <v>69</v>
      </c>
      <c r="D872">
        <v>5</v>
      </c>
      <c r="F872" t="str">
        <f t="shared" si="27"/>
        <v>НЕТ</v>
      </c>
    </row>
    <row r="873" spans="1:6">
      <c r="A873" t="str">
        <f t="shared" si="26"/>
        <v>70Nokit</v>
      </c>
      <c r="B873" t="s">
        <v>110</v>
      </c>
      <c r="C873">
        <v>70</v>
      </c>
      <c r="D873">
        <v>6</v>
      </c>
      <c r="F873" t="str">
        <f t="shared" si="27"/>
        <v>НЕТ</v>
      </c>
    </row>
    <row r="874" spans="1:6">
      <c r="A874" t="str">
        <f t="shared" si="26"/>
        <v>71Nokit</v>
      </c>
      <c r="B874" t="s">
        <v>110</v>
      </c>
      <c r="C874">
        <v>71</v>
      </c>
      <c r="D874">
        <v>6</v>
      </c>
      <c r="F874" t="str">
        <f t="shared" si="27"/>
        <v>НЕТ</v>
      </c>
    </row>
    <row r="875" spans="1:6">
      <c r="A875" t="str">
        <f t="shared" si="26"/>
        <v>72Nokit</v>
      </c>
      <c r="B875" t="s">
        <v>110</v>
      </c>
      <c r="C875">
        <v>72</v>
      </c>
      <c r="D875">
        <v>6</v>
      </c>
      <c r="F875" t="str">
        <f t="shared" si="27"/>
        <v>НЕТ</v>
      </c>
    </row>
    <row r="876" spans="1:6">
      <c r="A876" t="str">
        <f t="shared" si="26"/>
        <v>73Nokit</v>
      </c>
      <c r="B876" t="s">
        <v>110</v>
      </c>
      <c r="C876">
        <v>73</v>
      </c>
      <c r="D876">
        <v>9</v>
      </c>
      <c r="F876" t="str">
        <f t="shared" si="27"/>
        <v>НЕТ</v>
      </c>
    </row>
    <row r="877" spans="1:6">
      <c r="A877" t="str">
        <f t="shared" si="26"/>
        <v>74Nokit</v>
      </c>
      <c r="B877" t="s">
        <v>110</v>
      </c>
      <c r="C877">
        <v>74</v>
      </c>
      <c r="D877">
        <v>8</v>
      </c>
      <c r="F877" t="str">
        <f t="shared" si="27"/>
        <v>НЕТ</v>
      </c>
    </row>
    <row r="878" spans="1:6">
      <c r="A878" t="str">
        <f t="shared" si="26"/>
        <v>75Nokit</v>
      </c>
      <c r="B878" t="s">
        <v>110</v>
      </c>
      <c r="C878">
        <v>75</v>
      </c>
      <c r="D878">
        <v>7</v>
      </c>
      <c r="F878" t="str">
        <f t="shared" si="27"/>
        <v>НЕТ</v>
      </c>
    </row>
    <row r="879" spans="1:6">
      <c r="A879" t="str">
        <f t="shared" si="26"/>
        <v>76Nokit</v>
      </c>
      <c r="B879" t="s">
        <v>110</v>
      </c>
      <c r="C879">
        <v>76</v>
      </c>
      <c r="D879">
        <v>6</v>
      </c>
      <c r="F879" t="str">
        <f t="shared" si="27"/>
        <v>НЕТ</v>
      </c>
    </row>
    <row r="880" spans="1:6">
      <c r="A880" t="str">
        <f t="shared" si="26"/>
        <v>77Nokit</v>
      </c>
      <c r="B880" t="s">
        <v>110</v>
      </c>
      <c r="C880">
        <v>77</v>
      </c>
      <c r="D880">
        <v>6</v>
      </c>
      <c r="F880" t="str">
        <f t="shared" si="27"/>
        <v>НЕТ</v>
      </c>
    </row>
    <row r="881" spans="1:6">
      <c r="A881" t="str">
        <f t="shared" si="26"/>
        <v>78Nokit</v>
      </c>
      <c r="B881" t="s">
        <v>110</v>
      </c>
      <c r="C881">
        <v>78</v>
      </c>
      <c r="D881">
        <v>6</v>
      </c>
      <c r="F881" t="str">
        <f t="shared" si="27"/>
        <v>НЕТ</v>
      </c>
    </row>
    <row r="882" spans="1:6">
      <c r="A882" t="str">
        <f t="shared" si="26"/>
        <v>79Nokit</v>
      </c>
      <c r="B882" t="s">
        <v>110</v>
      </c>
      <c r="C882">
        <v>79</v>
      </c>
      <c r="D882">
        <v>8</v>
      </c>
      <c r="F882" t="str">
        <f t="shared" si="27"/>
        <v>НЕТ</v>
      </c>
    </row>
    <row r="883" spans="1:6">
      <c r="A883" t="str">
        <f t="shared" si="26"/>
        <v>80Nokit</v>
      </c>
      <c r="B883" t="s">
        <v>110</v>
      </c>
      <c r="C883">
        <v>80</v>
      </c>
      <c r="D883">
        <v>6</v>
      </c>
      <c r="F883" t="str">
        <f t="shared" si="27"/>
        <v>НЕТ</v>
      </c>
    </row>
    <row r="884" spans="1:6">
      <c r="A884" t="str">
        <f t="shared" si="26"/>
        <v>81Nokit</v>
      </c>
      <c r="B884" t="s">
        <v>110</v>
      </c>
      <c r="C884">
        <v>81</v>
      </c>
      <c r="D884">
        <v>5</v>
      </c>
      <c r="F884" t="str">
        <f t="shared" si="27"/>
        <v>НЕТ</v>
      </c>
    </row>
    <row r="885" spans="1:6">
      <c r="A885" t="str">
        <f t="shared" si="26"/>
        <v>82Nokit</v>
      </c>
      <c r="B885" t="s">
        <v>110</v>
      </c>
      <c r="C885">
        <v>82</v>
      </c>
      <c r="D885">
        <v>8</v>
      </c>
      <c r="F885" t="str">
        <f t="shared" si="27"/>
        <v>НЕТ</v>
      </c>
    </row>
    <row r="886" spans="1:6">
      <c r="A886" t="str">
        <f t="shared" si="26"/>
        <v>83Nokit</v>
      </c>
      <c r="B886" t="s">
        <v>110</v>
      </c>
      <c r="C886">
        <v>83</v>
      </c>
      <c r="D886">
        <v>10</v>
      </c>
      <c r="F886" t="str">
        <f t="shared" si="27"/>
        <v>НЕТ</v>
      </c>
    </row>
    <row r="887" spans="1:6">
      <c r="A887" t="str">
        <f t="shared" si="26"/>
        <v>84Nokit</v>
      </c>
      <c r="B887" t="s">
        <v>110</v>
      </c>
      <c r="C887">
        <v>84</v>
      </c>
      <c r="D887">
        <v>10</v>
      </c>
      <c r="F887" t="str">
        <f t="shared" si="27"/>
        <v>НЕТ</v>
      </c>
    </row>
    <row r="888" spans="1:6">
      <c r="A888" t="str">
        <f t="shared" si="26"/>
        <v>85Nokit</v>
      </c>
      <c r="B888" t="s">
        <v>110</v>
      </c>
      <c r="C888">
        <v>85</v>
      </c>
      <c r="D888">
        <v>6</v>
      </c>
      <c r="F888" t="str">
        <f t="shared" si="27"/>
        <v>НЕТ</v>
      </c>
    </row>
    <row r="889" spans="1:6">
      <c r="A889" t="str">
        <f t="shared" si="26"/>
        <v>86Nokit</v>
      </c>
      <c r="B889" t="s">
        <v>110</v>
      </c>
      <c r="C889">
        <v>86</v>
      </c>
      <c r="D889">
        <v>7</v>
      </c>
      <c r="F889" t="str">
        <f t="shared" si="27"/>
        <v>НЕТ</v>
      </c>
    </row>
    <row r="890" spans="1:6">
      <c r="A890" t="str">
        <f t="shared" si="26"/>
        <v>87Nokit</v>
      </c>
      <c r="B890" t="s">
        <v>110</v>
      </c>
      <c r="C890">
        <v>87</v>
      </c>
      <c r="D890">
        <v>6</v>
      </c>
      <c r="F890" t="str">
        <f t="shared" si="27"/>
        <v>НЕТ</v>
      </c>
    </row>
    <row r="891" spans="1:6">
      <c r="A891" t="str">
        <f t="shared" si="26"/>
        <v>88Nokit</v>
      </c>
      <c r="B891" t="s">
        <v>110</v>
      </c>
      <c r="C891">
        <v>88</v>
      </c>
      <c r="D891">
        <v>4</v>
      </c>
      <c r="F891" t="str">
        <f t="shared" si="27"/>
        <v>НЕТ</v>
      </c>
    </row>
    <row r="892" spans="1:6">
      <c r="A892" t="str">
        <f t="shared" si="26"/>
        <v>89Nokit</v>
      </c>
      <c r="B892" t="s">
        <v>110</v>
      </c>
      <c r="C892">
        <v>89</v>
      </c>
      <c r="D892">
        <v>7</v>
      </c>
      <c r="F892" t="str">
        <f t="shared" si="27"/>
        <v>НЕТ</v>
      </c>
    </row>
    <row r="893" spans="1:6">
      <c r="A893" t="str">
        <f t="shared" si="26"/>
        <v>90Nokit</v>
      </c>
      <c r="B893" t="s">
        <v>110</v>
      </c>
      <c r="C893">
        <v>90</v>
      </c>
      <c r="D893">
        <v>6</v>
      </c>
      <c r="F893" t="str">
        <f t="shared" si="27"/>
        <v>НЕТ</v>
      </c>
    </row>
    <row r="894" spans="1:6">
      <c r="A894" t="str">
        <f t="shared" si="26"/>
        <v>91Nokit</v>
      </c>
      <c r="B894" t="s">
        <v>110</v>
      </c>
      <c r="C894">
        <v>91</v>
      </c>
      <c r="D894">
        <v>6</v>
      </c>
      <c r="F894" t="str">
        <f t="shared" si="27"/>
        <v>НЕТ</v>
      </c>
    </row>
    <row r="895" spans="1:6">
      <c r="A895" t="str">
        <f t="shared" si="26"/>
        <v>92Nokit</v>
      </c>
      <c r="B895" t="s">
        <v>110</v>
      </c>
      <c r="C895">
        <v>92</v>
      </c>
      <c r="D895">
        <v>7</v>
      </c>
      <c r="F895" t="str">
        <f t="shared" si="27"/>
        <v>НЕТ</v>
      </c>
    </row>
    <row r="896" spans="1:6">
      <c r="A896" t="str">
        <f t="shared" si="26"/>
        <v>93Nokit</v>
      </c>
      <c r="B896" t="s">
        <v>110</v>
      </c>
      <c r="C896">
        <v>93</v>
      </c>
      <c r="D896">
        <v>9</v>
      </c>
      <c r="F896" t="str">
        <f t="shared" si="27"/>
        <v>НЕТ</v>
      </c>
    </row>
    <row r="897" spans="1:6">
      <c r="A897" t="str">
        <f t="shared" si="26"/>
        <v>94Nokit</v>
      </c>
      <c r="B897" t="s">
        <v>110</v>
      </c>
      <c r="C897">
        <v>94</v>
      </c>
      <c r="D897">
        <v>7</v>
      </c>
      <c r="F897" t="str">
        <f t="shared" si="27"/>
        <v>НЕТ</v>
      </c>
    </row>
    <row r="898" spans="1:6">
      <c r="A898" t="str">
        <f t="shared" si="26"/>
        <v>95Nokit</v>
      </c>
      <c r="B898" t="s">
        <v>110</v>
      </c>
      <c r="C898">
        <v>95</v>
      </c>
      <c r="D898">
        <v>4</v>
      </c>
      <c r="F898" t="str">
        <f t="shared" si="27"/>
        <v>НЕТ</v>
      </c>
    </row>
    <row r="899" spans="1:6">
      <c r="A899" t="str">
        <f t="shared" ref="A899:A962" si="28">CONCATENATE(C899,B899)</f>
        <v>96Nokit</v>
      </c>
      <c r="B899" t="s">
        <v>110</v>
      </c>
      <c r="C899">
        <v>96</v>
      </c>
      <c r="D899">
        <v>3</v>
      </c>
      <c r="E899" t="s">
        <v>111</v>
      </c>
      <c r="F899" t="str">
        <f t="shared" ref="F899:F962" si="29">IF(ISBLANK(E899),"НЕТ","ДА")</f>
        <v>ДА</v>
      </c>
    </row>
    <row r="900" spans="1:6">
      <c r="A900" t="str">
        <f t="shared" si="28"/>
        <v>97Nokit</v>
      </c>
      <c r="B900" t="s">
        <v>110</v>
      </c>
      <c r="C900">
        <v>97</v>
      </c>
      <c r="D900">
        <v>4</v>
      </c>
      <c r="F900" t="str">
        <f t="shared" si="29"/>
        <v>НЕТ</v>
      </c>
    </row>
    <row r="901" spans="1:6">
      <c r="A901" t="str">
        <f t="shared" si="28"/>
        <v>98Nokit</v>
      </c>
      <c r="B901" t="s">
        <v>110</v>
      </c>
      <c r="C901">
        <v>98</v>
      </c>
      <c r="D901">
        <v>6</v>
      </c>
      <c r="F901" t="str">
        <f t="shared" si="29"/>
        <v>НЕТ</v>
      </c>
    </row>
    <row r="902" spans="1:6">
      <c r="A902" t="str">
        <f t="shared" si="28"/>
        <v>99Nokit</v>
      </c>
      <c r="B902" t="s">
        <v>110</v>
      </c>
      <c r="C902">
        <v>99</v>
      </c>
      <c r="D902">
        <v>5</v>
      </c>
      <c r="F902" t="str">
        <f t="shared" si="29"/>
        <v>НЕТ</v>
      </c>
    </row>
    <row r="903" spans="1:6">
      <c r="A903" t="str">
        <f t="shared" si="28"/>
        <v>100Nokit</v>
      </c>
      <c r="B903" t="s">
        <v>110</v>
      </c>
      <c r="C903">
        <v>100</v>
      </c>
      <c r="D903">
        <v>5</v>
      </c>
      <c r="F903" t="str">
        <f t="shared" si="29"/>
        <v>НЕТ</v>
      </c>
    </row>
    <row r="904" spans="1:6">
      <c r="A904" t="str">
        <f t="shared" si="28"/>
        <v>101Nokit</v>
      </c>
      <c r="B904" t="s">
        <v>110</v>
      </c>
      <c r="C904">
        <v>101</v>
      </c>
      <c r="D904">
        <v>8</v>
      </c>
      <c r="F904" t="str">
        <f t="shared" si="29"/>
        <v>НЕТ</v>
      </c>
    </row>
    <row r="905" spans="1:6">
      <c r="A905" t="str">
        <f t="shared" si="28"/>
        <v>102Nokit</v>
      </c>
      <c r="B905" t="s">
        <v>110</v>
      </c>
      <c r="C905">
        <v>102</v>
      </c>
      <c r="D905">
        <v>8</v>
      </c>
      <c r="F905" t="str">
        <f t="shared" si="29"/>
        <v>НЕТ</v>
      </c>
    </row>
    <row r="906" spans="1:6">
      <c r="A906" t="str">
        <f t="shared" si="28"/>
        <v>103Nokit</v>
      </c>
      <c r="B906" t="s">
        <v>110</v>
      </c>
      <c r="C906">
        <v>103</v>
      </c>
      <c r="D906">
        <v>7</v>
      </c>
      <c r="F906" t="str">
        <f t="shared" si="29"/>
        <v>НЕТ</v>
      </c>
    </row>
    <row r="907" spans="1:6">
      <c r="A907" t="str">
        <f t="shared" si="28"/>
        <v>104Nokit</v>
      </c>
      <c r="B907" t="s">
        <v>110</v>
      </c>
      <c r="C907">
        <v>104</v>
      </c>
      <c r="D907">
        <v>7</v>
      </c>
      <c r="F907" t="str">
        <f t="shared" si="29"/>
        <v>НЕТ</v>
      </c>
    </row>
    <row r="908" spans="1:6">
      <c r="A908" t="str">
        <f t="shared" si="28"/>
        <v>105Nokit</v>
      </c>
      <c r="B908" t="s">
        <v>110</v>
      </c>
      <c r="C908">
        <v>105</v>
      </c>
      <c r="D908">
        <v>8</v>
      </c>
      <c r="F908" t="str">
        <f t="shared" si="29"/>
        <v>НЕТ</v>
      </c>
    </row>
    <row r="909" spans="1:6">
      <c r="A909" t="str">
        <f t="shared" si="28"/>
        <v>106Nokit</v>
      </c>
      <c r="B909" t="s">
        <v>110</v>
      </c>
      <c r="C909">
        <v>106</v>
      </c>
      <c r="D909">
        <v>4</v>
      </c>
      <c r="F909" t="str">
        <f t="shared" si="29"/>
        <v>НЕТ</v>
      </c>
    </row>
    <row r="910" spans="1:6">
      <c r="A910" t="str">
        <f t="shared" si="28"/>
        <v>107Nokit</v>
      </c>
      <c r="B910" t="s">
        <v>110</v>
      </c>
      <c r="C910">
        <v>107</v>
      </c>
      <c r="D910">
        <v>6</v>
      </c>
      <c r="F910" t="str">
        <f t="shared" si="29"/>
        <v>НЕТ</v>
      </c>
    </row>
    <row r="911" spans="1:6">
      <c r="A911" t="str">
        <f t="shared" si="28"/>
        <v>108Nokit</v>
      </c>
      <c r="B911" t="s">
        <v>110</v>
      </c>
      <c r="C911">
        <v>108</v>
      </c>
      <c r="D911">
        <v>7</v>
      </c>
      <c r="F911" t="str">
        <f t="shared" si="29"/>
        <v>НЕТ</v>
      </c>
    </row>
    <row r="912" spans="1:6">
      <c r="A912" t="str">
        <f t="shared" si="28"/>
        <v>109Nokit</v>
      </c>
      <c r="B912" t="s">
        <v>110</v>
      </c>
      <c r="C912">
        <v>109</v>
      </c>
      <c r="D912">
        <v>8</v>
      </c>
      <c r="F912" t="str">
        <f t="shared" si="29"/>
        <v>НЕТ</v>
      </c>
    </row>
    <row r="913" spans="1:6">
      <c r="A913" t="str">
        <f t="shared" si="28"/>
        <v>110Nokit</v>
      </c>
      <c r="B913" t="s">
        <v>110</v>
      </c>
      <c r="C913">
        <v>110</v>
      </c>
      <c r="D913">
        <v>6</v>
      </c>
      <c r="F913" t="str">
        <f t="shared" si="29"/>
        <v>НЕТ</v>
      </c>
    </row>
    <row r="914" spans="1:6">
      <c r="A914" t="str">
        <f t="shared" si="28"/>
        <v>111Nokit</v>
      </c>
      <c r="B914" t="s">
        <v>110</v>
      </c>
      <c r="C914">
        <v>111</v>
      </c>
      <c r="D914">
        <v>4</v>
      </c>
      <c r="F914" t="str">
        <f t="shared" si="29"/>
        <v>НЕТ</v>
      </c>
    </row>
    <row r="915" spans="1:6">
      <c r="A915" t="str">
        <f t="shared" si="28"/>
        <v>112Nokit</v>
      </c>
      <c r="B915" t="s">
        <v>110</v>
      </c>
      <c r="C915">
        <v>112</v>
      </c>
      <c r="D915">
        <v>6</v>
      </c>
      <c r="F915" t="str">
        <f t="shared" si="29"/>
        <v>НЕТ</v>
      </c>
    </row>
    <row r="916" spans="1:6">
      <c r="A916" t="str">
        <f t="shared" si="28"/>
        <v>113Nokit</v>
      </c>
      <c r="B916" t="s">
        <v>110</v>
      </c>
      <c r="C916">
        <v>113</v>
      </c>
      <c r="D916">
        <v>6</v>
      </c>
      <c r="F916" t="str">
        <f t="shared" si="29"/>
        <v>НЕТ</v>
      </c>
    </row>
    <row r="917" spans="1:6">
      <c r="A917" t="str">
        <f t="shared" si="28"/>
        <v>114Nokit</v>
      </c>
      <c r="B917" t="s">
        <v>110</v>
      </c>
      <c r="C917">
        <v>114</v>
      </c>
      <c r="D917">
        <v>7</v>
      </c>
      <c r="F917" t="str">
        <f t="shared" si="29"/>
        <v>НЕТ</v>
      </c>
    </row>
    <row r="918" spans="1:6">
      <c r="A918" t="str">
        <f t="shared" si="28"/>
        <v>115Nokit</v>
      </c>
      <c r="B918" t="s">
        <v>110</v>
      </c>
      <c r="C918">
        <v>115</v>
      </c>
      <c r="D918">
        <v>6</v>
      </c>
      <c r="F918" t="str">
        <f t="shared" si="29"/>
        <v>НЕТ</v>
      </c>
    </row>
    <row r="919" spans="1:6">
      <c r="A919" t="str">
        <f t="shared" si="28"/>
        <v>116Nokit</v>
      </c>
      <c r="B919" t="s">
        <v>110</v>
      </c>
      <c r="C919">
        <v>116</v>
      </c>
      <c r="D919">
        <v>6</v>
      </c>
      <c r="F919" t="str">
        <f t="shared" si="29"/>
        <v>НЕТ</v>
      </c>
    </row>
    <row r="920" spans="1:6">
      <c r="A920" t="str">
        <f t="shared" si="28"/>
        <v>117Nokit</v>
      </c>
      <c r="B920" t="s">
        <v>110</v>
      </c>
      <c r="C920">
        <v>117</v>
      </c>
      <c r="D920">
        <v>6</v>
      </c>
      <c r="F920" t="str">
        <f t="shared" si="29"/>
        <v>НЕТ</v>
      </c>
    </row>
    <row r="921" spans="1:6">
      <c r="A921" t="str">
        <f t="shared" si="28"/>
        <v>118Nokit</v>
      </c>
      <c r="B921" t="s">
        <v>110</v>
      </c>
      <c r="C921">
        <v>118</v>
      </c>
      <c r="D921">
        <v>4</v>
      </c>
      <c r="F921" t="str">
        <f t="shared" si="29"/>
        <v>НЕТ</v>
      </c>
    </row>
    <row r="922" spans="1:6">
      <c r="A922" t="str">
        <f t="shared" si="28"/>
        <v>119Nokit</v>
      </c>
      <c r="B922" t="s">
        <v>110</v>
      </c>
      <c r="C922">
        <v>119</v>
      </c>
      <c r="D922">
        <v>8</v>
      </c>
      <c r="F922" t="str">
        <f t="shared" si="29"/>
        <v>НЕТ</v>
      </c>
    </row>
    <row r="923" spans="1:6">
      <c r="A923" t="str">
        <f t="shared" si="28"/>
        <v>120Nokit</v>
      </c>
      <c r="B923" t="s">
        <v>110</v>
      </c>
      <c r="C923">
        <v>120</v>
      </c>
      <c r="D923">
        <v>7</v>
      </c>
      <c r="F923" t="str">
        <f t="shared" si="29"/>
        <v>НЕТ</v>
      </c>
    </row>
    <row r="924" spans="1:6">
      <c r="A924" t="str">
        <f t="shared" si="28"/>
        <v>121Nokit</v>
      </c>
      <c r="B924" t="s">
        <v>110</v>
      </c>
      <c r="C924">
        <v>121</v>
      </c>
      <c r="D924">
        <v>6</v>
      </c>
      <c r="F924" t="str">
        <f t="shared" si="29"/>
        <v>НЕТ</v>
      </c>
    </row>
    <row r="925" spans="1:6">
      <c r="A925" t="str">
        <f t="shared" si="28"/>
        <v>122Nokit</v>
      </c>
      <c r="B925" t="s">
        <v>110</v>
      </c>
      <c r="C925">
        <v>122</v>
      </c>
      <c r="D925">
        <v>7</v>
      </c>
      <c r="F925" t="str">
        <f t="shared" si="29"/>
        <v>НЕТ</v>
      </c>
    </row>
    <row r="926" spans="1:6">
      <c r="A926" t="str">
        <f t="shared" si="28"/>
        <v>123Nokit</v>
      </c>
      <c r="B926" t="s">
        <v>110</v>
      </c>
      <c r="C926">
        <v>123</v>
      </c>
      <c r="D926">
        <v>9</v>
      </c>
      <c r="F926" t="str">
        <f t="shared" si="29"/>
        <v>НЕТ</v>
      </c>
    </row>
    <row r="927" spans="1:6">
      <c r="A927" t="str">
        <f t="shared" si="28"/>
        <v>124Nokit</v>
      </c>
      <c r="B927" t="s">
        <v>110</v>
      </c>
      <c r="C927">
        <v>124</v>
      </c>
      <c r="D927">
        <v>8</v>
      </c>
      <c r="F927" t="str">
        <f t="shared" si="29"/>
        <v>НЕТ</v>
      </c>
    </row>
    <row r="928" spans="1:6">
      <c r="A928" t="str">
        <f t="shared" si="28"/>
        <v>125Nokit</v>
      </c>
      <c r="B928" t="s">
        <v>110</v>
      </c>
      <c r="C928">
        <v>125</v>
      </c>
      <c r="D928">
        <v>4</v>
      </c>
      <c r="F928" t="str">
        <f t="shared" si="29"/>
        <v>НЕТ</v>
      </c>
    </row>
    <row r="929" spans="1:6">
      <c r="A929" t="str">
        <f t="shared" si="28"/>
        <v>126Nokit</v>
      </c>
      <c r="B929" t="s">
        <v>110</v>
      </c>
      <c r="C929">
        <v>126</v>
      </c>
      <c r="D929">
        <v>4</v>
      </c>
      <c r="F929" t="str">
        <f t="shared" si="29"/>
        <v>НЕТ</v>
      </c>
    </row>
    <row r="930" spans="1:6">
      <c r="A930" t="str">
        <f t="shared" si="28"/>
        <v>127Nokit</v>
      </c>
      <c r="B930" t="s">
        <v>110</v>
      </c>
      <c r="C930">
        <v>127</v>
      </c>
      <c r="D930">
        <v>4</v>
      </c>
      <c r="F930" t="str">
        <f t="shared" si="29"/>
        <v>НЕТ</v>
      </c>
    </row>
    <row r="931" spans="1:6">
      <c r="A931" t="str">
        <f t="shared" si="28"/>
        <v>128Nokit</v>
      </c>
      <c r="B931" t="s">
        <v>110</v>
      </c>
      <c r="C931">
        <v>128</v>
      </c>
      <c r="D931">
        <v>7</v>
      </c>
      <c r="F931" t="str">
        <f t="shared" si="29"/>
        <v>НЕТ</v>
      </c>
    </row>
    <row r="932" spans="1:6">
      <c r="A932" t="str">
        <f t="shared" si="28"/>
        <v>129Nokit</v>
      </c>
      <c r="B932" t="s">
        <v>110</v>
      </c>
      <c r="C932">
        <v>129</v>
      </c>
      <c r="D932">
        <v>5</v>
      </c>
      <c r="F932" t="str">
        <f t="shared" si="29"/>
        <v>НЕТ</v>
      </c>
    </row>
    <row r="933" spans="1:6">
      <c r="A933" t="str">
        <f t="shared" si="28"/>
        <v>130Nokit</v>
      </c>
      <c r="B933" t="s">
        <v>110</v>
      </c>
      <c r="C933">
        <v>130</v>
      </c>
      <c r="D933">
        <v>6</v>
      </c>
      <c r="F933" t="str">
        <f t="shared" si="29"/>
        <v>НЕТ</v>
      </c>
    </row>
    <row r="934" spans="1:6">
      <c r="A934" t="str">
        <f t="shared" si="28"/>
        <v>131Nokit</v>
      </c>
      <c r="B934" t="s">
        <v>110</v>
      </c>
      <c r="C934">
        <v>131</v>
      </c>
      <c r="D934">
        <v>9</v>
      </c>
      <c r="F934" t="str">
        <f t="shared" si="29"/>
        <v>НЕТ</v>
      </c>
    </row>
    <row r="935" spans="1:6">
      <c r="A935" t="str">
        <f t="shared" si="28"/>
        <v>132Nokit</v>
      </c>
      <c r="B935" t="s">
        <v>110</v>
      </c>
      <c r="C935">
        <v>132</v>
      </c>
      <c r="D935">
        <v>6</v>
      </c>
      <c r="F935" t="str">
        <f t="shared" si="29"/>
        <v>НЕТ</v>
      </c>
    </row>
    <row r="936" spans="1:6">
      <c r="A936" t="str">
        <f t="shared" si="28"/>
        <v>133Nokit</v>
      </c>
      <c r="B936" t="s">
        <v>110</v>
      </c>
      <c r="C936">
        <v>133</v>
      </c>
      <c r="D936">
        <v>8</v>
      </c>
      <c r="F936" t="str">
        <f t="shared" si="29"/>
        <v>НЕТ</v>
      </c>
    </row>
    <row r="937" spans="1:6">
      <c r="A937" t="str">
        <f t="shared" si="28"/>
        <v>134Nokit</v>
      </c>
      <c r="B937" t="s">
        <v>110</v>
      </c>
      <c r="C937">
        <v>134</v>
      </c>
      <c r="D937">
        <v>5</v>
      </c>
      <c r="F937" t="str">
        <f t="shared" si="29"/>
        <v>НЕТ</v>
      </c>
    </row>
    <row r="938" spans="1:6">
      <c r="A938" t="str">
        <f t="shared" si="28"/>
        <v>135Nokit</v>
      </c>
      <c r="B938" t="s">
        <v>110</v>
      </c>
      <c r="C938">
        <v>135</v>
      </c>
      <c r="D938">
        <v>6</v>
      </c>
      <c r="F938" t="str">
        <f t="shared" si="29"/>
        <v>НЕТ</v>
      </c>
    </row>
    <row r="939" spans="1:6">
      <c r="A939" t="str">
        <f t="shared" si="28"/>
        <v>136Nokit</v>
      </c>
      <c r="B939" t="s">
        <v>110</v>
      </c>
      <c r="C939">
        <v>136</v>
      </c>
      <c r="D939">
        <v>4</v>
      </c>
      <c r="F939" t="str">
        <f t="shared" si="29"/>
        <v>НЕТ</v>
      </c>
    </row>
    <row r="940" spans="1:6">
      <c r="A940" t="str">
        <f t="shared" si="28"/>
        <v>137Nokit</v>
      </c>
      <c r="B940" t="s">
        <v>110</v>
      </c>
      <c r="C940">
        <v>137</v>
      </c>
      <c r="D940">
        <v>7</v>
      </c>
      <c r="F940" t="str">
        <f t="shared" si="29"/>
        <v>НЕТ</v>
      </c>
    </row>
    <row r="941" spans="1:6">
      <c r="A941" t="str">
        <f t="shared" si="28"/>
        <v>138Nokit</v>
      </c>
      <c r="B941" t="s">
        <v>110</v>
      </c>
      <c r="C941">
        <v>138</v>
      </c>
      <c r="D941">
        <v>7</v>
      </c>
      <c r="F941" t="str">
        <f t="shared" si="29"/>
        <v>НЕТ</v>
      </c>
    </row>
    <row r="942" spans="1:6">
      <c r="A942" t="str">
        <f t="shared" si="28"/>
        <v>139Nokit</v>
      </c>
      <c r="B942" t="s">
        <v>110</v>
      </c>
      <c r="C942">
        <v>139</v>
      </c>
      <c r="D942">
        <v>6</v>
      </c>
      <c r="F942" t="str">
        <f t="shared" si="29"/>
        <v>НЕТ</v>
      </c>
    </row>
    <row r="943" spans="1:6">
      <c r="A943" t="str">
        <f t="shared" si="28"/>
        <v>140Nokit</v>
      </c>
      <c r="B943" t="s">
        <v>110</v>
      </c>
      <c r="C943">
        <v>140</v>
      </c>
      <c r="D943">
        <v>8</v>
      </c>
      <c r="F943" t="str">
        <f t="shared" si="29"/>
        <v>НЕТ</v>
      </c>
    </row>
    <row r="944" spans="1:6">
      <c r="A944" t="str">
        <f t="shared" si="28"/>
        <v>141Nokit</v>
      </c>
      <c r="B944" t="s">
        <v>110</v>
      </c>
      <c r="C944">
        <v>141</v>
      </c>
      <c r="D944">
        <v>6</v>
      </c>
      <c r="F944" t="str">
        <f t="shared" si="29"/>
        <v>НЕТ</v>
      </c>
    </row>
    <row r="945" spans="1:6">
      <c r="A945" t="str">
        <f t="shared" si="28"/>
        <v>142Nokit</v>
      </c>
      <c r="B945" t="s">
        <v>110</v>
      </c>
      <c r="C945">
        <v>142</v>
      </c>
      <c r="D945">
        <v>8</v>
      </c>
      <c r="F945" t="str">
        <f t="shared" si="29"/>
        <v>НЕТ</v>
      </c>
    </row>
    <row r="946" spans="1:6">
      <c r="A946" t="str">
        <f t="shared" si="28"/>
        <v>47onagr</v>
      </c>
      <c r="B946" t="s">
        <v>112</v>
      </c>
      <c r="C946">
        <v>47</v>
      </c>
      <c r="D946">
        <v>7</v>
      </c>
      <c r="F946" t="str">
        <f t="shared" si="29"/>
        <v>НЕТ</v>
      </c>
    </row>
    <row r="947" spans="1:6">
      <c r="A947" t="str">
        <f t="shared" si="28"/>
        <v>54onagr</v>
      </c>
      <c r="B947" t="s">
        <v>112</v>
      </c>
      <c r="C947">
        <v>54</v>
      </c>
      <c r="D947">
        <v>10</v>
      </c>
      <c r="F947" t="str">
        <f t="shared" si="29"/>
        <v>НЕТ</v>
      </c>
    </row>
    <row r="948" spans="1:6">
      <c r="A948" t="str">
        <f t="shared" si="28"/>
        <v>78onagr</v>
      </c>
      <c r="B948" t="s">
        <v>112</v>
      </c>
      <c r="C948">
        <v>78</v>
      </c>
      <c r="D948">
        <v>6</v>
      </c>
      <c r="F948" t="str">
        <f t="shared" si="29"/>
        <v>НЕТ</v>
      </c>
    </row>
    <row r="949" spans="1:6">
      <c r="A949" t="str">
        <f t="shared" si="28"/>
        <v>114onagr</v>
      </c>
      <c r="B949" t="s">
        <v>112</v>
      </c>
      <c r="C949">
        <v>114</v>
      </c>
      <c r="D949">
        <v>8</v>
      </c>
      <c r="F949" t="str">
        <f t="shared" si="29"/>
        <v>НЕТ</v>
      </c>
    </row>
    <row r="950" spans="1:6">
      <c r="A950" t="str">
        <f t="shared" si="28"/>
        <v>128onagr</v>
      </c>
      <c r="B950" t="s">
        <v>112</v>
      </c>
      <c r="C950">
        <v>128</v>
      </c>
      <c r="D950">
        <v>8</v>
      </c>
      <c r="F950" t="str">
        <f t="shared" si="29"/>
        <v>НЕТ</v>
      </c>
    </row>
    <row r="951" spans="1:6">
      <c r="A951" t="str">
        <f t="shared" si="28"/>
        <v>12pavlo123456789</v>
      </c>
      <c r="B951" t="s">
        <v>113</v>
      </c>
      <c r="C951">
        <v>12</v>
      </c>
      <c r="D951">
        <v>8</v>
      </c>
      <c r="E951" t="s">
        <v>114</v>
      </c>
      <c r="F951" t="str">
        <f t="shared" si="29"/>
        <v>ДА</v>
      </c>
    </row>
    <row r="952" spans="1:6">
      <c r="A952" t="str">
        <f t="shared" si="28"/>
        <v>19pavlo123456789</v>
      </c>
      <c r="B952" t="s">
        <v>113</v>
      </c>
      <c r="C952">
        <v>19</v>
      </c>
      <c r="D952">
        <v>5</v>
      </c>
      <c r="F952" t="str">
        <f t="shared" si="29"/>
        <v>НЕТ</v>
      </c>
    </row>
    <row r="953" spans="1:6">
      <c r="A953" t="str">
        <f t="shared" si="28"/>
        <v>20pavlo123456789</v>
      </c>
      <c r="B953" t="s">
        <v>113</v>
      </c>
      <c r="C953">
        <v>20</v>
      </c>
      <c r="D953">
        <v>8</v>
      </c>
      <c r="F953" t="str">
        <f t="shared" si="29"/>
        <v>НЕТ</v>
      </c>
    </row>
    <row r="954" spans="1:6">
      <c r="A954" t="str">
        <f t="shared" si="28"/>
        <v>36pavlo123456789</v>
      </c>
      <c r="B954" t="s">
        <v>113</v>
      </c>
      <c r="C954">
        <v>36</v>
      </c>
      <c r="D954">
        <v>8</v>
      </c>
      <c r="F954" t="str">
        <f t="shared" si="29"/>
        <v>НЕТ</v>
      </c>
    </row>
    <row r="955" spans="1:6">
      <c r="A955" t="str">
        <f t="shared" si="28"/>
        <v>93pavlo123456789</v>
      </c>
      <c r="B955" t="s">
        <v>113</v>
      </c>
      <c r="C955">
        <v>93</v>
      </c>
      <c r="D955">
        <v>6</v>
      </c>
      <c r="F955" t="str">
        <f t="shared" si="29"/>
        <v>НЕТ</v>
      </c>
    </row>
    <row r="956" spans="1:6">
      <c r="A956" t="str">
        <f t="shared" si="28"/>
        <v>99pavlo123456789</v>
      </c>
      <c r="B956" t="s">
        <v>113</v>
      </c>
      <c r="C956">
        <v>99</v>
      </c>
      <c r="D956">
        <v>8</v>
      </c>
      <c r="F956" t="str">
        <f t="shared" si="29"/>
        <v>НЕТ</v>
      </c>
    </row>
    <row r="957" spans="1:6">
      <c r="A957" t="str">
        <f t="shared" si="28"/>
        <v>119pavlo123456789</v>
      </c>
      <c r="B957" t="s">
        <v>113</v>
      </c>
      <c r="C957">
        <v>119</v>
      </c>
      <c r="D957">
        <v>6</v>
      </c>
      <c r="F957" t="str">
        <f t="shared" si="29"/>
        <v>НЕТ</v>
      </c>
    </row>
    <row r="958" spans="1:6">
      <c r="A958" t="str">
        <f t="shared" si="28"/>
        <v>135pavlo123456789</v>
      </c>
      <c r="B958" t="s">
        <v>113</v>
      </c>
      <c r="C958">
        <v>135</v>
      </c>
      <c r="D958">
        <v>5</v>
      </c>
      <c r="F958" t="str">
        <f t="shared" si="29"/>
        <v>НЕТ</v>
      </c>
    </row>
    <row r="959" spans="1:6">
      <c r="A959" t="str">
        <f t="shared" si="28"/>
        <v>9Ruuusya</v>
      </c>
      <c r="B959" t="s">
        <v>115</v>
      </c>
      <c r="C959">
        <v>9</v>
      </c>
      <c r="D959">
        <v>12</v>
      </c>
      <c r="E959" t="s">
        <v>116</v>
      </c>
      <c r="F959" t="str">
        <f t="shared" si="29"/>
        <v>ДА</v>
      </c>
    </row>
    <row r="960" spans="1:6">
      <c r="A960" t="str">
        <f t="shared" si="28"/>
        <v>1ser-os</v>
      </c>
      <c r="B960" t="s">
        <v>117</v>
      </c>
      <c r="C960">
        <v>1</v>
      </c>
      <c r="D960">
        <v>5</v>
      </c>
      <c r="F960" t="str">
        <f t="shared" si="29"/>
        <v>НЕТ</v>
      </c>
    </row>
    <row r="961" spans="1:6">
      <c r="A961" t="str">
        <f t="shared" si="28"/>
        <v>2ser-os</v>
      </c>
      <c r="B961" t="s">
        <v>117</v>
      </c>
      <c r="C961">
        <v>2</v>
      </c>
      <c r="D961">
        <v>5</v>
      </c>
      <c r="F961" t="str">
        <f t="shared" si="29"/>
        <v>НЕТ</v>
      </c>
    </row>
    <row r="962" spans="1:6">
      <c r="A962" t="str">
        <f t="shared" si="28"/>
        <v>3ser-os</v>
      </c>
      <c r="B962" t="s">
        <v>117</v>
      </c>
      <c r="C962">
        <v>3</v>
      </c>
      <c r="D962">
        <v>8</v>
      </c>
      <c r="F962" t="str">
        <f t="shared" si="29"/>
        <v>НЕТ</v>
      </c>
    </row>
    <row r="963" spans="1:6">
      <c r="A963" t="str">
        <f t="shared" ref="A963:A1026" si="30">CONCATENATE(C963,B963)</f>
        <v>5ser-os</v>
      </c>
      <c r="B963" t="s">
        <v>117</v>
      </c>
      <c r="C963">
        <v>5</v>
      </c>
      <c r="D963">
        <v>1</v>
      </c>
      <c r="F963" t="str">
        <f t="shared" ref="F963:F1026" si="31">IF(ISBLANK(E963),"НЕТ","ДА")</f>
        <v>НЕТ</v>
      </c>
    </row>
    <row r="964" spans="1:6">
      <c r="A964" t="str">
        <f t="shared" si="30"/>
        <v>7ser-os</v>
      </c>
      <c r="B964" t="s">
        <v>117</v>
      </c>
      <c r="C964">
        <v>7</v>
      </c>
      <c r="D964">
        <v>11</v>
      </c>
      <c r="F964" t="str">
        <f t="shared" si="31"/>
        <v>НЕТ</v>
      </c>
    </row>
    <row r="965" spans="1:6">
      <c r="A965" t="str">
        <f t="shared" si="30"/>
        <v>8ser-os</v>
      </c>
      <c r="B965" t="s">
        <v>117</v>
      </c>
      <c r="C965">
        <v>8</v>
      </c>
      <c r="D965">
        <v>7</v>
      </c>
      <c r="E965" t="s">
        <v>383</v>
      </c>
      <c r="F965" t="str">
        <f t="shared" si="31"/>
        <v>ДА</v>
      </c>
    </row>
    <row r="966" spans="1:6">
      <c r="A966" t="str">
        <f t="shared" si="30"/>
        <v>9ser-os</v>
      </c>
      <c r="B966" t="s">
        <v>117</v>
      </c>
      <c r="C966">
        <v>9</v>
      </c>
      <c r="D966">
        <v>6</v>
      </c>
      <c r="F966" t="str">
        <f t="shared" si="31"/>
        <v>НЕТ</v>
      </c>
    </row>
    <row r="967" spans="1:6">
      <c r="A967" t="str">
        <f t="shared" si="30"/>
        <v>10ser-os</v>
      </c>
      <c r="B967" t="s">
        <v>117</v>
      </c>
      <c r="C967">
        <v>10</v>
      </c>
      <c r="D967">
        <v>5</v>
      </c>
      <c r="F967" t="str">
        <f t="shared" si="31"/>
        <v>НЕТ</v>
      </c>
    </row>
    <row r="968" spans="1:6">
      <c r="A968" t="str">
        <f t="shared" si="30"/>
        <v>11ser-os</v>
      </c>
      <c r="B968" t="s">
        <v>117</v>
      </c>
      <c r="C968">
        <v>11</v>
      </c>
      <c r="D968">
        <v>3</v>
      </c>
      <c r="F968" t="str">
        <f t="shared" si="31"/>
        <v>НЕТ</v>
      </c>
    </row>
    <row r="969" spans="1:6">
      <c r="A969" t="str">
        <f t="shared" si="30"/>
        <v>18ser-os</v>
      </c>
      <c r="B969" t="s">
        <v>117</v>
      </c>
      <c r="C969">
        <v>18</v>
      </c>
      <c r="D969">
        <v>7</v>
      </c>
      <c r="F969" t="str">
        <f t="shared" si="31"/>
        <v>НЕТ</v>
      </c>
    </row>
    <row r="970" spans="1:6">
      <c r="A970" t="str">
        <f t="shared" si="30"/>
        <v>19ser-os</v>
      </c>
      <c r="B970" t="s">
        <v>117</v>
      </c>
      <c r="C970">
        <v>19</v>
      </c>
      <c r="D970">
        <v>5</v>
      </c>
      <c r="F970" t="str">
        <f t="shared" si="31"/>
        <v>НЕТ</v>
      </c>
    </row>
    <row r="971" spans="1:6">
      <c r="A971" t="str">
        <f t="shared" si="30"/>
        <v>20ser-os</v>
      </c>
      <c r="B971" t="s">
        <v>117</v>
      </c>
      <c r="C971">
        <v>20</v>
      </c>
      <c r="D971">
        <v>5</v>
      </c>
      <c r="F971" t="str">
        <f t="shared" si="31"/>
        <v>НЕТ</v>
      </c>
    </row>
    <row r="972" spans="1:6">
      <c r="A972" t="str">
        <f t="shared" si="30"/>
        <v>21ser-os</v>
      </c>
      <c r="B972" t="s">
        <v>117</v>
      </c>
      <c r="C972">
        <v>21</v>
      </c>
      <c r="D972">
        <v>3</v>
      </c>
      <c r="F972" t="str">
        <f t="shared" si="31"/>
        <v>НЕТ</v>
      </c>
    </row>
    <row r="973" spans="1:6">
      <c r="A973" t="str">
        <f t="shared" si="30"/>
        <v>22ser-os</v>
      </c>
      <c r="B973" t="s">
        <v>117</v>
      </c>
      <c r="C973">
        <v>22</v>
      </c>
      <c r="D973">
        <v>2</v>
      </c>
      <c r="F973" t="str">
        <f t="shared" si="31"/>
        <v>НЕТ</v>
      </c>
    </row>
    <row r="974" spans="1:6">
      <c r="A974" t="str">
        <f t="shared" si="30"/>
        <v>23ser-os</v>
      </c>
      <c r="B974" t="s">
        <v>117</v>
      </c>
      <c r="C974">
        <v>23</v>
      </c>
      <c r="D974">
        <v>2</v>
      </c>
      <c r="F974" t="str">
        <f t="shared" si="31"/>
        <v>НЕТ</v>
      </c>
    </row>
    <row r="975" spans="1:6">
      <c r="A975" t="str">
        <f t="shared" si="30"/>
        <v>24ser-os</v>
      </c>
      <c r="B975" t="s">
        <v>117</v>
      </c>
      <c r="C975">
        <v>24</v>
      </c>
      <c r="D975">
        <v>10</v>
      </c>
      <c r="F975" t="str">
        <f t="shared" si="31"/>
        <v>НЕТ</v>
      </c>
    </row>
    <row r="976" spans="1:6">
      <c r="A976" t="str">
        <f t="shared" si="30"/>
        <v>25ser-os</v>
      </c>
      <c r="B976" t="s">
        <v>117</v>
      </c>
      <c r="C976">
        <v>25</v>
      </c>
      <c r="D976">
        <v>2</v>
      </c>
      <c r="F976" t="str">
        <f t="shared" si="31"/>
        <v>НЕТ</v>
      </c>
    </row>
    <row r="977" spans="1:6">
      <c r="A977" t="str">
        <f t="shared" si="30"/>
        <v>26ser-os</v>
      </c>
      <c r="B977" t="s">
        <v>117</v>
      </c>
      <c r="C977">
        <v>26</v>
      </c>
      <c r="D977">
        <v>6</v>
      </c>
      <c r="F977" t="str">
        <f t="shared" si="31"/>
        <v>НЕТ</v>
      </c>
    </row>
    <row r="978" spans="1:6">
      <c r="A978" t="str">
        <f t="shared" si="30"/>
        <v>32ser-os</v>
      </c>
      <c r="B978" t="s">
        <v>117</v>
      </c>
      <c r="C978">
        <v>32</v>
      </c>
      <c r="D978">
        <v>2</v>
      </c>
      <c r="E978" t="s">
        <v>384</v>
      </c>
      <c r="F978" t="str">
        <f t="shared" si="31"/>
        <v>ДА</v>
      </c>
    </row>
    <row r="979" spans="1:6">
      <c r="A979" t="str">
        <f t="shared" si="30"/>
        <v>36ser-os</v>
      </c>
      <c r="B979" t="s">
        <v>117</v>
      </c>
      <c r="C979">
        <v>36</v>
      </c>
      <c r="D979">
        <v>2</v>
      </c>
      <c r="F979" t="str">
        <f t="shared" si="31"/>
        <v>НЕТ</v>
      </c>
    </row>
    <row r="980" spans="1:6">
      <c r="A980" t="str">
        <f t="shared" si="30"/>
        <v>39ser-os</v>
      </c>
      <c r="B980" t="s">
        <v>117</v>
      </c>
      <c r="C980">
        <v>39</v>
      </c>
      <c r="D980">
        <v>4</v>
      </c>
      <c r="F980" t="str">
        <f t="shared" si="31"/>
        <v>НЕТ</v>
      </c>
    </row>
    <row r="981" spans="1:6">
      <c r="A981" t="str">
        <f t="shared" si="30"/>
        <v>40ser-os</v>
      </c>
      <c r="B981" t="s">
        <v>117</v>
      </c>
      <c r="C981">
        <v>40</v>
      </c>
      <c r="D981">
        <v>9</v>
      </c>
      <c r="F981" t="str">
        <f t="shared" si="31"/>
        <v>НЕТ</v>
      </c>
    </row>
    <row r="982" spans="1:6">
      <c r="A982" t="str">
        <f t="shared" si="30"/>
        <v>42ser-os</v>
      </c>
      <c r="B982" t="s">
        <v>117</v>
      </c>
      <c r="C982">
        <v>42</v>
      </c>
      <c r="D982">
        <v>8</v>
      </c>
      <c r="E982" t="s">
        <v>118</v>
      </c>
      <c r="F982" t="str">
        <f t="shared" si="31"/>
        <v>ДА</v>
      </c>
    </row>
    <row r="983" spans="1:6">
      <c r="A983" t="str">
        <f t="shared" si="30"/>
        <v>43ser-os</v>
      </c>
      <c r="B983" t="s">
        <v>117</v>
      </c>
      <c r="C983">
        <v>43</v>
      </c>
      <c r="D983">
        <v>1</v>
      </c>
      <c r="F983" t="str">
        <f t="shared" si="31"/>
        <v>НЕТ</v>
      </c>
    </row>
    <row r="984" spans="1:6">
      <c r="A984" t="str">
        <f t="shared" si="30"/>
        <v>46ser-os</v>
      </c>
      <c r="B984" t="s">
        <v>117</v>
      </c>
      <c r="C984">
        <v>46</v>
      </c>
      <c r="D984">
        <v>4</v>
      </c>
      <c r="E984" t="s">
        <v>385</v>
      </c>
      <c r="F984" t="str">
        <f t="shared" si="31"/>
        <v>ДА</v>
      </c>
    </row>
    <row r="985" spans="1:6">
      <c r="A985" t="str">
        <f t="shared" si="30"/>
        <v>47ser-os</v>
      </c>
      <c r="B985" t="s">
        <v>117</v>
      </c>
      <c r="C985">
        <v>47</v>
      </c>
      <c r="D985">
        <v>7</v>
      </c>
      <c r="F985" t="str">
        <f t="shared" si="31"/>
        <v>НЕТ</v>
      </c>
    </row>
    <row r="986" spans="1:6">
      <c r="A986" t="str">
        <f t="shared" si="30"/>
        <v>49ser-os</v>
      </c>
      <c r="B986" t="s">
        <v>117</v>
      </c>
      <c r="C986">
        <v>49</v>
      </c>
      <c r="D986">
        <v>4</v>
      </c>
      <c r="F986" t="str">
        <f t="shared" si="31"/>
        <v>НЕТ</v>
      </c>
    </row>
    <row r="987" spans="1:6">
      <c r="A987" t="str">
        <f t="shared" si="30"/>
        <v>50ser-os</v>
      </c>
      <c r="B987" t="s">
        <v>117</v>
      </c>
      <c r="C987">
        <v>50</v>
      </c>
      <c r="D987">
        <v>10</v>
      </c>
      <c r="F987" t="str">
        <f t="shared" si="31"/>
        <v>НЕТ</v>
      </c>
    </row>
    <row r="988" spans="1:6">
      <c r="A988" t="str">
        <f t="shared" si="30"/>
        <v>51ser-os</v>
      </c>
      <c r="B988" t="s">
        <v>117</v>
      </c>
      <c r="C988">
        <v>51</v>
      </c>
      <c r="D988">
        <v>5</v>
      </c>
      <c r="F988" t="str">
        <f t="shared" si="31"/>
        <v>НЕТ</v>
      </c>
    </row>
    <row r="989" spans="1:6">
      <c r="A989" t="str">
        <f t="shared" si="30"/>
        <v>52ser-os</v>
      </c>
      <c r="B989" t="s">
        <v>117</v>
      </c>
      <c r="C989">
        <v>52</v>
      </c>
      <c r="D989">
        <v>8</v>
      </c>
      <c r="F989" t="str">
        <f t="shared" si="31"/>
        <v>НЕТ</v>
      </c>
    </row>
    <row r="990" spans="1:6">
      <c r="A990" t="str">
        <f t="shared" si="30"/>
        <v>54ser-os</v>
      </c>
      <c r="B990" t="s">
        <v>117</v>
      </c>
      <c r="C990">
        <v>54</v>
      </c>
      <c r="D990">
        <v>10</v>
      </c>
      <c r="F990" t="str">
        <f t="shared" si="31"/>
        <v>НЕТ</v>
      </c>
    </row>
    <row r="991" spans="1:6">
      <c r="A991" t="str">
        <f t="shared" si="30"/>
        <v>55ser-os</v>
      </c>
      <c r="B991" t="s">
        <v>117</v>
      </c>
      <c r="C991">
        <v>55</v>
      </c>
      <c r="D991">
        <v>5</v>
      </c>
      <c r="F991" t="str">
        <f t="shared" si="31"/>
        <v>НЕТ</v>
      </c>
    </row>
    <row r="992" spans="1:6">
      <c r="A992" t="str">
        <f t="shared" si="30"/>
        <v>56ser-os</v>
      </c>
      <c r="B992" t="s">
        <v>117</v>
      </c>
      <c r="C992">
        <v>56</v>
      </c>
      <c r="D992">
        <v>5</v>
      </c>
      <c r="F992" t="str">
        <f t="shared" si="31"/>
        <v>НЕТ</v>
      </c>
    </row>
    <row r="993" spans="1:6">
      <c r="A993" t="str">
        <f t="shared" si="30"/>
        <v>58ser-os</v>
      </c>
      <c r="B993" t="s">
        <v>117</v>
      </c>
      <c r="C993">
        <v>58</v>
      </c>
      <c r="D993">
        <v>1</v>
      </c>
      <c r="F993" t="str">
        <f t="shared" si="31"/>
        <v>НЕТ</v>
      </c>
    </row>
    <row r="994" spans="1:6">
      <c r="A994" t="str">
        <f t="shared" si="30"/>
        <v>73ser-os</v>
      </c>
      <c r="B994" t="s">
        <v>117</v>
      </c>
      <c r="C994">
        <v>73</v>
      </c>
      <c r="D994">
        <v>8</v>
      </c>
      <c r="E994" t="s">
        <v>386</v>
      </c>
      <c r="F994" t="str">
        <f t="shared" si="31"/>
        <v>ДА</v>
      </c>
    </row>
    <row r="995" spans="1:6">
      <c r="A995" t="str">
        <f t="shared" si="30"/>
        <v>74ser-os</v>
      </c>
      <c r="B995" t="s">
        <v>117</v>
      </c>
      <c r="C995">
        <v>74</v>
      </c>
      <c r="D995">
        <v>6</v>
      </c>
      <c r="F995" t="str">
        <f t="shared" si="31"/>
        <v>НЕТ</v>
      </c>
    </row>
    <row r="996" spans="1:6">
      <c r="A996" t="str">
        <f t="shared" si="30"/>
        <v>75ser-os</v>
      </c>
      <c r="B996" t="s">
        <v>117</v>
      </c>
      <c r="C996">
        <v>75</v>
      </c>
      <c r="D996">
        <v>5</v>
      </c>
      <c r="F996" t="str">
        <f t="shared" si="31"/>
        <v>НЕТ</v>
      </c>
    </row>
    <row r="997" spans="1:6">
      <c r="A997" t="str">
        <f t="shared" si="30"/>
        <v>77ser-os</v>
      </c>
      <c r="B997" t="s">
        <v>117</v>
      </c>
      <c r="C997">
        <v>77</v>
      </c>
      <c r="D997">
        <v>4</v>
      </c>
      <c r="F997" t="str">
        <f t="shared" si="31"/>
        <v>НЕТ</v>
      </c>
    </row>
    <row r="998" spans="1:6">
      <c r="A998" t="str">
        <f t="shared" si="30"/>
        <v>78ser-os</v>
      </c>
      <c r="B998" t="s">
        <v>117</v>
      </c>
      <c r="C998">
        <v>78</v>
      </c>
      <c r="D998">
        <v>2</v>
      </c>
      <c r="F998" t="str">
        <f t="shared" si="31"/>
        <v>НЕТ</v>
      </c>
    </row>
    <row r="999" spans="1:6">
      <c r="A999" t="str">
        <f t="shared" si="30"/>
        <v>79ser-os</v>
      </c>
      <c r="B999" t="s">
        <v>117</v>
      </c>
      <c r="C999">
        <v>79</v>
      </c>
      <c r="D999">
        <v>3</v>
      </c>
      <c r="F999" t="str">
        <f t="shared" si="31"/>
        <v>НЕТ</v>
      </c>
    </row>
    <row r="1000" spans="1:6">
      <c r="A1000" t="str">
        <f t="shared" si="30"/>
        <v>80ser-os</v>
      </c>
      <c r="B1000" t="s">
        <v>117</v>
      </c>
      <c r="C1000">
        <v>80</v>
      </c>
      <c r="D1000">
        <v>1</v>
      </c>
      <c r="F1000" t="str">
        <f t="shared" si="31"/>
        <v>НЕТ</v>
      </c>
    </row>
    <row r="1001" spans="1:6">
      <c r="A1001" t="str">
        <f t="shared" si="30"/>
        <v>89ser-os</v>
      </c>
      <c r="B1001" t="s">
        <v>117</v>
      </c>
      <c r="C1001">
        <v>89</v>
      </c>
      <c r="D1001">
        <v>1</v>
      </c>
      <c r="E1001" t="s">
        <v>387</v>
      </c>
      <c r="F1001" t="str">
        <f t="shared" si="31"/>
        <v>ДА</v>
      </c>
    </row>
    <row r="1002" spans="1:6">
      <c r="A1002" t="str">
        <f t="shared" si="30"/>
        <v>93ser-os</v>
      </c>
      <c r="B1002" t="s">
        <v>117</v>
      </c>
      <c r="C1002">
        <v>93</v>
      </c>
      <c r="D1002">
        <v>10</v>
      </c>
      <c r="E1002" t="s">
        <v>388</v>
      </c>
      <c r="F1002" t="str">
        <f t="shared" si="31"/>
        <v>ДА</v>
      </c>
    </row>
    <row r="1003" spans="1:6">
      <c r="A1003" t="str">
        <f t="shared" si="30"/>
        <v>94ser-os</v>
      </c>
      <c r="B1003" t="s">
        <v>117</v>
      </c>
      <c r="C1003">
        <v>94</v>
      </c>
      <c r="D1003">
        <v>3</v>
      </c>
      <c r="F1003" t="str">
        <f t="shared" si="31"/>
        <v>НЕТ</v>
      </c>
    </row>
    <row r="1004" spans="1:6">
      <c r="A1004" t="str">
        <f t="shared" si="30"/>
        <v>97ser-os</v>
      </c>
      <c r="B1004" t="s">
        <v>117</v>
      </c>
      <c r="C1004">
        <v>97</v>
      </c>
      <c r="D1004">
        <v>1</v>
      </c>
      <c r="F1004" t="str">
        <f t="shared" si="31"/>
        <v>НЕТ</v>
      </c>
    </row>
    <row r="1005" spans="1:6">
      <c r="A1005" t="str">
        <f t="shared" si="30"/>
        <v>104ser-os</v>
      </c>
      <c r="B1005" t="s">
        <v>117</v>
      </c>
      <c r="C1005">
        <v>104</v>
      </c>
      <c r="D1005">
        <v>5</v>
      </c>
      <c r="F1005" t="str">
        <f t="shared" si="31"/>
        <v>НЕТ</v>
      </c>
    </row>
    <row r="1006" spans="1:6">
      <c r="A1006" t="str">
        <f t="shared" si="30"/>
        <v>105ser-os</v>
      </c>
      <c r="B1006" t="s">
        <v>117</v>
      </c>
      <c r="C1006">
        <v>105</v>
      </c>
      <c r="D1006">
        <v>8</v>
      </c>
      <c r="F1006" t="str">
        <f t="shared" si="31"/>
        <v>НЕТ</v>
      </c>
    </row>
    <row r="1007" spans="1:6">
      <c r="A1007" t="str">
        <f t="shared" si="30"/>
        <v>107ser-os</v>
      </c>
      <c r="B1007" t="s">
        <v>117</v>
      </c>
      <c r="C1007">
        <v>107</v>
      </c>
      <c r="D1007">
        <v>6</v>
      </c>
      <c r="F1007" t="str">
        <f t="shared" si="31"/>
        <v>НЕТ</v>
      </c>
    </row>
    <row r="1008" spans="1:6">
      <c r="A1008" t="str">
        <f t="shared" si="30"/>
        <v>108ser-os</v>
      </c>
      <c r="B1008" t="s">
        <v>117</v>
      </c>
      <c r="C1008">
        <v>108</v>
      </c>
      <c r="D1008">
        <v>10</v>
      </c>
      <c r="F1008" t="str">
        <f t="shared" si="31"/>
        <v>НЕТ</v>
      </c>
    </row>
    <row r="1009" spans="1:6">
      <c r="A1009" t="str">
        <f t="shared" si="30"/>
        <v>109ser-os</v>
      </c>
      <c r="B1009" t="s">
        <v>117</v>
      </c>
      <c r="C1009">
        <v>109</v>
      </c>
      <c r="D1009">
        <v>4</v>
      </c>
      <c r="F1009" t="str">
        <f t="shared" si="31"/>
        <v>НЕТ</v>
      </c>
    </row>
    <row r="1010" spans="1:6">
      <c r="A1010" t="str">
        <f t="shared" si="30"/>
        <v>113ser-os</v>
      </c>
      <c r="B1010" t="s">
        <v>117</v>
      </c>
      <c r="C1010">
        <v>113</v>
      </c>
      <c r="D1010">
        <v>9</v>
      </c>
      <c r="F1010" t="str">
        <f t="shared" si="31"/>
        <v>НЕТ</v>
      </c>
    </row>
    <row r="1011" spans="1:6">
      <c r="A1011" t="str">
        <f t="shared" si="30"/>
        <v>115ser-os</v>
      </c>
      <c r="B1011" t="s">
        <v>117</v>
      </c>
      <c r="C1011">
        <v>115</v>
      </c>
      <c r="D1011">
        <v>7</v>
      </c>
      <c r="F1011" t="str">
        <f t="shared" si="31"/>
        <v>НЕТ</v>
      </c>
    </row>
    <row r="1012" spans="1:6">
      <c r="A1012" t="str">
        <f t="shared" si="30"/>
        <v>119ser-os</v>
      </c>
      <c r="B1012" t="s">
        <v>117</v>
      </c>
      <c r="C1012">
        <v>119</v>
      </c>
      <c r="D1012">
        <v>8</v>
      </c>
      <c r="F1012" t="str">
        <f t="shared" si="31"/>
        <v>НЕТ</v>
      </c>
    </row>
    <row r="1013" spans="1:6">
      <c r="A1013" t="str">
        <f t="shared" si="30"/>
        <v>120ser-os</v>
      </c>
      <c r="B1013" t="s">
        <v>117</v>
      </c>
      <c r="C1013">
        <v>120</v>
      </c>
      <c r="D1013">
        <v>6</v>
      </c>
      <c r="E1013" t="s">
        <v>119</v>
      </c>
      <c r="F1013" t="str">
        <f t="shared" si="31"/>
        <v>ДА</v>
      </c>
    </row>
    <row r="1014" spans="1:6">
      <c r="A1014" t="str">
        <f t="shared" si="30"/>
        <v>121ser-os</v>
      </c>
      <c r="B1014" t="s">
        <v>117</v>
      </c>
      <c r="C1014">
        <v>121</v>
      </c>
      <c r="D1014">
        <v>5</v>
      </c>
      <c r="F1014" t="str">
        <f t="shared" si="31"/>
        <v>НЕТ</v>
      </c>
    </row>
    <row r="1015" spans="1:6">
      <c r="A1015" t="str">
        <f t="shared" si="30"/>
        <v>122ser-os</v>
      </c>
      <c r="B1015" t="s">
        <v>117</v>
      </c>
      <c r="C1015">
        <v>122</v>
      </c>
      <c r="D1015">
        <v>2</v>
      </c>
      <c r="F1015" t="str">
        <f t="shared" si="31"/>
        <v>НЕТ</v>
      </c>
    </row>
    <row r="1016" spans="1:6">
      <c r="A1016" t="str">
        <f t="shared" si="30"/>
        <v>124ser-os</v>
      </c>
      <c r="B1016" t="s">
        <v>117</v>
      </c>
      <c r="C1016">
        <v>124</v>
      </c>
      <c r="D1016">
        <v>6</v>
      </c>
      <c r="F1016" t="str">
        <f t="shared" si="31"/>
        <v>НЕТ</v>
      </c>
    </row>
    <row r="1017" spans="1:6">
      <c r="A1017" t="str">
        <f t="shared" si="30"/>
        <v>131ser-os</v>
      </c>
      <c r="B1017" t="s">
        <v>117</v>
      </c>
      <c r="C1017">
        <v>131</v>
      </c>
      <c r="D1017">
        <v>4</v>
      </c>
      <c r="F1017" t="str">
        <f t="shared" si="31"/>
        <v>НЕТ</v>
      </c>
    </row>
    <row r="1018" spans="1:6">
      <c r="A1018" t="str">
        <f t="shared" si="30"/>
        <v>132ser-os</v>
      </c>
      <c r="B1018" t="s">
        <v>117</v>
      </c>
      <c r="C1018">
        <v>132</v>
      </c>
      <c r="D1018">
        <v>8</v>
      </c>
      <c r="E1018" t="s">
        <v>389</v>
      </c>
      <c r="F1018" t="str">
        <f t="shared" si="31"/>
        <v>ДА</v>
      </c>
    </row>
    <row r="1019" spans="1:6">
      <c r="A1019" t="str">
        <f t="shared" si="30"/>
        <v>133ser-os</v>
      </c>
      <c r="B1019" t="s">
        <v>117</v>
      </c>
      <c r="C1019">
        <v>133</v>
      </c>
      <c r="D1019">
        <v>7</v>
      </c>
      <c r="F1019" t="str">
        <f t="shared" si="31"/>
        <v>НЕТ</v>
      </c>
    </row>
    <row r="1020" spans="1:6">
      <c r="A1020" t="str">
        <f t="shared" si="30"/>
        <v>137ser-os</v>
      </c>
      <c r="B1020" t="s">
        <v>117</v>
      </c>
      <c r="C1020">
        <v>137</v>
      </c>
      <c r="D1020">
        <v>1</v>
      </c>
      <c r="E1020" t="s">
        <v>390</v>
      </c>
      <c r="F1020" t="str">
        <f t="shared" si="31"/>
        <v>ДА</v>
      </c>
    </row>
    <row r="1021" spans="1:6">
      <c r="A1021" t="str">
        <f t="shared" si="30"/>
        <v>139ser-os</v>
      </c>
      <c r="B1021" t="s">
        <v>117</v>
      </c>
      <c r="C1021">
        <v>139</v>
      </c>
      <c r="D1021">
        <v>1</v>
      </c>
      <c r="F1021" t="str">
        <f t="shared" si="31"/>
        <v>НЕТ</v>
      </c>
    </row>
    <row r="1022" spans="1:6">
      <c r="A1022" t="str">
        <f t="shared" si="30"/>
        <v>140ser-os</v>
      </c>
      <c r="B1022" t="s">
        <v>117</v>
      </c>
      <c r="C1022">
        <v>140</v>
      </c>
      <c r="D1022">
        <v>10</v>
      </c>
      <c r="F1022" t="str">
        <f t="shared" si="31"/>
        <v>НЕТ</v>
      </c>
    </row>
    <row r="1023" spans="1:6">
      <c r="A1023" t="str">
        <f t="shared" si="30"/>
        <v>141ser-os</v>
      </c>
      <c r="B1023" t="s">
        <v>117</v>
      </c>
      <c r="C1023">
        <v>141</v>
      </c>
      <c r="D1023">
        <v>8</v>
      </c>
      <c r="F1023" t="str">
        <f t="shared" si="31"/>
        <v>НЕТ</v>
      </c>
    </row>
    <row r="1024" spans="1:6">
      <c r="A1024" t="str">
        <f t="shared" si="30"/>
        <v>142ser-os</v>
      </c>
      <c r="B1024" t="s">
        <v>117</v>
      </c>
      <c r="C1024">
        <v>142</v>
      </c>
      <c r="D1024">
        <v>4</v>
      </c>
      <c r="F1024" t="str">
        <f t="shared" si="31"/>
        <v>НЕТ</v>
      </c>
    </row>
    <row r="1025" spans="1:6">
      <c r="A1025" t="str">
        <f t="shared" si="30"/>
        <v>1serfris</v>
      </c>
      <c r="B1025" t="s">
        <v>120</v>
      </c>
      <c r="C1025">
        <v>1</v>
      </c>
      <c r="D1025">
        <v>11</v>
      </c>
      <c r="E1025" t="s">
        <v>121</v>
      </c>
      <c r="F1025" t="str">
        <f t="shared" si="31"/>
        <v>ДА</v>
      </c>
    </row>
    <row r="1026" spans="1:6">
      <c r="A1026" t="str">
        <f t="shared" si="30"/>
        <v>2serfris</v>
      </c>
      <c r="B1026" t="s">
        <v>120</v>
      </c>
      <c r="C1026">
        <v>2</v>
      </c>
      <c r="D1026">
        <v>6</v>
      </c>
      <c r="F1026" t="str">
        <f t="shared" si="31"/>
        <v>НЕТ</v>
      </c>
    </row>
    <row r="1027" spans="1:6">
      <c r="A1027" t="str">
        <f t="shared" ref="A1027:A1090" si="32">CONCATENATE(C1027,B1027)</f>
        <v>3serfris</v>
      </c>
      <c r="B1027" t="s">
        <v>120</v>
      </c>
      <c r="C1027">
        <v>3</v>
      </c>
      <c r="D1027">
        <v>9</v>
      </c>
      <c r="F1027" t="str">
        <f t="shared" ref="F1027:F1090" si="33">IF(ISBLANK(E1027),"НЕТ","ДА")</f>
        <v>НЕТ</v>
      </c>
    </row>
    <row r="1028" spans="1:6">
      <c r="A1028" t="str">
        <f t="shared" si="32"/>
        <v>4serfris</v>
      </c>
      <c r="B1028" t="s">
        <v>120</v>
      </c>
      <c r="C1028">
        <v>4</v>
      </c>
      <c r="D1028">
        <v>4</v>
      </c>
      <c r="F1028" t="str">
        <f t="shared" si="33"/>
        <v>НЕТ</v>
      </c>
    </row>
    <row r="1029" spans="1:6">
      <c r="A1029" t="str">
        <f t="shared" si="32"/>
        <v>5serfris</v>
      </c>
      <c r="B1029" t="s">
        <v>120</v>
      </c>
      <c r="C1029">
        <v>5</v>
      </c>
      <c r="D1029">
        <v>4</v>
      </c>
      <c r="F1029" t="str">
        <f t="shared" si="33"/>
        <v>НЕТ</v>
      </c>
    </row>
    <row r="1030" spans="1:6">
      <c r="A1030" t="str">
        <f t="shared" si="32"/>
        <v>6serfris</v>
      </c>
      <c r="B1030" t="s">
        <v>120</v>
      </c>
      <c r="C1030">
        <v>6</v>
      </c>
      <c r="D1030">
        <v>4</v>
      </c>
      <c r="F1030" t="str">
        <f t="shared" si="33"/>
        <v>НЕТ</v>
      </c>
    </row>
    <row r="1031" spans="1:6">
      <c r="A1031" t="str">
        <f t="shared" si="32"/>
        <v>7serfris</v>
      </c>
      <c r="B1031" t="s">
        <v>120</v>
      </c>
      <c r="C1031">
        <v>7</v>
      </c>
      <c r="D1031">
        <v>9</v>
      </c>
      <c r="F1031" t="str">
        <f t="shared" si="33"/>
        <v>НЕТ</v>
      </c>
    </row>
    <row r="1032" spans="1:6">
      <c r="A1032" t="str">
        <f t="shared" si="32"/>
        <v>8serfris</v>
      </c>
      <c r="B1032" t="s">
        <v>120</v>
      </c>
      <c r="C1032">
        <v>8</v>
      </c>
      <c r="D1032">
        <v>5</v>
      </c>
      <c r="F1032" t="str">
        <f t="shared" si="33"/>
        <v>НЕТ</v>
      </c>
    </row>
    <row r="1033" spans="1:6">
      <c r="A1033" t="str">
        <f t="shared" si="32"/>
        <v>9serfris</v>
      </c>
      <c r="B1033" t="s">
        <v>120</v>
      </c>
      <c r="C1033">
        <v>9</v>
      </c>
      <c r="D1033">
        <v>11</v>
      </c>
      <c r="E1033" t="s">
        <v>122</v>
      </c>
      <c r="F1033" t="str">
        <f t="shared" si="33"/>
        <v>ДА</v>
      </c>
    </row>
    <row r="1034" spans="1:6">
      <c r="A1034" t="str">
        <f t="shared" si="32"/>
        <v>10serfris</v>
      </c>
      <c r="B1034" t="s">
        <v>120</v>
      </c>
      <c r="C1034">
        <v>10</v>
      </c>
      <c r="D1034">
        <v>5</v>
      </c>
      <c r="F1034" t="str">
        <f t="shared" si="33"/>
        <v>НЕТ</v>
      </c>
    </row>
    <row r="1035" spans="1:6">
      <c r="A1035" t="str">
        <f t="shared" si="32"/>
        <v>11serfris</v>
      </c>
      <c r="B1035" t="s">
        <v>120</v>
      </c>
      <c r="C1035">
        <v>11</v>
      </c>
      <c r="D1035">
        <v>6</v>
      </c>
      <c r="F1035" t="str">
        <f t="shared" si="33"/>
        <v>НЕТ</v>
      </c>
    </row>
    <row r="1036" spans="1:6">
      <c r="A1036" t="str">
        <f t="shared" si="32"/>
        <v>12serfris</v>
      </c>
      <c r="B1036" t="s">
        <v>120</v>
      </c>
      <c r="C1036">
        <v>12</v>
      </c>
      <c r="D1036">
        <v>6</v>
      </c>
      <c r="F1036" t="str">
        <f t="shared" si="33"/>
        <v>НЕТ</v>
      </c>
    </row>
    <row r="1037" spans="1:6">
      <c r="A1037" t="str">
        <f t="shared" si="32"/>
        <v>13serfris</v>
      </c>
      <c r="B1037" t="s">
        <v>120</v>
      </c>
      <c r="C1037">
        <v>13</v>
      </c>
      <c r="D1037">
        <v>6</v>
      </c>
      <c r="F1037" t="str">
        <f t="shared" si="33"/>
        <v>НЕТ</v>
      </c>
    </row>
    <row r="1038" spans="1:6">
      <c r="A1038" t="str">
        <f t="shared" si="32"/>
        <v>14serfris</v>
      </c>
      <c r="B1038" t="s">
        <v>120</v>
      </c>
      <c r="C1038">
        <v>14</v>
      </c>
      <c r="D1038">
        <v>4</v>
      </c>
      <c r="F1038" t="str">
        <f t="shared" si="33"/>
        <v>НЕТ</v>
      </c>
    </row>
    <row r="1039" spans="1:6">
      <c r="A1039" t="str">
        <f t="shared" si="32"/>
        <v>15serfris</v>
      </c>
      <c r="B1039" t="s">
        <v>120</v>
      </c>
      <c r="C1039">
        <v>15</v>
      </c>
      <c r="D1039">
        <v>4</v>
      </c>
      <c r="F1039" t="str">
        <f t="shared" si="33"/>
        <v>НЕТ</v>
      </c>
    </row>
    <row r="1040" spans="1:6">
      <c r="A1040" t="str">
        <f t="shared" si="32"/>
        <v>16serfris</v>
      </c>
      <c r="B1040" t="s">
        <v>120</v>
      </c>
      <c r="C1040">
        <v>16</v>
      </c>
      <c r="D1040">
        <v>4</v>
      </c>
      <c r="F1040" t="str">
        <f t="shared" si="33"/>
        <v>НЕТ</v>
      </c>
    </row>
    <row r="1041" spans="1:6">
      <c r="A1041" t="str">
        <f t="shared" si="32"/>
        <v>18serfris</v>
      </c>
      <c r="B1041" t="s">
        <v>120</v>
      </c>
      <c r="C1041">
        <v>18</v>
      </c>
      <c r="D1041">
        <v>9</v>
      </c>
      <c r="F1041" t="str">
        <f t="shared" si="33"/>
        <v>НЕТ</v>
      </c>
    </row>
    <row r="1042" spans="1:6">
      <c r="A1042" t="str">
        <f t="shared" si="32"/>
        <v>19serfris</v>
      </c>
      <c r="B1042" t="s">
        <v>120</v>
      </c>
      <c r="C1042">
        <v>19</v>
      </c>
      <c r="D1042">
        <v>4</v>
      </c>
      <c r="F1042" t="str">
        <f t="shared" si="33"/>
        <v>НЕТ</v>
      </c>
    </row>
    <row r="1043" spans="1:6">
      <c r="A1043" t="str">
        <f t="shared" si="32"/>
        <v>20serfris</v>
      </c>
      <c r="B1043" t="s">
        <v>120</v>
      </c>
      <c r="C1043">
        <v>20</v>
      </c>
      <c r="D1043">
        <v>9</v>
      </c>
      <c r="F1043" t="str">
        <f t="shared" si="33"/>
        <v>НЕТ</v>
      </c>
    </row>
    <row r="1044" spans="1:6">
      <c r="A1044" t="str">
        <f t="shared" si="32"/>
        <v>21serfris</v>
      </c>
      <c r="B1044" t="s">
        <v>120</v>
      </c>
      <c r="C1044">
        <v>21</v>
      </c>
      <c r="D1044">
        <v>4</v>
      </c>
      <c r="F1044" t="str">
        <f t="shared" si="33"/>
        <v>НЕТ</v>
      </c>
    </row>
    <row r="1045" spans="1:6">
      <c r="A1045" t="str">
        <f t="shared" si="32"/>
        <v>22serfris</v>
      </c>
      <c r="B1045" t="s">
        <v>120</v>
      </c>
      <c r="C1045">
        <v>22</v>
      </c>
      <c r="D1045">
        <v>5</v>
      </c>
      <c r="F1045" t="str">
        <f t="shared" si="33"/>
        <v>НЕТ</v>
      </c>
    </row>
    <row r="1046" spans="1:6">
      <c r="A1046" t="str">
        <f t="shared" si="32"/>
        <v>23serfris</v>
      </c>
      <c r="B1046" t="s">
        <v>120</v>
      </c>
      <c r="C1046">
        <v>23</v>
      </c>
      <c r="D1046">
        <v>8</v>
      </c>
      <c r="F1046" t="str">
        <f t="shared" si="33"/>
        <v>НЕТ</v>
      </c>
    </row>
    <row r="1047" spans="1:6">
      <c r="A1047" t="str">
        <f t="shared" si="32"/>
        <v>24serfris</v>
      </c>
      <c r="B1047" t="s">
        <v>120</v>
      </c>
      <c r="C1047">
        <v>24</v>
      </c>
      <c r="D1047">
        <v>6</v>
      </c>
      <c r="F1047" t="str">
        <f t="shared" si="33"/>
        <v>НЕТ</v>
      </c>
    </row>
    <row r="1048" spans="1:6">
      <c r="A1048" t="str">
        <f t="shared" si="32"/>
        <v>25serfris</v>
      </c>
      <c r="B1048" t="s">
        <v>120</v>
      </c>
      <c r="C1048">
        <v>25</v>
      </c>
      <c r="D1048">
        <v>7</v>
      </c>
      <c r="F1048" t="str">
        <f t="shared" si="33"/>
        <v>НЕТ</v>
      </c>
    </row>
    <row r="1049" spans="1:6">
      <c r="A1049" t="str">
        <f t="shared" si="32"/>
        <v>26serfris</v>
      </c>
      <c r="B1049" t="s">
        <v>120</v>
      </c>
      <c r="C1049">
        <v>26</v>
      </c>
      <c r="D1049">
        <v>5</v>
      </c>
      <c r="F1049" t="str">
        <f t="shared" si="33"/>
        <v>НЕТ</v>
      </c>
    </row>
    <row r="1050" spans="1:6">
      <c r="A1050" t="str">
        <f t="shared" si="32"/>
        <v>27serfris</v>
      </c>
      <c r="B1050" t="s">
        <v>120</v>
      </c>
      <c r="C1050">
        <v>27</v>
      </c>
      <c r="D1050">
        <v>4</v>
      </c>
      <c r="F1050" t="str">
        <f t="shared" si="33"/>
        <v>НЕТ</v>
      </c>
    </row>
    <row r="1051" spans="1:6">
      <c r="A1051" t="str">
        <f t="shared" si="32"/>
        <v>28serfris</v>
      </c>
      <c r="B1051" t="s">
        <v>120</v>
      </c>
      <c r="C1051">
        <v>28</v>
      </c>
      <c r="D1051">
        <v>4</v>
      </c>
      <c r="F1051" t="str">
        <f t="shared" si="33"/>
        <v>НЕТ</v>
      </c>
    </row>
    <row r="1052" spans="1:6">
      <c r="A1052" t="str">
        <f t="shared" si="32"/>
        <v>29serfris</v>
      </c>
      <c r="B1052" t="s">
        <v>120</v>
      </c>
      <c r="C1052">
        <v>29</v>
      </c>
      <c r="D1052">
        <v>5</v>
      </c>
      <c r="F1052" t="str">
        <f t="shared" si="33"/>
        <v>НЕТ</v>
      </c>
    </row>
    <row r="1053" spans="1:6">
      <c r="A1053" t="str">
        <f t="shared" si="32"/>
        <v>30serfris</v>
      </c>
      <c r="B1053" t="s">
        <v>120</v>
      </c>
      <c r="C1053">
        <v>30</v>
      </c>
      <c r="D1053">
        <v>4</v>
      </c>
      <c r="F1053" t="str">
        <f t="shared" si="33"/>
        <v>НЕТ</v>
      </c>
    </row>
    <row r="1054" spans="1:6">
      <c r="A1054" t="str">
        <f t="shared" si="32"/>
        <v>31serfris</v>
      </c>
      <c r="B1054" t="s">
        <v>120</v>
      </c>
      <c r="C1054">
        <v>31</v>
      </c>
      <c r="D1054">
        <v>4</v>
      </c>
      <c r="F1054" t="str">
        <f t="shared" si="33"/>
        <v>НЕТ</v>
      </c>
    </row>
    <row r="1055" spans="1:6">
      <c r="A1055" t="str">
        <f t="shared" si="32"/>
        <v>32serfris</v>
      </c>
      <c r="B1055" t="s">
        <v>120</v>
      </c>
      <c r="C1055">
        <v>32</v>
      </c>
      <c r="D1055">
        <v>4</v>
      </c>
      <c r="F1055" t="str">
        <f t="shared" si="33"/>
        <v>НЕТ</v>
      </c>
    </row>
    <row r="1056" spans="1:6">
      <c r="A1056" t="str">
        <f t="shared" si="32"/>
        <v>33serfris</v>
      </c>
      <c r="B1056" t="s">
        <v>120</v>
      </c>
      <c r="C1056">
        <v>33</v>
      </c>
      <c r="D1056">
        <v>4</v>
      </c>
      <c r="F1056" t="str">
        <f t="shared" si="33"/>
        <v>НЕТ</v>
      </c>
    </row>
    <row r="1057" spans="1:6">
      <c r="A1057" t="str">
        <f t="shared" si="32"/>
        <v>34serfris</v>
      </c>
      <c r="B1057" t="s">
        <v>120</v>
      </c>
      <c r="C1057">
        <v>34</v>
      </c>
      <c r="D1057">
        <v>4</v>
      </c>
      <c r="F1057" t="str">
        <f t="shared" si="33"/>
        <v>НЕТ</v>
      </c>
    </row>
    <row r="1058" spans="1:6">
      <c r="A1058" t="str">
        <f t="shared" si="32"/>
        <v>35serfris</v>
      </c>
      <c r="B1058" t="s">
        <v>120</v>
      </c>
      <c r="C1058">
        <v>35</v>
      </c>
      <c r="D1058">
        <v>4</v>
      </c>
      <c r="F1058" t="str">
        <f t="shared" si="33"/>
        <v>НЕТ</v>
      </c>
    </row>
    <row r="1059" spans="1:6">
      <c r="A1059" t="str">
        <f t="shared" si="32"/>
        <v>37serfris</v>
      </c>
      <c r="B1059" t="s">
        <v>120</v>
      </c>
      <c r="C1059">
        <v>37</v>
      </c>
      <c r="D1059">
        <v>5</v>
      </c>
      <c r="F1059" t="str">
        <f t="shared" si="33"/>
        <v>НЕТ</v>
      </c>
    </row>
    <row r="1060" spans="1:6">
      <c r="A1060" t="str">
        <f t="shared" si="32"/>
        <v>38serfris</v>
      </c>
      <c r="B1060" t="s">
        <v>120</v>
      </c>
      <c r="C1060">
        <v>38</v>
      </c>
      <c r="D1060">
        <v>6</v>
      </c>
      <c r="F1060" t="str">
        <f t="shared" si="33"/>
        <v>НЕТ</v>
      </c>
    </row>
    <row r="1061" spans="1:6">
      <c r="A1061" t="str">
        <f t="shared" si="32"/>
        <v>39serfris</v>
      </c>
      <c r="B1061" t="s">
        <v>120</v>
      </c>
      <c r="C1061">
        <v>39</v>
      </c>
      <c r="D1061">
        <v>4</v>
      </c>
      <c r="F1061" t="str">
        <f t="shared" si="33"/>
        <v>НЕТ</v>
      </c>
    </row>
    <row r="1062" spans="1:6">
      <c r="A1062" t="str">
        <f t="shared" si="32"/>
        <v>40serfris</v>
      </c>
      <c r="B1062" t="s">
        <v>120</v>
      </c>
      <c r="C1062">
        <v>40</v>
      </c>
      <c r="D1062">
        <v>11</v>
      </c>
      <c r="E1062" t="s">
        <v>123</v>
      </c>
      <c r="F1062" t="str">
        <f t="shared" si="33"/>
        <v>ДА</v>
      </c>
    </row>
    <row r="1063" spans="1:6">
      <c r="A1063" t="str">
        <f t="shared" si="32"/>
        <v>41serfris</v>
      </c>
      <c r="B1063" t="s">
        <v>120</v>
      </c>
      <c r="C1063">
        <v>41</v>
      </c>
      <c r="D1063">
        <v>8</v>
      </c>
      <c r="F1063" t="str">
        <f t="shared" si="33"/>
        <v>НЕТ</v>
      </c>
    </row>
    <row r="1064" spans="1:6">
      <c r="A1064" t="str">
        <f t="shared" si="32"/>
        <v>42serfris</v>
      </c>
      <c r="B1064" t="s">
        <v>120</v>
      </c>
      <c r="C1064">
        <v>42</v>
      </c>
      <c r="D1064">
        <v>8</v>
      </c>
      <c r="F1064" t="str">
        <f t="shared" si="33"/>
        <v>НЕТ</v>
      </c>
    </row>
    <row r="1065" spans="1:6">
      <c r="A1065" t="str">
        <f t="shared" si="32"/>
        <v>44serfris</v>
      </c>
      <c r="B1065" t="s">
        <v>120</v>
      </c>
      <c r="C1065">
        <v>44</v>
      </c>
      <c r="D1065">
        <v>4</v>
      </c>
      <c r="F1065" t="str">
        <f t="shared" si="33"/>
        <v>НЕТ</v>
      </c>
    </row>
    <row r="1066" spans="1:6">
      <c r="A1066" t="str">
        <f t="shared" si="32"/>
        <v>45serfris</v>
      </c>
      <c r="B1066" t="s">
        <v>120</v>
      </c>
      <c r="C1066">
        <v>45</v>
      </c>
      <c r="D1066">
        <v>4</v>
      </c>
      <c r="F1066" t="str">
        <f t="shared" si="33"/>
        <v>НЕТ</v>
      </c>
    </row>
    <row r="1067" spans="1:6">
      <c r="A1067" t="str">
        <f t="shared" si="32"/>
        <v>46serfris</v>
      </c>
      <c r="B1067" t="s">
        <v>120</v>
      </c>
      <c r="C1067">
        <v>46</v>
      </c>
      <c r="D1067">
        <v>4</v>
      </c>
      <c r="F1067" t="str">
        <f t="shared" si="33"/>
        <v>НЕТ</v>
      </c>
    </row>
    <row r="1068" spans="1:6">
      <c r="A1068" t="str">
        <f t="shared" si="32"/>
        <v>48serfris</v>
      </c>
      <c r="B1068" t="s">
        <v>120</v>
      </c>
      <c r="C1068">
        <v>48</v>
      </c>
      <c r="D1068">
        <v>4</v>
      </c>
      <c r="F1068" t="str">
        <f t="shared" si="33"/>
        <v>НЕТ</v>
      </c>
    </row>
    <row r="1069" spans="1:6">
      <c r="A1069" t="str">
        <f t="shared" si="32"/>
        <v>51serfris</v>
      </c>
      <c r="B1069" t="s">
        <v>120</v>
      </c>
      <c r="C1069">
        <v>51</v>
      </c>
      <c r="D1069">
        <v>5</v>
      </c>
      <c r="F1069" t="str">
        <f t="shared" si="33"/>
        <v>НЕТ</v>
      </c>
    </row>
    <row r="1070" spans="1:6">
      <c r="A1070" t="str">
        <f t="shared" si="32"/>
        <v>52serfris</v>
      </c>
      <c r="B1070" t="s">
        <v>120</v>
      </c>
      <c r="C1070">
        <v>52</v>
      </c>
      <c r="D1070">
        <v>8</v>
      </c>
      <c r="F1070" t="str">
        <f t="shared" si="33"/>
        <v>НЕТ</v>
      </c>
    </row>
    <row r="1071" spans="1:6">
      <c r="A1071" t="str">
        <f t="shared" si="32"/>
        <v>53serfris</v>
      </c>
      <c r="B1071" t="s">
        <v>120</v>
      </c>
      <c r="C1071">
        <v>53</v>
      </c>
      <c r="D1071">
        <v>6</v>
      </c>
      <c r="F1071" t="str">
        <f t="shared" si="33"/>
        <v>НЕТ</v>
      </c>
    </row>
    <row r="1072" spans="1:6">
      <c r="A1072" t="str">
        <f t="shared" si="32"/>
        <v>54serfris</v>
      </c>
      <c r="B1072" t="s">
        <v>120</v>
      </c>
      <c r="C1072">
        <v>54</v>
      </c>
      <c r="D1072">
        <v>5</v>
      </c>
      <c r="F1072" t="str">
        <f t="shared" si="33"/>
        <v>НЕТ</v>
      </c>
    </row>
    <row r="1073" spans="1:6">
      <c r="A1073" t="str">
        <f t="shared" si="32"/>
        <v>55serfris</v>
      </c>
      <c r="B1073" t="s">
        <v>120</v>
      </c>
      <c r="C1073">
        <v>55</v>
      </c>
      <c r="D1073">
        <v>7</v>
      </c>
      <c r="F1073" t="str">
        <f t="shared" si="33"/>
        <v>НЕТ</v>
      </c>
    </row>
    <row r="1074" spans="1:6">
      <c r="A1074" t="str">
        <f t="shared" si="32"/>
        <v>56serfris</v>
      </c>
      <c r="B1074" t="s">
        <v>120</v>
      </c>
      <c r="C1074">
        <v>56</v>
      </c>
      <c r="D1074">
        <v>9</v>
      </c>
      <c r="F1074" t="str">
        <f t="shared" si="33"/>
        <v>НЕТ</v>
      </c>
    </row>
    <row r="1075" spans="1:6">
      <c r="A1075" t="str">
        <f t="shared" si="32"/>
        <v>58serfris</v>
      </c>
      <c r="B1075" t="s">
        <v>120</v>
      </c>
      <c r="C1075">
        <v>58</v>
      </c>
      <c r="D1075">
        <v>5</v>
      </c>
      <c r="F1075" t="str">
        <f t="shared" si="33"/>
        <v>НЕТ</v>
      </c>
    </row>
    <row r="1076" spans="1:6">
      <c r="A1076" t="str">
        <f t="shared" si="32"/>
        <v>60serfris</v>
      </c>
      <c r="B1076" t="s">
        <v>120</v>
      </c>
      <c r="C1076">
        <v>60</v>
      </c>
      <c r="D1076">
        <v>6</v>
      </c>
      <c r="F1076" t="str">
        <f t="shared" si="33"/>
        <v>НЕТ</v>
      </c>
    </row>
    <row r="1077" spans="1:6">
      <c r="A1077" t="str">
        <f t="shared" si="32"/>
        <v>62serfris</v>
      </c>
      <c r="B1077" t="s">
        <v>120</v>
      </c>
      <c r="C1077">
        <v>62</v>
      </c>
      <c r="D1077">
        <v>4</v>
      </c>
      <c r="F1077" t="str">
        <f t="shared" si="33"/>
        <v>НЕТ</v>
      </c>
    </row>
    <row r="1078" spans="1:6">
      <c r="A1078" t="str">
        <f t="shared" si="32"/>
        <v>63serfris</v>
      </c>
      <c r="B1078" t="s">
        <v>120</v>
      </c>
      <c r="C1078">
        <v>63</v>
      </c>
      <c r="D1078">
        <v>5</v>
      </c>
      <c r="F1078" t="str">
        <f t="shared" si="33"/>
        <v>НЕТ</v>
      </c>
    </row>
    <row r="1079" spans="1:6">
      <c r="A1079" t="str">
        <f t="shared" si="32"/>
        <v>64serfris</v>
      </c>
      <c r="B1079" t="s">
        <v>120</v>
      </c>
      <c r="C1079">
        <v>64</v>
      </c>
      <c r="D1079">
        <v>5</v>
      </c>
      <c r="F1079" t="str">
        <f t="shared" si="33"/>
        <v>НЕТ</v>
      </c>
    </row>
    <row r="1080" spans="1:6">
      <c r="A1080" t="str">
        <f t="shared" si="32"/>
        <v>65serfris</v>
      </c>
      <c r="B1080" t="s">
        <v>120</v>
      </c>
      <c r="C1080">
        <v>65</v>
      </c>
      <c r="D1080">
        <v>6</v>
      </c>
      <c r="F1080" t="str">
        <f t="shared" si="33"/>
        <v>НЕТ</v>
      </c>
    </row>
    <row r="1081" spans="1:6">
      <c r="A1081" t="str">
        <f t="shared" si="32"/>
        <v>66serfris</v>
      </c>
      <c r="B1081" t="s">
        <v>120</v>
      </c>
      <c r="C1081">
        <v>66</v>
      </c>
      <c r="D1081">
        <v>5</v>
      </c>
      <c r="F1081" t="str">
        <f t="shared" si="33"/>
        <v>НЕТ</v>
      </c>
    </row>
    <row r="1082" spans="1:6">
      <c r="A1082" t="str">
        <f t="shared" si="32"/>
        <v>69serfris</v>
      </c>
      <c r="B1082" t="s">
        <v>120</v>
      </c>
      <c r="C1082">
        <v>69</v>
      </c>
      <c r="D1082">
        <v>4</v>
      </c>
      <c r="F1082" t="str">
        <f t="shared" si="33"/>
        <v>НЕТ</v>
      </c>
    </row>
    <row r="1083" spans="1:6">
      <c r="A1083" t="str">
        <f t="shared" si="32"/>
        <v>70serfris</v>
      </c>
      <c r="B1083" t="s">
        <v>120</v>
      </c>
      <c r="C1083">
        <v>70</v>
      </c>
      <c r="D1083">
        <v>4</v>
      </c>
      <c r="F1083" t="str">
        <f t="shared" si="33"/>
        <v>НЕТ</v>
      </c>
    </row>
    <row r="1084" spans="1:6">
      <c r="A1084" t="str">
        <f t="shared" si="32"/>
        <v>71serfris</v>
      </c>
      <c r="B1084" t="s">
        <v>120</v>
      </c>
      <c r="C1084">
        <v>71</v>
      </c>
      <c r="D1084">
        <v>4</v>
      </c>
      <c r="F1084" t="str">
        <f t="shared" si="33"/>
        <v>НЕТ</v>
      </c>
    </row>
    <row r="1085" spans="1:6">
      <c r="A1085" t="str">
        <f t="shared" si="32"/>
        <v>72serfris</v>
      </c>
      <c r="B1085" t="s">
        <v>120</v>
      </c>
      <c r="C1085">
        <v>72</v>
      </c>
      <c r="D1085">
        <v>5</v>
      </c>
      <c r="F1085" t="str">
        <f t="shared" si="33"/>
        <v>НЕТ</v>
      </c>
    </row>
    <row r="1086" spans="1:6">
      <c r="A1086" t="str">
        <f t="shared" si="32"/>
        <v>73serfris</v>
      </c>
      <c r="B1086" t="s">
        <v>120</v>
      </c>
      <c r="C1086">
        <v>73</v>
      </c>
      <c r="D1086">
        <v>6</v>
      </c>
      <c r="F1086" t="str">
        <f t="shared" si="33"/>
        <v>НЕТ</v>
      </c>
    </row>
    <row r="1087" spans="1:6">
      <c r="A1087" t="str">
        <f t="shared" si="32"/>
        <v>74serfris</v>
      </c>
      <c r="B1087" t="s">
        <v>120</v>
      </c>
      <c r="C1087">
        <v>74</v>
      </c>
      <c r="D1087">
        <v>6</v>
      </c>
      <c r="F1087" t="str">
        <f t="shared" si="33"/>
        <v>НЕТ</v>
      </c>
    </row>
    <row r="1088" spans="1:6">
      <c r="A1088" t="str">
        <f t="shared" si="32"/>
        <v>75serfris</v>
      </c>
      <c r="B1088" t="s">
        <v>120</v>
      </c>
      <c r="C1088">
        <v>75</v>
      </c>
      <c r="D1088">
        <v>8</v>
      </c>
      <c r="F1088" t="str">
        <f t="shared" si="33"/>
        <v>НЕТ</v>
      </c>
    </row>
    <row r="1089" spans="1:6">
      <c r="A1089" t="str">
        <f t="shared" si="32"/>
        <v>76serfris</v>
      </c>
      <c r="B1089" t="s">
        <v>120</v>
      </c>
      <c r="C1089">
        <v>76</v>
      </c>
      <c r="D1089">
        <v>4</v>
      </c>
      <c r="F1089" t="str">
        <f t="shared" si="33"/>
        <v>НЕТ</v>
      </c>
    </row>
    <row r="1090" spans="1:6">
      <c r="A1090" t="str">
        <f t="shared" si="32"/>
        <v>78serfris</v>
      </c>
      <c r="B1090" t="s">
        <v>120</v>
      </c>
      <c r="C1090">
        <v>78</v>
      </c>
      <c r="D1090">
        <v>6</v>
      </c>
      <c r="F1090" t="str">
        <f t="shared" si="33"/>
        <v>НЕТ</v>
      </c>
    </row>
    <row r="1091" spans="1:6">
      <c r="A1091" t="str">
        <f t="shared" ref="A1091:A1154" si="34">CONCATENATE(C1091,B1091)</f>
        <v>79serfris</v>
      </c>
      <c r="B1091" t="s">
        <v>120</v>
      </c>
      <c r="C1091">
        <v>79</v>
      </c>
      <c r="D1091">
        <v>4</v>
      </c>
      <c r="F1091" t="str">
        <f t="shared" ref="F1091:F1154" si="35">IF(ISBLANK(E1091),"НЕТ","ДА")</f>
        <v>НЕТ</v>
      </c>
    </row>
    <row r="1092" spans="1:6">
      <c r="A1092" t="str">
        <f t="shared" si="34"/>
        <v>80serfris</v>
      </c>
      <c r="B1092" t="s">
        <v>120</v>
      </c>
      <c r="C1092">
        <v>80</v>
      </c>
      <c r="D1092">
        <v>4</v>
      </c>
      <c r="F1092" t="str">
        <f t="shared" si="35"/>
        <v>НЕТ</v>
      </c>
    </row>
    <row r="1093" spans="1:6">
      <c r="A1093" t="str">
        <f t="shared" si="34"/>
        <v>81serfris</v>
      </c>
      <c r="B1093" t="s">
        <v>120</v>
      </c>
      <c r="C1093">
        <v>81</v>
      </c>
      <c r="D1093">
        <v>5</v>
      </c>
      <c r="F1093" t="str">
        <f t="shared" si="35"/>
        <v>НЕТ</v>
      </c>
    </row>
    <row r="1094" spans="1:6">
      <c r="A1094" t="str">
        <f t="shared" si="34"/>
        <v>82serfris</v>
      </c>
      <c r="B1094" t="s">
        <v>120</v>
      </c>
      <c r="C1094">
        <v>82</v>
      </c>
      <c r="D1094">
        <v>10</v>
      </c>
      <c r="E1094" t="s">
        <v>124</v>
      </c>
      <c r="F1094" t="str">
        <f t="shared" si="35"/>
        <v>ДА</v>
      </c>
    </row>
    <row r="1095" spans="1:6">
      <c r="A1095" t="str">
        <f t="shared" si="34"/>
        <v>83serfris</v>
      </c>
      <c r="B1095" t="s">
        <v>120</v>
      </c>
      <c r="C1095">
        <v>83</v>
      </c>
      <c r="D1095">
        <v>12</v>
      </c>
      <c r="E1095" t="s">
        <v>125</v>
      </c>
      <c r="F1095" t="str">
        <f t="shared" si="35"/>
        <v>ДА</v>
      </c>
    </row>
    <row r="1096" spans="1:6">
      <c r="A1096" t="str">
        <f t="shared" si="34"/>
        <v>84serfris</v>
      </c>
      <c r="B1096" t="s">
        <v>120</v>
      </c>
      <c r="C1096">
        <v>84</v>
      </c>
      <c r="D1096">
        <v>4</v>
      </c>
      <c r="F1096" t="str">
        <f t="shared" si="35"/>
        <v>НЕТ</v>
      </c>
    </row>
    <row r="1097" spans="1:6">
      <c r="A1097" t="str">
        <f t="shared" si="34"/>
        <v>85serfris</v>
      </c>
      <c r="B1097" t="s">
        <v>120</v>
      </c>
      <c r="C1097">
        <v>85</v>
      </c>
      <c r="D1097">
        <v>4</v>
      </c>
      <c r="F1097" t="str">
        <f t="shared" si="35"/>
        <v>НЕТ</v>
      </c>
    </row>
    <row r="1098" spans="1:6">
      <c r="A1098" t="str">
        <f t="shared" si="34"/>
        <v>86serfris</v>
      </c>
      <c r="B1098" t="s">
        <v>120</v>
      </c>
      <c r="C1098">
        <v>86</v>
      </c>
      <c r="D1098">
        <v>4</v>
      </c>
      <c r="F1098" t="str">
        <f t="shared" si="35"/>
        <v>НЕТ</v>
      </c>
    </row>
    <row r="1099" spans="1:6">
      <c r="A1099" t="str">
        <f t="shared" si="34"/>
        <v>88serfris</v>
      </c>
      <c r="B1099" t="s">
        <v>120</v>
      </c>
      <c r="C1099">
        <v>88</v>
      </c>
      <c r="D1099">
        <v>4</v>
      </c>
      <c r="F1099" t="str">
        <f t="shared" si="35"/>
        <v>НЕТ</v>
      </c>
    </row>
    <row r="1100" spans="1:6">
      <c r="A1100" t="str">
        <f t="shared" si="34"/>
        <v>90serfris</v>
      </c>
      <c r="B1100" t="s">
        <v>120</v>
      </c>
      <c r="C1100">
        <v>90</v>
      </c>
      <c r="D1100">
        <v>5</v>
      </c>
      <c r="F1100" t="str">
        <f t="shared" si="35"/>
        <v>НЕТ</v>
      </c>
    </row>
    <row r="1101" spans="1:6">
      <c r="A1101" t="str">
        <f t="shared" si="34"/>
        <v>92serfris</v>
      </c>
      <c r="B1101" t="s">
        <v>120</v>
      </c>
      <c r="C1101">
        <v>92</v>
      </c>
      <c r="D1101">
        <v>4</v>
      </c>
      <c r="F1101" t="str">
        <f t="shared" si="35"/>
        <v>НЕТ</v>
      </c>
    </row>
    <row r="1102" spans="1:6">
      <c r="A1102" t="str">
        <f t="shared" si="34"/>
        <v>93serfris</v>
      </c>
      <c r="B1102" t="s">
        <v>120</v>
      </c>
      <c r="C1102">
        <v>93</v>
      </c>
      <c r="D1102">
        <v>4</v>
      </c>
      <c r="F1102" t="str">
        <f t="shared" si="35"/>
        <v>НЕТ</v>
      </c>
    </row>
    <row r="1103" spans="1:6">
      <c r="A1103" t="str">
        <f t="shared" si="34"/>
        <v>94serfris</v>
      </c>
      <c r="B1103" t="s">
        <v>120</v>
      </c>
      <c r="C1103">
        <v>94</v>
      </c>
      <c r="D1103">
        <v>9</v>
      </c>
      <c r="F1103" t="str">
        <f t="shared" si="35"/>
        <v>НЕТ</v>
      </c>
    </row>
    <row r="1104" spans="1:6">
      <c r="A1104" t="str">
        <f t="shared" si="34"/>
        <v>96serfris</v>
      </c>
      <c r="B1104" t="s">
        <v>120</v>
      </c>
      <c r="C1104">
        <v>96</v>
      </c>
      <c r="D1104">
        <v>2</v>
      </c>
      <c r="E1104" t="s">
        <v>126</v>
      </c>
      <c r="F1104" t="str">
        <f t="shared" si="35"/>
        <v>ДА</v>
      </c>
    </row>
    <row r="1105" spans="1:6">
      <c r="A1105" t="str">
        <f t="shared" si="34"/>
        <v>98serfris</v>
      </c>
      <c r="B1105" t="s">
        <v>120</v>
      </c>
      <c r="C1105">
        <v>98</v>
      </c>
      <c r="D1105">
        <v>4</v>
      </c>
      <c r="F1105" t="str">
        <f t="shared" si="35"/>
        <v>НЕТ</v>
      </c>
    </row>
    <row r="1106" spans="1:6">
      <c r="A1106" t="str">
        <f t="shared" si="34"/>
        <v>100serfris</v>
      </c>
      <c r="B1106" t="s">
        <v>120</v>
      </c>
      <c r="C1106">
        <v>100</v>
      </c>
      <c r="D1106">
        <v>5</v>
      </c>
      <c r="F1106" t="str">
        <f t="shared" si="35"/>
        <v>НЕТ</v>
      </c>
    </row>
    <row r="1107" spans="1:6">
      <c r="A1107" t="str">
        <f t="shared" si="34"/>
        <v>101serfris</v>
      </c>
      <c r="B1107" t="s">
        <v>120</v>
      </c>
      <c r="C1107">
        <v>101</v>
      </c>
      <c r="D1107">
        <v>4</v>
      </c>
      <c r="F1107" t="str">
        <f t="shared" si="35"/>
        <v>НЕТ</v>
      </c>
    </row>
    <row r="1108" spans="1:6">
      <c r="A1108" t="str">
        <f t="shared" si="34"/>
        <v>102serfris</v>
      </c>
      <c r="B1108" t="s">
        <v>120</v>
      </c>
      <c r="C1108">
        <v>102</v>
      </c>
      <c r="D1108">
        <v>8</v>
      </c>
      <c r="F1108" t="str">
        <f t="shared" si="35"/>
        <v>НЕТ</v>
      </c>
    </row>
    <row r="1109" spans="1:6">
      <c r="A1109" t="str">
        <f t="shared" si="34"/>
        <v>103serfris</v>
      </c>
      <c r="B1109" t="s">
        <v>120</v>
      </c>
      <c r="C1109">
        <v>103</v>
      </c>
      <c r="D1109">
        <v>4</v>
      </c>
      <c r="F1109" t="str">
        <f t="shared" si="35"/>
        <v>НЕТ</v>
      </c>
    </row>
    <row r="1110" spans="1:6">
      <c r="A1110" t="str">
        <f t="shared" si="34"/>
        <v>104serfris</v>
      </c>
      <c r="B1110" t="s">
        <v>120</v>
      </c>
      <c r="C1110">
        <v>104</v>
      </c>
      <c r="D1110">
        <v>4</v>
      </c>
      <c r="F1110" t="str">
        <f t="shared" si="35"/>
        <v>НЕТ</v>
      </c>
    </row>
    <row r="1111" spans="1:6">
      <c r="A1111" t="str">
        <f t="shared" si="34"/>
        <v>107serfris</v>
      </c>
      <c r="B1111" t="s">
        <v>120</v>
      </c>
      <c r="C1111">
        <v>107</v>
      </c>
      <c r="D1111">
        <v>5</v>
      </c>
      <c r="F1111" t="str">
        <f t="shared" si="35"/>
        <v>НЕТ</v>
      </c>
    </row>
    <row r="1112" spans="1:6">
      <c r="A1112" t="str">
        <f t="shared" si="34"/>
        <v>108serfris</v>
      </c>
      <c r="B1112" t="s">
        <v>120</v>
      </c>
      <c r="C1112">
        <v>108</v>
      </c>
      <c r="D1112">
        <v>7</v>
      </c>
      <c r="F1112" t="str">
        <f t="shared" si="35"/>
        <v>НЕТ</v>
      </c>
    </row>
    <row r="1113" spans="1:6">
      <c r="A1113" t="str">
        <f t="shared" si="34"/>
        <v>109serfris</v>
      </c>
      <c r="B1113" t="s">
        <v>120</v>
      </c>
      <c r="C1113">
        <v>109</v>
      </c>
      <c r="D1113">
        <v>4</v>
      </c>
      <c r="F1113" t="str">
        <f t="shared" si="35"/>
        <v>НЕТ</v>
      </c>
    </row>
    <row r="1114" spans="1:6">
      <c r="A1114" t="str">
        <f t="shared" si="34"/>
        <v>110serfris</v>
      </c>
      <c r="B1114" t="s">
        <v>120</v>
      </c>
      <c r="C1114">
        <v>110</v>
      </c>
      <c r="D1114">
        <v>4</v>
      </c>
      <c r="F1114" t="str">
        <f t="shared" si="35"/>
        <v>НЕТ</v>
      </c>
    </row>
    <row r="1115" spans="1:6">
      <c r="A1115" t="str">
        <f t="shared" si="34"/>
        <v>111serfris</v>
      </c>
      <c r="B1115" t="s">
        <v>120</v>
      </c>
      <c r="C1115">
        <v>111</v>
      </c>
      <c r="D1115">
        <v>4</v>
      </c>
      <c r="F1115" t="str">
        <f t="shared" si="35"/>
        <v>НЕТ</v>
      </c>
    </row>
    <row r="1116" spans="1:6">
      <c r="A1116" t="str">
        <f t="shared" si="34"/>
        <v>112serfris</v>
      </c>
      <c r="B1116" t="s">
        <v>120</v>
      </c>
      <c r="C1116">
        <v>112</v>
      </c>
      <c r="D1116">
        <v>4</v>
      </c>
      <c r="F1116" t="str">
        <f t="shared" si="35"/>
        <v>НЕТ</v>
      </c>
    </row>
    <row r="1117" spans="1:6">
      <c r="A1117" t="str">
        <f t="shared" si="34"/>
        <v>113serfris</v>
      </c>
      <c r="B1117" t="s">
        <v>120</v>
      </c>
      <c r="C1117">
        <v>113</v>
      </c>
      <c r="D1117">
        <v>5</v>
      </c>
      <c r="F1117" t="str">
        <f t="shared" si="35"/>
        <v>НЕТ</v>
      </c>
    </row>
    <row r="1118" spans="1:6">
      <c r="A1118" t="str">
        <f t="shared" si="34"/>
        <v>114serfris</v>
      </c>
      <c r="B1118" t="s">
        <v>120</v>
      </c>
      <c r="C1118">
        <v>114</v>
      </c>
      <c r="D1118">
        <v>6</v>
      </c>
      <c r="F1118" t="str">
        <f t="shared" si="35"/>
        <v>НЕТ</v>
      </c>
    </row>
    <row r="1119" spans="1:6">
      <c r="A1119" t="str">
        <f t="shared" si="34"/>
        <v>115serfris</v>
      </c>
      <c r="B1119" t="s">
        <v>120</v>
      </c>
      <c r="C1119">
        <v>115</v>
      </c>
      <c r="D1119">
        <v>4</v>
      </c>
      <c r="F1119" t="str">
        <f t="shared" si="35"/>
        <v>НЕТ</v>
      </c>
    </row>
    <row r="1120" spans="1:6">
      <c r="A1120" t="str">
        <f t="shared" si="34"/>
        <v>116serfris</v>
      </c>
      <c r="B1120" t="s">
        <v>120</v>
      </c>
      <c r="C1120">
        <v>116</v>
      </c>
      <c r="D1120">
        <v>4</v>
      </c>
      <c r="F1120" t="str">
        <f t="shared" si="35"/>
        <v>НЕТ</v>
      </c>
    </row>
    <row r="1121" spans="1:6">
      <c r="A1121" t="str">
        <f t="shared" si="34"/>
        <v>119serfris</v>
      </c>
      <c r="B1121" t="s">
        <v>120</v>
      </c>
      <c r="C1121">
        <v>119</v>
      </c>
      <c r="D1121">
        <v>5</v>
      </c>
      <c r="F1121" t="str">
        <f t="shared" si="35"/>
        <v>НЕТ</v>
      </c>
    </row>
    <row r="1122" spans="1:6">
      <c r="A1122" t="str">
        <f t="shared" si="34"/>
        <v>120serfris</v>
      </c>
      <c r="B1122" t="s">
        <v>120</v>
      </c>
      <c r="C1122">
        <v>120</v>
      </c>
      <c r="D1122">
        <v>4</v>
      </c>
      <c r="F1122" t="str">
        <f t="shared" si="35"/>
        <v>НЕТ</v>
      </c>
    </row>
    <row r="1123" spans="1:6">
      <c r="A1123" t="str">
        <f t="shared" si="34"/>
        <v>121serfris</v>
      </c>
      <c r="B1123" t="s">
        <v>120</v>
      </c>
      <c r="C1123">
        <v>121</v>
      </c>
      <c r="D1123">
        <v>5</v>
      </c>
      <c r="F1123" t="str">
        <f t="shared" si="35"/>
        <v>НЕТ</v>
      </c>
    </row>
    <row r="1124" spans="1:6">
      <c r="A1124" t="str">
        <f t="shared" si="34"/>
        <v>122serfris</v>
      </c>
      <c r="B1124" t="s">
        <v>120</v>
      </c>
      <c r="C1124">
        <v>122</v>
      </c>
      <c r="D1124">
        <v>7</v>
      </c>
      <c r="F1124" t="str">
        <f t="shared" si="35"/>
        <v>НЕТ</v>
      </c>
    </row>
    <row r="1125" spans="1:6">
      <c r="A1125" t="str">
        <f t="shared" si="34"/>
        <v>123serfris</v>
      </c>
      <c r="B1125" t="s">
        <v>120</v>
      </c>
      <c r="C1125">
        <v>123</v>
      </c>
      <c r="D1125">
        <v>5</v>
      </c>
      <c r="F1125" t="str">
        <f t="shared" si="35"/>
        <v>НЕТ</v>
      </c>
    </row>
    <row r="1126" spans="1:6">
      <c r="A1126" t="str">
        <f t="shared" si="34"/>
        <v>124serfris</v>
      </c>
      <c r="B1126" t="s">
        <v>120</v>
      </c>
      <c r="C1126">
        <v>124</v>
      </c>
      <c r="D1126">
        <v>7</v>
      </c>
      <c r="F1126" t="str">
        <f t="shared" si="35"/>
        <v>НЕТ</v>
      </c>
    </row>
    <row r="1127" spans="1:6">
      <c r="A1127" t="str">
        <f t="shared" si="34"/>
        <v>125serfris</v>
      </c>
      <c r="B1127" t="s">
        <v>120</v>
      </c>
      <c r="C1127">
        <v>125</v>
      </c>
      <c r="D1127">
        <v>4</v>
      </c>
      <c r="F1127" t="str">
        <f t="shared" si="35"/>
        <v>НЕТ</v>
      </c>
    </row>
    <row r="1128" spans="1:6">
      <c r="A1128" t="str">
        <f t="shared" si="34"/>
        <v>126serfris</v>
      </c>
      <c r="B1128" t="s">
        <v>120</v>
      </c>
      <c r="C1128">
        <v>126</v>
      </c>
      <c r="D1128">
        <v>4</v>
      </c>
      <c r="F1128" t="str">
        <f t="shared" si="35"/>
        <v>НЕТ</v>
      </c>
    </row>
    <row r="1129" spans="1:6">
      <c r="A1129" t="str">
        <f t="shared" si="34"/>
        <v>127serfris</v>
      </c>
      <c r="B1129" t="s">
        <v>120</v>
      </c>
      <c r="C1129">
        <v>127</v>
      </c>
      <c r="D1129">
        <v>4</v>
      </c>
      <c r="F1129" t="str">
        <f t="shared" si="35"/>
        <v>НЕТ</v>
      </c>
    </row>
    <row r="1130" spans="1:6">
      <c r="A1130" t="str">
        <f t="shared" si="34"/>
        <v>128serfris</v>
      </c>
      <c r="B1130" t="s">
        <v>120</v>
      </c>
      <c r="C1130">
        <v>128</v>
      </c>
      <c r="D1130">
        <v>4</v>
      </c>
      <c r="F1130" t="str">
        <f t="shared" si="35"/>
        <v>НЕТ</v>
      </c>
    </row>
    <row r="1131" spans="1:6">
      <c r="A1131" t="str">
        <f t="shared" si="34"/>
        <v>129serfris</v>
      </c>
      <c r="B1131" t="s">
        <v>120</v>
      </c>
      <c r="C1131">
        <v>129</v>
      </c>
      <c r="D1131">
        <v>5</v>
      </c>
      <c r="F1131" t="str">
        <f t="shared" si="35"/>
        <v>НЕТ</v>
      </c>
    </row>
    <row r="1132" spans="1:6">
      <c r="A1132" t="str">
        <f t="shared" si="34"/>
        <v>131serfris</v>
      </c>
      <c r="B1132" t="s">
        <v>120</v>
      </c>
      <c r="C1132">
        <v>131</v>
      </c>
      <c r="D1132">
        <v>4</v>
      </c>
      <c r="F1132" t="str">
        <f t="shared" si="35"/>
        <v>НЕТ</v>
      </c>
    </row>
    <row r="1133" spans="1:6">
      <c r="A1133" t="str">
        <f t="shared" si="34"/>
        <v>132serfris</v>
      </c>
      <c r="B1133" t="s">
        <v>120</v>
      </c>
      <c r="C1133">
        <v>132</v>
      </c>
      <c r="D1133">
        <v>10</v>
      </c>
      <c r="E1133" t="s">
        <v>127</v>
      </c>
      <c r="F1133" t="str">
        <f t="shared" si="35"/>
        <v>ДА</v>
      </c>
    </row>
    <row r="1134" spans="1:6">
      <c r="A1134" t="str">
        <f t="shared" si="34"/>
        <v>133serfris</v>
      </c>
      <c r="B1134" t="s">
        <v>120</v>
      </c>
      <c r="C1134">
        <v>133</v>
      </c>
      <c r="D1134">
        <v>8</v>
      </c>
      <c r="F1134" t="str">
        <f t="shared" si="35"/>
        <v>НЕТ</v>
      </c>
    </row>
    <row r="1135" spans="1:6">
      <c r="A1135" t="str">
        <f t="shared" si="34"/>
        <v>135serfris</v>
      </c>
      <c r="B1135" t="s">
        <v>120</v>
      </c>
      <c r="C1135">
        <v>135</v>
      </c>
      <c r="D1135">
        <v>4</v>
      </c>
      <c r="F1135" t="str">
        <f t="shared" si="35"/>
        <v>НЕТ</v>
      </c>
    </row>
    <row r="1136" spans="1:6">
      <c r="A1136" t="str">
        <f t="shared" si="34"/>
        <v>138serfris</v>
      </c>
      <c r="B1136" t="s">
        <v>120</v>
      </c>
      <c r="C1136">
        <v>138</v>
      </c>
      <c r="D1136">
        <v>4</v>
      </c>
      <c r="F1136" t="str">
        <f t="shared" si="35"/>
        <v>НЕТ</v>
      </c>
    </row>
    <row r="1137" spans="1:6">
      <c r="A1137" t="str">
        <f t="shared" si="34"/>
        <v>140serfris</v>
      </c>
      <c r="B1137" t="s">
        <v>120</v>
      </c>
      <c r="C1137">
        <v>140</v>
      </c>
      <c r="D1137">
        <v>4</v>
      </c>
      <c r="F1137" t="str">
        <f t="shared" si="35"/>
        <v>НЕТ</v>
      </c>
    </row>
    <row r="1138" spans="1:6">
      <c r="A1138" t="str">
        <f t="shared" si="34"/>
        <v>141serfris</v>
      </c>
      <c r="B1138" t="s">
        <v>120</v>
      </c>
      <c r="C1138">
        <v>141</v>
      </c>
      <c r="D1138">
        <v>6</v>
      </c>
      <c r="F1138" t="str">
        <f t="shared" si="35"/>
        <v>НЕТ</v>
      </c>
    </row>
    <row r="1139" spans="1:6">
      <c r="A1139" t="str">
        <f t="shared" si="34"/>
        <v>142serfris</v>
      </c>
      <c r="B1139" t="s">
        <v>120</v>
      </c>
      <c r="C1139">
        <v>142</v>
      </c>
      <c r="D1139">
        <v>4</v>
      </c>
      <c r="F1139" t="str">
        <f t="shared" si="35"/>
        <v>НЕТ</v>
      </c>
    </row>
    <row r="1140" spans="1:6">
      <c r="A1140" t="str">
        <f t="shared" si="34"/>
        <v>1Serhio</v>
      </c>
      <c r="B1140" t="s">
        <v>128</v>
      </c>
      <c r="C1140">
        <v>1</v>
      </c>
      <c r="D1140">
        <v>10</v>
      </c>
      <c r="F1140" t="str">
        <f t="shared" si="35"/>
        <v>НЕТ</v>
      </c>
    </row>
    <row r="1141" spans="1:6">
      <c r="A1141" t="str">
        <f t="shared" si="34"/>
        <v>3Serhio</v>
      </c>
      <c r="B1141" t="s">
        <v>128</v>
      </c>
      <c r="C1141">
        <v>3</v>
      </c>
      <c r="D1141">
        <v>10</v>
      </c>
      <c r="F1141" t="str">
        <f t="shared" si="35"/>
        <v>НЕТ</v>
      </c>
    </row>
    <row r="1142" spans="1:6">
      <c r="A1142" t="str">
        <f t="shared" si="34"/>
        <v>9Serhio</v>
      </c>
      <c r="B1142" t="s">
        <v>128</v>
      </c>
      <c r="C1142">
        <v>9</v>
      </c>
      <c r="D1142">
        <v>10</v>
      </c>
      <c r="F1142" t="str">
        <f t="shared" si="35"/>
        <v>НЕТ</v>
      </c>
    </row>
    <row r="1143" spans="1:6">
      <c r="A1143" t="str">
        <f t="shared" si="34"/>
        <v>10Serhio</v>
      </c>
      <c r="B1143" t="s">
        <v>128</v>
      </c>
      <c r="C1143">
        <v>10</v>
      </c>
      <c r="D1143">
        <v>10</v>
      </c>
      <c r="F1143" t="str">
        <f t="shared" si="35"/>
        <v>НЕТ</v>
      </c>
    </row>
    <row r="1144" spans="1:6">
      <c r="A1144" t="str">
        <f t="shared" si="34"/>
        <v>12Serhio</v>
      </c>
      <c r="B1144" t="s">
        <v>128</v>
      </c>
      <c r="C1144">
        <v>12</v>
      </c>
      <c r="D1144">
        <v>10</v>
      </c>
      <c r="F1144" t="str">
        <f t="shared" si="35"/>
        <v>НЕТ</v>
      </c>
    </row>
    <row r="1145" spans="1:6">
      <c r="A1145" t="str">
        <f t="shared" si="34"/>
        <v>16Serhio</v>
      </c>
      <c r="B1145" t="s">
        <v>128</v>
      </c>
      <c r="C1145">
        <v>16</v>
      </c>
      <c r="D1145">
        <v>10</v>
      </c>
      <c r="F1145" t="str">
        <f t="shared" si="35"/>
        <v>НЕТ</v>
      </c>
    </row>
    <row r="1146" spans="1:6">
      <c r="A1146" t="str">
        <f t="shared" si="34"/>
        <v>20Serhio</v>
      </c>
      <c r="B1146" t="s">
        <v>128</v>
      </c>
      <c r="C1146">
        <v>20</v>
      </c>
      <c r="D1146">
        <v>10</v>
      </c>
      <c r="F1146" t="str">
        <f t="shared" si="35"/>
        <v>НЕТ</v>
      </c>
    </row>
    <row r="1147" spans="1:6">
      <c r="A1147" t="str">
        <f t="shared" si="34"/>
        <v>22Serhio</v>
      </c>
      <c r="B1147" t="s">
        <v>128</v>
      </c>
      <c r="C1147">
        <v>22</v>
      </c>
      <c r="D1147">
        <v>10</v>
      </c>
      <c r="F1147" t="str">
        <f t="shared" si="35"/>
        <v>НЕТ</v>
      </c>
    </row>
    <row r="1148" spans="1:6">
      <c r="A1148" t="str">
        <f t="shared" si="34"/>
        <v>23Serhio</v>
      </c>
      <c r="B1148" t="s">
        <v>128</v>
      </c>
      <c r="C1148">
        <v>23</v>
      </c>
      <c r="D1148">
        <v>10</v>
      </c>
      <c r="F1148" t="str">
        <f t="shared" si="35"/>
        <v>НЕТ</v>
      </c>
    </row>
    <row r="1149" spans="1:6">
      <c r="A1149" t="str">
        <f t="shared" si="34"/>
        <v>29Serhio</v>
      </c>
      <c r="B1149" t="s">
        <v>128</v>
      </c>
      <c r="C1149">
        <v>29</v>
      </c>
      <c r="D1149">
        <v>10</v>
      </c>
      <c r="F1149" t="str">
        <f t="shared" si="35"/>
        <v>НЕТ</v>
      </c>
    </row>
    <row r="1150" spans="1:6">
      <c r="A1150" t="str">
        <f t="shared" si="34"/>
        <v>30Serhio</v>
      </c>
      <c r="B1150" t="s">
        <v>128</v>
      </c>
      <c r="C1150">
        <v>30</v>
      </c>
      <c r="D1150">
        <v>10</v>
      </c>
      <c r="F1150" t="str">
        <f t="shared" si="35"/>
        <v>НЕТ</v>
      </c>
    </row>
    <row r="1151" spans="1:6">
      <c r="A1151" t="str">
        <f t="shared" si="34"/>
        <v>41Serhio</v>
      </c>
      <c r="B1151" t="s">
        <v>128</v>
      </c>
      <c r="C1151">
        <v>41</v>
      </c>
      <c r="D1151">
        <v>10</v>
      </c>
      <c r="F1151" t="str">
        <f t="shared" si="35"/>
        <v>НЕТ</v>
      </c>
    </row>
    <row r="1152" spans="1:6">
      <c r="A1152" t="str">
        <f t="shared" si="34"/>
        <v>56Serhio</v>
      </c>
      <c r="B1152" t="s">
        <v>128</v>
      </c>
      <c r="C1152">
        <v>56</v>
      </c>
      <c r="D1152">
        <v>10</v>
      </c>
      <c r="F1152" t="str">
        <f t="shared" si="35"/>
        <v>НЕТ</v>
      </c>
    </row>
    <row r="1153" spans="1:6">
      <c r="A1153" t="str">
        <f t="shared" si="34"/>
        <v>62Serhio</v>
      </c>
      <c r="B1153" t="s">
        <v>128</v>
      </c>
      <c r="C1153">
        <v>62</v>
      </c>
      <c r="D1153">
        <v>10</v>
      </c>
      <c r="F1153" t="str">
        <f t="shared" si="35"/>
        <v>НЕТ</v>
      </c>
    </row>
    <row r="1154" spans="1:6">
      <c r="A1154" t="str">
        <f t="shared" si="34"/>
        <v>63Serhio</v>
      </c>
      <c r="B1154" t="s">
        <v>128</v>
      </c>
      <c r="C1154">
        <v>63</v>
      </c>
      <c r="D1154">
        <v>12</v>
      </c>
      <c r="F1154" t="str">
        <f t="shared" si="35"/>
        <v>НЕТ</v>
      </c>
    </row>
    <row r="1155" spans="1:6">
      <c r="A1155" t="str">
        <f t="shared" ref="A1155:A1218" si="36">CONCATENATE(C1155,B1155)</f>
        <v>65Serhio</v>
      </c>
      <c r="B1155" t="s">
        <v>128</v>
      </c>
      <c r="C1155">
        <v>65</v>
      </c>
      <c r="D1155">
        <v>10</v>
      </c>
      <c r="F1155" t="str">
        <f t="shared" ref="F1155:F1218" si="37">IF(ISBLANK(E1155),"НЕТ","ДА")</f>
        <v>НЕТ</v>
      </c>
    </row>
    <row r="1156" spans="1:6">
      <c r="A1156" t="str">
        <f t="shared" si="36"/>
        <v>66Serhio</v>
      </c>
      <c r="B1156" t="s">
        <v>128</v>
      </c>
      <c r="C1156">
        <v>66</v>
      </c>
      <c r="D1156">
        <v>10</v>
      </c>
      <c r="F1156" t="str">
        <f t="shared" si="37"/>
        <v>НЕТ</v>
      </c>
    </row>
    <row r="1157" spans="1:6">
      <c r="A1157" t="str">
        <f t="shared" si="36"/>
        <v>72Serhio</v>
      </c>
      <c r="B1157" t="s">
        <v>128</v>
      </c>
      <c r="C1157">
        <v>72</v>
      </c>
      <c r="D1157">
        <v>10</v>
      </c>
      <c r="F1157" t="str">
        <f t="shared" si="37"/>
        <v>НЕТ</v>
      </c>
    </row>
    <row r="1158" spans="1:6">
      <c r="A1158" t="str">
        <f t="shared" si="36"/>
        <v>74Serhio</v>
      </c>
      <c r="B1158" t="s">
        <v>128</v>
      </c>
      <c r="C1158">
        <v>74</v>
      </c>
      <c r="D1158">
        <v>10</v>
      </c>
      <c r="F1158" t="str">
        <f t="shared" si="37"/>
        <v>НЕТ</v>
      </c>
    </row>
    <row r="1159" spans="1:6">
      <c r="A1159" t="str">
        <f t="shared" si="36"/>
        <v>82Serhio</v>
      </c>
      <c r="B1159" t="s">
        <v>128</v>
      </c>
      <c r="C1159">
        <v>82</v>
      </c>
      <c r="D1159">
        <v>10</v>
      </c>
      <c r="F1159" t="str">
        <f t="shared" si="37"/>
        <v>НЕТ</v>
      </c>
    </row>
    <row r="1160" spans="1:6">
      <c r="A1160" t="str">
        <f t="shared" si="36"/>
        <v>85Serhio</v>
      </c>
      <c r="B1160" t="s">
        <v>128</v>
      </c>
      <c r="C1160">
        <v>85</v>
      </c>
      <c r="D1160">
        <v>10</v>
      </c>
      <c r="F1160" t="str">
        <f t="shared" si="37"/>
        <v>НЕТ</v>
      </c>
    </row>
    <row r="1161" spans="1:6">
      <c r="A1161" t="str">
        <f t="shared" si="36"/>
        <v>90Serhio</v>
      </c>
      <c r="B1161" t="s">
        <v>128</v>
      </c>
      <c r="C1161">
        <v>90</v>
      </c>
      <c r="D1161">
        <v>10</v>
      </c>
      <c r="F1161" t="str">
        <f t="shared" si="37"/>
        <v>НЕТ</v>
      </c>
    </row>
    <row r="1162" spans="1:6">
      <c r="A1162" t="str">
        <f t="shared" si="36"/>
        <v>92Serhio</v>
      </c>
      <c r="B1162" t="s">
        <v>128</v>
      </c>
      <c r="C1162">
        <v>92</v>
      </c>
      <c r="D1162">
        <v>10</v>
      </c>
      <c r="F1162" t="str">
        <f t="shared" si="37"/>
        <v>НЕТ</v>
      </c>
    </row>
    <row r="1163" spans="1:6">
      <c r="A1163" t="str">
        <f t="shared" si="36"/>
        <v>93Serhio</v>
      </c>
      <c r="B1163" t="s">
        <v>128</v>
      </c>
      <c r="C1163">
        <v>93</v>
      </c>
      <c r="D1163">
        <v>10</v>
      </c>
      <c r="F1163" t="str">
        <f t="shared" si="37"/>
        <v>НЕТ</v>
      </c>
    </row>
    <row r="1164" spans="1:6">
      <c r="A1164" t="str">
        <f t="shared" si="36"/>
        <v>99Serhio</v>
      </c>
      <c r="B1164" t="s">
        <v>128</v>
      </c>
      <c r="C1164">
        <v>99</v>
      </c>
      <c r="D1164">
        <v>10</v>
      </c>
      <c r="F1164" t="str">
        <f t="shared" si="37"/>
        <v>НЕТ</v>
      </c>
    </row>
    <row r="1165" spans="1:6">
      <c r="A1165" t="str">
        <f t="shared" si="36"/>
        <v>100Serhio</v>
      </c>
      <c r="B1165" t="s">
        <v>128</v>
      </c>
      <c r="C1165">
        <v>100</v>
      </c>
      <c r="D1165">
        <v>10</v>
      </c>
      <c r="F1165" t="str">
        <f t="shared" si="37"/>
        <v>НЕТ</v>
      </c>
    </row>
    <row r="1166" spans="1:6">
      <c r="A1166" t="str">
        <f t="shared" si="36"/>
        <v>101Serhio</v>
      </c>
      <c r="B1166" t="s">
        <v>128</v>
      </c>
      <c r="C1166">
        <v>101</v>
      </c>
      <c r="D1166">
        <v>10</v>
      </c>
      <c r="F1166" t="str">
        <f t="shared" si="37"/>
        <v>НЕТ</v>
      </c>
    </row>
    <row r="1167" spans="1:6">
      <c r="A1167" t="str">
        <f t="shared" si="36"/>
        <v>103Serhio</v>
      </c>
      <c r="B1167" t="s">
        <v>128</v>
      </c>
      <c r="C1167">
        <v>103</v>
      </c>
      <c r="D1167">
        <v>10</v>
      </c>
      <c r="F1167" t="str">
        <f t="shared" si="37"/>
        <v>НЕТ</v>
      </c>
    </row>
    <row r="1168" spans="1:6">
      <c r="A1168" t="str">
        <f t="shared" si="36"/>
        <v>104Serhio</v>
      </c>
      <c r="B1168" t="s">
        <v>128</v>
      </c>
      <c r="C1168">
        <v>104</v>
      </c>
      <c r="D1168">
        <v>10</v>
      </c>
      <c r="F1168" t="str">
        <f t="shared" si="37"/>
        <v>НЕТ</v>
      </c>
    </row>
    <row r="1169" spans="1:6">
      <c r="A1169" t="str">
        <f t="shared" si="36"/>
        <v>105Serhio</v>
      </c>
      <c r="B1169" t="s">
        <v>128</v>
      </c>
      <c r="C1169">
        <v>105</v>
      </c>
      <c r="D1169">
        <v>10</v>
      </c>
      <c r="F1169" t="str">
        <f t="shared" si="37"/>
        <v>НЕТ</v>
      </c>
    </row>
    <row r="1170" spans="1:6">
      <c r="A1170" t="str">
        <f t="shared" si="36"/>
        <v>112Serhio</v>
      </c>
      <c r="B1170" t="s">
        <v>128</v>
      </c>
      <c r="C1170">
        <v>112</v>
      </c>
      <c r="D1170">
        <v>10</v>
      </c>
      <c r="F1170" t="str">
        <f t="shared" si="37"/>
        <v>НЕТ</v>
      </c>
    </row>
    <row r="1171" spans="1:6">
      <c r="A1171" t="str">
        <f t="shared" si="36"/>
        <v>121Serhio</v>
      </c>
      <c r="B1171" t="s">
        <v>128</v>
      </c>
      <c r="C1171">
        <v>121</v>
      </c>
      <c r="D1171">
        <v>10</v>
      </c>
      <c r="F1171" t="str">
        <f t="shared" si="37"/>
        <v>НЕТ</v>
      </c>
    </row>
    <row r="1172" spans="1:6">
      <c r="A1172" t="str">
        <f t="shared" si="36"/>
        <v>123Serhio</v>
      </c>
      <c r="B1172" t="s">
        <v>128</v>
      </c>
      <c r="C1172">
        <v>123</v>
      </c>
      <c r="D1172">
        <v>10</v>
      </c>
      <c r="F1172" t="str">
        <f t="shared" si="37"/>
        <v>НЕТ</v>
      </c>
    </row>
    <row r="1173" spans="1:6">
      <c r="A1173" t="str">
        <f t="shared" si="36"/>
        <v>131Serhio</v>
      </c>
      <c r="B1173" t="s">
        <v>128</v>
      </c>
      <c r="C1173">
        <v>131</v>
      </c>
      <c r="D1173">
        <v>10</v>
      </c>
      <c r="F1173" t="str">
        <f t="shared" si="37"/>
        <v>НЕТ</v>
      </c>
    </row>
    <row r="1174" spans="1:6">
      <c r="A1174" t="str">
        <f t="shared" si="36"/>
        <v>133Serhio</v>
      </c>
      <c r="B1174" t="s">
        <v>128</v>
      </c>
      <c r="C1174">
        <v>133</v>
      </c>
      <c r="D1174">
        <v>10</v>
      </c>
      <c r="F1174" t="str">
        <f t="shared" si="37"/>
        <v>НЕТ</v>
      </c>
    </row>
    <row r="1175" spans="1:6">
      <c r="A1175" t="str">
        <f t="shared" si="36"/>
        <v>4skunkspb</v>
      </c>
      <c r="B1175" t="s">
        <v>129</v>
      </c>
      <c r="C1175">
        <v>4</v>
      </c>
      <c r="D1175">
        <v>5</v>
      </c>
      <c r="F1175" t="str">
        <f t="shared" si="37"/>
        <v>НЕТ</v>
      </c>
    </row>
    <row r="1176" spans="1:6">
      <c r="A1176" t="str">
        <f t="shared" si="36"/>
        <v>5skunkspb</v>
      </c>
      <c r="B1176" t="s">
        <v>129</v>
      </c>
      <c r="C1176">
        <v>5</v>
      </c>
      <c r="D1176">
        <v>7</v>
      </c>
      <c r="F1176" t="str">
        <f t="shared" si="37"/>
        <v>НЕТ</v>
      </c>
    </row>
    <row r="1177" spans="1:6">
      <c r="A1177" t="str">
        <f t="shared" si="36"/>
        <v>7skunkspb</v>
      </c>
      <c r="B1177" t="s">
        <v>129</v>
      </c>
      <c r="C1177">
        <v>7</v>
      </c>
      <c r="D1177">
        <v>10</v>
      </c>
      <c r="F1177" t="str">
        <f t="shared" si="37"/>
        <v>НЕТ</v>
      </c>
    </row>
    <row r="1178" spans="1:6">
      <c r="A1178" t="str">
        <f t="shared" si="36"/>
        <v>9skunkspb</v>
      </c>
      <c r="B1178" t="s">
        <v>129</v>
      </c>
      <c r="C1178">
        <v>9</v>
      </c>
      <c r="D1178">
        <v>10</v>
      </c>
      <c r="F1178" t="str">
        <f t="shared" si="37"/>
        <v>НЕТ</v>
      </c>
    </row>
    <row r="1179" spans="1:6">
      <c r="A1179" t="str">
        <f t="shared" si="36"/>
        <v>18skunkspb</v>
      </c>
      <c r="B1179" t="s">
        <v>129</v>
      </c>
      <c r="C1179">
        <v>18</v>
      </c>
      <c r="D1179">
        <v>8</v>
      </c>
      <c r="F1179" t="str">
        <f t="shared" si="37"/>
        <v>НЕТ</v>
      </c>
    </row>
    <row r="1180" spans="1:6">
      <c r="A1180" t="str">
        <f t="shared" si="36"/>
        <v>19skunkspb</v>
      </c>
      <c r="B1180" t="s">
        <v>129</v>
      </c>
      <c r="C1180">
        <v>19</v>
      </c>
      <c r="D1180">
        <v>9</v>
      </c>
      <c r="F1180" t="str">
        <f t="shared" si="37"/>
        <v>НЕТ</v>
      </c>
    </row>
    <row r="1181" spans="1:6">
      <c r="A1181" t="str">
        <f t="shared" si="36"/>
        <v>20skunkspb</v>
      </c>
      <c r="B1181" t="s">
        <v>129</v>
      </c>
      <c r="C1181">
        <v>20</v>
      </c>
      <c r="D1181">
        <v>8</v>
      </c>
      <c r="F1181" t="str">
        <f t="shared" si="37"/>
        <v>НЕТ</v>
      </c>
    </row>
    <row r="1182" spans="1:6">
      <c r="A1182" t="str">
        <f t="shared" si="36"/>
        <v>28skunkspb</v>
      </c>
      <c r="B1182" t="s">
        <v>129</v>
      </c>
      <c r="C1182">
        <v>28</v>
      </c>
      <c r="D1182">
        <v>6</v>
      </c>
      <c r="F1182" t="str">
        <f t="shared" si="37"/>
        <v>НЕТ</v>
      </c>
    </row>
    <row r="1183" spans="1:6">
      <c r="A1183" t="str">
        <f t="shared" si="36"/>
        <v>30skunkspb</v>
      </c>
      <c r="B1183" t="s">
        <v>129</v>
      </c>
      <c r="C1183">
        <v>30</v>
      </c>
      <c r="D1183">
        <v>5</v>
      </c>
      <c r="F1183" t="str">
        <f t="shared" si="37"/>
        <v>НЕТ</v>
      </c>
    </row>
    <row r="1184" spans="1:6">
      <c r="A1184" t="str">
        <f t="shared" si="36"/>
        <v>32skunkspb</v>
      </c>
      <c r="B1184" t="s">
        <v>129</v>
      </c>
      <c r="C1184">
        <v>32</v>
      </c>
      <c r="D1184">
        <v>7</v>
      </c>
      <c r="F1184" t="str">
        <f t="shared" si="37"/>
        <v>НЕТ</v>
      </c>
    </row>
    <row r="1185" spans="1:6">
      <c r="A1185" t="str">
        <f t="shared" si="36"/>
        <v>33skunkspb</v>
      </c>
      <c r="B1185" t="s">
        <v>129</v>
      </c>
      <c r="C1185">
        <v>33</v>
      </c>
      <c r="D1185">
        <v>7</v>
      </c>
      <c r="F1185" t="str">
        <f t="shared" si="37"/>
        <v>НЕТ</v>
      </c>
    </row>
    <row r="1186" spans="1:6">
      <c r="A1186" t="str">
        <f t="shared" si="36"/>
        <v>35skunkspb</v>
      </c>
      <c r="B1186" t="s">
        <v>129</v>
      </c>
      <c r="C1186">
        <v>35</v>
      </c>
      <c r="D1186">
        <v>9</v>
      </c>
      <c r="F1186" t="str">
        <f t="shared" si="37"/>
        <v>НЕТ</v>
      </c>
    </row>
    <row r="1187" spans="1:6">
      <c r="A1187" t="str">
        <f t="shared" si="36"/>
        <v>36skunkspb</v>
      </c>
      <c r="B1187" t="s">
        <v>129</v>
      </c>
      <c r="C1187">
        <v>36</v>
      </c>
      <c r="D1187">
        <v>6</v>
      </c>
      <c r="F1187" t="str">
        <f t="shared" si="37"/>
        <v>НЕТ</v>
      </c>
    </row>
    <row r="1188" spans="1:6">
      <c r="A1188" t="str">
        <f t="shared" si="36"/>
        <v>45skunkspb</v>
      </c>
      <c r="B1188" t="s">
        <v>129</v>
      </c>
      <c r="C1188">
        <v>45</v>
      </c>
      <c r="D1188">
        <v>6</v>
      </c>
      <c r="F1188" t="str">
        <f t="shared" si="37"/>
        <v>НЕТ</v>
      </c>
    </row>
    <row r="1189" spans="1:6">
      <c r="A1189" t="str">
        <f t="shared" si="36"/>
        <v>46skunkspb</v>
      </c>
      <c r="B1189" t="s">
        <v>129</v>
      </c>
      <c r="C1189">
        <v>46</v>
      </c>
      <c r="D1189">
        <v>8</v>
      </c>
      <c r="F1189" t="str">
        <f t="shared" si="37"/>
        <v>НЕТ</v>
      </c>
    </row>
    <row r="1190" spans="1:6">
      <c r="A1190" t="str">
        <f t="shared" si="36"/>
        <v>49skunkspb</v>
      </c>
      <c r="B1190" t="s">
        <v>129</v>
      </c>
      <c r="C1190">
        <v>49</v>
      </c>
      <c r="D1190">
        <v>8</v>
      </c>
      <c r="F1190" t="str">
        <f t="shared" si="37"/>
        <v>НЕТ</v>
      </c>
    </row>
    <row r="1191" spans="1:6">
      <c r="A1191" t="str">
        <f t="shared" si="36"/>
        <v>53skunkspb</v>
      </c>
      <c r="B1191" t="s">
        <v>129</v>
      </c>
      <c r="C1191">
        <v>53</v>
      </c>
      <c r="D1191">
        <v>6</v>
      </c>
      <c r="F1191" t="str">
        <f t="shared" si="37"/>
        <v>НЕТ</v>
      </c>
    </row>
    <row r="1192" spans="1:6">
      <c r="A1192" t="str">
        <f t="shared" si="36"/>
        <v>55skunkspb</v>
      </c>
      <c r="B1192" t="s">
        <v>129</v>
      </c>
      <c r="C1192">
        <v>55</v>
      </c>
      <c r="D1192">
        <v>8</v>
      </c>
      <c r="F1192" t="str">
        <f t="shared" si="37"/>
        <v>НЕТ</v>
      </c>
    </row>
    <row r="1193" spans="1:6">
      <c r="A1193" t="str">
        <f t="shared" si="36"/>
        <v>59skunkspb</v>
      </c>
      <c r="B1193" t="s">
        <v>129</v>
      </c>
      <c r="C1193">
        <v>59</v>
      </c>
      <c r="D1193">
        <v>3</v>
      </c>
      <c r="F1193" t="str">
        <f t="shared" si="37"/>
        <v>НЕТ</v>
      </c>
    </row>
    <row r="1194" spans="1:6">
      <c r="A1194" t="str">
        <f t="shared" si="36"/>
        <v>62skunkspb</v>
      </c>
      <c r="B1194" t="s">
        <v>129</v>
      </c>
      <c r="C1194">
        <v>62</v>
      </c>
      <c r="D1194">
        <v>8</v>
      </c>
      <c r="F1194" t="str">
        <f t="shared" si="37"/>
        <v>НЕТ</v>
      </c>
    </row>
    <row r="1195" spans="1:6">
      <c r="A1195" t="str">
        <f t="shared" si="36"/>
        <v>64skunkspb</v>
      </c>
      <c r="B1195" t="s">
        <v>129</v>
      </c>
      <c r="C1195">
        <v>64</v>
      </c>
      <c r="D1195">
        <v>7</v>
      </c>
      <c r="F1195" t="str">
        <f t="shared" si="37"/>
        <v>НЕТ</v>
      </c>
    </row>
    <row r="1196" spans="1:6">
      <c r="A1196" t="str">
        <f t="shared" si="36"/>
        <v>70skunkspb</v>
      </c>
      <c r="B1196" t="s">
        <v>129</v>
      </c>
      <c r="C1196">
        <v>70</v>
      </c>
      <c r="D1196">
        <v>5</v>
      </c>
      <c r="F1196" t="str">
        <f t="shared" si="37"/>
        <v>НЕТ</v>
      </c>
    </row>
    <row r="1197" spans="1:6">
      <c r="A1197" t="str">
        <f t="shared" si="36"/>
        <v>73skunkspb</v>
      </c>
      <c r="B1197" t="s">
        <v>129</v>
      </c>
      <c r="C1197">
        <v>73</v>
      </c>
      <c r="D1197">
        <v>10</v>
      </c>
      <c r="F1197" t="str">
        <f t="shared" si="37"/>
        <v>НЕТ</v>
      </c>
    </row>
    <row r="1198" spans="1:6">
      <c r="A1198" t="str">
        <f t="shared" si="36"/>
        <v>79skunkspb</v>
      </c>
      <c r="B1198" t="s">
        <v>129</v>
      </c>
      <c r="C1198">
        <v>79</v>
      </c>
      <c r="D1198">
        <v>8</v>
      </c>
      <c r="F1198" t="str">
        <f t="shared" si="37"/>
        <v>НЕТ</v>
      </c>
    </row>
    <row r="1199" spans="1:6">
      <c r="A1199" t="str">
        <f t="shared" si="36"/>
        <v>80skunkspb</v>
      </c>
      <c r="B1199" t="s">
        <v>129</v>
      </c>
      <c r="C1199">
        <v>80</v>
      </c>
      <c r="D1199">
        <v>6</v>
      </c>
      <c r="F1199" t="str">
        <f t="shared" si="37"/>
        <v>НЕТ</v>
      </c>
    </row>
    <row r="1200" spans="1:6">
      <c r="A1200" t="str">
        <f t="shared" si="36"/>
        <v>83skunkspb</v>
      </c>
      <c r="B1200" t="s">
        <v>129</v>
      </c>
      <c r="C1200">
        <v>83</v>
      </c>
      <c r="D1200">
        <v>9</v>
      </c>
      <c r="F1200" t="str">
        <f t="shared" si="37"/>
        <v>НЕТ</v>
      </c>
    </row>
    <row r="1201" spans="1:6">
      <c r="A1201" t="str">
        <f t="shared" si="36"/>
        <v>85skunkspb</v>
      </c>
      <c r="B1201" t="s">
        <v>129</v>
      </c>
      <c r="C1201">
        <v>85</v>
      </c>
      <c r="D1201">
        <v>5</v>
      </c>
      <c r="F1201" t="str">
        <f t="shared" si="37"/>
        <v>НЕТ</v>
      </c>
    </row>
    <row r="1202" spans="1:6">
      <c r="A1202" t="str">
        <f t="shared" si="36"/>
        <v>88skunkspb</v>
      </c>
      <c r="B1202" t="s">
        <v>129</v>
      </c>
      <c r="C1202">
        <v>88</v>
      </c>
      <c r="D1202">
        <v>6</v>
      </c>
      <c r="F1202" t="str">
        <f t="shared" si="37"/>
        <v>НЕТ</v>
      </c>
    </row>
    <row r="1203" spans="1:6">
      <c r="A1203" t="str">
        <f t="shared" si="36"/>
        <v>93skunkspb</v>
      </c>
      <c r="B1203" t="s">
        <v>129</v>
      </c>
      <c r="C1203">
        <v>93</v>
      </c>
      <c r="D1203">
        <v>9</v>
      </c>
      <c r="F1203" t="str">
        <f t="shared" si="37"/>
        <v>НЕТ</v>
      </c>
    </row>
    <row r="1204" spans="1:6">
      <c r="A1204" t="str">
        <f t="shared" si="36"/>
        <v>94skunkspb</v>
      </c>
      <c r="B1204" t="s">
        <v>129</v>
      </c>
      <c r="C1204">
        <v>94</v>
      </c>
      <c r="D1204">
        <v>7</v>
      </c>
      <c r="F1204" t="str">
        <f t="shared" si="37"/>
        <v>НЕТ</v>
      </c>
    </row>
    <row r="1205" spans="1:6">
      <c r="A1205" t="str">
        <f t="shared" si="36"/>
        <v>101skunkspb</v>
      </c>
      <c r="B1205" t="s">
        <v>129</v>
      </c>
      <c r="C1205">
        <v>101</v>
      </c>
      <c r="D1205">
        <v>7</v>
      </c>
      <c r="F1205" t="str">
        <f t="shared" si="37"/>
        <v>НЕТ</v>
      </c>
    </row>
    <row r="1206" spans="1:6">
      <c r="A1206" t="str">
        <f t="shared" si="36"/>
        <v>103skunkspb</v>
      </c>
      <c r="B1206" t="s">
        <v>129</v>
      </c>
      <c r="C1206">
        <v>103</v>
      </c>
      <c r="D1206">
        <v>9</v>
      </c>
      <c r="F1206" t="str">
        <f t="shared" si="37"/>
        <v>НЕТ</v>
      </c>
    </row>
    <row r="1207" spans="1:6">
      <c r="A1207" t="str">
        <f t="shared" si="36"/>
        <v>108skunkspb</v>
      </c>
      <c r="B1207" t="s">
        <v>129</v>
      </c>
      <c r="C1207">
        <v>108</v>
      </c>
      <c r="D1207">
        <v>9</v>
      </c>
      <c r="F1207" t="str">
        <f t="shared" si="37"/>
        <v>НЕТ</v>
      </c>
    </row>
    <row r="1208" spans="1:6">
      <c r="A1208" t="str">
        <f t="shared" si="36"/>
        <v>109skunkspb</v>
      </c>
      <c r="B1208" t="s">
        <v>129</v>
      </c>
      <c r="C1208">
        <v>109</v>
      </c>
      <c r="D1208">
        <v>7</v>
      </c>
      <c r="F1208" t="str">
        <f t="shared" si="37"/>
        <v>НЕТ</v>
      </c>
    </row>
    <row r="1209" spans="1:6">
      <c r="A1209" t="str">
        <f t="shared" si="36"/>
        <v>126skunkspb</v>
      </c>
      <c r="B1209" t="s">
        <v>129</v>
      </c>
      <c r="C1209">
        <v>126</v>
      </c>
      <c r="D1209">
        <v>5</v>
      </c>
      <c r="F1209" t="str">
        <f t="shared" si="37"/>
        <v>НЕТ</v>
      </c>
    </row>
    <row r="1210" spans="1:6">
      <c r="A1210" t="str">
        <f t="shared" si="36"/>
        <v>128skunkspb</v>
      </c>
      <c r="B1210" t="s">
        <v>129</v>
      </c>
      <c r="C1210">
        <v>128</v>
      </c>
      <c r="D1210">
        <v>6</v>
      </c>
      <c r="F1210" t="str">
        <f t="shared" si="37"/>
        <v>НЕТ</v>
      </c>
    </row>
    <row r="1211" spans="1:6">
      <c r="A1211" t="str">
        <f t="shared" si="36"/>
        <v>133skunkspb</v>
      </c>
      <c r="B1211" t="s">
        <v>129</v>
      </c>
      <c r="C1211">
        <v>133</v>
      </c>
      <c r="D1211">
        <v>9</v>
      </c>
      <c r="F1211" t="str">
        <f t="shared" si="37"/>
        <v>НЕТ</v>
      </c>
    </row>
    <row r="1212" spans="1:6">
      <c r="A1212" t="str">
        <f t="shared" si="36"/>
        <v>118Speedskater</v>
      </c>
      <c r="B1212" t="s">
        <v>130</v>
      </c>
      <c r="C1212">
        <v>118</v>
      </c>
      <c r="D1212">
        <v>1</v>
      </c>
      <c r="F1212" t="str">
        <f t="shared" si="37"/>
        <v>НЕТ</v>
      </c>
    </row>
    <row r="1213" spans="1:6">
      <c r="A1213" t="str">
        <f t="shared" si="36"/>
        <v>1SSV_1983j</v>
      </c>
      <c r="B1213" t="s">
        <v>131</v>
      </c>
      <c r="C1213">
        <v>1</v>
      </c>
      <c r="D1213">
        <v>8</v>
      </c>
      <c r="F1213" t="str">
        <f t="shared" si="37"/>
        <v>НЕТ</v>
      </c>
    </row>
    <row r="1214" spans="1:6">
      <c r="A1214" t="str">
        <f t="shared" si="36"/>
        <v>2SSV_1983j</v>
      </c>
      <c r="B1214" t="s">
        <v>131</v>
      </c>
      <c r="C1214">
        <v>2</v>
      </c>
      <c r="D1214">
        <v>2</v>
      </c>
      <c r="F1214" t="str">
        <f t="shared" si="37"/>
        <v>НЕТ</v>
      </c>
    </row>
    <row r="1215" spans="1:6">
      <c r="A1215" t="str">
        <f t="shared" si="36"/>
        <v>3SSV_1983j</v>
      </c>
      <c r="B1215" t="s">
        <v>131</v>
      </c>
      <c r="C1215">
        <v>3</v>
      </c>
      <c r="D1215">
        <v>6</v>
      </c>
      <c r="F1215" t="str">
        <f t="shared" si="37"/>
        <v>НЕТ</v>
      </c>
    </row>
    <row r="1216" spans="1:6">
      <c r="A1216" t="str">
        <f t="shared" si="36"/>
        <v>4SSV_1983j</v>
      </c>
      <c r="B1216" t="s">
        <v>131</v>
      </c>
      <c r="C1216">
        <v>4</v>
      </c>
      <c r="D1216">
        <v>1</v>
      </c>
      <c r="F1216" t="str">
        <f t="shared" si="37"/>
        <v>НЕТ</v>
      </c>
    </row>
    <row r="1217" spans="1:6">
      <c r="A1217" t="str">
        <f t="shared" si="36"/>
        <v>5SSV_1983j</v>
      </c>
      <c r="B1217" t="s">
        <v>131</v>
      </c>
      <c r="C1217">
        <v>5</v>
      </c>
      <c r="D1217">
        <v>2</v>
      </c>
      <c r="F1217" t="str">
        <f t="shared" si="37"/>
        <v>НЕТ</v>
      </c>
    </row>
    <row r="1218" spans="1:6">
      <c r="A1218" t="str">
        <f t="shared" si="36"/>
        <v>6SSV_1983j</v>
      </c>
      <c r="B1218" t="s">
        <v>131</v>
      </c>
      <c r="C1218">
        <v>6</v>
      </c>
      <c r="D1218">
        <v>1</v>
      </c>
      <c r="F1218" t="str">
        <f t="shared" si="37"/>
        <v>НЕТ</v>
      </c>
    </row>
    <row r="1219" spans="1:6">
      <c r="A1219" t="str">
        <f t="shared" ref="A1219:A1282" si="38">CONCATENATE(C1219,B1219)</f>
        <v>7SSV_1983j</v>
      </c>
      <c r="B1219" t="s">
        <v>131</v>
      </c>
      <c r="C1219">
        <v>7</v>
      </c>
      <c r="D1219">
        <v>12</v>
      </c>
      <c r="F1219" t="str">
        <f t="shared" ref="F1219:F1282" si="39">IF(ISBLANK(E1219),"НЕТ","ДА")</f>
        <v>НЕТ</v>
      </c>
    </row>
    <row r="1220" spans="1:6">
      <c r="A1220" t="str">
        <f t="shared" si="38"/>
        <v>8SSV_1983j</v>
      </c>
      <c r="B1220" t="s">
        <v>131</v>
      </c>
      <c r="C1220">
        <v>8</v>
      </c>
      <c r="D1220">
        <v>2</v>
      </c>
      <c r="F1220" t="str">
        <f t="shared" si="39"/>
        <v>НЕТ</v>
      </c>
    </row>
    <row r="1221" spans="1:6">
      <c r="A1221" t="str">
        <f t="shared" si="38"/>
        <v>9SSV_1983j</v>
      </c>
      <c r="B1221" t="s">
        <v>131</v>
      </c>
      <c r="C1221">
        <v>9</v>
      </c>
      <c r="D1221">
        <v>12</v>
      </c>
      <c r="F1221" t="str">
        <f t="shared" si="39"/>
        <v>НЕТ</v>
      </c>
    </row>
    <row r="1222" spans="1:6">
      <c r="A1222" t="str">
        <f t="shared" si="38"/>
        <v>10SSV_1983j</v>
      </c>
      <c r="B1222" t="s">
        <v>131</v>
      </c>
      <c r="C1222">
        <v>10</v>
      </c>
      <c r="D1222">
        <v>8</v>
      </c>
      <c r="F1222" t="str">
        <f t="shared" si="39"/>
        <v>НЕТ</v>
      </c>
    </row>
    <row r="1223" spans="1:6">
      <c r="A1223" t="str">
        <f t="shared" si="38"/>
        <v>11SSV_1983j</v>
      </c>
      <c r="B1223" t="s">
        <v>131</v>
      </c>
      <c r="C1223">
        <v>11</v>
      </c>
      <c r="D1223">
        <v>4</v>
      </c>
      <c r="F1223" t="str">
        <f t="shared" si="39"/>
        <v>НЕТ</v>
      </c>
    </row>
    <row r="1224" spans="1:6">
      <c r="A1224" t="str">
        <f t="shared" si="38"/>
        <v>12SSV_1983j</v>
      </c>
      <c r="B1224" t="s">
        <v>131</v>
      </c>
      <c r="C1224">
        <v>12</v>
      </c>
      <c r="D1224">
        <v>7</v>
      </c>
      <c r="F1224" t="str">
        <f t="shared" si="39"/>
        <v>НЕТ</v>
      </c>
    </row>
    <row r="1225" spans="1:6">
      <c r="A1225" t="str">
        <f t="shared" si="38"/>
        <v>13SSV_1983j</v>
      </c>
      <c r="B1225" t="s">
        <v>131</v>
      </c>
      <c r="C1225">
        <v>13</v>
      </c>
      <c r="D1225">
        <v>4</v>
      </c>
      <c r="F1225" t="str">
        <f t="shared" si="39"/>
        <v>НЕТ</v>
      </c>
    </row>
    <row r="1226" spans="1:6">
      <c r="A1226" t="str">
        <f t="shared" si="38"/>
        <v>14SSV_1983j</v>
      </c>
      <c r="B1226" t="s">
        <v>131</v>
      </c>
      <c r="C1226">
        <v>14</v>
      </c>
      <c r="D1226">
        <v>2</v>
      </c>
      <c r="F1226" t="str">
        <f t="shared" si="39"/>
        <v>НЕТ</v>
      </c>
    </row>
    <row r="1227" spans="1:6">
      <c r="A1227" t="str">
        <f t="shared" si="38"/>
        <v>15SSV_1983j</v>
      </c>
      <c r="B1227" t="s">
        <v>131</v>
      </c>
      <c r="C1227">
        <v>15</v>
      </c>
      <c r="D1227">
        <v>2</v>
      </c>
      <c r="F1227" t="str">
        <f t="shared" si="39"/>
        <v>НЕТ</v>
      </c>
    </row>
    <row r="1228" spans="1:6">
      <c r="A1228" t="str">
        <f t="shared" si="38"/>
        <v>16SSV_1983j</v>
      </c>
      <c r="B1228" t="s">
        <v>131</v>
      </c>
      <c r="C1228">
        <v>16</v>
      </c>
      <c r="D1228">
        <v>2</v>
      </c>
      <c r="F1228" t="str">
        <f t="shared" si="39"/>
        <v>НЕТ</v>
      </c>
    </row>
    <row r="1229" spans="1:6">
      <c r="A1229" t="str">
        <f t="shared" si="38"/>
        <v>17SSV_1983j</v>
      </c>
      <c r="B1229" t="s">
        <v>131</v>
      </c>
      <c r="C1229">
        <v>17</v>
      </c>
      <c r="D1229">
        <v>1</v>
      </c>
      <c r="F1229" t="str">
        <f t="shared" si="39"/>
        <v>НЕТ</v>
      </c>
    </row>
    <row r="1230" spans="1:6">
      <c r="A1230" t="str">
        <f t="shared" si="38"/>
        <v>18SSV_1983j</v>
      </c>
      <c r="B1230" t="s">
        <v>131</v>
      </c>
      <c r="C1230">
        <v>18</v>
      </c>
      <c r="D1230">
        <v>5</v>
      </c>
      <c r="F1230" t="str">
        <f t="shared" si="39"/>
        <v>НЕТ</v>
      </c>
    </row>
    <row r="1231" spans="1:6">
      <c r="A1231" t="str">
        <f t="shared" si="38"/>
        <v>19SSV_1983j</v>
      </c>
      <c r="B1231" t="s">
        <v>131</v>
      </c>
      <c r="C1231">
        <v>19</v>
      </c>
      <c r="D1231">
        <v>9</v>
      </c>
      <c r="F1231" t="str">
        <f t="shared" si="39"/>
        <v>НЕТ</v>
      </c>
    </row>
    <row r="1232" spans="1:6">
      <c r="A1232" t="str">
        <f t="shared" si="38"/>
        <v>20SSV_1983j</v>
      </c>
      <c r="B1232" t="s">
        <v>131</v>
      </c>
      <c r="C1232">
        <v>20</v>
      </c>
      <c r="D1232">
        <v>8</v>
      </c>
      <c r="F1232" t="str">
        <f t="shared" si="39"/>
        <v>НЕТ</v>
      </c>
    </row>
    <row r="1233" spans="1:6">
      <c r="A1233" t="str">
        <f t="shared" si="38"/>
        <v>21SSV_1983j</v>
      </c>
      <c r="B1233" t="s">
        <v>131</v>
      </c>
      <c r="C1233">
        <v>21</v>
      </c>
      <c r="D1233">
        <v>2</v>
      </c>
      <c r="F1233" t="str">
        <f t="shared" si="39"/>
        <v>НЕТ</v>
      </c>
    </row>
    <row r="1234" spans="1:6">
      <c r="A1234" t="str">
        <f t="shared" si="38"/>
        <v>22SSV_1983j</v>
      </c>
      <c r="B1234" t="s">
        <v>131</v>
      </c>
      <c r="C1234">
        <v>22</v>
      </c>
      <c r="D1234">
        <v>2</v>
      </c>
      <c r="F1234" t="str">
        <f t="shared" si="39"/>
        <v>НЕТ</v>
      </c>
    </row>
    <row r="1235" spans="1:6">
      <c r="A1235" t="str">
        <f t="shared" si="38"/>
        <v>23SSV_1983j</v>
      </c>
      <c r="B1235" t="s">
        <v>131</v>
      </c>
      <c r="C1235">
        <v>23</v>
      </c>
      <c r="D1235">
        <v>8</v>
      </c>
      <c r="F1235" t="str">
        <f t="shared" si="39"/>
        <v>НЕТ</v>
      </c>
    </row>
    <row r="1236" spans="1:6">
      <c r="A1236" t="str">
        <f t="shared" si="38"/>
        <v>24SSV_1983j</v>
      </c>
      <c r="B1236" t="s">
        <v>131</v>
      </c>
      <c r="C1236">
        <v>24</v>
      </c>
      <c r="D1236">
        <v>2</v>
      </c>
      <c r="F1236" t="str">
        <f t="shared" si="39"/>
        <v>НЕТ</v>
      </c>
    </row>
    <row r="1237" spans="1:6">
      <c r="A1237" t="str">
        <f t="shared" si="38"/>
        <v>25SSV_1983j</v>
      </c>
      <c r="B1237" t="s">
        <v>131</v>
      </c>
      <c r="C1237">
        <v>25</v>
      </c>
      <c r="D1237">
        <v>6</v>
      </c>
      <c r="F1237" t="str">
        <f t="shared" si="39"/>
        <v>НЕТ</v>
      </c>
    </row>
    <row r="1238" spans="1:6">
      <c r="A1238" t="str">
        <f t="shared" si="38"/>
        <v>26SSV_1983j</v>
      </c>
      <c r="B1238" t="s">
        <v>131</v>
      </c>
      <c r="C1238">
        <v>26</v>
      </c>
      <c r="D1238">
        <v>6</v>
      </c>
      <c r="F1238" t="str">
        <f t="shared" si="39"/>
        <v>НЕТ</v>
      </c>
    </row>
    <row r="1239" spans="1:6">
      <c r="A1239" t="str">
        <f t="shared" si="38"/>
        <v>27SSV_1983j</v>
      </c>
      <c r="B1239" t="s">
        <v>131</v>
      </c>
      <c r="C1239">
        <v>27</v>
      </c>
      <c r="D1239">
        <v>2</v>
      </c>
      <c r="F1239" t="str">
        <f t="shared" si="39"/>
        <v>НЕТ</v>
      </c>
    </row>
    <row r="1240" spans="1:6">
      <c r="A1240" t="str">
        <f t="shared" si="38"/>
        <v>28SSV_1983j</v>
      </c>
      <c r="B1240" t="s">
        <v>131</v>
      </c>
      <c r="C1240">
        <v>28</v>
      </c>
      <c r="D1240">
        <v>2</v>
      </c>
      <c r="F1240" t="str">
        <f t="shared" si="39"/>
        <v>НЕТ</v>
      </c>
    </row>
    <row r="1241" spans="1:6">
      <c r="A1241" t="str">
        <f t="shared" si="38"/>
        <v>29SSV_1983j</v>
      </c>
      <c r="B1241" t="s">
        <v>131</v>
      </c>
      <c r="C1241">
        <v>29</v>
      </c>
      <c r="D1241">
        <v>7</v>
      </c>
      <c r="F1241" t="str">
        <f t="shared" si="39"/>
        <v>НЕТ</v>
      </c>
    </row>
    <row r="1242" spans="1:6">
      <c r="A1242" t="str">
        <f t="shared" si="38"/>
        <v>30SSV_1983j</v>
      </c>
      <c r="B1242" t="s">
        <v>131</v>
      </c>
      <c r="C1242">
        <v>30</v>
      </c>
      <c r="D1242">
        <v>1</v>
      </c>
      <c r="F1242" t="str">
        <f t="shared" si="39"/>
        <v>НЕТ</v>
      </c>
    </row>
    <row r="1243" spans="1:6">
      <c r="A1243" t="str">
        <f t="shared" si="38"/>
        <v>31SSV_1983j</v>
      </c>
      <c r="B1243" t="s">
        <v>131</v>
      </c>
      <c r="C1243">
        <v>31</v>
      </c>
      <c r="D1243">
        <v>1</v>
      </c>
      <c r="F1243" t="str">
        <f t="shared" si="39"/>
        <v>НЕТ</v>
      </c>
    </row>
    <row r="1244" spans="1:6">
      <c r="A1244" t="str">
        <f t="shared" si="38"/>
        <v>32SSV_1983j</v>
      </c>
      <c r="B1244" t="s">
        <v>131</v>
      </c>
      <c r="C1244">
        <v>32</v>
      </c>
      <c r="D1244">
        <v>2</v>
      </c>
      <c r="F1244" t="str">
        <f t="shared" si="39"/>
        <v>НЕТ</v>
      </c>
    </row>
    <row r="1245" spans="1:6">
      <c r="A1245" t="str">
        <f t="shared" si="38"/>
        <v>33SSV_1983j</v>
      </c>
      <c r="B1245" t="s">
        <v>131</v>
      </c>
      <c r="C1245">
        <v>33</v>
      </c>
      <c r="D1245">
        <v>2</v>
      </c>
      <c r="F1245" t="str">
        <f t="shared" si="39"/>
        <v>НЕТ</v>
      </c>
    </row>
    <row r="1246" spans="1:6">
      <c r="A1246" t="str">
        <f t="shared" si="38"/>
        <v>34SSV_1983j</v>
      </c>
      <c r="B1246" t="s">
        <v>131</v>
      </c>
      <c r="C1246">
        <v>34</v>
      </c>
      <c r="D1246">
        <v>5</v>
      </c>
      <c r="F1246" t="str">
        <f t="shared" si="39"/>
        <v>НЕТ</v>
      </c>
    </row>
    <row r="1247" spans="1:6">
      <c r="A1247" t="str">
        <f t="shared" si="38"/>
        <v>35SSV_1983j</v>
      </c>
      <c r="B1247" t="s">
        <v>131</v>
      </c>
      <c r="C1247">
        <v>35</v>
      </c>
      <c r="D1247">
        <v>7</v>
      </c>
      <c r="F1247" t="str">
        <f t="shared" si="39"/>
        <v>НЕТ</v>
      </c>
    </row>
    <row r="1248" spans="1:6">
      <c r="A1248" t="str">
        <f t="shared" si="38"/>
        <v>36SSV_1983j</v>
      </c>
      <c r="B1248" t="s">
        <v>131</v>
      </c>
      <c r="C1248">
        <v>36</v>
      </c>
      <c r="D1248">
        <v>2</v>
      </c>
      <c r="F1248" t="str">
        <f t="shared" si="39"/>
        <v>НЕТ</v>
      </c>
    </row>
    <row r="1249" spans="1:6">
      <c r="A1249" t="str">
        <f t="shared" si="38"/>
        <v>37SSV_1983j</v>
      </c>
      <c r="B1249" t="s">
        <v>131</v>
      </c>
      <c r="C1249">
        <v>37</v>
      </c>
      <c r="D1249">
        <v>1</v>
      </c>
      <c r="F1249" t="str">
        <f t="shared" si="39"/>
        <v>НЕТ</v>
      </c>
    </row>
    <row r="1250" spans="1:6">
      <c r="A1250" t="str">
        <f t="shared" si="38"/>
        <v>38SSV_1983j</v>
      </c>
      <c r="B1250" t="s">
        <v>131</v>
      </c>
      <c r="C1250">
        <v>38</v>
      </c>
      <c r="D1250">
        <v>2</v>
      </c>
      <c r="F1250" t="str">
        <f t="shared" si="39"/>
        <v>НЕТ</v>
      </c>
    </row>
    <row r="1251" spans="1:6">
      <c r="A1251" t="str">
        <f t="shared" si="38"/>
        <v>39SSV_1983j</v>
      </c>
      <c r="B1251" t="s">
        <v>131</v>
      </c>
      <c r="C1251">
        <v>39</v>
      </c>
      <c r="D1251">
        <v>2</v>
      </c>
      <c r="F1251" t="str">
        <f t="shared" si="39"/>
        <v>НЕТ</v>
      </c>
    </row>
    <row r="1252" spans="1:6">
      <c r="A1252" t="str">
        <f t="shared" si="38"/>
        <v>40SSV_1983j</v>
      </c>
      <c r="B1252" t="s">
        <v>131</v>
      </c>
      <c r="C1252">
        <v>40</v>
      </c>
      <c r="D1252">
        <v>10</v>
      </c>
      <c r="F1252" t="str">
        <f t="shared" si="39"/>
        <v>НЕТ</v>
      </c>
    </row>
    <row r="1253" spans="1:6">
      <c r="A1253" t="str">
        <f t="shared" si="38"/>
        <v>41SSV_1983j</v>
      </c>
      <c r="B1253" t="s">
        <v>131</v>
      </c>
      <c r="C1253">
        <v>41</v>
      </c>
      <c r="D1253">
        <v>8</v>
      </c>
      <c r="F1253" t="str">
        <f t="shared" si="39"/>
        <v>НЕТ</v>
      </c>
    </row>
    <row r="1254" spans="1:6">
      <c r="A1254" t="str">
        <f t="shared" si="38"/>
        <v>42SSV_1983j</v>
      </c>
      <c r="B1254" t="s">
        <v>131</v>
      </c>
      <c r="C1254">
        <v>42</v>
      </c>
      <c r="D1254">
        <v>8</v>
      </c>
      <c r="F1254" t="str">
        <f t="shared" si="39"/>
        <v>НЕТ</v>
      </c>
    </row>
    <row r="1255" spans="1:6">
      <c r="A1255" t="str">
        <f t="shared" si="38"/>
        <v>43SSV_1983j</v>
      </c>
      <c r="B1255" t="s">
        <v>131</v>
      </c>
      <c r="C1255">
        <v>43</v>
      </c>
      <c r="D1255">
        <v>2</v>
      </c>
      <c r="F1255" t="str">
        <f t="shared" si="39"/>
        <v>НЕТ</v>
      </c>
    </row>
    <row r="1256" spans="1:6">
      <c r="A1256" t="str">
        <f t="shared" si="38"/>
        <v>44SSV_1983j</v>
      </c>
      <c r="B1256" t="s">
        <v>131</v>
      </c>
      <c r="C1256">
        <v>44</v>
      </c>
      <c r="D1256">
        <v>1</v>
      </c>
      <c r="F1256" t="str">
        <f t="shared" si="39"/>
        <v>НЕТ</v>
      </c>
    </row>
    <row r="1257" spans="1:6">
      <c r="A1257" t="str">
        <f t="shared" si="38"/>
        <v>45SSV_1983j</v>
      </c>
      <c r="B1257" t="s">
        <v>131</v>
      </c>
      <c r="C1257">
        <v>45</v>
      </c>
      <c r="D1257">
        <v>2</v>
      </c>
      <c r="F1257" t="str">
        <f t="shared" si="39"/>
        <v>НЕТ</v>
      </c>
    </row>
    <row r="1258" spans="1:6">
      <c r="A1258" t="str">
        <f t="shared" si="38"/>
        <v>46SSV_1983j</v>
      </c>
      <c r="B1258" t="s">
        <v>131</v>
      </c>
      <c r="C1258">
        <v>46</v>
      </c>
      <c r="D1258">
        <v>2</v>
      </c>
      <c r="F1258" t="str">
        <f t="shared" si="39"/>
        <v>НЕТ</v>
      </c>
    </row>
    <row r="1259" spans="1:6">
      <c r="A1259" t="str">
        <f t="shared" si="38"/>
        <v>47SSV_1983j</v>
      </c>
      <c r="B1259" t="s">
        <v>131</v>
      </c>
      <c r="C1259">
        <v>47</v>
      </c>
      <c r="D1259">
        <v>2</v>
      </c>
      <c r="F1259" t="str">
        <f t="shared" si="39"/>
        <v>НЕТ</v>
      </c>
    </row>
    <row r="1260" spans="1:6">
      <c r="A1260" t="str">
        <f t="shared" si="38"/>
        <v>48SSV_1983j</v>
      </c>
      <c r="B1260" t="s">
        <v>131</v>
      </c>
      <c r="C1260">
        <v>48</v>
      </c>
      <c r="D1260">
        <v>2</v>
      </c>
      <c r="F1260" t="str">
        <f t="shared" si="39"/>
        <v>НЕТ</v>
      </c>
    </row>
    <row r="1261" spans="1:6">
      <c r="A1261" t="str">
        <f t="shared" si="38"/>
        <v>49SSV_1983j</v>
      </c>
      <c r="B1261" t="s">
        <v>131</v>
      </c>
      <c r="C1261">
        <v>49</v>
      </c>
      <c r="D1261">
        <v>2</v>
      </c>
      <c r="F1261" t="str">
        <f t="shared" si="39"/>
        <v>НЕТ</v>
      </c>
    </row>
    <row r="1262" spans="1:6">
      <c r="A1262" t="str">
        <f t="shared" si="38"/>
        <v>50SSV_1983j</v>
      </c>
      <c r="B1262" t="s">
        <v>131</v>
      </c>
      <c r="C1262">
        <v>50</v>
      </c>
      <c r="D1262">
        <v>2</v>
      </c>
      <c r="F1262" t="str">
        <f t="shared" si="39"/>
        <v>НЕТ</v>
      </c>
    </row>
    <row r="1263" spans="1:6">
      <c r="A1263" t="str">
        <f t="shared" si="38"/>
        <v>51SSV_1983j</v>
      </c>
      <c r="B1263" t="s">
        <v>131</v>
      </c>
      <c r="C1263">
        <v>51</v>
      </c>
      <c r="D1263">
        <v>2</v>
      </c>
      <c r="F1263" t="str">
        <f t="shared" si="39"/>
        <v>НЕТ</v>
      </c>
    </row>
    <row r="1264" spans="1:6">
      <c r="A1264" t="str">
        <f t="shared" si="38"/>
        <v>52SSV_1983j</v>
      </c>
      <c r="B1264" t="s">
        <v>131</v>
      </c>
      <c r="C1264">
        <v>52</v>
      </c>
      <c r="D1264">
        <v>2</v>
      </c>
      <c r="F1264" t="str">
        <f t="shared" si="39"/>
        <v>НЕТ</v>
      </c>
    </row>
    <row r="1265" spans="1:6">
      <c r="A1265" t="str">
        <f t="shared" si="38"/>
        <v>53SSV_1983j</v>
      </c>
      <c r="B1265" t="s">
        <v>131</v>
      </c>
      <c r="C1265">
        <v>53</v>
      </c>
      <c r="D1265">
        <v>2</v>
      </c>
      <c r="F1265" t="str">
        <f t="shared" si="39"/>
        <v>НЕТ</v>
      </c>
    </row>
    <row r="1266" spans="1:6">
      <c r="A1266" t="str">
        <f t="shared" si="38"/>
        <v>54SSV_1983j</v>
      </c>
      <c r="B1266" t="s">
        <v>131</v>
      </c>
      <c r="C1266">
        <v>54</v>
      </c>
      <c r="D1266">
        <v>2</v>
      </c>
      <c r="F1266" t="str">
        <f t="shared" si="39"/>
        <v>НЕТ</v>
      </c>
    </row>
    <row r="1267" spans="1:6">
      <c r="A1267" t="str">
        <f t="shared" si="38"/>
        <v>55SSV_1983j</v>
      </c>
      <c r="B1267" t="s">
        <v>131</v>
      </c>
      <c r="C1267">
        <v>55</v>
      </c>
      <c r="D1267">
        <v>8</v>
      </c>
      <c r="F1267" t="str">
        <f t="shared" si="39"/>
        <v>НЕТ</v>
      </c>
    </row>
    <row r="1268" spans="1:6">
      <c r="A1268" t="str">
        <f t="shared" si="38"/>
        <v>56SSV_1983j</v>
      </c>
      <c r="B1268" t="s">
        <v>131</v>
      </c>
      <c r="C1268">
        <v>56</v>
      </c>
      <c r="D1268">
        <v>9</v>
      </c>
      <c r="F1268" t="str">
        <f t="shared" si="39"/>
        <v>НЕТ</v>
      </c>
    </row>
    <row r="1269" spans="1:6">
      <c r="A1269" t="str">
        <f t="shared" si="38"/>
        <v>57SSV_1983j</v>
      </c>
      <c r="B1269" t="s">
        <v>131</v>
      </c>
      <c r="C1269">
        <v>57</v>
      </c>
      <c r="D1269">
        <v>1</v>
      </c>
      <c r="F1269" t="str">
        <f t="shared" si="39"/>
        <v>НЕТ</v>
      </c>
    </row>
    <row r="1270" spans="1:6">
      <c r="A1270" t="str">
        <f t="shared" si="38"/>
        <v>58SSV_1983j</v>
      </c>
      <c r="B1270" t="s">
        <v>131</v>
      </c>
      <c r="C1270">
        <v>58</v>
      </c>
      <c r="D1270">
        <v>4</v>
      </c>
      <c r="F1270" t="str">
        <f t="shared" si="39"/>
        <v>НЕТ</v>
      </c>
    </row>
    <row r="1271" spans="1:6">
      <c r="A1271" t="str">
        <f t="shared" si="38"/>
        <v>59SSV_1983j</v>
      </c>
      <c r="B1271" t="s">
        <v>131</v>
      </c>
      <c r="C1271">
        <v>59</v>
      </c>
      <c r="D1271">
        <v>1</v>
      </c>
      <c r="F1271" t="str">
        <f t="shared" si="39"/>
        <v>НЕТ</v>
      </c>
    </row>
    <row r="1272" spans="1:6">
      <c r="A1272" t="str">
        <f t="shared" si="38"/>
        <v>60SSV_1983j</v>
      </c>
      <c r="B1272" t="s">
        <v>131</v>
      </c>
      <c r="C1272">
        <v>60</v>
      </c>
      <c r="D1272">
        <v>6</v>
      </c>
      <c r="F1272" t="str">
        <f t="shared" si="39"/>
        <v>НЕТ</v>
      </c>
    </row>
    <row r="1273" spans="1:6">
      <c r="A1273" t="str">
        <f t="shared" si="38"/>
        <v>61SSV_1983j</v>
      </c>
      <c r="B1273" t="s">
        <v>131</v>
      </c>
      <c r="C1273">
        <v>61</v>
      </c>
      <c r="D1273">
        <v>1</v>
      </c>
      <c r="F1273" t="str">
        <f t="shared" si="39"/>
        <v>НЕТ</v>
      </c>
    </row>
    <row r="1274" spans="1:6">
      <c r="A1274" t="str">
        <f t="shared" si="38"/>
        <v>62SSV_1983j</v>
      </c>
      <c r="B1274" t="s">
        <v>131</v>
      </c>
      <c r="C1274">
        <v>62</v>
      </c>
      <c r="D1274">
        <v>2</v>
      </c>
      <c r="F1274" t="str">
        <f t="shared" si="39"/>
        <v>НЕТ</v>
      </c>
    </row>
    <row r="1275" spans="1:6">
      <c r="A1275" t="str">
        <f t="shared" si="38"/>
        <v>63SSV_1983j</v>
      </c>
      <c r="B1275" t="s">
        <v>131</v>
      </c>
      <c r="C1275">
        <v>63</v>
      </c>
      <c r="D1275">
        <v>4</v>
      </c>
      <c r="F1275" t="str">
        <f t="shared" si="39"/>
        <v>НЕТ</v>
      </c>
    </row>
    <row r="1276" spans="1:6">
      <c r="A1276" t="str">
        <f t="shared" si="38"/>
        <v>64SSV_1983j</v>
      </c>
      <c r="B1276" t="s">
        <v>131</v>
      </c>
      <c r="C1276">
        <v>64</v>
      </c>
      <c r="D1276">
        <v>4</v>
      </c>
      <c r="F1276" t="str">
        <f t="shared" si="39"/>
        <v>НЕТ</v>
      </c>
    </row>
    <row r="1277" spans="1:6">
      <c r="A1277" t="str">
        <f t="shared" si="38"/>
        <v>65SSV_1983j</v>
      </c>
      <c r="B1277" t="s">
        <v>131</v>
      </c>
      <c r="C1277">
        <v>65</v>
      </c>
      <c r="D1277">
        <v>6</v>
      </c>
      <c r="F1277" t="str">
        <f t="shared" si="39"/>
        <v>НЕТ</v>
      </c>
    </row>
    <row r="1278" spans="1:6">
      <c r="A1278" t="str">
        <f t="shared" si="38"/>
        <v>66SSV_1983j</v>
      </c>
      <c r="B1278" t="s">
        <v>131</v>
      </c>
      <c r="C1278">
        <v>66</v>
      </c>
      <c r="D1278">
        <v>7</v>
      </c>
      <c r="F1278" t="str">
        <f t="shared" si="39"/>
        <v>НЕТ</v>
      </c>
    </row>
    <row r="1279" spans="1:6">
      <c r="A1279" t="str">
        <f t="shared" si="38"/>
        <v>67SSV_1983j</v>
      </c>
      <c r="B1279" t="s">
        <v>131</v>
      </c>
      <c r="C1279">
        <v>67</v>
      </c>
      <c r="D1279">
        <v>1</v>
      </c>
      <c r="F1279" t="str">
        <f t="shared" si="39"/>
        <v>НЕТ</v>
      </c>
    </row>
    <row r="1280" spans="1:6">
      <c r="A1280" t="str">
        <f t="shared" si="38"/>
        <v>68SSV_1983j</v>
      </c>
      <c r="B1280" t="s">
        <v>131</v>
      </c>
      <c r="C1280">
        <v>68</v>
      </c>
      <c r="D1280">
        <v>1</v>
      </c>
      <c r="F1280" t="str">
        <f t="shared" si="39"/>
        <v>НЕТ</v>
      </c>
    </row>
    <row r="1281" spans="1:6">
      <c r="A1281" t="str">
        <f t="shared" si="38"/>
        <v>69SSV_1983j</v>
      </c>
      <c r="B1281" t="s">
        <v>131</v>
      </c>
      <c r="C1281">
        <v>69</v>
      </c>
      <c r="D1281">
        <v>1</v>
      </c>
      <c r="F1281" t="str">
        <f t="shared" si="39"/>
        <v>НЕТ</v>
      </c>
    </row>
    <row r="1282" spans="1:6">
      <c r="A1282" t="str">
        <f t="shared" si="38"/>
        <v>70SSV_1983j</v>
      </c>
      <c r="B1282" t="s">
        <v>131</v>
      </c>
      <c r="C1282">
        <v>70</v>
      </c>
      <c r="D1282">
        <v>1</v>
      </c>
      <c r="F1282" t="str">
        <f t="shared" si="39"/>
        <v>НЕТ</v>
      </c>
    </row>
    <row r="1283" spans="1:6">
      <c r="A1283" t="str">
        <f t="shared" ref="A1283:A1346" si="40">CONCATENATE(C1283,B1283)</f>
        <v>71SSV_1983j</v>
      </c>
      <c r="B1283" t="s">
        <v>131</v>
      </c>
      <c r="C1283">
        <v>71</v>
      </c>
      <c r="D1283">
        <v>1</v>
      </c>
      <c r="F1283" t="str">
        <f t="shared" ref="F1283:F1346" si="41">IF(ISBLANK(E1283),"НЕТ","ДА")</f>
        <v>НЕТ</v>
      </c>
    </row>
    <row r="1284" spans="1:6">
      <c r="A1284" t="str">
        <f t="shared" si="40"/>
        <v>72SSV_1983j</v>
      </c>
      <c r="B1284" t="s">
        <v>131</v>
      </c>
      <c r="C1284">
        <v>72</v>
      </c>
      <c r="D1284">
        <v>7</v>
      </c>
      <c r="F1284" t="str">
        <f t="shared" si="41"/>
        <v>НЕТ</v>
      </c>
    </row>
    <row r="1285" spans="1:6">
      <c r="A1285" t="str">
        <f t="shared" si="40"/>
        <v>73SSV_1983j</v>
      </c>
      <c r="B1285" t="s">
        <v>131</v>
      </c>
      <c r="C1285">
        <v>73</v>
      </c>
      <c r="D1285">
        <v>2</v>
      </c>
      <c r="F1285" t="str">
        <f t="shared" si="41"/>
        <v>НЕТ</v>
      </c>
    </row>
    <row r="1286" spans="1:6">
      <c r="A1286" t="str">
        <f t="shared" si="40"/>
        <v>74SSV_1983j</v>
      </c>
      <c r="B1286" t="s">
        <v>131</v>
      </c>
      <c r="C1286">
        <v>74</v>
      </c>
      <c r="D1286">
        <v>2</v>
      </c>
      <c r="F1286" t="str">
        <f t="shared" si="41"/>
        <v>НЕТ</v>
      </c>
    </row>
    <row r="1287" spans="1:6">
      <c r="A1287" t="str">
        <f t="shared" si="40"/>
        <v>75SSV_1983j</v>
      </c>
      <c r="B1287" t="s">
        <v>131</v>
      </c>
      <c r="C1287">
        <v>75</v>
      </c>
      <c r="D1287">
        <v>2</v>
      </c>
      <c r="F1287" t="str">
        <f t="shared" si="41"/>
        <v>НЕТ</v>
      </c>
    </row>
    <row r="1288" spans="1:6">
      <c r="A1288" t="str">
        <f t="shared" si="40"/>
        <v>76SSV_1983j</v>
      </c>
      <c r="B1288" t="s">
        <v>131</v>
      </c>
      <c r="C1288">
        <v>76</v>
      </c>
      <c r="D1288">
        <v>1</v>
      </c>
      <c r="F1288" t="str">
        <f t="shared" si="41"/>
        <v>НЕТ</v>
      </c>
    </row>
    <row r="1289" spans="1:6">
      <c r="A1289" t="str">
        <f t="shared" si="40"/>
        <v>77SSV_1983j</v>
      </c>
      <c r="B1289" t="s">
        <v>131</v>
      </c>
      <c r="C1289">
        <v>77</v>
      </c>
      <c r="D1289">
        <v>2</v>
      </c>
      <c r="F1289" t="str">
        <f t="shared" si="41"/>
        <v>НЕТ</v>
      </c>
    </row>
    <row r="1290" spans="1:6">
      <c r="A1290" t="str">
        <f t="shared" si="40"/>
        <v>78SSV_1983j</v>
      </c>
      <c r="B1290" t="s">
        <v>131</v>
      </c>
      <c r="C1290">
        <v>78</v>
      </c>
      <c r="D1290">
        <v>7</v>
      </c>
      <c r="F1290" t="str">
        <f t="shared" si="41"/>
        <v>НЕТ</v>
      </c>
    </row>
    <row r="1291" spans="1:6">
      <c r="A1291" t="str">
        <f t="shared" si="40"/>
        <v>79SSV_1983j</v>
      </c>
      <c r="B1291" t="s">
        <v>131</v>
      </c>
      <c r="C1291">
        <v>79</v>
      </c>
      <c r="D1291">
        <v>2</v>
      </c>
      <c r="F1291" t="str">
        <f t="shared" si="41"/>
        <v>НЕТ</v>
      </c>
    </row>
    <row r="1292" spans="1:6">
      <c r="A1292" t="str">
        <f t="shared" si="40"/>
        <v>80SSV_1983j</v>
      </c>
      <c r="B1292" t="s">
        <v>131</v>
      </c>
      <c r="C1292">
        <v>80</v>
      </c>
      <c r="D1292">
        <v>2</v>
      </c>
      <c r="F1292" t="str">
        <f t="shared" si="41"/>
        <v>НЕТ</v>
      </c>
    </row>
    <row r="1293" spans="1:6">
      <c r="A1293" t="str">
        <f t="shared" si="40"/>
        <v>81SSV_1983j</v>
      </c>
      <c r="B1293" t="s">
        <v>131</v>
      </c>
      <c r="C1293">
        <v>81</v>
      </c>
      <c r="D1293">
        <v>2</v>
      </c>
      <c r="F1293" t="str">
        <f t="shared" si="41"/>
        <v>НЕТ</v>
      </c>
    </row>
    <row r="1294" spans="1:6">
      <c r="A1294" t="str">
        <f t="shared" si="40"/>
        <v>82SSV_1983j</v>
      </c>
      <c r="B1294" t="s">
        <v>131</v>
      </c>
      <c r="C1294">
        <v>82</v>
      </c>
      <c r="D1294">
        <v>2</v>
      </c>
      <c r="F1294" t="str">
        <f t="shared" si="41"/>
        <v>НЕТ</v>
      </c>
    </row>
    <row r="1295" spans="1:6">
      <c r="A1295" t="str">
        <f t="shared" si="40"/>
        <v>83SSV_1983j</v>
      </c>
      <c r="B1295" t="s">
        <v>131</v>
      </c>
      <c r="C1295">
        <v>83</v>
      </c>
      <c r="D1295">
        <v>5</v>
      </c>
      <c r="F1295" t="str">
        <f t="shared" si="41"/>
        <v>НЕТ</v>
      </c>
    </row>
    <row r="1296" spans="1:6">
      <c r="A1296" t="str">
        <f t="shared" si="40"/>
        <v>84SSV_1983j</v>
      </c>
      <c r="B1296" t="s">
        <v>131</v>
      </c>
      <c r="C1296">
        <v>84</v>
      </c>
      <c r="D1296">
        <v>6</v>
      </c>
      <c r="F1296" t="str">
        <f t="shared" si="41"/>
        <v>НЕТ</v>
      </c>
    </row>
    <row r="1297" spans="1:6">
      <c r="A1297" t="str">
        <f t="shared" si="40"/>
        <v>85SSV_1983j</v>
      </c>
      <c r="B1297" t="s">
        <v>131</v>
      </c>
      <c r="C1297">
        <v>85</v>
      </c>
      <c r="D1297">
        <v>1</v>
      </c>
      <c r="F1297" t="str">
        <f t="shared" si="41"/>
        <v>НЕТ</v>
      </c>
    </row>
    <row r="1298" spans="1:6">
      <c r="A1298" t="str">
        <f t="shared" si="40"/>
        <v>86SSV_1983j</v>
      </c>
      <c r="B1298" t="s">
        <v>131</v>
      </c>
      <c r="C1298">
        <v>86</v>
      </c>
      <c r="D1298">
        <v>3</v>
      </c>
      <c r="F1298" t="str">
        <f t="shared" si="41"/>
        <v>НЕТ</v>
      </c>
    </row>
    <row r="1299" spans="1:6">
      <c r="A1299" t="str">
        <f t="shared" si="40"/>
        <v>87SSV_1983j</v>
      </c>
      <c r="B1299" t="s">
        <v>131</v>
      </c>
      <c r="C1299">
        <v>87</v>
      </c>
      <c r="D1299">
        <v>1</v>
      </c>
      <c r="F1299" t="str">
        <f t="shared" si="41"/>
        <v>НЕТ</v>
      </c>
    </row>
    <row r="1300" spans="1:6">
      <c r="A1300" t="str">
        <f t="shared" si="40"/>
        <v>88SSV_1983j</v>
      </c>
      <c r="B1300" t="s">
        <v>131</v>
      </c>
      <c r="C1300">
        <v>88</v>
      </c>
      <c r="D1300">
        <v>5</v>
      </c>
      <c r="F1300" t="str">
        <f t="shared" si="41"/>
        <v>НЕТ</v>
      </c>
    </row>
    <row r="1301" spans="1:6">
      <c r="A1301" t="str">
        <f t="shared" si="40"/>
        <v>89SSV_1983j</v>
      </c>
      <c r="B1301" t="s">
        <v>131</v>
      </c>
      <c r="C1301">
        <v>89</v>
      </c>
      <c r="D1301">
        <v>2</v>
      </c>
      <c r="F1301" t="str">
        <f t="shared" si="41"/>
        <v>НЕТ</v>
      </c>
    </row>
    <row r="1302" spans="1:6">
      <c r="A1302" t="str">
        <f t="shared" si="40"/>
        <v>90SSV_1983j</v>
      </c>
      <c r="B1302" t="s">
        <v>131</v>
      </c>
      <c r="C1302">
        <v>90</v>
      </c>
      <c r="D1302">
        <v>2</v>
      </c>
      <c r="F1302" t="str">
        <f t="shared" si="41"/>
        <v>НЕТ</v>
      </c>
    </row>
    <row r="1303" spans="1:6">
      <c r="A1303" t="str">
        <f t="shared" si="40"/>
        <v>91SSV_1983j</v>
      </c>
      <c r="B1303" t="s">
        <v>131</v>
      </c>
      <c r="C1303">
        <v>91</v>
      </c>
      <c r="D1303">
        <v>1</v>
      </c>
      <c r="F1303" t="str">
        <f t="shared" si="41"/>
        <v>НЕТ</v>
      </c>
    </row>
    <row r="1304" spans="1:6">
      <c r="A1304" t="str">
        <f t="shared" si="40"/>
        <v>92SSV_1983j</v>
      </c>
      <c r="B1304" t="s">
        <v>131</v>
      </c>
      <c r="C1304">
        <v>92</v>
      </c>
      <c r="D1304">
        <v>8</v>
      </c>
      <c r="F1304" t="str">
        <f t="shared" si="41"/>
        <v>НЕТ</v>
      </c>
    </row>
    <row r="1305" spans="1:6">
      <c r="A1305" t="str">
        <f t="shared" si="40"/>
        <v>93SSV_1983j</v>
      </c>
      <c r="B1305" t="s">
        <v>131</v>
      </c>
      <c r="C1305">
        <v>93</v>
      </c>
      <c r="D1305">
        <v>10</v>
      </c>
      <c r="F1305" t="str">
        <f t="shared" si="41"/>
        <v>НЕТ</v>
      </c>
    </row>
    <row r="1306" spans="1:6">
      <c r="A1306" t="str">
        <f t="shared" si="40"/>
        <v>94SSV_1983j</v>
      </c>
      <c r="B1306" t="s">
        <v>131</v>
      </c>
      <c r="C1306">
        <v>94</v>
      </c>
      <c r="D1306">
        <v>5</v>
      </c>
      <c r="F1306" t="str">
        <f t="shared" si="41"/>
        <v>НЕТ</v>
      </c>
    </row>
    <row r="1307" spans="1:6">
      <c r="A1307" t="str">
        <f t="shared" si="40"/>
        <v>95SSV_1983j</v>
      </c>
      <c r="B1307" t="s">
        <v>131</v>
      </c>
      <c r="C1307">
        <v>95</v>
      </c>
      <c r="D1307">
        <v>1</v>
      </c>
      <c r="F1307" t="str">
        <f t="shared" si="41"/>
        <v>НЕТ</v>
      </c>
    </row>
    <row r="1308" spans="1:6">
      <c r="A1308" t="str">
        <f t="shared" si="40"/>
        <v>96SSV_1983j</v>
      </c>
      <c r="B1308" t="s">
        <v>131</v>
      </c>
      <c r="C1308">
        <v>96</v>
      </c>
      <c r="D1308">
        <v>1</v>
      </c>
      <c r="F1308" t="str">
        <f t="shared" si="41"/>
        <v>НЕТ</v>
      </c>
    </row>
    <row r="1309" spans="1:6">
      <c r="A1309" t="str">
        <f t="shared" si="40"/>
        <v>97SSV_1983j</v>
      </c>
      <c r="B1309" t="s">
        <v>131</v>
      </c>
      <c r="C1309">
        <v>97</v>
      </c>
      <c r="D1309">
        <v>1</v>
      </c>
      <c r="F1309" t="str">
        <f t="shared" si="41"/>
        <v>НЕТ</v>
      </c>
    </row>
    <row r="1310" spans="1:6">
      <c r="A1310" t="str">
        <f t="shared" si="40"/>
        <v>98SSV_1983j</v>
      </c>
      <c r="B1310" t="s">
        <v>131</v>
      </c>
      <c r="C1310">
        <v>98</v>
      </c>
      <c r="D1310">
        <v>2</v>
      </c>
      <c r="F1310" t="str">
        <f t="shared" si="41"/>
        <v>НЕТ</v>
      </c>
    </row>
    <row r="1311" spans="1:6">
      <c r="A1311" t="str">
        <f t="shared" si="40"/>
        <v>99SSV_1983j</v>
      </c>
      <c r="B1311" t="s">
        <v>131</v>
      </c>
      <c r="C1311">
        <v>99</v>
      </c>
      <c r="D1311">
        <v>2</v>
      </c>
      <c r="F1311" t="str">
        <f t="shared" si="41"/>
        <v>НЕТ</v>
      </c>
    </row>
    <row r="1312" spans="1:6">
      <c r="A1312" t="str">
        <f t="shared" si="40"/>
        <v>100SSV_1983j</v>
      </c>
      <c r="B1312" t="s">
        <v>131</v>
      </c>
      <c r="C1312">
        <v>100</v>
      </c>
      <c r="D1312">
        <v>4</v>
      </c>
      <c r="F1312" t="str">
        <f t="shared" si="41"/>
        <v>НЕТ</v>
      </c>
    </row>
    <row r="1313" spans="1:6">
      <c r="A1313" t="str">
        <f t="shared" si="40"/>
        <v>101SSV_1983j</v>
      </c>
      <c r="B1313" t="s">
        <v>131</v>
      </c>
      <c r="C1313">
        <v>101</v>
      </c>
      <c r="D1313">
        <v>2</v>
      </c>
      <c r="F1313" t="str">
        <f t="shared" si="41"/>
        <v>НЕТ</v>
      </c>
    </row>
    <row r="1314" spans="1:6">
      <c r="A1314" t="str">
        <f t="shared" si="40"/>
        <v>102SSV_1983j</v>
      </c>
      <c r="B1314" t="s">
        <v>131</v>
      </c>
      <c r="C1314">
        <v>102</v>
      </c>
      <c r="D1314">
        <v>9</v>
      </c>
      <c r="F1314" t="str">
        <f t="shared" si="41"/>
        <v>НЕТ</v>
      </c>
    </row>
    <row r="1315" spans="1:6">
      <c r="A1315" t="str">
        <f t="shared" si="40"/>
        <v>103SSV_1983j</v>
      </c>
      <c r="B1315" t="s">
        <v>131</v>
      </c>
      <c r="C1315">
        <v>103</v>
      </c>
      <c r="D1315">
        <v>2</v>
      </c>
      <c r="F1315" t="str">
        <f t="shared" si="41"/>
        <v>НЕТ</v>
      </c>
    </row>
    <row r="1316" spans="1:6">
      <c r="A1316" t="str">
        <f t="shared" si="40"/>
        <v>104SSV_1983j</v>
      </c>
      <c r="B1316" t="s">
        <v>131</v>
      </c>
      <c r="C1316">
        <v>104</v>
      </c>
      <c r="D1316">
        <v>1</v>
      </c>
      <c r="F1316" t="str">
        <f t="shared" si="41"/>
        <v>НЕТ</v>
      </c>
    </row>
    <row r="1317" spans="1:6">
      <c r="A1317" t="str">
        <f t="shared" si="40"/>
        <v>105SSV_1983j</v>
      </c>
      <c r="B1317" t="s">
        <v>131</v>
      </c>
      <c r="C1317">
        <v>105</v>
      </c>
      <c r="D1317">
        <v>1</v>
      </c>
      <c r="F1317" t="str">
        <f t="shared" si="41"/>
        <v>НЕТ</v>
      </c>
    </row>
    <row r="1318" spans="1:6">
      <c r="A1318" t="str">
        <f t="shared" si="40"/>
        <v>106SSV_1983j</v>
      </c>
      <c r="B1318" t="s">
        <v>131</v>
      </c>
      <c r="C1318">
        <v>106</v>
      </c>
      <c r="D1318">
        <v>1</v>
      </c>
      <c r="F1318" t="str">
        <f t="shared" si="41"/>
        <v>НЕТ</v>
      </c>
    </row>
    <row r="1319" spans="1:6">
      <c r="A1319" t="str">
        <f t="shared" si="40"/>
        <v>107SSV_1983j</v>
      </c>
      <c r="B1319" t="s">
        <v>131</v>
      </c>
      <c r="C1319">
        <v>107</v>
      </c>
      <c r="D1319">
        <v>2</v>
      </c>
      <c r="F1319" t="str">
        <f t="shared" si="41"/>
        <v>НЕТ</v>
      </c>
    </row>
    <row r="1320" spans="1:6">
      <c r="A1320" t="str">
        <f t="shared" si="40"/>
        <v>108SSV_1983j</v>
      </c>
      <c r="B1320" t="s">
        <v>131</v>
      </c>
      <c r="C1320">
        <v>108</v>
      </c>
      <c r="D1320">
        <v>8</v>
      </c>
      <c r="F1320" t="str">
        <f t="shared" si="41"/>
        <v>НЕТ</v>
      </c>
    </row>
    <row r="1321" spans="1:6">
      <c r="A1321" t="str">
        <f t="shared" si="40"/>
        <v>109SSV_1983j</v>
      </c>
      <c r="B1321" t="s">
        <v>131</v>
      </c>
      <c r="C1321">
        <v>109</v>
      </c>
      <c r="D1321">
        <v>2</v>
      </c>
      <c r="F1321" t="str">
        <f t="shared" si="41"/>
        <v>НЕТ</v>
      </c>
    </row>
    <row r="1322" spans="1:6">
      <c r="A1322" t="str">
        <f t="shared" si="40"/>
        <v>110SSV_1983j</v>
      </c>
      <c r="B1322" t="s">
        <v>131</v>
      </c>
      <c r="C1322">
        <v>110</v>
      </c>
      <c r="D1322">
        <v>1</v>
      </c>
      <c r="F1322" t="str">
        <f t="shared" si="41"/>
        <v>НЕТ</v>
      </c>
    </row>
    <row r="1323" spans="1:6">
      <c r="A1323" t="str">
        <f t="shared" si="40"/>
        <v>111SSV_1983j</v>
      </c>
      <c r="B1323" t="s">
        <v>131</v>
      </c>
      <c r="C1323">
        <v>111</v>
      </c>
      <c r="D1323">
        <v>1</v>
      </c>
      <c r="F1323" t="str">
        <f t="shared" si="41"/>
        <v>НЕТ</v>
      </c>
    </row>
    <row r="1324" spans="1:6">
      <c r="A1324" t="str">
        <f t="shared" si="40"/>
        <v>112SSV_1983j</v>
      </c>
      <c r="B1324" t="s">
        <v>131</v>
      </c>
      <c r="C1324">
        <v>112</v>
      </c>
      <c r="D1324">
        <v>1</v>
      </c>
      <c r="F1324" t="str">
        <f t="shared" si="41"/>
        <v>НЕТ</v>
      </c>
    </row>
    <row r="1325" spans="1:6">
      <c r="A1325" t="str">
        <f t="shared" si="40"/>
        <v>113SSV_1983j</v>
      </c>
      <c r="B1325" t="s">
        <v>131</v>
      </c>
      <c r="C1325">
        <v>113</v>
      </c>
      <c r="D1325">
        <v>2</v>
      </c>
      <c r="F1325" t="str">
        <f t="shared" si="41"/>
        <v>НЕТ</v>
      </c>
    </row>
    <row r="1326" spans="1:6">
      <c r="A1326" t="str">
        <f t="shared" si="40"/>
        <v>114SSV_1983j</v>
      </c>
      <c r="B1326" t="s">
        <v>131</v>
      </c>
      <c r="C1326">
        <v>114</v>
      </c>
      <c r="D1326">
        <v>2</v>
      </c>
      <c r="F1326" t="str">
        <f t="shared" si="41"/>
        <v>НЕТ</v>
      </c>
    </row>
    <row r="1327" spans="1:6">
      <c r="A1327" t="str">
        <f t="shared" si="40"/>
        <v>115SSV_1983j</v>
      </c>
      <c r="B1327" t="s">
        <v>131</v>
      </c>
      <c r="C1327">
        <v>115</v>
      </c>
      <c r="D1327">
        <v>2</v>
      </c>
      <c r="F1327" t="str">
        <f t="shared" si="41"/>
        <v>НЕТ</v>
      </c>
    </row>
    <row r="1328" spans="1:6">
      <c r="A1328" t="str">
        <f t="shared" si="40"/>
        <v>116SSV_1983j</v>
      </c>
      <c r="B1328" t="s">
        <v>131</v>
      </c>
      <c r="C1328">
        <v>116</v>
      </c>
      <c r="D1328">
        <v>3</v>
      </c>
      <c r="F1328" t="str">
        <f t="shared" si="41"/>
        <v>НЕТ</v>
      </c>
    </row>
    <row r="1329" spans="1:6">
      <c r="A1329" t="str">
        <f t="shared" si="40"/>
        <v>117SSV_1983j</v>
      </c>
      <c r="B1329" t="s">
        <v>131</v>
      </c>
      <c r="C1329">
        <v>117</v>
      </c>
      <c r="D1329">
        <v>1</v>
      </c>
      <c r="F1329" t="str">
        <f t="shared" si="41"/>
        <v>НЕТ</v>
      </c>
    </row>
    <row r="1330" spans="1:6">
      <c r="A1330" t="str">
        <f t="shared" si="40"/>
        <v>118SSV_1983j</v>
      </c>
      <c r="B1330" t="s">
        <v>131</v>
      </c>
      <c r="C1330">
        <v>118</v>
      </c>
      <c r="D1330">
        <v>1</v>
      </c>
      <c r="F1330" t="str">
        <f t="shared" si="41"/>
        <v>НЕТ</v>
      </c>
    </row>
    <row r="1331" spans="1:6">
      <c r="A1331" t="str">
        <f t="shared" si="40"/>
        <v>119SSV_1983j</v>
      </c>
      <c r="B1331" t="s">
        <v>131</v>
      </c>
      <c r="C1331">
        <v>119</v>
      </c>
      <c r="D1331">
        <v>2</v>
      </c>
      <c r="F1331" t="str">
        <f t="shared" si="41"/>
        <v>НЕТ</v>
      </c>
    </row>
    <row r="1332" spans="1:6">
      <c r="A1332" t="str">
        <f t="shared" si="40"/>
        <v>120SSV_1983j</v>
      </c>
      <c r="B1332" t="s">
        <v>131</v>
      </c>
      <c r="C1332">
        <v>120</v>
      </c>
      <c r="D1332">
        <v>5</v>
      </c>
      <c r="F1332" t="str">
        <f t="shared" si="41"/>
        <v>НЕТ</v>
      </c>
    </row>
    <row r="1333" spans="1:6">
      <c r="A1333" t="str">
        <f t="shared" si="40"/>
        <v>121SSV_1983j</v>
      </c>
      <c r="B1333" t="s">
        <v>131</v>
      </c>
      <c r="C1333">
        <v>121</v>
      </c>
      <c r="D1333">
        <v>4</v>
      </c>
      <c r="F1333" t="str">
        <f t="shared" si="41"/>
        <v>НЕТ</v>
      </c>
    </row>
    <row r="1334" spans="1:6">
      <c r="A1334" t="str">
        <f t="shared" si="40"/>
        <v>122SSV_1983j</v>
      </c>
      <c r="B1334" t="s">
        <v>131</v>
      </c>
      <c r="C1334">
        <v>122</v>
      </c>
      <c r="D1334">
        <v>8</v>
      </c>
      <c r="F1334" t="str">
        <f t="shared" si="41"/>
        <v>НЕТ</v>
      </c>
    </row>
    <row r="1335" spans="1:6">
      <c r="A1335" t="str">
        <f t="shared" si="40"/>
        <v>123SSV_1983j</v>
      </c>
      <c r="B1335" t="s">
        <v>131</v>
      </c>
      <c r="C1335">
        <v>123</v>
      </c>
      <c r="D1335">
        <v>9</v>
      </c>
      <c r="F1335" t="str">
        <f t="shared" si="41"/>
        <v>НЕТ</v>
      </c>
    </row>
    <row r="1336" spans="1:6">
      <c r="A1336" t="str">
        <f t="shared" si="40"/>
        <v>124SSV_1983j</v>
      </c>
      <c r="B1336" t="s">
        <v>131</v>
      </c>
      <c r="C1336">
        <v>124</v>
      </c>
      <c r="D1336">
        <v>10</v>
      </c>
      <c r="F1336" t="str">
        <f t="shared" si="41"/>
        <v>НЕТ</v>
      </c>
    </row>
    <row r="1337" spans="1:6">
      <c r="A1337" t="str">
        <f t="shared" si="40"/>
        <v>125SSV_1983j</v>
      </c>
      <c r="B1337" t="s">
        <v>131</v>
      </c>
      <c r="C1337">
        <v>125</v>
      </c>
      <c r="D1337">
        <v>1</v>
      </c>
      <c r="F1337" t="str">
        <f t="shared" si="41"/>
        <v>НЕТ</v>
      </c>
    </row>
    <row r="1338" spans="1:6">
      <c r="A1338" t="str">
        <f t="shared" si="40"/>
        <v>126SSV_1983j</v>
      </c>
      <c r="B1338" t="s">
        <v>131</v>
      </c>
      <c r="C1338">
        <v>126</v>
      </c>
      <c r="D1338">
        <v>1</v>
      </c>
      <c r="F1338" t="str">
        <f t="shared" si="41"/>
        <v>НЕТ</v>
      </c>
    </row>
    <row r="1339" spans="1:6">
      <c r="A1339" t="str">
        <f t="shared" si="40"/>
        <v>127SSV_1983j</v>
      </c>
      <c r="B1339" t="s">
        <v>131</v>
      </c>
      <c r="C1339">
        <v>127</v>
      </c>
      <c r="D1339">
        <v>1</v>
      </c>
      <c r="F1339" t="str">
        <f t="shared" si="41"/>
        <v>НЕТ</v>
      </c>
    </row>
    <row r="1340" spans="1:6">
      <c r="A1340" t="str">
        <f t="shared" si="40"/>
        <v>128SSV_1983j</v>
      </c>
      <c r="B1340" t="s">
        <v>131</v>
      </c>
      <c r="C1340">
        <v>128</v>
      </c>
      <c r="D1340">
        <v>2</v>
      </c>
      <c r="F1340" t="str">
        <f t="shared" si="41"/>
        <v>НЕТ</v>
      </c>
    </row>
    <row r="1341" spans="1:6">
      <c r="A1341" t="str">
        <f t="shared" si="40"/>
        <v>129SSV_1983j</v>
      </c>
      <c r="B1341" t="s">
        <v>131</v>
      </c>
      <c r="C1341">
        <v>129</v>
      </c>
      <c r="D1341">
        <v>1</v>
      </c>
      <c r="F1341" t="str">
        <f t="shared" si="41"/>
        <v>НЕТ</v>
      </c>
    </row>
    <row r="1342" spans="1:6">
      <c r="A1342" t="str">
        <f t="shared" si="40"/>
        <v>130SSV_1983j</v>
      </c>
      <c r="B1342" t="s">
        <v>131</v>
      </c>
      <c r="C1342">
        <v>130</v>
      </c>
      <c r="D1342">
        <v>1</v>
      </c>
      <c r="F1342" t="str">
        <f t="shared" si="41"/>
        <v>НЕТ</v>
      </c>
    </row>
    <row r="1343" spans="1:6">
      <c r="A1343" t="str">
        <f t="shared" si="40"/>
        <v>131SSV_1983j</v>
      </c>
      <c r="B1343" t="s">
        <v>131</v>
      </c>
      <c r="C1343">
        <v>131</v>
      </c>
      <c r="D1343">
        <v>4</v>
      </c>
      <c r="F1343" t="str">
        <f t="shared" si="41"/>
        <v>НЕТ</v>
      </c>
    </row>
    <row r="1344" spans="1:6">
      <c r="A1344" t="str">
        <f t="shared" si="40"/>
        <v>132SSV_1983j</v>
      </c>
      <c r="B1344" t="s">
        <v>131</v>
      </c>
      <c r="C1344">
        <v>132</v>
      </c>
      <c r="D1344">
        <v>2</v>
      </c>
      <c r="F1344" t="str">
        <f t="shared" si="41"/>
        <v>НЕТ</v>
      </c>
    </row>
    <row r="1345" spans="1:6">
      <c r="A1345" t="str">
        <f t="shared" si="40"/>
        <v>133SSV_1983j</v>
      </c>
      <c r="B1345" t="s">
        <v>131</v>
      </c>
      <c r="C1345">
        <v>133</v>
      </c>
      <c r="D1345">
        <v>6</v>
      </c>
      <c r="F1345" t="str">
        <f t="shared" si="41"/>
        <v>НЕТ</v>
      </c>
    </row>
    <row r="1346" spans="1:6">
      <c r="A1346" t="str">
        <f t="shared" si="40"/>
        <v>134SSV_1983j</v>
      </c>
      <c r="B1346" t="s">
        <v>131</v>
      </c>
      <c r="C1346">
        <v>134</v>
      </c>
      <c r="D1346">
        <v>1</v>
      </c>
      <c r="F1346" t="str">
        <f t="shared" si="41"/>
        <v>НЕТ</v>
      </c>
    </row>
    <row r="1347" spans="1:6">
      <c r="A1347" t="str">
        <f t="shared" ref="A1347:A1410" si="42">CONCATENATE(C1347,B1347)</f>
        <v>135SSV_1983j</v>
      </c>
      <c r="B1347" t="s">
        <v>131</v>
      </c>
      <c r="C1347">
        <v>135</v>
      </c>
      <c r="D1347">
        <v>2</v>
      </c>
      <c r="F1347" t="str">
        <f t="shared" ref="F1347:F1410" si="43">IF(ISBLANK(E1347),"НЕТ","ДА")</f>
        <v>НЕТ</v>
      </c>
    </row>
    <row r="1348" spans="1:6">
      <c r="A1348" t="str">
        <f t="shared" si="42"/>
        <v>136SSV_1983j</v>
      </c>
      <c r="B1348" t="s">
        <v>131</v>
      </c>
      <c r="C1348">
        <v>136</v>
      </c>
      <c r="D1348">
        <v>1</v>
      </c>
      <c r="F1348" t="str">
        <f t="shared" si="43"/>
        <v>НЕТ</v>
      </c>
    </row>
    <row r="1349" spans="1:6">
      <c r="A1349" t="str">
        <f t="shared" si="42"/>
        <v>137SSV_1983j</v>
      </c>
      <c r="B1349" t="s">
        <v>131</v>
      </c>
      <c r="C1349">
        <v>137</v>
      </c>
      <c r="D1349">
        <v>1</v>
      </c>
      <c r="F1349" t="str">
        <f t="shared" si="43"/>
        <v>НЕТ</v>
      </c>
    </row>
    <row r="1350" spans="1:6">
      <c r="A1350" t="str">
        <f t="shared" si="42"/>
        <v>138SSV_1983j</v>
      </c>
      <c r="B1350" t="s">
        <v>131</v>
      </c>
      <c r="C1350">
        <v>138</v>
      </c>
      <c r="D1350">
        <v>1</v>
      </c>
      <c r="F1350" t="str">
        <f t="shared" si="43"/>
        <v>НЕТ</v>
      </c>
    </row>
    <row r="1351" spans="1:6">
      <c r="A1351" t="str">
        <f t="shared" si="42"/>
        <v>139SSV_1983j</v>
      </c>
      <c r="B1351" t="s">
        <v>131</v>
      </c>
      <c r="C1351">
        <v>139</v>
      </c>
      <c r="D1351">
        <v>1</v>
      </c>
      <c r="F1351" t="str">
        <f t="shared" si="43"/>
        <v>НЕТ</v>
      </c>
    </row>
    <row r="1352" spans="1:6">
      <c r="A1352" t="str">
        <f t="shared" si="42"/>
        <v>140SSV_1983j</v>
      </c>
      <c r="B1352" t="s">
        <v>131</v>
      </c>
      <c r="C1352">
        <v>140</v>
      </c>
      <c r="D1352">
        <v>2</v>
      </c>
      <c r="F1352" t="str">
        <f t="shared" si="43"/>
        <v>НЕТ</v>
      </c>
    </row>
    <row r="1353" spans="1:6">
      <c r="A1353" t="str">
        <f t="shared" si="42"/>
        <v>141SSV_1983j</v>
      </c>
      <c r="B1353" t="s">
        <v>131</v>
      </c>
      <c r="C1353">
        <v>141</v>
      </c>
      <c r="D1353">
        <v>2</v>
      </c>
      <c r="F1353" t="str">
        <f t="shared" si="43"/>
        <v>НЕТ</v>
      </c>
    </row>
    <row r="1354" spans="1:6">
      <c r="A1354" t="str">
        <f t="shared" si="42"/>
        <v>142SSV_1983j</v>
      </c>
      <c r="B1354" t="s">
        <v>131</v>
      </c>
      <c r="C1354">
        <v>142</v>
      </c>
      <c r="D1354">
        <v>7</v>
      </c>
      <c r="F1354" t="str">
        <f t="shared" si="43"/>
        <v>НЕТ</v>
      </c>
    </row>
    <row r="1355" spans="1:6">
      <c r="A1355" t="str">
        <f t="shared" si="42"/>
        <v>1sswoman</v>
      </c>
      <c r="B1355" t="s">
        <v>132</v>
      </c>
      <c r="C1355">
        <v>1</v>
      </c>
      <c r="D1355">
        <v>7</v>
      </c>
      <c r="E1355" t="s">
        <v>133</v>
      </c>
      <c r="F1355" t="str">
        <f t="shared" si="43"/>
        <v>ДА</v>
      </c>
    </row>
    <row r="1356" spans="1:6">
      <c r="A1356" t="str">
        <f t="shared" si="42"/>
        <v>2sswoman</v>
      </c>
      <c r="B1356" t="s">
        <v>132</v>
      </c>
      <c r="C1356">
        <v>2</v>
      </c>
      <c r="D1356">
        <v>7</v>
      </c>
      <c r="F1356" t="str">
        <f t="shared" si="43"/>
        <v>НЕТ</v>
      </c>
    </row>
    <row r="1357" spans="1:6">
      <c r="A1357" t="str">
        <f t="shared" si="42"/>
        <v>3sswoman</v>
      </c>
      <c r="B1357" t="s">
        <v>132</v>
      </c>
      <c r="C1357">
        <v>3</v>
      </c>
      <c r="D1357">
        <v>10</v>
      </c>
      <c r="E1357" t="s">
        <v>134</v>
      </c>
      <c r="F1357" t="str">
        <f t="shared" si="43"/>
        <v>ДА</v>
      </c>
    </row>
    <row r="1358" spans="1:6">
      <c r="A1358" t="str">
        <f t="shared" si="42"/>
        <v>4sswoman</v>
      </c>
      <c r="B1358" t="s">
        <v>132</v>
      </c>
      <c r="C1358">
        <v>4</v>
      </c>
      <c r="D1358">
        <v>4</v>
      </c>
      <c r="F1358" t="str">
        <f t="shared" si="43"/>
        <v>НЕТ</v>
      </c>
    </row>
    <row r="1359" spans="1:6">
      <c r="A1359" t="str">
        <f t="shared" si="42"/>
        <v>5sswoman</v>
      </c>
      <c r="B1359" t="s">
        <v>132</v>
      </c>
      <c r="C1359">
        <v>5</v>
      </c>
      <c r="D1359">
        <v>5</v>
      </c>
      <c r="F1359" t="str">
        <f t="shared" si="43"/>
        <v>НЕТ</v>
      </c>
    </row>
    <row r="1360" spans="1:6">
      <c r="A1360" t="str">
        <f t="shared" si="42"/>
        <v>6sswoman</v>
      </c>
      <c r="B1360" t="s">
        <v>132</v>
      </c>
      <c r="C1360">
        <v>6</v>
      </c>
      <c r="D1360">
        <v>4</v>
      </c>
      <c r="F1360" t="str">
        <f t="shared" si="43"/>
        <v>НЕТ</v>
      </c>
    </row>
    <row r="1361" spans="1:6">
      <c r="A1361" t="str">
        <f t="shared" si="42"/>
        <v>7sswoman</v>
      </c>
      <c r="B1361" t="s">
        <v>132</v>
      </c>
      <c r="C1361">
        <v>7</v>
      </c>
      <c r="D1361">
        <v>11</v>
      </c>
      <c r="E1361" t="s">
        <v>391</v>
      </c>
      <c r="F1361" t="str">
        <f t="shared" si="43"/>
        <v>ДА</v>
      </c>
    </row>
    <row r="1362" spans="1:6">
      <c r="A1362" t="str">
        <f t="shared" si="42"/>
        <v>8sswoman</v>
      </c>
      <c r="B1362" t="s">
        <v>132</v>
      </c>
      <c r="C1362">
        <v>8</v>
      </c>
      <c r="D1362">
        <v>10</v>
      </c>
      <c r="E1362" t="s">
        <v>135</v>
      </c>
      <c r="F1362" t="str">
        <f t="shared" si="43"/>
        <v>ДА</v>
      </c>
    </row>
    <row r="1363" spans="1:6">
      <c r="A1363" t="str">
        <f t="shared" si="42"/>
        <v>9sswoman</v>
      </c>
      <c r="B1363" t="s">
        <v>132</v>
      </c>
      <c r="C1363">
        <v>9</v>
      </c>
      <c r="D1363">
        <v>12</v>
      </c>
      <c r="F1363" t="str">
        <f t="shared" si="43"/>
        <v>НЕТ</v>
      </c>
    </row>
    <row r="1364" spans="1:6">
      <c r="A1364" t="str">
        <f t="shared" si="42"/>
        <v>10sswoman</v>
      </c>
      <c r="B1364" t="s">
        <v>132</v>
      </c>
      <c r="C1364">
        <v>10</v>
      </c>
      <c r="D1364">
        <v>6</v>
      </c>
      <c r="F1364" t="str">
        <f t="shared" si="43"/>
        <v>НЕТ</v>
      </c>
    </row>
    <row r="1365" spans="1:6">
      <c r="A1365" t="str">
        <f t="shared" si="42"/>
        <v>11sswoman</v>
      </c>
      <c r="B1365" t="s">
        <v>132</v>
      </c>
      <c r="C1365">
        <v>11</v>
      </c>
      <c r="D1365">
        <v>7</v>
      </c>
      <c r="F1365" t="str">
        <f t="shared" si="43"/>
        <v>НЕТ</v>
      </c>
    </row>
    <row r="1366" spans="1:6">
      <c r="A1366" t="str">
        <f t="shared" si="42"/>
        <v>12sswoman</v>
      </c>
      <c r="B1366" t="s">
        <v>132</v>
      </c>
      <c r="C1366">
        <v>12</v>
      </c>
      <c r="D1366">
        <v>8</v>
      </c>
      <c r="E1366" t="s">
        <v>136</v>
      </c>
      <c r="F1366" t="str">
        <f t="shared" si="43"/>
        <v>ДА</v>
      </c>
    </row>
    <row r="1367" spans="1:6">
      <c r="A1367" t="str">
        <f t="shared" si="42"/>
        <v>13sswoman</v>
      </c>
      <c r="B1367" t="s">
        <v>132</v>
      </c>
      <c r="C1367">
        <v>13</v>
      </c>
      <c r="D1367">
        <v>8</v>
      </c>
      <c r="E1367" t="s">
        <v>137</v>
      </c>
      <c r="F1367" t="str">
        <f t="shared" si="43"/>
        <v>ДА</v>
      </c>
    </row>
    <row r="1368" spans="1:6">
      <c r="A1368" t="str">
        <f t="shared" si="42"/>
        <v>14sswoman</v>
      </c>
      <c r="B1368" t="s">
        <v>132</v>
      </c>
      <c r="C1368">
        <v>14</v>
      </c>
      <c r="D1368">
        <v>6</v>
      </c>
      <c r="E1368" t="s">
        <v>138</v>
      </c>
      <c r="F1368" t="str">
        <f t="shared" si="43"/>
        <v>ДА</v>
      </c>
    </row>
    <row r="1369" spans="1:6">
      <c r="A1369" t="str">
        <f t="shared" si="42"/>
        <v>15sswoman</v>
      </c>
      <c r="B1369" t="s">
        <v>132</v>
      </c>
      <c r="C1369">
        <v>15</v>
      </c>
      <c r="D1369">
        <v>6</v>
      </c>
      <c r="E1369" t="s">
        <v>139</v>
      </c>
      <c r="F1369" t="str">
        <f t="shared" si="43"/>
        <v>ДА</v>
      </c>
    </row>
    <row r="1370" spans="1:6">
      <c r="A1370" t="str">
        <f t="shared" si="42"/>
        <v>16sswoman</v>
      </c>
      <c r="B1370" t="s">
        <v>132</v>
      </c>
      <c r="C1370">
        <v>16</v>
      </c>
      <c r="D1370">
        <v>6</v>
      </c>
      <c r="F1370" t="str">
        <f t="shared" si="43"/>
        <v>НЕТ</v>
      </c>
    </row>
    <row r="1371" spans="1:6">
      <c r="A1371" t="str">
        <f t="shared" si="42"/>
        <v>17sswoman</v>
      </c>
      <c r="B1371" t="s">
        <v>132</v>
      </c>
      <c r="C1371">
        <v>17</v>
      </c>
      <c r="D1371">
        <v>5</v>
      </c>
      <c r="F1371" t="str">
        <f t="shared" si="43"/>
        <v>НЕТ</v>
      </c>
    </row>
    <row r="1372" spans="1:6">
      <c r="A1372" t="str">
        <f t="shared" si="42"/>
        <v>18sswoman</v>
      </c>
      <c r="B1372" t="s">
        <v>132</v>
      </c>
      <c r="C1372">
        <v>18</v>
      </c>
      <c r="D1372">
        <v>7</v>
      </c>
      <c r="E1372" t="s">
        <v>140</v>
      </c>
      <c r="F1372" t="str">
        <f t="shared" si="43"/>
        <v>ДА</v>
      </c>
    </row>
    <row r="1373" spans="1:6">
      <c r="A1373" t="str">
        <f t="shared" si="42"/>
        <v>19sswoman</v>
      </c>
      <c r="B1373" t="s">
        <v>132</v>
      </c>
      <c r="C1373">
        <v>19</v>
      </c>
      <c r="D1373">
        <v>10</v>
      </c>
      <c r="E1373" t="s">
        <v>141</v>
      </c>
      <c r="F1373" t="str">
        <f t="shared" si="43"/>
        <v>ДА</v>
      </c>
    </row>
    <row r="1374" spans="1:6">
      <c r="A1374" t="str">
        <f t="shared" si="42"/>
        <v>20sswoman</v>
      </c>
      <c r="B1374" t="s">
        <v>132</v>
      </c>
      <c r="C1374">
        <v>20</v>
      </c>
      <c r="D1374">
        <v>6</v>
      </c>
      <c r="E1374" t="s">
        <v>392</v>
      </c>
      <c r="F1374" t="str">
        <f t="shared" si="43"/>
        <v>ДА</v>
      </c>
    </row>
    <row r="1375" spans="1:6">
      <c r="A1375" t="str">
        <f t="shared" si="42"/>
        <v>21sswoman</v>
      </c>
      <c r="B1375" t="s">
        <v>132</v>
      </c>
      <c r="C1375">
        <v>21</v>
      </c>
      <c r="D1375">
        <v>7</v>
      </c>
      <c r="F1375" t="str">
        <f t="shared" si="43"/>
        <v>НЕТ</v>
      </c>
    </row>
    <row r="1376" spans="1:6">
      <c r="A1376" t="str">
        <f t="shared" si="42"/>
        <v>22sswoman</v>
      </c>
      <c r="B1376" t="s">
        <v>132</v>
      </c>
      <c r="C1376">
        <v>22</v>
      </c>
      <c r="D1376">
        <v>6</v>
      </c>
      <c r="F1376" t="str">
        <f t="shared" si="43"/>
        <v>НЕТ</v>
      </c>
    </row>
    <row r="1377" spans="1:6">
      <c r="A1377" t="str">
        <f t="shared" si="42"/>
        <v>23sswoman</v>
      </c>
      <c r="B1377" t="s">
        <v>132</v>
      </c>
      <c r="C1377">
        <v>23</v>
      </c>
      <c r="D1377">
        <v>7</v>
      </c>
      <c r="F1377" t="str">
        <f t="shared" si="43"/>
        <v>НЕТ</v>
      </c>
    </row>
    <row r="1378" spans="1:6">
      <c r="A1378" t="str">
        <f t="shared" si="42"/>
        <v>24sswoman</v>
      </c>
      <c r="B1378" t="s">
        <v>132</v>
      </c>
      <c r="C1378">
        <v>24</v>
      </c>
      <c r="D1378">
        <v>11</v>
      </c>
      <c r="F1378" t="str">
        <f t="shared" si="43"/>
        <v>НЕТ</v>
      </c>
    </row>
    <row r="1379" spans="1:6">
      <c r="A1379" t="str">
        <f t="shared" si="42"/>
        <v>25sswoman</v>
      </c>
      <c r="B1379" t="s">
        <v>132</v>
      </c>
      <c r="C1379">
        <v>25</v>
      </c>
      <c r="D1379">
        <v>6</v>
      </c>
      <c r="F1379" t="str">
        <f t="shared" si="43"/>
        <v>НЕТ</v>
      </c>
    </row>
    <row r="1380" spans="1:6">
      <c r="A1380" t="str">
        <f t="shared" si="42"/>
        <v>26sswoman</v>
      </c>
      <c r="B1380" t="s">
        <v>132</v>
      </c>
      <c r="C1380">
        <v>26</v>
      </c>
      <c r="D1380">
        <v>6</v>
      </c>
      <c r="F1380" t="str">
        <f t="shared" si="43"/>
        <v>НЕТ</v>
      </c>
    </row>
    <row r="1381" spans="1:6">
      <c r="A1381" t="str">
        <f t="shared" si="42"/>
        <v>27sswoman</v>
      </c>
      <c r="B1381" t="s">
        <v>132</v>
      </c>
      <c r="C1381">
        <v>27</v>
      </c>
      <c r="D1381">
        <v>5</v>
      </c>
      <c r="E1381" t="s">
        <v>142</v>
      </c>
      <c r="F1381" t="str">
        <f t="shared" si="43"/>
        <v>ДА</v>
      </c>
    </row>
    <row r="1382" spans="1:6">
      <c r="A1382" t="str">
        <f t="shared" si="42"/>
        <v>28sswoman</v>
      </c>
      <c r="B1382" t="s">
        <v>132</v>
      </c>
      <c r="C1382">
        <v>28</v>
      </c>
      <c r="D1382">
        <v>3</v>
      </c>
      <c r="F1382" t="str">
        <f t="shared" si="43"/>
        <v>НЕТ</v>
      </c>
    </row>
    <row r="1383" spans="1:6">
      <c r="A1383" t="str">
        <f t="shared" si="42"/>
        <v>29sswoman</v>
      </c>
      <c r="B1383" t="s">
        <v>132</v>
      </c>
      <c r="C1383">
        <v>29</v>
      </c>
      <c r="D1383">
        <v>8</v>
      </c>
      <c r="E1383" t="s">
        <v>393</v>
      </c>
      <c r="F1383" t="str">
        <f t="shared" si="43"/>
        <v>ДА</v>
      </c>
    </row>
    <row r="1384" spans="1:6">
      <c r="A1384" t="str">
        <f t="shared" si="42"/>
        <v>30sswoman</v>
      </c>
      <c r="B1384" t="s">
        <v>132</v>
      </c>
      <c r="C1384">
        <v>30</v>
      </c>
      <c r="D1384">
        <v>4</v>
      </c>
      <c r="E1384" t="s">
        <v>143</v>
      </c>
      <c r="F1384" t="str">
        <f t="shared" si="43"/>
        <v>ДА</v>
      </c>
    </row>
    <row r="1385" spans="1:6">
      <c r="A1385" t="str">
        <f t="shared" si="42"/>
        <v>31sswoman</v>
      </c>
      <c r="B1385" t="s">
        <v>132</v>
      </c>
      <c r="C1385">
        <v>31</v>
      </c>
      <c r="D1385">
        <v>3</v>
      </c>
      <c r="F1385" t="str">
        <f t="shared" si="43"/>
        <v>НЕТ</v>
      </c>
    </row>
    <row r="1386" spans="1:6">
      <c r="A1386" t="str">
        <f t="shared" si="42"/>
        <v>32sswoman</v>
      </c>
      <c r="B1386" t="s">
        <v>132</v>
      </c>
      <c r="C1386">
        <v>32</v>
      </c>
      <c r="D1386">
        <v>3</v>
      </c>
      <c r="F1386" t="str">
        <f t="shared" si="43"/>
        <v>НЕТ</v>
      </c>
    </row>
    <row r="1387" spans="1:6">
      <c r="A1387" t="str">
        <f t="shared" si="42"/>
        <v>33sswoman</v>
      </c>
      <c r="B1387" t="s">
        <v>132</v>
      </c>
      <c r="C1387">
        <v>33</v>
      </c>
      <c r="D1387">
        <v>6</v>
      </c>
      <c r="F1387" t="str">
        <f t="shared" si="43"/>
        <v>НЕТ</v>
      </c>
    </row>
    <row r="1388" spans="1:6">
      <c r="A1388" t="str">
        <f t="shared" si="42"/>
        <v>34sswoman</v>
      </c>
      <c r="B1388" t="s">
        <v>132</v>
      </c>
      <c r="C1388">
        <v>34</v>
      </c>
      <c r="D1388">
        <v>7</v>
      </c>
      <c r="E1388" t="s">
        <v>144</v>
      </c>
      <c r="F1388" t="str">
        <f t="shared" si="43"/>
        <v>ДА</v>
      </c>
    </row>
    <row r="1389" spans="1:6">
      <c r="A1389" t="str">
        <f t="shared" si="42"/>
        <v>35sswoman</v>
      </c>
      <c r="B1389" t="s">
        <v>132</v>
      </c>
      <c r="C1389">
        <v>35</v>
      </c>
      <c r="D1389">
        <v>7</v>
      </c>
      <c r="E1389" t="s">
        <v>145</v>
      </c>
      <c r="F1389" t="str">
        <f t="shared" si="43"/>
        <v>ДА</v>
      </c>
    </row>
    <row r="1390" spans="1:6">
      <c r="A1390" t="str">
        <f t="shared" si="42"/>
        <v>36sswoman</v>
      </c>
      <c r="B1390" t="s">
        <v>132</v>
      </c>
      <c r="C1390">
        <v>36</v>
      </c>
      <c r="D1390">
        <v>4</v>
      </c>
      <c r="F1390" t="str">
        <f t="shared" si="43"/>
        <v>НЕТ</v>
      </c>
    </row>
    <row r="1391" spans="1:6">
      <c r="A1391" t="str">
        <f t="shared" si="42"/>
        <v>37sswoman</v>
      </c>
      <c r="B1391" t="s">
        <v>132</v>
      </c>
      <c r="C1391">
        <v>37</v>
      </c>
      <c r="D1391">
        <v>5</v>
      </c>
      <c r="E1391" t="s">
        <v>146</v>
      </c>
      <c r="F1391" t="str">
        <f t="shared" si="43"/>
        <v>ДА</v>
      </c>
    </row>
    <row r="1392" spans="1:6">
      <c r="A1392" t="str">
        <f t="shared" si="42"/>
        <v>38sswoman</v>
      </c>
      <c r="B1392" t="s">
        <v>132</v>
      </c>
      <c r="C1392">
        <v>38</v>
      </c>
      <c r="D1392">
        <v>5</v>
      </c>
      <c r="F1392" t="str">
        <f t="shared" si="43"/>
        <v>НЕТ</v>
      </c>
    </row>
    <row r="1393" spans="1:6">
      <c r="A1393" t="str">
        <f t="shared" si="42"/>
        <v>39sswoman</v>
      </c>
      <c r="B1393" t="s">
        <v>132</v>
      </c>
      <c r="C1393">
        <v>39</v>
      </c>
      <c r="D1393">
        <v>7</v>
      </c>
      <c r="F1393" t="str">
        <f t="shared" si="43"/>
        <v>НЕТ</v>
      </c>
    </row>
    <row r="1394" spans="1:6">
      <c r="A1394" t="str">
        <f t="shared" si="42"/>
        <v>40sswoman</v>
      </c>
      <c r="B1394" t="s">
        <v>132</v>
      </c>
      <c r="C1394">
        <v>40</v>
      </c>
      <c r="D1394">
        <v>9</v>
      </c>
      <c r="F1394" t="str">
        <f t="shared" si="43"/>
        <v>НЕТ</v>
      </c>
    </row>
    <row r="1395" spans="1:6">
      <c r="A1395" t="str">
        <f t="shared" si="42"/>
        <v>41sswoman</v>
      </c>
      <c r="B1395" t="s">
        <v>132</v>
      </c>
      <c r="C1395">
        <v>41</v>
      </c>
      <c r="D1395">
        <v>7</v>
      </c>
      <c r="E1395" t="s">
        <v>147</v>
      </c>
      <c r="F1395" t="str">
        <f t="shared" si="43"/>
        <v>ДА</v>
      </c>
    </row>
    <row r="1396" spans="1:6">
      <c r="A1396" t="str">
        <f t="shared" si="42"/>
        <v>42sswoman</v>
      </c>
      <c r="B1396" t="s">
        <v>132</v>
      </c>
      <c r="C1396">
        <v>42</v>
      </c>
      <c r="D1396">
        <v>10</v>
      </c>
      <c r="E1396" t="s">
        <v>148</v>
      </c>
      <c r="F1396" t="str">
        <f t="shared" si="43"/>
        <v>ДА</v>
      </c>
    </row>
    <row r="1397" spans="1:6">
      <c r="A1397" t="str">
        <f t="shared" si="42"/>
        <v>43sswoman</v>
      </c>
      <c r="B1397" t="s">
        <v>132</v>
      </c>
      <c r="C1397">
        <v>43</v>
      </c>
      <c r="D1397">
        <v>9</v>
      </c>
      <c r="E1397" t="s">
        <v>394</v>
      </c>
      <c r="F1397" t="str">
        <f t="shared" si="43"/>
        <v>ДА</v>
      </c>
    </row>
    <row r="1398" spans="1:6">
      <c r="A1398" t="str">
        <f t="shared" si="42"/>
        <v>44sswoman</v>
      </c>
      <c r="B1398" t="s">
        <v>132</v>
      </c>
      <c r="C1398">
        <v>44</v>
      </c>
      <c r="D1398">
        <v>3</v>
      </c>
      <c r="F1398" t="str">
        <f t="shared" si="43"/>
        <v>НЕТ</v>
      </c>
    </row>
    <row r="1399" spans="1:6">
      <c r="A1399" t="str">
        <f t="shared" si="42"/>
        <v>45sswoman</v>
      </c>
      <c r="B1399" t="s">
        <v>132</v>
      </c>
      <c r="C1399">
        <v>45</v>
      </c>
      <c r="D1399">
        <v>4</v>
      </c>
      <c r="F1399" t="str">
        <f t="shared" si="43"/>
        <v>НЕТ</v>
      </c>
    </row>
    <row r="1400" spans="1:6">
      <c r="A1400" t="str">
        <f t="shared" si="42"/>
        <v>46sswoman</v>
      </c>
      <c r="B1400" t="s">
        <v>132</v>
      </c>
      <c r="C1400">
        <v>46</v>
      </c>
      <c r="D1400">
        <v>10</v>
      </c>
      <c r="E1400" t="s">
        <v>395</v>
      </c>
      <c r="F1400" t="str">
        <f t="shared" si="43"/>
        <v>ДА</v>
      </c>
    </row>
    <row r="1401" spans="1:6">
      <c r="A1401" t="str">
        <f t="shared" si="42"/>
        <v>47sswoman</v>
      </c>
      <c r="B1401" t="s">
        <v>132</v>
      </c>
      <c r="C1401">
        <v>47</v>
      </c>
      <c r="D1401">
        <v>11</v>
      </c>
      <c r="E1401" t="s">
        <v>149</v>
      </c>
      <c r="F1401" t="str">
        <f t="shared" si="43"/>
        <v>ДА</v>
      </c>
    </row>
    <row r="1402" spans="1:6">
      <c r="A1402" t="str">
        <f t="shared" si="42"/>
        <v>48sswoman</v>
      </c>
      <c r="B1402" t="s">
        <v>132</v>
      </c>
      <c r="C1402">
        <v>48</v>
      </c>
      <c r="D1402">
        <v>9</v>
      </c>
      <c r="F1402" t="str">
        <f t="shared" si="43"/>
        <v>НЕТ</v>
      </c>
    </row>
    <row r="1403" spans="1:6">
      <c r="A1403" t="str">
        <f t="shared" si="42"/>
        <v>49sswoman</v>
      </c>
      <c r="B1403" t="s">
        <v>132</v>
      </c>
      <c r="C1403">
        <v>49</v>
      </c>
      <c r="D1403">
        <v>8</v>
      </c>
      <c r="F1403" t="str">
        <f t="shared" si="43"/>
        <v>НЕТ</v>
      </c>
    </row>
    <row r="1404" spans="1:6">
      <c r="A1404" t="str">
        <f t="shared" si="42"/>
        <v>50sswoman</v>
      </c>
      <c r="B1404" t="s">
        <v>132</v>
      </c>
      <c r="C1404">
        <v>50</v>
      </c>
      <c r="D1404">
        <v>12</v>
      </c>
      <c r="E1404" t="s">
        <v>150</v>
      </c>
      <c r="F1404" t="str">
        <f t="shared" si="43"/>
        <v>ДА</v>
      </c>
    </row>
    <row r="1405" spans="1:6">
      <c r="A1405" t="str">
        <f t="shared" si="42"/>
        <v>51sswoman</v>
      </c>
      <c r="B1405" t="s">
        <v>132</v>
      </c>
      <c r="C1405">
        <v>51</v>
      </c>
      <c r="D1405">
        <v>6</v>
      </c>
      <c r="F1405" t="str">
        <f t="shared" si="43"/>
        <v>НЕТ</v>
      </c>
    </row>
    <row r="1406" spans="1:6">
      <c r="A1406" t="str">
        <f t="shared" si="42"/>
        <v>52sswoman</v>
      </c>
      <c r="B1406" t="s">
        <v>132</v>
      </c>
      <c r="C1406">
        <v>52</v>
      </c>
      <c r="D1406">
        <v>10</v>
      </c>
      <c r="E1406" t="s">
        <v>396</v>
      </c>
      <c r="F1406" t="str">
        <f t="shared" si="43"/>
        <v>ДА</v>
      </c>
    </row>
    <row r="1407" spans="1:6">
      <c r="A1407" t="str">
        <f t="shared" si="42"/>
        <v>53sswoman</v>
      </c>
      <c r="B1407" t="s">
        <v>132</v>
      </c>
      <c r="C1407">
        <v>53</v>
      </c>
      <c r="D1407">
        <v>7</v>
      </c>
      <c r="E1407" t="s">
        <v>151</v>
      </c>
      <c r="F1407" t="str">
        <f t="shared" si="43"/>
        <v>ДА</v>
      </c>
    </row>
    <row r="1408" spans="1:6">
      <c r="A1408" t="str">
        <f t="shared" si="42"/>
        <v>54sswoman</v>
      </c>
      <c r="B1408" t="s">
        <v>132</v>
      </c>
      <c r="C1408">
        <v>54</v>
      </c>
      <c r="D1408">
        <v>7</v>
      </c>
      <c r="E1408" t="s">
        <v>152</v>
      </c>
      <c r="F1408" t="str">
        <f t="shared" si="43"/>
        <v>ДА</v>
      </c>
    </row>
    <row r="1409" spans="1:6">
      <c r="A1409" t="str">
        <f t="shared" si="42"/>
        <v>55sswoman</v>
      </c>
      <c r="B1409" t="s">
        <v>132</v>
      </c>
      <c r="C1409">
        <v>55</v>
      </c>
      <c r="D1409">
        <v>7</v>
      </c>
      <c r="E1409" t="s">
        <v>153</v>
      </c>
      <c r="F1409" t="str">
        <f t="shared" si="43"/>
        <v>ДА</v>
      </c>
    </row>
    <row r="1410" spans="1:6">
      <c r="A1410" t="str">
        <f t="shared" si="42"/>
        <v>56sswoman</v>
      </c>
      <c r="B1410" t="s">
        <v>132</v>
      </c>
      <c r="C1410">
        <v>56</v>
      </c>
      <c r="D1410">
        <v>11</v>
      </c>
      <c r="E1410" t="s">
        <v>154</v>
      </c>
      <c r="F1410" t="str">
        <f t="shared" si="43"/>
        <v>ДА</v>
      </c>
    </row>
    <row r="1411" spans="1:6">
      <c r="A1411" t="str">
        <f t="shared" ref="A1411:A1474" si="44">CONCATENATE(C1411,B1411)</f>
        <v>57sswoman</v>
      </c>
      <c r="B1411" t="s">
        <v>132</v>
      </c>
      <c r="C1411">
        <v>57</v>
      </c>
      <c r="D1411">
        <v>7</v>
      </c>
      <c r="E1411" t="s">
        <v>155</v>
      </c>
      <c r="F1411" t="str">
        <f t="shared" ref="F1411:F1474" si="45">IF(ISBLANK(E1411),"НЕТ","ДА")</f>
        <v>ДА</v>
      </c>
    </row>
    <row r="1412" spans="1:6">
      <c r="A1412" t="str">
        <f t="shared" si="44"/>
        <v>58sswoman</v>
      </c>
      <c r="B1412" t="s">
        <v>132</v>
      </c>
      <c r="C1412">
        <v>58</v>
      </c>
      <c r="D1412">
        <v>5</v>
      </c>
      <c r="F1412" t="str">
        <f t="shared" si="45"/>
        <v>НЕТ</v>
      </c>
    </row>
    <row r="1413" spans="1:6">
      <c r="A1413" t="str">
        <f t="shared" si="44"/>
        <v>59sswoman</v>
      </c>
      <c r="B1413" t="s">
        <v>132</v>
      </c>
      <c r="C1413">
        <v>59</v>
      </c>
      <c r="D1413">
        <v>2</v>
      </c>
      <c r="E1413" t="s">
        <v>156</v>
      </c>
      <c r="F1413" t="str">
        <f t="shared" si="45"/>
        <v>ДА</v>
      </c>
    </row>
    <row r="1414" spans="1:6">
      <c r="A1414" t="str">
        <f t="shared" si="44"/>
        <v>60sswoman</v>
      </c>
      <c r="B1414" t="s">
        <v>132</v>
      </c>
      <c r="C1414">
        <v>60</v>
      </c>
      <c r="D1414">
        <v>5</v>
      </c>
      <c r="F1414" t="str">
        <f t="shared" si="45"/>
        <v>НЕТ</v>
      </c>
    </row>
    <row r="1415" spans="1:6">
      <c r="A1415" t="str">
        <f t="shared" si="44"/>
        <v>61sswoman</v>
      </c>
      <c r="B1415" t="s">
        <v>132</v>
      </c>
      <c r="C1415">
        <v>61</v>
      </c>
      <c r="D1415">
        <v>3</v>
      </c>
      <c r="F1415" t="str">
        <f t="shared" si="45"/>
        <v>НЕТ</v>
      </c>
    </row>
    <row r="1416" spans="1:6">
      <c r="A1416" t="str">
        <f t="shared" si="44"/>
        <v>62sswoman</v>
      </c>
      <c r="B1416" t="s">
        <v>132</v>
      </c>
      <c r="C1416">
        <v>62</v>
      </c>
      <c r="D1416">
        <v>6</v>
      </c>
      <c r="F1416" t="str">
        <f t="shared" si="45"/>
        <v>НЕТ</v>
      </c>
    </row>
    <row r="1417" spans="1:6">
      <c r="A1417" t="str">
        <f t="shared" si="44"/>
        <v>63sswoman</v>
      </c>
      <c r="B1417" t="s">
        <v>132</v>
      </c>
      <c r="C1417">
        <v>63</v>
      </c>
      <c r="D1417">
        <v>6</v>
      </c>
      <c r="F1417" t="str">
        <f t="shared" si="45"/>
        <v>НЕТ</v>
      </c>
    </row>
    <row r="1418" spans="1:6">
      <c r="A1418" t="str">
        <f t="shared" si="44"/>
        <v>64sswoman</v>
      </c>
      <c r="B1418" t="s">
        <v>132</v>
      </c>
      <c r="C1418">
        <v>64</v>
      </c>
      <c r="D1418">
        <v>10</v>
      </c>
      <c r="E1418" t="s">
        <v>397</v>
      </c>
      <c r="F1418" t="str">
        <f t="shared" si="45"/>
        <v>ДА</v>
      </c>
    </row>
    <row r="1419" spans="1:6">
      <c r="A1419" t="str">
        <f t="shared" si="44"/>
        <v>65sswoman</v>
      </c>
      <c r="B1419" t="s">
        <v>132</v>
      </c>
      <c r="C1419">
        <v>65</v>
      </c>
      <c r="D1419">
        <v>5</v>
      </c>
      <c r="F1419" t="str">
        <f t="shared" si="45"/>
        <v>НЕТ</v>
      </c>
    </row>
    <row r="1420" spans="1:6">
      <c r="A1420" t="str">
        <f t="shared" si="44"/>
        <v>66sswoman</v>
      </c>
      <c r="B1420" t="s">
        <v>132</v>
      </c>
      <c r="C1420">
        <v>66</v>
      </c>
      <c r="D1420">
        <v>8</v>
      </c>
      <c r="E1420" t="s">
        <v>398</v>
      </c>
      <c r="F1420" t="str">
        <f t="shared" si="45"/>
        <v>ДА</v>
      </c>
    </row>
    <row r="1421" spans="1:6">
      <c r="A1421" t="str">
        <f t="shared" si="44"/>
        <v>67sswoman</v>
      </c>
      <c r="B1421" t="s">
        <v>132</v>
      </c>
      <c r="C1421">
        <v>67</v>
      </c>
      <c r="D1421">
        <v>5</v>
      </c>
      <c r="E1421" t="s">
        <v>399</v>
      </c>
      <c r="F1421" t="str">
        <f t="shared" si="45"/>
        <v>ДА</v>
      </c>
    </row>
    <row r="1422" spans="1:6">
      <c r="A1422" t="str">
        <f t="shared" si="44"/>
        <v>68sswoman</v>
      </c>
      <c r="B1422" t="s">
        <v>132</v>
      </c>
      <c r="C1422">
        <v>68</v>
      </c>
      <c r="D1422">
        <v>3</v>
      </c>
      <c r="E1422" t="s">
        <v>156</v>
      </c>
      <c r="F1422" t="str">
        <f t="shared" si="45"/>
        <v>ДА</v>
      </c>
    </row>
    <row r="1423" spans="1:6">
      <c r="A1423" t="str">
        <f t="shared" si="44"/>
        <v>69sswoman</v>
      </c>
      <c r="B1423" t="s">
        <v>132</v>
      </c>
      <c r="C1423">
        <v>69</v>
      </c>
      <c r="D1423">
        <v>3</v>
      </c>
      <c r="F1423" t="str">
        <f t="shared" si="45"/>
        <v>НЕТ</v>
      </c>
    </row>
    <row r="1424" spans="1:6">
      <c r="A1424" t="str">
        <f t="shared" si="44"/>
        <v>70sswoman</v>
      </c>
      <c r="B1424" t="s">
        <v>132</v>
      </c>
      <c r="C1424">
        <v>70</v>
      </c>
      <c r="D1424">
        <v>6</v>
      </c>
      <c r="F1424" t="str">
        <f t="shared" si="45"/>
        <v>НЕТ</v>
      </c>
    </row>
    <row r="1425" spans="1:6">
      <c r="A1425" t="str">
        <f t="shared" si="44"/>
        <v>71sswoman</v>
      </c>
      <c r="B1425" t="s">
        <v>132</v>
      </c>
      <c r="C1425">
        <v>71</v>
      </c>
      <c r="D1425">
        <v>6</v>
      </c>
      <c r="E1425" t="s">
        <v>400</v>
      </c>
      <c r="F1425" t="str">
        <f t="shared" si="45"/>
        <v>ДА</v>
      </c>
    </row>
    <row r="1426" spans="1:6">
      <c r="A1426" t="str">
        <f t="shared" si="44"/>
        <v>72sswoman</v>
      </c>
      <c r="B1426" t="s">
        <v>132</v>
      </c>
      <c r="C1426">
        <v>72</v>
      </c>
      <c r="D1426">
        <v>10</v>
      </c>
      <c r="E1426" t="s">
        <v>401</v>
      </c>
      <c r="F1426" t="str">
        <f t="shared" si="45"/>
        <v>ДА</v>
      </c>
    </row>
    <row r="1427" spans="1:6">
      <c r="A1427" t="str">
        <f t="shared" si="44"/>
        <v>73sswoman</v>
      </c>
      <c r="B1427" t="s">
        <v>132</v>
      </c>
      <c r="C1427">
        <v>73</v>
      </c>
      <c r="D1427">
        <v>11</v>
      </c>
      <c r="E1427" t="s">
        <v>402</v>
      </c>
      <c r="F1427" t="str">
        <f t="shared" si="45"/>
        <v>ДА</v>
      </c>
    </row>
    <row r="1428" spans="1:6">
      <c r="A1428" t="str">
        <f t="shared" si="44"/>
        <v>74sswoman</v>
      </c>
      <c r="B1428" t="s">
        <v>132</v>
      </c>
      <c r="C1428">
        <v>74</v>
      </c>
      <c r="D1428">
        <v>6</v>
      </c>
      <c r="F1428" t="str">
        <f t="shared" si="45"/>
        <v>НЕТ</v>
      </c>
    </row>
    <row r="1429" spans="1:6">
      <c r="A1429" t="str">
        <f t="shared" si="44"/>
        <v>75sswoman</v>
      </c>
      <c r="B1429" t="s">
        <v>132</v>
      </c>
      <c r="C1429">
        <v>75</v>
      </c>
      <c r="D1429">
        <v>8</v>
      </c>
      <c r="E1429" t="s">
        <v>157</v>
      </c>
      <c r="F1429" t="str">
        <f t="shared" si="45"/>
        <v>ДА</v>
      </c>
    </row>
    <row r="1430" spans="1:6">
      <c r="A1430" t="str">
        <f t="shared" si="44"/>
        <v>76sswoman</v>
      </c>
      <c r="B1430" t="s">
        <v>132</v>
      </c>
      <c r="C1430">
        <v>76</v>
      </c>
      <c r="D1430">
        <v>3</v>
      </c>
      <c r="F1430" t="str">
        <f t="shared" si="45"/>
        <v>НЕТ</v>
      </c>
    </row>
    <row r="1431" spans="1:6">
      <c r="A1431" t="str">
        <f t="shared" si="44"/>
        <v>77sswoman</v>
      </c>
      <c r="B1431" t="s">
        <v>132</v>
      </c>
      <c r="C1431">
        <v>77</v>
      </c>
      <c r="D1431">
        <v>4</v>
      </c>
      <c r="F1431" t="str">
        <f t="shared" si="45"/>
        <v>НЕТ</v>
      </c>
    </row>
    <row r="1432" spans="1:6">
      <c r="A1432" t="str">
        <f t="shared" si="44"/>
        <v>78sswoman</v>
      </c>
      <c r="B1432" t="s">
        <v>132</v>
      </c>
      <c r="C1432">
        <v>78</v>
      </c>
      <c r="D1432">
        <v>6</v>
      </c>
      <c r="F1432" t="str">
        <f t="shared" si="45"/>
        <v>НЕТ</v>
      </c>
    </row>
    <row r="1433" spans="1:6">
      <c r="A1433" t="str">
        <f t="shared" si="44"/>
        <v>79sswoman</v>
      </c>
      <c r="B1433" t="s">
        <v>132</v>
      </c>
      <c r="C1433">
        <v>79</v>
      </c>
      <c r="D1433">
        <v>8</v>
      </c>
      <c r="E1433" t="s">
        <v>158</v>
      </c>
      <c r="F1433" t="str">
        <f t="shared" si="45"/>
        <v>ДА</v>
      </c>
    </row>
    <row r="1434" spans="1:6">
      <c r="A1434" t="str">
        <f t="shared" si="44"/>
        <v>80sswoman</v>
      </c>
      <c r="B1434" t="s">
        <v>132</v>
      </c>
      <c r="C1434">
        <v>80</v>
      </c>
      <c r="D1434">
        <v>4</v>
      </c>
      <c r="F1434" t="str">
        <f t="shared" si="45"/>
        <v>НЕТ</v>
      </c>
    </row>
    <row r="1435" spans="1:6">
      <c r="A1435" t="str">
        <f t="shared" si="44"/>
        <v>81sswoman</v>
      </c>
      <c r="B1435" t="s">
        <v>132</v>
      </c>
      <c r="C1435">
        <v>81</v>
      </c>
      <c r="D1435">
        <v>4</v>
      </c>
      <c r="F1435" t="str">
        <f t="shared" si="45"/>
        <v>НЕТ</v>
      </c>
    </row>
    <row r="1436" spans="1:6">
      <c r="A1436" t="str">
        <f t="shared" si="44"/>
        <v>82sswoman</v>
      </c>
      <c r="B1436" t="s">
        <v>132</v>
      </c>
      <c r="C1436">
        <v>82</v>
      </c>
      <c r="D1436">
        <v>12</v>
      </c>
      <c r="E1436" t="s">
        <v>159</v>
      </c>
      <c r="F1436" t="str">
        <f t="shared" si="45"/>
        <v>ДА</v>
      </c>
    </row>
    <row r="1437" spans="1:6">
      <c r="A1437" t="str">
        <f t="shared" si="44"/>
        <v>83sswoman</v>
      </c>
      <c r="B1437" t="s">
        <v>132</v>
      </c>
      <c r="C1437">
        <v>83</v>
      </c>
      <c r="D1437">
        <v>10</v>
      </c>
      <c r="E1437" t="s">
        <v>160</v>
      </c>
      <c r="F1437" t="str">
        <f t="shared" si="45"/>
        <v>ДА</v>
      </c>
    </row>
    <row r="1438" spans="1:6">
      <c r="A1438" t="str">
        <f t="shared" si="44"/>
        <v>84sswoman</v>
      </c>
      <c r="B1438" t="s">
        <v>132</v>
      </c>
      <c r="C1438">
        <v>84</v>
      </c>
      <c r="D1438">
        <v>4</v>
      </c>
      <c r="E1438" t="s">
        <v>161</v>
      </c>
      <c r="F1438" t="str">
        <f t="shared" si="45"/>
        <v>ДА</v>
      </c>
    </row>
    <row r="1439" spans="1:6">
      <c r="A1439" t="str">
        <f t="shared" si="44"/>
        <v>85sswoman</v>
      </c>
      <c r="B1439" t="s">
        <v>132</v>
      </c>
      <c r="C1439">
        <v>85</v>
      </c>
      <c r="D1439">
        <v>6</v>
      </c>
      <c r="F1439" t="str">
        <f t="shared" si="45"/>
        <v>НЕТ</v>
      </c>
    </row>
    <row r="1440" spans="1:6">
      <c r="A1440" t="str">
        <f t="shared" si="44"/>
        <v>86sswoman</v>
      </c>
      <c r="B1440" t="s">
        <v>132</v>
      </c>
      <c r="C1440">
        <v>86</v>
      </c>
      <c r="D1440">
        <v>4</v>
      </c>
      <c r="F1440" t="str">
        <f t="shared" si="45"/>
        <v>НЕТ</v>
      </c>
    </row>
    <row r="1441" spans="1:6">
      <c r="A1441" t="str">
        <f t="shared" si="44"/>
        <v>87sswoman</v>
      </c>
      <c r="B1441" t="s">
        <v>132</v>
      </c>
      <c r="C1441">
        <v>87</v>
      </c>
      <c r="D1441">
        <v>3</v>
      </c>
      <c r="E1441" t="s">
        <v>162</v>
      </c>
      <c r="F1441" t="str">
        <f t="shared" si="45"/>
        <v>ДА</v>
      </c>
    </row>
    <row r="1442" spans="1:6">
      <c r="A1442" t="str">
        <f t="shared" si="44"/>
        <v>88sswoman</v>
      </c>
      <c r="B1442" t="s">
        <v>132</v>
      </c>
      <c r="C1442">
        <v>88</v>
      </c>
      <c r="D1442">
        <v>6</v>
      </c>
      <c r="F1442" t="str">
        <f t="shared" si="45"/>
        <v>НЕТ</v>
      </c>
    </row>
    <row r="1443" spans="1:6">
      <c r="A1443" t="str">
        <f t="shared" si="44"/>
        <v>89sswoman</v>
      </c>
      <c r="B1443" t="s">
        <v>132</v>
      </c>
      <c r="C1443">
        <v>89</v>
      </c>
      <c r="D1443">
        <v>3</v>
      </c>
      <c r="E1443" t="s">
        <v>143</v>
      </c>
      <c r="F1443" t="str">
        <f t="shared" si="45"/>
        <v>ДА</v>
      </c>
    </row>
    <row r="1444" spans="1:6">
      <c r="A1444" t="str">
        <f t="shared" si="44"/>
        <v>90sswoman</v>
      </c>
      <c r="B1444" t="s">
        <v>132</v>
      </c>
      <c r="C1444">
        <v>90</v>
      </c>
      <c r="D1444">
        <v>6</v>
      </c>
      <c r="F1444" t="str">
        <f t="shared" si="45"/>
        <v>НЕТ</v>
      </c>
    </row>
    <row r="1445" spans="1:6">
      <c r="A1445" t="str">
        <f t="shared" si="44"/>
        <v>91sswoman</v>
      </c>
      <c r="B1445" t="s">
        <v>132</v>
      </c>
      <c r="C1445">
        <v>91</v>
      </c>
      <c r="D1445">
        <v>5</v>
      </c>
      <c r="F1445" t="str">
        <f t="shared" si="45"/>
        <v>НЕТ</v>
      </c>
    </row>
    <row r="1446" spans="1:6">
      <c r="A1446" t="str">
        <f t="shared" si="44"/>
        <v>92sswoman</v>
      </c>
      <c r="B1446" t="s">
        <v>132</v>
      </c>
      <c r="C1446">
        <v>92</v>
      </c>
      <c r="D1446">
        <v>11</v>
      </c>
      <c r="E1446" t="s">
        <v>163</v>
      </c>
      <c r="F1446" t="str">
        <f t="shared" si="45"/>
        <v>ДА</v>
      </c>
    </row>
    <row r="1447" spans="1:6">
      <c r="A1447" t="str">
        <f t="shared" si="44"/>
        <v>93sswoman</v>
      </c>
      <c r="B1447" t="s">
        <v>132</v>
      </c>
      <c r="C1447">
        <v>93</v>
      </c>
      <c r="D1447">
        <v>11</v>
      </c>
      <c r="E1447" t="s">
        <v>164</v>
      </c>
      <c r="F1447" t="str">
        <f t="shared" si="45"/>
        <v>ДА</v>
      </c>
    </row>
    <row r="1448" spans="1:6">
      <c r="A1448" t="str">
        <f t="shared" si="44"/>
        <v>94sswoman</v>
      </c>
      <c r="B1448" t="s">
        <v>132</v>
      </c>
      <c r="C1448">
        <v>94</v>
      </c>
      <c r="D1448">
        <v>8</v>
      </c>
      <c r="E1448" t="s">
        <v>165</v>
      </c>
      <c r="F1448" t="str">
        <f t="shared" si="45"/>
        <v>ДА</v>
      </c>
    </row>
    <row r="1449" spans="1:6">
      <c r="A1449" t="str">
        <f t="shared" si="44"/>
        <v>95sswoman</v>
      </c>
      <c r="B1449" t="s">
        <v>132</v>
      </c>
      <c r="C1449">
        <v>95</v>
      </c>
      <c r="D1449">
        <v>1</v>
      </c>
      <c r="E1449" t="s">
        <v>166</v>
      </c>
      <c r="F1449" t="str">
        <f t="shared" si="45"/>
        <v>ДА</v>
      </c>
    </row>
    <row r="1450" spans="1:6">
      <c r="A1450" t="str">
        <f t="shared" si="44"/>
        <v>96sswoman</v>
      </c>
      <c r="B1450" t="s">
        <v>132</v>
      </c>
      <c r="C1450">
        <v>96</v>
      </c>
      <c r="D1450">
        <v>1</v>
      </c>
      <c r="E1450" t="s">
        <v>156</v>
      </c>
      <c r="F1450" t="str">
        <f t="shared" si="45"/>
        <v>ДА</v>
      </c>
    </row>
    <row r="1451" spans="1:6">
      <c r="A1451" t="str">
        <f t="shared" si="44"/>
        <v>97sswoman</v>
      </c>
      <c r="B1451" t="s">
        <v>132</v>
      </c>
      <c r="C1451">
        <v>97</v>
      </c>
      <c r="D1451">
        <v>1</v>
      </c>
      <c r="E1451" t="s">
        <v>156</v>
      </c>
      <c r="F1451" t="str">
        <f t="shared" si="45"/>
        <v>ДА</v>
      </c>
    </row>
    <row r="1452" spans="1:6">
      <c r="A1452" t="str">
        <f t="shared" si="44"/>
        <v>98sswoman</v>
      </c>
      <c r="B1452" t="s">
        <v>132</v>
      </c>
      <c r="C1452">
        <v>98</v>
      </c>
      <c r="D1452">
        <v>6</v>
      </c>
      <c r="F1452" t="str">
        <f t="shared" si="45"/>
        <v>НЕТ</v>
      </c>
    </row>
    <row r="1453" spans="1:6">
      <c r="A1453" t="str">
        <f t="shared" si="44"/>
        <v>99sswoman</v>
      </c>
      <c r="B1453" t="s">
        <v>132</v>
      </c>
      <c r="C1453">
        <v>99</v>
      </c>
      <c r="D1453">
        <v>4</v>
      </c>
      <c r="F1453" t="str">
        <f t="shared" si="45"/>
        <v>НЕТ</v>
      </c>
    </row>
    <row r="1454" spans="1:6">
      <c r="A1454" t="str">
        <f t="shared" si="44"/>
        <v>100sswoman</v>
      </c>
      <c r="B1454" t="s">
        <v>132</v>
      </c>
      <c r="C1454">
        <v>100</v>
      </c>
      <c r="D1454">
        <v>8</v>
      </c>
      <c r="F1454" t="str">
        <f t="shared" si="45"/>
        <v>НЕТ</v>
      </c>
    </row>
    <row r="1455" spans="1:6">
      <c r="A1455" t="str">
        <f t="shared" si="44"/>
        <v>101sswoman</v>
      </c>
      <c r="B1455" t="s">
        <v>132</v>
      </c>
      <c r="C1455">
        <v>101</v>
      </c>
      <c r="D1455">
        <v>11</v>
      </c>
      <c r="E1455" t="s">
        <v>167</v>
      </c>
      <c r="F1455" t="str">
        <f t="shared" si="45"/>
        <v>ДА</v>
      </c>
    </row>
    <row r="1456" spans="1:6">
      <c r="A1456" t="str">
        <f t="shared" si="44"/>
        <v>102sswoman</v>
      </c>
      <c r="B1456" t="s">
        <v>132</v>
      </c>
      <c r="C1456">
        <v>102</v>
      </c>
      <c r="D1456">
        <v>9</v>
      </c>
      <c r="E1456" t="s">
        <v>168</v>
      </c>
      <c r="F1456" t="str">
        <f t="shared" si="45"/>
        <v>ДА</v>
      </c>
    </row>
    <row r="1457" spans="1:6">
      <c r="A1457" t="str">
        <f t="shared" si="44"/>
        <v>103sswoman</v>
      </c>
      <c r="B1457" t="s">
        <v>132</v>
      </c>
      <c r="C1457">
        <v>103</v>
      </c>
      <c r="D1457">
        <v>9</v>
      </c>
      <c r="E1457" t="s">
        <v>169</v>
      </c>
      <c r="F1457" t="str">
        <f t="shared" si="45"/>
        <v>ДА</v>
      </c>
    </row>
    <row r="1458" spans="1:6">
      <c r="A1458" t="str">
        <f t="shared" si="44"/>
        <v>104sswoman</v>
      </c>
      <c r="B1458" t="s">
        <v>132</v>
      </c>
      <c r="C1458">
        <v>104</v>
      </c>
      <c r="D1458">
        <v>8</v>
      </c>
      <c r="E1458" t="s">
        <v>170</v>
      </c>
      <c r="F1458" t="str">
        <f t="shared" si="45"/>
        <v>ДА</v>
      </c>
    </row>
    <row r="1459" spans="1:6">
      <c r="A1459" t="str">
        <f t="shared" si="44"/>
        <v>105sswoman</v>
      </c>
      <c r="B1459" t="s">
        <v>132</v>
      </c>
      <c r="C1459">
        <v>105</v>
      </c>
      <c r="D1459">
        <v>10</v>
      </c>
      <c r="E1459" t="s">
        <v>171</v>
      </c>
      <c r="F1459" t="str">
        <f t="shared" si="45"/>
        <v>ДА</v>
      </c>
    </row>
    <row r="1460" spans="1:6">
      <c r="A1460" t="str">
        <f t="shared" si="44"/>
        <v>106sswoman</v>
      </c>
      <c r="B1460" t="s">
        <v>132</v>
      </c>
      <c r="C1460">
        <v>106</v>
      </c>
      <c r="D1460">
        <v>3</v>
      </c>
      <c r="E1460" t="s">
        <v>143</v>
      </c>
      <c r="F1460" t="str">
        <f t="shared" si="45"/>
        <v>ДА</v>
      </c>
    </row>
    <row r="1461" spans="1:6">
      <c r="A1461" t="str">
        <f t="shared" si="44"/>
        <v>107sswoman</v>
      </c>
      <c r="B1461" t="s">
        <v>132</v>
      </c>
      <c r="C1461">
        <v>107</v>
      </c>
      <c r="D1461">
        <v>6</v>
      </c>
      <c r="F1461" t="str">
        <f t="shared" si="45"/>
        <v>НЕТ</v>
      </c>
    </row>
    <row r="1462" spans="1:6">
      <c r="A1462" t="str">
        <f t="shared" si="44"/>
        <v>108sswoman</v>
      </c>
      <c r="B1462" t="s">
        <v>132</v>
      </c>
      <c r="C1462">
        <v>108</v>
      </c>
      <c r="D1462">
        <v>10</v>
      </c>
      <c r="E1462" t="s">
        <v>172</v>
      </c>
      <c r="F1462" t="str">
        <f t="shared" si="45"/>
        <v>ДА</v>
      </c>
    </row>
    <row r="1463" spans="1:6">
      <c r="A1463" t="str">
        <f t="shared" si="44"/>
        <v>109sswoman</v>
      </c>
      <c r="B1463" t="s">
        <v>132</v>
      </c>
      <c r="C1463">
        <v>109</v>
      </c>
      <c r="D1463">
        <v>9</v>
      </c>
      <c r="E1463" t="s">
        <v>173</v>
      </c>
      <c r="F1463" t="str">
        <f t="shared" si="45"/>
        <v>ДА</v>
      </c>
    </row>
    <row r="1464" spans="1:6">
      <c r="A1464" t="str">
        <f t="shared" si="44"/>
        <v>110sswoman</v>
      </c>
      <c r="B1464" t="s">
        <v>132</v>
      </c>
      <c r="C1464">
        <v>110</v>
      </c>
      <c r="D1464">
        <v>4</v>
      </c>
      <c r="F1464" t="str">
        <f t="shared" si="45"/>
        <v>НЕТ</v>
      </c>
    </row>
    <row r="1465" spans="1:6">
      <c r="A1465" t="str">
        <f t="shared" si="44"/>
        <v>111sswoman</v>
      </c>
      <c r="B1465" t="s">
        <v>132</v>
      </c>
      <c r="C1465">
        <v>111</v>
      </c>
      <c r="D1465">
        <v>4</v>
      </c>
      <c r="E1465" t="s">
        <v>143</v>
      </c>
      <c r="F1465" t="str">
        <f t="shared" si="45"/>
        <v>ДА</v>
      </c>
    </row>
    <row r="1466" spans="1:6">
      <c r="A1466" t="str">
        <f t="shared" si="44"/>
        <v>112sswoman</v>
      </c>
      <c r="B1466" t="s">
        <v>132</v>
      </c>
      <c r="C1466">
        <v>112</v>
      </c>
      <c r="D1466">
        <v>4</v>
      </c>
      <c r="F1466" t="str">
        <f t="shared" si="45"/>
        <v>НЕТ</v>
      </c>
    </row>
    <row r="1467" spans="1:6">
      <c r="A1467" t="str">
        <f t="shared" si="44"/>
        <v>113sswoman</v>
      </c>
      <c r="B1467" t="s">
        <v>132</v>
      </c>
      <c r="C1467">
        <v>113</v>
      </c>
      <c r="D1467">
        <v>9</v>
      </c>
      <c r="F1467" t="str">
        <f t="shared" si="45"/>
        <v>НЕТ</v>
      </c>
    </row>
    <row r="1468" spans="1:6">
      <c r="A1468" t="str">
        <f t="shared" si="44"/>
        <v>114sswoman</v>
      </c>
      <c r="B1468" t="s">
        <v>132</v>
      </c>
      <c r="C1468">
        <v>114</v>
      </c>
      <c r="D1468">
        <v>9</v>
      </c>
      <c r="E1468" t="s">
        <v>174</v>
      </c>
      <c r="F1468" t="str">
        <f t="shared" si="45"/>
        <v>ДА</v>
      </c>
    </row>
    <row r="1469" spans="1:6">
      <c r="A1469" t="str">
        <f t="shared" si="44"/>
        <v>115sswoman</v>
      </c>
      <c r="B1469" t="s">
        <v>132</v>
      </c>
      <c r="C1469">
        <v>115</v>
      </c>
      <c r="D1469">
        <v>8</v>
      </c>
      <c r="E1469" t="s">
        <v>403</v>
      </c>
      <c r="F1469" t="str">
        <f t="shared" si="45"/>
        <v>ДА</v>
      </c>
    </row>
    <row r="1470" spans="1:6">
      <c r="A1470" t="str">
        <f t="shared" si="44"/>
        <v>116sswoman</v>
      </c>
      <c r="B1470" t="s">
        <v>132</v>
      </c>
      <c r="C1470">
        <v>116</v>
      </c>
      <c r="D1470">
        <v>5</v>
      </c>
      <c r="E1470" t="s">
        <v>162</v>
      </c>
      <c r="F1470" t="str">
        <f t="shared" si="45"/>
        <v>ДА</v>
      </c>
    </row>
    <row r="1471" spans="1:6">
      <c r="A1471" t="str">
        <f t="shared" si="44"/>
        <v>117sswoman</v>
      </c>
      <c r="B1471" t="s">
        <v>132</v>
      </c>
      <c r="C1471">
        <v>117</v>
      </c>
      <c r="D1471">
        <v>3</v>
      </c>
      <c r="F1471" t="str">
        <f t="shared" si="45"/>
        <v>НЕТ</v>
      </c>
    </row>
    <row r="1472" spans="1:6">
      <c r="A1472" t="str">
        <f t="shared" si="44"/>
        <v>118sswoman</v>
      </c>
      <c r="B1472" t="s">
        <v>132</v>
      </c>
      <c r="C1472">
        <v>118</v>
      </c>
      <c r="D1472">
        <v>5</v>
      </c>
      <c r="F1472" t="str">
        <f t="shared" si="45"/>
        <v>НЕТ</v>
      </c>
    </row>
    <row r="1473" spans="1:6">
      <c r="A1473" t="str">
        <f t="shared" si="44"/>
        <v>119sswoman</v>
      </c>
      <c r="B1473" t="s">
        <v>132</v>
      </c>
      <c r="C1473">
        <v>119</v>
      </c>
      <c r="D1473">
        <v>10</v>
      </c>
      <c r="E1473" t="s">
        <v>175</v>
      </c>
      <c r="F1473" t="str">
        <f t="shared" si="45"/>
        <v>ДА</v>
      </c>
    </row>
    <row r="1474" spans="1:6">
      <c r="A1474" t="str">
        <f t="shared" si="44"/>
        <v>120sswoman</v>
      </c>
      <c r="B1474" t="s">
        <v>132</v>
      </c>
      <c r="C1474">
        <v>120</v>
      </c>
      <c r="D1474">
        <v>5</v>
      </c>
      <c r="F1474" t="str">
        <f t="shared" si="45"/>
        <v>НЕТ</v>
      </c>
    </row>
    <row r="1475" spans="1:6">
      <c r="A1475" t="str">
        <f t="shared" ref="A1475:A1538" si="46">CONCATENATE(C1475,B1475)</f>
        <v>121sswoman</v>
      </c>
      <c r="B1475" t="s">
        <v>132</v>
      </c>
      <c r="C1475">
        <v>121</v>
      </c>
      <c r="D1475">
        <v>6</v>
      </c>
      <c r="E1475" t="s">
        <v>176</v>
      </c>
      <c r="F1475" t="str">
        <f t="shared" ref="F1475:F1538" si="47">IF(ISBLANK(E1475),"НЕТ","ДА")</f>
        <v>ДА</v>
      </c>
    </row>
    <row r="1476" spans="1:6">
      <c r="A1476" t="str">
        <f t="shared" si="46"/>
        <v>122sswoman</v>
      </c>
      <c r="B1476" t="s">
        <v>132</v>
      </c>
      <c r="C1476">
        <v>122</v>
      </c>
      <c r="D1476">
        <v>7</v>
      </c>
      <c r="F1476" t="str">
        <f t="shared" si="47"/>
        <v>НЕТ</v>
      </c>
    </row>
    <row r="1477" spans="1:6">
      <c r="A1477" t="str">
        <f t="shared" si="46"/>
        <v>123sswoman</v>
      </c>
      <c r="B1477" t="s">
        <v>132</v>
      </c>
      <c r="C1477">
        <v>123</v>
      </c>
      <c r="D1477">
        <v>9</v>
      </c>
      <c r="E1477" t="s">
        <v>177</v>
      </c>
      <c r="F1477" t="str">
        <f t="shared" si="47"/>
        <v>ДА</v>
      </c>
    </row>
    <row r="1478" spans="1:6">
      <c r="A1478" t="str">
        <f t="shared" si="46"/>
        <v>124sswoman</v>
      </c>
      <c r="B1478" t="s">
        <v>132</v>
      </c>
      <c r="C1478">
        <v>124</v>
      </c>
      <c r="D1478">
        <v>8</v>
      </c>
      <c r="E1478" t="s">
        <v>404</v>
      </c>
      <c r="F1478" t="str">
        <f t="shared" si="47"/>
        <v>ДА</v>
      </c>
    </row>
    <row r="1479" spans="1:6">
      <c r="A1479" t="str">
        <f t="shared" si="46"/>
        <v>125sswoman</v>
      </c>
      <c r="B1479" t="s">
        <v>132</v>
      </c>
      <c r="C1479">
        <v>125</v>
      </c>
      <c r="D1479">
        <v>4</v>
      </c>
      <c r="E1479" t="s">
        <v>405</v>
      </c>
      <c r="F1479" t="str">
        <f t="shared" si="47"/>
        <v>ДА</v>
      </c>
    </row>
    <row r="1480" spans="1:6">
      <c r="A1480" t="str">
        <f t="shared" si="46"/>
        <v>126sswoman</v>
      </c>
      <c r="B1480" t="s">
        <v>132</v>
      </c>
      <c r="C1480">
        <v>126</v>
      </c>
      <c r="D1480">
        <v>4</v>
      </c>
      <c r="F1480" t="str">
        <f t="shared" si="47"/>
        <v>НЕТ</v>
      </c>
    </row>
    <row r="1481" spans="1:6">
      <c r="A1481" t="str">
        <f t="shared" si="46"/>
        <v>127sswoman</v>
      </c>
      <c r="B1481" t="s">
        <v>132</v>
      </c>
      <c r="C1481">
        <v>127</v>
      </c>
      <c r="D1481">
        <v>5</v>
      </c>
      <c r="E1481" t="s">
        <v>406</v>
      </c>
      <c r="F1481" t="str">
        <f t="shared" si="47"/>
        <v>ДА</v>
      </c>
    </row>
    <row r="1482" spans="1:6">
      <c r="A1482" t="str">
        <f t="shared" si="46"/>
        <v>128sswoman</v>
      </c>
      <c r="B1482" t="s">
        <v>132</v>
      </c>
      <c r="C1482">
        <v>128</v>
      </c>
      <c r="D1482">
        <v>5</v>
      </c>
      <c r="F1482" t="str">
        <f t="shared" si="47"/>
        <v>НЕТ</v>
      </c>
    </row>
    <row r="1483" spans="1:6">
      <c r="A1483" t="str">
        <f t="shared" si="46"/>
        <v>129sswoman</v>
      </c>
      <c r="B1483" t="s">
        <v>132</v>
      </c>
      <c r="C1483">
        <v>129</v>
      </c>
      <c r="D1483">
        <v>4</v>
      </c>
      <c r="F1483" t="str">
        <f t="shared" si="47"/>
        <v>НЕТ</v>
      </c>
    </row>
    <row r="1484" spans="1:6">
      <c r="A1484" t="str">
        <f t="shared" si="46"/>
        <v>130sswoman</v>
      </c>
      <c r="B1484" t="s">
        <v>132</v>
      </c>
      <c r="C1484">
        <v>130</v>
      </c>
      <c r="D1484">
        <v>4</v>
      </c>
      <c r="F1484" t="str">
        <f t="shared" si="47"/>
        <v>НЕТ</v>
      </c>
    </row>
    <row r="1485" spans="1:6">
      <c r="A1485" t="str">
        <f t="shared" si="46"/>
        <v>131sswoman</v>
      </c>
      <c r="B1485" t="s">
        <v>132</v>
      </c>
      <c r="C1485">
        <v>131</v>
      </c>
      <c r="D1485">
        <v>7</v>
      </c>
      <c r="F1485" t="str">
        <f t="shared" si="47"/>
        <v>НЕТ</v>
      </c>
    </row>
    <row r="1486" spans="1:6">
      <c r="A1486" t="str">
        <f t="shared" si="46"/>
        <v>132sswoman</v>
      </c>
      <c r="B1486" t="s">
        <v>132</v>
      </c>
      <c r="C1486">
        <v>132</v>
      </c>
      <c r="D1486">
        <v>12</v>
      </c>
      <c r="E1486" t="s">
        <v>407</v>
      </c>
      <c r="F1486" t="str">
        <f t="shared" si="47"/>
        <v>ДА</v>
      </c>
    </row>
    <row r="1487" spans="1:6">
      <c r="A1487" t="str">
        <f t="shared" si="46"/>
        <v>133sswoman</v>
      </c>
      <c r="B1487" t="s">
        <v>132</v>
      </c>
      <c r="C1487">
        <v>133</v>
      </c>
      <c r="D1487">
        <v>7</v>
      </c>
      <c r="E1487" t="s">
        <v>178</v>
      </c>
      <c r="F1487" t="str">
        <f t="shared" si="47"/>
        <v>ДА</v>
      </c>
    </row>
    <row r="1488" spans="1:6">
      <c r="A1488" t="str">
        <f t="shared" si="46"/>
        <v>134sswoman</v>
      </c>
      <c r="B1488" t="s">
        <v>132</v>
      </c>
      <c r="C1488">
        <v>134</v>
      </c>
      <c r="D1488">
        <v>4</v>
      </c>
      <c r="E1488" t="s">
        <v>179</v>
      </c>
      <c r="F1488" t="str">
        <f t="shared" si="47"/>
        <v>ДА</v>
      </c>
    </row>
    <row r="1489" spans="1:6">
      <c r="A1489" t="str">
        <f t="shared" si="46"/>
        <v>135sswoman</v>
      </c>
      <c r="B1489" t="s">
        <v>132</v>
      </c>
      <c r="C1489">
        <v>135</v>
      </c>
      <c r="D1489">
        <v>4</v>
      </c>
      <c r="F1489" t="str">
        <f t="shared" si="47"/>
        <v>НЕТ</v>
      </c>
    </row>
    <row r="1490" spans="1:6">
      <c r="A1490" t="str">
        <f t="shared" si="46"/>
        <v>136sswoman</v>
      </c>
      <c r="B1490" t="s">
        <v>132</v>
      </c>
      <c r="C1490">
        <v>136</v>
      </c>
      <c r="D1490">
        <v>4</v>
      </c>
      <c r="F1490" t="str">
        <f t="shared" si="47"/>
        <v>НЕТ</v>
      </c>
    </row>
    <row r="1491" spans="1:6">
      <c r="A1491" t="str">
        <f t="shared" si="46"/>
        <v>137sswoman</v>
      </c>
      <c r="B1491" t="s">
        <v>132</v>
      </c>
      <c r="C1491">
        <v>137</v>
      </c>
      <c r="D1491">
        <v>4</v>
      </c>
      <c r="E1491" t="s">
        <v>408</v>
      </c>
      <c r="F1491" t="str">
        <f t="shared" si="47"/>
        <v>ДА</v>
      </c>
    </row>
    <row r="1492" spans="1:6">
      <c r="A1492" t="str">
        <f t="shared" si="46"/>
        <v>138sswoman</v>
      </c>
      <c r="B1492" t="s">
        <v>132</v>
      </c>
      <c r="C1492">
        <v>138</v>
      </c>
      <c r="D1492">
        <v>3</v>
      </c>
      <c r="F1492" t="str">
        <f t="shared" si="47"/>
        <v>НЕТ</v>
      </c>
    </row>
    <row r="1493" spans="1:6">
      <c r="A1493" t="str">
        <f t="shared" si="46"/>
        <v>139sswoman</v>
      </c>
      <c r="B1493" t="s">
        <v>132</v>
      </c>
      <c r="C1493">
        <v>139</v>
      </c>
      <c r="D1493">
        <v>4</v>
      </c>
      <c r="F1493" t="str">
        <f t="shared" si="47"/>
        <v>НЕТ</v>
      </c>
    </row>
    <row r="1494" spans="1:6">
      <c r="A1494" t="str">
        <f t="shared" si="46"/>
        <v>140sswoman</v>
      </c>
      <c r="B1494" t="s">
        <v>132</v>
      </c>
      <c r="C1494">
        <v>140</v>
      </c>
      <c r="D1494">
        <v>10</v>
      </c>
      <c r="E1494" t="s">
        <v>180</v>
      </c>
      <c r="F1494" t="str">
        <f t="shared" si="47"/>
        <v>ДА</v>
      </c>
    </row>
    <row r="1495" spans="1:6">
      <c r="A1495" t="str">
        <f t="shared" si="46"/>
        <v>141sswoman</v>
      </c>
      <c r="B1495" t="s">
        <v>132</v>
      </c>
      <c r="C1495">
        <v>141</v>
      </c>
      <c r="D1495">
        <v>11</v>
      </c>
      <c r="E1495" t="s">
        <v>181</v>
      </c>
      <c r="F1495" t="str">
        <f t="shared" si="47"/>
        <v>ДА</v>
      </c>
    </row>
    <row r="1496" spans="1:6">
      <c r="A1496" t="str">
        <f t="shared" si="46"/>
        <v>142sswoman</v>
      </c>
      <c r="B1496" t="s">
        <v>132</v>
      </c>
      <c r="C1496">
        <v>142</v>
      </c>
      <c r="D1496">
        <v>11</v>
      </c>
      <c r="E1496" t="s">
        <v>409</v>
      </c>
      <c r="F1496" t="str">
        <f t="shared" si="47"/>
        <v>ДА</v>
      </c>
    </row>
    <row r="1497" spans="1:6">
      <c r="A1497" t="str">
        <f t="shared" si="46"/>
        <v>1Starley</v>
      </c>
      <c r="B1497" t="s">
        <v>182</v>
      </c>
      <c r="C1497">
        <v>1</v>
      </c>
      <c r="D1497">
        <v>8</v>
      </c>
      <c r="F1497" t="str">
        <f t="shared" si="47"/>
        <v>НЕТ</v>
      </c>
    </row>
    <row r="1498" spans="1:6">
      <c r="A1498" t="str">
        <f t="shared" si="46"/>
        <v>2Starley</v>
      </c>
      <c r="B1498" t="s">
        <v>182</v>
      </c>
      <c r="C1498">
        <v>2</v>
      </c>
      <c r="D1498">
        <v>10</v>
      </c>
      <c r="F1498" t="str">
        <f t="shared" si="47"/>
        <v>НЕТ</v>
      </c>
    </row>
    <row r="1499" spans="1:6">
      <c r="A1499" t="str">
        <f t="shared" si="46"/>
        <v>3Starley</v>
      </c>
      <c r="B1499" t="s">
        <v>182</v>
      </c>
      <c r="C1499">
        <v>3</v>
      </c>
      <c r="D1499">
        <v>9</v>
      </c>
      <c r="F1499" t="str">
        <f t="shared" si="47"/>
        <v>НЕТ</v>
      </c>
    </row>
    <row r="1500" spans="1:6">
      <c r="A1500" t="str">
        <f t="shared" si="46"/>
        <v>4Starley</v>
      </c>
      <c r="B1500" t="s">
        <v>182</v>
      </c>
      <c r="C1500">
        <v>4</v>
      </c>
      <c r="D1500">
        <v>5</v>
      </c>
      <c r="F1500" t="str">
        <f t="shared" si="47"/>
        <v>НЕТ</v>
      </c>
    </row>
    <row r="1501" spans="1:6">
      <c r="A1501" t="str">
        <f t="shared" si="46"/>
        <v>5Starley</v>
      </c>
      <c r="B1501" t="s">
        <v>182</v>
      </c>
      <c r="C1501">
        <v>5</v>
      </c>
      <c r="D1501">
        <v>3</v>
      </c>
      <c r="F1501" t="str">
        <f t="shared" si="47"/>
        <v>НЕТ</v>
      </c>
    </row>
    <row r="1502" spans="1:6">
      <c r="A1502" t="str">
        <f t="shared" si="46"/>
        <v>6Starley</v>
      </c>
      <c r="B1502" t="s">
        <v>182</v>
      </c>
      <c r="C1502">
        <v>6</v>
      </c>
      <c r="D1502">
        <v>6</v>
      </c>
      <c r="F1502" t="str">
        <f t="shared" si="47"/>
        <v>НЕТ</v>
      </c>
    </row>
    <row r="1503" spans="1:6">
      <c r="A1503" t="str">
        <f t="shared" si="46"/>
        <v>7Starley</v>
      </c>
      <c r="B1503" t="s">
        <v>182</v>
      </c>
      <c r="C1503">
        <v>7</v>
      </c>
      <c r="D1503">
        <v>11</v>
      </c>
      <c r="F1503" t="str">
        <f t="shared" si="47"/>
        <v>НЕТ</v>
      </c>
    </row>
    <row r="1504" spans="1:6">
      <c r="A1504" t="str">
        <f t="shared" si="46"/>
        <v>8Starley</v>
      </c>
      <c r="B1504" t="s">
        <v>182</v>
      </c>
      <c r="C1504">
        <v>8</v>
      </c>
      <c r="D1504">
        <v>6</v>
      </c>
      <c r="F1504" t="str">
        <f t="shared" si="47"/>
        <v>НЕТ</v>
      </c>
    </row>
    <row r="1505" spans="1:6">
      <c r="A1505" t="str">
        <f t="shared" si="46"/>
        <v>9Starley</v>
      </c>
      <c r="B1505" t="s">
        <v>182</v>
      </c>
      <c r="C1505">
        <v>9</v>
      </c>
      <c r="D1505">
        <v>11</v>
      </c>
      <c r="E1505" t="s">
        <v>183</v>
      </c>
      <c r="F1505" t="str">
        <f t="shared" si="47"/>
        <v>ДА</v>
      </c>
    </row>
    <row r="1506" spans="1:6">
      <c r="A1506" t="str">
        <f t="shared" si="46"/>
        <v>10Starley</v>
      </c>
      <c r="B1506" t="s">
        <v>182</v>
      </c>
      <c r="C1506">
        <v>10</v>
      </c>
      <c r="D1506">
        <v>8</v>
      </c>
      <c r="F1506" t="str">
        <f t="shared" si="47"/>
        <v>НЕТ</v>
      </c>
    </row>
    <row r="1507" spans="1:6">
      <c r="A1507" t="str">
        <f t="shared" si="46"/>
        <v>11Starley</v>
      </c>
      <c r="B1507" t="s">
        <v>182</v>
      </c>
      <c r="C1507">
        <v>11</v>
      </c>
      <c r="D1507">
        <v>7</v>
      </c>
      <c r="F1507" t="str">
        <f t="shared" si="47"/>
        <v>НЕТ</v>
      </c>
    </row>
    <row r="1508" spans="1:6">
      <c r="A1508" t="str">
        <f t="shared" si="46"/>
        <v>12Starley</v>
      </c>
      <c r="B1508" t="s">
        <v>182</v>
      </c>
      <c r="C1508">
        <v>12</v>
      </c>
      <c r="D1508">
        <v>9</v>
      </c>
      <c r="F1508" t="str">
        <f t="shared" si="47"/>
        <v>НЕТ</v>
      </c>
    </row>
    <row r="1509" spans="1:6">
      <c r="A1509" t="str">
        <f t="shared" si="46"/>
        <v>13Starley</v>
      </c>
      <c r="B1509" t="s">
        <v>182</v>
      </c>
      <c r="C1509">
        <v>13</v>
      </c>
      <c r="D1509">
        <v>9</v>
      </c>
      <c r="F1509" t="str">
        <f t="shared" si="47"/>
        <v>НЕТ</v>
      </c>
    </row>
    <row r="1510" spans="1:6">
      <c r="A1510" t="str">
        <f t="shared" si="46"/>
        <v>14Starley</v>
      </c>
      <c r="B1510" t="s">
        <v>182</v>
      </c>
      <c r="C1510">
        <v>14</v>
      </c>
      <c r="D1510">
        <v>7</v>
      </c>
      <c r="F1510" t="str">
        <f t="shared" si="47"/>
        <v>НЕТ</v>
      </c>
    </row>
    <row r="1511" spans="1:6">
      <c r="A1511" t="str">
        <f t="shared" si="46"/>
        <v>15Starley</v>
      </c>
      <c r="B1511" t="s">
        <v>182</v>
      </c>
      <c r="C1511">
        <v>15</v>
      </c>
      <c r="D1511">
        <v>7</v>
      </c>
      <c r="F1511" t="str">
        <f t="shared" si="47"/>
        <v>НЕТ</v>
      </c>
    </row>
    <row r="1512" spans="1:6">
      <c r="A1512" t="str">
        <f t="shared" si="46"/>
        <v>16Starley</v>
      </c>
      <c r="B1512" t="s">
        <v>182</v>
      </c>
      <c r="C1512">
        <v>16</v>
      </c>
      <c r="D1512">
        <v>6</v>
      </c>
      <c r="F1512" t="str">
        <f t="shared" si="47"/>
        <v>НЕТ</v>
      </c>
    </row>
    <row r="1513" spans="1:6">
      <c r="A1513" t="str">
        <f t="shared" si="46"/>
        <v>17Starley</v>
      </c>
      <c r="B1513" t="s">
        <v>182</v>
      </c>
      <c r="C1513">
        <v>17</v>
      </c>
      <c r="D1513">
        <v>8</v>
      </c>
      <c r="F1513" t="str">
        <f t="shared" si="47"/>
        <v>НЕТ</v>
      </c>
    </row>
    <row r="1514" spans="1:6">
      <c r="A1514" t="str">
        <f t="shared" si="46"/>
        <v>18Starley</v>
      </c>
      <c r="B1514" t="s">
        <v>182</v>
      </c>
      <c r="C1514">
        <v>18</v>
      </c>
      <c r="D1514">
        <v>8</v>
      </c>
      <c r="F1514" t="str">
        <f t="shared" si="47"/>
        <v>НЕТ</v>
      </c>
    </row>
    <row r="1515" spans="1:6">
      <c r="A1515" t="str">
        <f t="shared" si="46"/>
        <v>19Starley</v>
      </c>
      <c r="B1515" t="s">
        <v>182</v>
      </c>
      <c r="C1515">
        <v>19</v>
      </c>
      <c r="D1515">
        <v>9</v>
      </c>
      <c r="F1515" t="str">
        <f t="shared" si="47"/>
        <v>НЕТ</v>
      </c>
    </row>
    <row r="1516" spans="1:6">
      <c r="A1516" t="str">
        <f t="shared" si="46"/>
        <v>20Starley</v>
      </c>
      <c r="B1516" t="s">
        <v>182</v>
      </c>
      <c r="C1516">
        <v>20</v>
      </c>
      <c r="D1516">
        <v>7</v>
      </c>
      <c r="F1516" t="str">
        <f t="shared" si="47"/>
        <v>НЕТ</v>
      </c>
    </row>
    <row r="1517" spans="1:6">
      <c r="A1517" t="str">
        <f t="shared" si="46"/>
        <v>21Starley</v>
      </c>
      <c r="B1517" t="s">
        <v>182</v>
      </c>
      <c r="C1517">
        <v>21</v>
      </c>
      <c r="D1517">
        <v>9</v>
      </c>
      <c r="F1517" t="str">
        <f t="shared" si="47"/>
        <v>НЕТ</v>
      </c>
    </row>
    <row r="1518" spans="1:6">
      <c r="A1518" t="str">
        <f t="shared" si="46"/>
        <v>22Starley</v>
      </c>
      <c r="B1518" t="s">
        <v>182</v>
      </c>
      <c r="C1518">
        <v>22</v>
      </c>
      <c r="D1518">
        <v>8</v>
      </c>
      <c r="F1518" t="str">
        <f t="shared" si="47"/>
        <v>НЕТ</v>
      </c>
    </row>
    <row r="1519" spans="1:6">
      <c r="A1519" t="str">
        <f t="shared" si="46"/>
        <v>23Starley</v>
      </c>
      <c r="B1519" t="s">
        <v>182</v>
      </c>
      <c r="C1519">
        <v>23</v>
      </c>
      <c r="D1519">
        <v>7</v>
      </c>
      <c r="F1519" t="str">
        <f t="shared" si="47"/>
        <v>НЕТ</v>
      </c>
    </row>
    <row r="1520" spans="1:6">
      <c r="A1520" t="str">
        <f t="shared" si="46"/>
        <v>24Starley</v>
      </c>
      <c r="B1520" t="s">
        <v>182</v>
      </c>
      <c r="C1520">
        <v>24</v>
      </c>
      <c r="D1520">
        <v>9</v>
      </c>
      <c r="F1520" t="str">
        <f t="shared" si="47"/>
        <v>НЕТ</v>
      </c>
    </row>
    <row r="1521" spans="1:6">
      <c r="A1521" t="str">
        <f t="shared" si="46"/>
        <v>25Starley</v>
      </c>
      <c r="B1521" t="s">
        <v>182</v>
      </c>
      <c r="C1521">
        <v>25</v>
      </c>
      <c r="D1521">
        <v>8</v>
      </c>
      <c r="F1521" t="str">
        <f t="shared" si="47"/>
        <v>НЕТ</v>
      </c>
    </row>
    <row r="1522" spans="1:6">
      <c r="A1522" t="str">
        <f t="shared" si="46"/>
        <v>26Starley</v>
      </c>
      <c r="B1522" t="s">
        <v>182</v>
      </c>
      <c r="C1522">
        <v>26</v>
      </c>
      <c r="D1522">
        <v>8</v>
      </c>
      <c r="F1522" t="str">
        <f t="shared" si="47"/>
        <v>НЕТ</v>
      </c>
    </row>
    <row r="1523" spans="1:6">
      <c r="A1523" t="str">
        <f t="shared" si="46"/>
        <v>27Starley</v>
      </c>
      <c r="B1523" t="s">
        <v>182</v>
      </c>
      <c r="C1523">
        <v>27</v>
      </c>
      <c r="D1523">
        <v>7</v>
      </c>
      <c r="F1523" t="str">
        <f t="shared" si="47"/>
        <v>НЕТ</v>
      </c>
    </row>
    <row r="1524" spans="1:6">
      <c r="A1524" t="str">
        <f t="shared" si="46"/>
        <v>28Starley</v>
      </c>
      <c r="B1524" t="s">
        <v>182</v>
      </c>
      <c r="C1524">
        <v>28</v>
      </c>
      <c r="D1524">
        <v>3</v>
      </c>
      <c r="F1524" t="str">
        <f t="shared" si="47"/>
        <v>НЕТ</v>
      </c>
    </row>
    <row r="1525" spans="1:6">
      <c r="A1525" t="str">
        <f t="shared" si="46"/>
        <v>29Starley</v>
      </c>
      <c r="B1525" t="s">
        <v>182</v>
      </c>
      <c r="C1525">
        <v>29</v>
      </c>
      <c r="D1525">
        <v>7</v>
      </c>
      <c r="F1525" t="str">
        <f t="shared" si="47"/>
        <v>НЕТ</v>
      </c>
    </row>
    <row r="1526" spans="1:6">
      <c r="A1526" t="str">
        <f t="shared" si="46"/>
        <v>30Starley</v>
      </c>
      <c r="B1526" t="s">
        <v>182</v>
      </c>
      <c r="C1526">
        <v>30</v>
      </c>
      <c r="D1526">
        <v>6</v>
      </c>
      <c r="F1526" t="str">
        <f t="shared" si="47"/>
        <v>НЕТ</v>
      </c>
    </row>
    <row r="1527" spans="1:6">
      <c r="A1527" t="str">
        <f t="shared" si="46"/>
        <v>31Starley</v>
      </c>
      <c r="B1527" t="s">
        <v>182</v>
      </c>
      <c r="C1527">
        <v>31</v>
      </c>
      <c r="D1527">
        <v>2</v>
      </c>
      <c r="F1527" t="str">
        <f t="shared" si="47"/>
        <v>НЕТ</v>
      </c>
    </row>
    <row r="1528" spans="1:6">
      <c r="A1528" t="str">
        <f t="shared" si="46"/>
        <v>32Starley</v>
      </c>
      <c r="B1528" t="s">
        <v>182</v>
      </c>
      <c r="C1528">
        <v>32</v>
      </c>
      <c r="D1528">
        <v>3</v>
      </c>
      <c r="F1528" t="str">
        <f t="shared" si="47"/>
        <v>НЕТ</v>
      </c>
    </row>
    <row r="1529" spans="1:6">
      <c r="A1529" t="str">
        <f t="shared" si="46"/>
        <v>33Starley</v>
      </c>
      <c r="B1529" t="s">
        <v>182</v>
      </c>
      <c r="C1529">
        <v>33</v>
      </c>
      <c r="D1529">
        <v>6</v>
      </c>
      <c r="F1529" t="str">
        <f t="shared" si="47"/>
        <v>НЕТ</v>
      </c>
    </row>
    <row r="1530" spans="1:6">
      <c r="A1530" t="str">
        <f t="shared" si="46"/>
        <v>34Starley</v>
      </c>
      <c r="B1530" t="s">
        <v>182</v>
      </c>
      <c r="C1530">
        <v>34</v>
      </c>
      <c r="D1530">
        <v>6</v>
      </c>
      <c r="F1530" t="str">
        <f t="shared" si="47"/>
        <v>НЕТ</v>
      </c>
    </row>
    <row r="1531" spans="1:6">
      <c r="A1531" t="str">
        <f t="shared" si="46"/>
        <v>35Starley</v>
      </c>
      <c r="B1531" t="s">
        <v>182</v>
      </c>
      <c r="C1531">
        <v>35</v>
      </c>
      <c r="D1531">
        <v>7</v>
      </c>
      <c r="F1531" t="str">
        <f t="shared" si="47"/>
        <v>НЕТ</v>
      </c>
    </row>
    <row r="1532" spans="1:6">
      <c r="A1532" t="str">
        <f t="shared" si="46"/>
        <v>36Starley</v>
      </c>
      <c r="B1532" t="s">
        <v>182</v>
      </c>
      <c r="C1532">
        <v>36</v>
      </c>
      <c r="D1532">
        <v>2</v>
      </c>
      <c r="F1532" t="str">
        <f t="shared" si="47"/>
        <v>НЕТ</v>
      </c>
    </row>
    <row r="1533" spans="1:6">
      <c r="A1533" t="str">
        <f t="shared" si="46"/>
        <v>37Starley</v>
      </c>
      <c r="B1533" t="s">
        <v>182</v>
      </c>
      <c r="C1533">
        <v>37</v>
      </c>
      <c r="D1533">
        <v>3</v>
      </c>
      <c r="F1533" t="str">
        <f t="shared" si="47"/>
        <v>НЕТ</v>
      </c>
    </row>
    <row r="1534" spans="1:6">
      <c r="A1534" t="str">
        <f t="shared" si="46"/>
        <v>38Starley</v>
      </c>
      <c r="B1534" t="s">
        <v>182</v>
      </c>
      <c r="C1534">
        <v>38</v>
      </c>
      <c r="D1534">
        <v>4</v>
      </c>
      <c r="F1534" t="str">
        <f t="shared" si="47"/>
        <v>НЕТ</v>
      </c>
    </row>
    <row r="1535" spans="1:6">
      <c r="A1535" t="str">
        <f t="shared" si="46"/>
        <v>39Starley</v>
      </c>
      <c r="B1535" t="s">
        <v>182</v>
      </c>
      <c r="C1535">
        <v>39</v>
      </c>
      <c r="D1535">
        <v>5</v>
      </c>
      <c r="F1535" t="str">
        <f t="shared" si="47"/>
        <v>НЕТ</v>
      </c>
    </row>
    <row r="1536" spans="1:6">
      <c r="A1536" t="str">
        <f t="shared" si="46"/>
        <v>40Starley</v>
      </c>
      <c r="B1536" t="s">
        <v>182</v>
      </c>
      <c r="C1536">
        <v>40</v>
      </c>
      <c r="D1536">
        <v>10</v>
      </c>
      <c r="F1536" t="str">
        <f t="shared" si="47"/>
        <v>НЕТ</v>
      </c>
    </row>
    <row r="1537" spans="1:6">
      <c r="A1537" t="str">
        <f t="shared" si="46"/>
        <v>41Starley</v>
      </c>
      <c r="B1537" t="s">
        <v>182</v>
      </c>
      <c r="C1537">
        <v>41</v>
      </c>
      <c r="D1537">
        <v>5</v>
      </c>
      <c r="F1537" t="str">
        <f t="shared" si="47"/>
        <v>НЕТ</v>
      </c>
    </row>
    <row r="1538" spans="1:6">
      <c r="A1538" t="str">
        <f t="shared" si="46"/>
        <v>42Starley</v>
      </c>
      <c r="B1538" t="s">
        <v>182</v>
      </c>
      <c r="C1538">
        <v>42</v>
      </c>
      <c r="D1538">
        <v>9</v>
      </c>
      <c r="F1538" t="str">
        <f t="shared" si="47"/>
        <v>НЕТ</v>
      </c>
    </row>
    <row r="1539" spans="1:6">
      <c r="A1539" t="str">
        <f t="shared" ref="A1539:A1602" si="48">CONCATENATE(C1539,B1539)</f>
        <v>43Starley</v>
      </c>
      <c r="B1539" t="s">
        <v>182</v>
      </c>
      <c r="C1539">
        <v>43</v>
      </c>
      <c r="D1539">
        <v>4</v>
      </c>
      <c r="F1539" t="str">
        <f t="shared" ref="F1539:F1602" si="49">IF(ISBLANK(E1539),"НЕТ","ДА")</f>
        <v>НЕТ</v>
      </c>
    </row>
    <row r="1540" spans="1:6">
      <c r="A1540" t="str">
        <f t="shared" si="48"/>
        <v>44Starley</v>
      </c>
      <c r="B1540" t="s">
        <v>182</v>
      </c>
      <c r="C1540">
        <v>44</v>
      </c>
      <c r="D1540">
        <v>2</v>
      </c>
      <c r="F1540" t="str">
        <f t="shared" si="49"/>
        <v>НЕТ</v>
      </c>
    </row>
    <row r="1541" spans="1:6">
      <c r="A1541" t="str">
        <f t="shared" si="48"/>
        <v>45Starley</v>
      </c>
      <c r="B1541" t="s">
        <v>182</v>
      </c>
      <c r="C1541">
        <v>45</v>
      </c>
      <c r="D1541">
        <v>6</v>
      </c>
      <c r="F1541" t="str">
        <f t="shared" si="49"/>
        <v>НЕТ</v>
      </c>
    </row>
    <row r="1542" spans="1:6">
      <c r="A1542" t="str">
        <f t="shared" si="48"/>
        <v>46Starley</v>
      </c>
      <c r="B1542" t="s">
        <v>182</v>
      </c>
      <c r="C1542">
        <v>46</v>
      </c>
      <c r="D1542">
        <v>5</v>
      </c>
      <c r="F1542" t="str">
        <f t="shared" si="49"/>
        <v>НЕТ</v>
      </c>
    </row>
    <row r="1543" spans="1:6">
      <c r="A1543" t="str">
        <f t="shared" si="48"/>
        <v>47Starley</v>
      </c>
      <c r="B1543" t="s">
        <v>182</v>
      </c>
      <c r="C1543">
        <v>47</v>
      </c>
      <c r="D1543">
        <v>5</v>
      </c>
      <c r="F1543" t="str">
        <f t="shared" si="49"/>
        <v>НЕТ</v>
      </c>
    </row>
    <row r="1544" spans="1:6">
      <c r="A1544" t="str">
        <f t="shared" si="48"/>
        <v>48Starley</v>
      </c>
      <c r="B1544" t="s">
        <v>182</v>
      </c>
      <c r="C1544">
        <v>48</v>
      </c>
      <c r="D1544">
        <v>6</v>
      </c>
      <c r="F1544" t="str">
        <f t="shared" si="49"/>
        <v>НЕТ</v>
      </c>
    </row>
    <row r="1545" spans="1:6">
      <c r="A1545" t="str">
        <f t="shared" si="48"/>
        <v>49Starley</v>
      </c>
      <c r="B1545" t="s">
        <v>182</v>
      </c>
      <c r="C1545">
        <v>49</v>
      </c>
      <c r="D1545">
        <v>4</v>
      </c>
      <c r="F1545" t="str">
        <f t="shared" si="49"/>
        <v>НЕТ</v>
      </c>
    </row>
    <row r="1546" spans="1:6">
      <c r="A1546" t="str">
        <f t="shared" si="48"/>
        <v>50Starley</v>
      </c>
      <c r="B1546" t="s">
        <v>182</v>
      </c>
      <c r="C1546">
        <v>50</v>
      </c>
      <c r="D1546">
        <v>7</v>
      </c>
      <c r="F1546" t="str">
        <f t="shared" si="49"/>
        <v>НЕТ</v>
      </c>
    </row>
    <row r="1547" spans="1:6">
      <c r="A1547" t="str">
        <f t="shared" si="48"/>
        <v>51Starley</v>
      </c>
      <c r="B1547" t="s">
        <v>182</v>
      </c>
      <c r="C1547">
        <v>51</v>
      </c>
      <c r="D1547">
        <v>8</v>
      </c>
      <c r="F1547" t="str">
        <f t="shared" si="49"/>
        <v>НЕТ</v>
      </c>
    </row>
    <row r="1548" spans="1:6">
      <c r="A1548" t="str">
        <f t="shared" si="48"/>
        <v>52Starley</v>
      </c>
      <c r="B1548" t="s">
        <v>182</v>
      </c>
      <c r="C1548">
        <v>52</v>
      </c>
      <c r="D1548">
        <v>8</v>
      </c>
      <c r="F1548" t="str">
        <f t="shared" si="49"/>
        <v>НЕТ</v>
      </c>
    </row>
    <row r="1549" spans="1:6">
      <c r="A1549" t="str">
        <f t="shared" si="48"/>
        <v>53Starley</v>
      </c>
      <c r="B1549" t="s">
        <v>182</v>
      </c>
      <c r="C1549">
        <v>53</v>
      </c>
      <c r="D1549">
        <v>6</v>
      </c>
      <c r="F1549" t="str">
        <f t="shared" si="49"/>
        <v>НЕТ</v>
      </c>
    </row>
    <row r="1550" spans="1:6">
      <c r="A1550" t="str">
        <f t="shared" si="48"/>
        <v>54Starley</v>
      </c>
      <c r="B1550" t="s">
        <v>182</v>
      </c>
      <c r="C1550">
        <v>54</v>
      </c>
      <c r="D1550">
        <v>5</v>
      </c>
      <c r="F1550" t="str">
        <f t="shared" si="49"/>
        <v>НЕТ</v>
      </c>
    </row>
    <row r="1551" spans="1:6">
      <c r="A1551" t="str">
        <f t="shared" si="48"/>
        <v>55Starley</v>
      </c>
      <c r="B1551" t="s">
        <v>182</v>
      </c>
      <c r="C1551">
        <v>55</v>
      </c>
      <c r="D1551">
        <v>8</v>
      </c>
      <c r="F1551" t="str">
        <f t="shared" si="49"/>
        <v>НЕТ</v>
      </c>
    </row>
    <row r="1552" spans="1:6">
      <c r="A1552" t="str">
        <f t="shared" si="48"/>
        <v>56Starley</v>
      </c>
      <c r="B1552" t="s">
        <v>182</v>
      </c>
      <c r="C1552">
        <v>56</v>
      </c>
      <c r="D1552">
        <v>8</v>
      </c>
      <c r="F1552" t="str">
        <f t="shared" si="49"/>
        <v>НЕТ</v>
      </c>
    </row>
    <row r="1553" spans="1:6">
      <c r="A1553" t="str">
        <f t="shared" si="48"/>
        <v>57Starley</v>
      </c>
      <c r="B1553" t="s">
        <v>182</v>
      </c>
      <c r="C1553">
        <v>57</v>
      </c>
      <c r="D1553">
        <v>6</v>
      </c>
      <c r="F1553" t="str">
        <f t="shared" si="49"/>
        <v>НЕТ</v>
      </c>
    </row>
    <row r="1554" spans="1:6">
      <c r="A1554" t="str">
        <f t="shared" si="48"/>
        <v>58Starley</v>
      </c>
      <c r="B1554" t="s">
        <v>182</v>
      </c>
      <c r="C1554">
        <v>58</v>
      </c>
      <c r="D1554">
        <v>6</v>
      </c>
      <c r="F1554" t="str">
        <f t="shared" si="49"/>
        <v>НЕТ</v>
      </c>
    </row>
    <row r="1555" spans="1:6">
      <c r="A1555" t="str">
        <f t="shared" si="48"/>
        <v>59Starley</v>
      </c>
      <c r="B1555" t="s">
        <v>182</v>
      </c>
      <c r="C1555">
        <v>59</v>
      </c>
      <c r="D1555">
        <v>3</v>
      </c>
      <c r="E1555" t="s">
        <v>184</v>
      </c>
      <c r="F1555" t="str">
        <f t="shared" si="49"/>
        <v>ДА</v>
      </c>
    </row>
    <row r="1556" spans="1:6">
      <c r="A1556" t="str">
        <f t="shared" si="48"/>
        <v>60Starley</v>
      </c>
      <c r="B1556" t="s">
        <v>182</v>
      </c>
      <c r="C1556">
        <v>60</v>
      </c>
      <c r="D1556">
        <v>6</v>
      </c>
      <c r="F1556" t="str">
        <f t="shared" si="49"/>
        <v>НЕТ</v>
      </c>
    </row>
    <row r="1557" spans="1:6">
      <c r="A1557" t="str">
        <f t="shared" si="48"/>
        <v>61Starley</v>
      </c>
      <c r="B1557" t="s">
        <v>182</v>
      </c>
      <c r="C1557">
        <v>61</v>
      </c>
      <c r="D1557">
        <v>6</v>
      </c>
      <c r="F1557" t="str">
        <f t="shared" si="49"/>
        <v>НЕТ</v>
      </c>
    </row>
    <row r="1558" spans="1:6">
      <c r="A1558" t="str">
        <f t="shared" si="48"/>
        <v>62Starley</v>
      </c>
      <c r="B1558" t="s">
        <v>182</v>
      </c>
      <c r="C1558">
        <v>62</v>
      </c>
      <c r="D1558">
        <v>5</v>
      </c>
      <c r="F1558" t="str">
        <f t="shared" si="49"/>
        <v>НЕТ</v>
      </c>
    </row>
    <row r="1559" spans="1:6">
      <c r="A1559" t="str">
        <f t="shared" si="48"/>
        <v>63Starley</v>
      </c>
      <c r="B1559" t="s">
        <v>182</v>
      </c>
      <c r="C1559">
        <v>63</v>
      </c>
      <c r="D1559">
        <v>8</v>
      </c>
      <c r="F1559" t="str">
        <f t="shared" si="49"/>
        <v>НЕТ</v>
      </c>
    </row>
    <row r="1560" spans="1:6">
      <c r="A1560" t="str">
        <f t="shared" si="48"/>
        <v>64Starley</v>
      </c>
      <c r="B1560" t="s">
        <v>182</v>
      </c>
      <c r="C1560">
        <v>64</v>
      </c>
      <c r="D1560">
        <v>6</v>
      </c>
      <c r="F1560" t="str">
        <f t="shared" si="49"/>
        <v>НЕТ</v>
      </c>
    </row>
    <row r="1561" spans="1:6">
      <c r="A1561" t="str">
        <f t="shared" si="48"/>
        <v>65Starley</v>
      </c>
      <c r="B1561" t="s">
        <v>182</v>
      </c>
      <c r="C1561">
        <v>65</v>
      </c>
      <c r="D1561">
        <v>7</v>
      </c>
      <c r="F1561" t="str">
        <f t="shared" si="49"/>
        <v>НЕТ</v>
      </c>
    </row>
    <row r="1562" spans="1:6">
      <c r="A1562" t="str">
        <f t="shared" si="48"/>
        <v>66Starley</v>
      </c>
      <c r="B1562" t="s">
        <v>182</v>
      </c>
      <c r="C1562">
        <v>66</v>
      </c>
      <c r="D1562">
        <v>7</v>
      </c>
      <c r="F1562" t="str">
        <f t="shared" si="49"/>
        <v>НЕТ</v>
      </c>
    </row>
    <row r="1563" spans="1:6">
      <c r="A1563" t="str">
        <f t="shared" si="48"/>
        <v>67Starley</v>
      </c>
      <c r="B1563" t="s">
        <v>182</v>
      </c>
      <c r="C1563">
        <v>67</v>
      </c>
      <c r="D1563">
        <v>2</v>
      </c>
      <c r="F1563" t="str">
        <f t="shared" si="49"/>
        <v>НЕТ</v>
      </c>
    </row>
    <row r="1564" spans="1:6">
      <c r="A1564" t="str">
        <f t="shared" si="48"/>
        <v>68Starley</v>
      </c>
      <c r="B1564" t="s">
        <v>182</v>
      </c>
      <c r="C1564">
        <v>68</v>
      </c>
      <c r="D1564">
        <v>4</v>
      </c>
      <c r="F1564" t="str">
        <f t="shared" si="49"/>
        <v>НЕТ</v>
      </c>
    </row>
    <row r="1565" spans="1:6">
      <c r="A1565" t="str">
        <f t="shared" si="48"/>
        <v>69Starley</v>
      </c>
      <c r="B1565" t="s">
        <v>182</v>
      </c>
      <c r="C1565">
        <v>69</v>
      </c>
      <c r="D1565">
        <v>4</v>
      </c>
      <c r="F1565" t="str">
        <f t="shared" si="49"/>
        <v>НЕТ</v>
      </c>
    </row>
    <row r="1566" spans="1:6">
      <c r="A1566" t="str">
        <f t="shared" si="48"/>
        <v>70Starley</v>
      </c>
      <c r="B1566" t="s">
        <v>182</v>
      </c>
      <c r="C1566">
        <v>70</v>
      </c>
      <c r="D1566">
        <v>5</v>
      </c>
      <c r="F1566" t="str">
        <f t="shared" si="49"/>
        <v>НЕТ</v>
      </c>
    </row>
    <row r="1567" spans="1:6">
      <c r="A1567" t="str">
        <f t="shared" si="48"/>
        <v>71Starley</v>
      </c>
      <c r="B1567" t="s">
        <v>182</v>
      </c>
      <c r="C1567">
        <v>71</v>
      </c>
      <c r="D1567">
        <v>6</v>
      </c>
      <c r="F1567" t="str">
        <f t="shared" si="49"/>
        <v>НЕТ</v>
      </c>
    </row>
    <row r="1568" spans="1:6">
      <c r="A1568" t="str">
        <f t="shared" si="48"/>
        <v>72Starley</v>
      </c>
      <c r="B1568" t="s">
        <v>182</v>
      </c>
      <c r="C1568">
        <v>72</v>
      </c>
      <c r="D1568">
        <v>7</v>
      </c>
      <c r="F1568" t="str">
        <f t="shared" si="49"/>
        <v>НЕТ</v>
      </c>
    </row>
    <row r="1569" spans="1:6">
      <c r="A1569" t="str">
        <f t="shared" si="48"/>
        <v>73Starley</v>
      </c>
      <c r="B1569" t="s">
        <v>182</v>
      </c>
      <c r="C1569">
        <v>73</v>
      </c>
      <c r="D1569">
        <v>8</v>
      </c>
      <c r="F1569" t="str">
        <f t="shared" si="49"/>
        <v>НЕТ</v>
      </c>
    </row>
    <row r="1570" spans="1:6">
      <c r="A1570" t="str">
        <f t="shared" si="48"/>
        <v>74Starley</v>
      </c>
      <c r="B1570" t="s">
        <v>182</v>
      </c>
      <c r="C1570">
        <v>74</v>
      </c>
      <c r="D1570">
        <v>7</v>
      </c>
      <c r="F1570" t="str">
        <f t="shared" si="49"/>
        <v>НЕТ</v>
      </c>
    </row>
    <row r="1571" spans="1:6">
      <c r="A1571" t="str">
        <f t="shared" si="48"/>
        <v>75Starley</v>
      </c>
      <c r="B1571" t="s">
        <v>182</v>
      </c>
      <c r="C1571">
        <v>75</v>
      </c>
      <c r="D1571">
        <v>6</v>
      </c>
      <c r="F1571" t="str">
        <f t="shared" si="49"/>
        <v>НЕТ</v>
      </c>
    </row>
    <row r="1572" spans="1:6">
      <c r="A1572" t="str">
        <f t="shared" si="48"/>
        <v>76Starley</v>
      </c>
      <c r="B1572" t="s">
        <v>182</v>
      </c>
      <c r="C1572">
        <v>76</v>
      </c>
      <c r="D1572">
        <v>3</v>
      </c>
      <c r="F1572" t="str">
        <f t="shared" si="49"/>
        <v>НЕТ</v>
      </c>
    </row>
    <row r="1573" spans="1:6">
      <c r="A1573" t="str">
        <f t="shared" si="48"/>
        <v>77Starley</v>
      </c>
      <c r="B1573" t="s">
        <v>182</v>
      </c>
      <c r="C1573">
        <v>77</v>
      </c>
      <c r="D1573">
        <v>3</v>
      </c>
      <c r="F1573" t="str">
        <f t="shared" si="49"/>
        <v>НЕТ</v>
      </c>
    </row>
    <row r="1574" spans="1:6">
      <c r="A1574" t="str">
        <f t="shared" si="48"/>
        <v>78Starley</v>
      </c>
      <c r="B1574" t="s">
        <v>182</v>
      </c>
      <c r="C1574">
        <v>78</v>
      </c>
      <c r="D1574">
        <v>7</v>
      </c>
      <c r="F1574" t="str">
        <f t="shared" si="49"/>
        <v>НЕТ</v>
      </c>
    </row>
    <row r="1575" spans="1:6">
      <c r="A1575" t="str">
        <f t="shared" si="48"/>
        <v>79Starley</v>
      </c>
      <c r="B1575" t="s">
        <v>182</v>
      </c>
      <c r="C1575">
        <v>79</v>
      </c>
      <c r="D1575">
        <v>5</v>
      </c>
      <c r="F1575" t="str">
        <f t="shared" si="49"/>
        <v>НЕТ</v>
      </c>
    </row>
    <row r="1576" spans="1:6">
      <c r="A1576" t="str">
        <f t="shared" si="48"/>
        <v>80Starley</v>
      </c>
      <c r="B1576" t="s">
        <v>182</v>
      </c>
      <c r="C1576">
        <v>80</v>
      </c>
      <c r="D1576">
        <v>7</v>
      </c>
      <c r="F1576" t="str">
        <f t="shared" si="49"/>
        <v>НЕТ</v>
      </c>
    </row>
    <row r="1577" spans="1:6">
      <c r="A1577" t="str">
        <f t="shared" si="48"/>
        <v>81Starley</v>
      </c>
      <c r="B1577" t="s">
        <v>182</v>
      </c>
      <c r="C1577">
        <v>81</v>
      </c>
      <c r="D1577">
        <v>6</v>
      </c>
      <c r="F1577" t="str">
        <f t="shared" si="49"/>
        <v>НЕТ</v>
      </c>
    </row>
    <row r="1578" spans="1:6">
      <c r="A1578" t="str">
        <f t="shared" si="48"/>
        <v>82Starley</v>
      </c>
      <c r="B1578" t="s">
        <v>182</v>
      </c>
      <c r="C1578">
        <v>82</v>
      </c>
      <c r="D1578">
        <v>8</v>
      </c>
      <c r="F1578" t="str">
        <f t="shared" si="49"/>
        <v>НЕТ</v>
      </c>
    </row>
    <row r="1579" spans="1:6">
      <c r="A1579" t="str">
        <f t="shared" si="48"/>
        <v>83Starley</v>
      </c>
      <c r="B1579" t="s">
        <v>182</v>
      </c>
      <c r="C1579">
        <v>83</v>
      </c>
      <c r="D1579">
        <v>11</v>
      </c>
      <c r="F1579" t="str">
        <f t="shared" si="49"/>
        <v>НЕТ</v>
      </c>
    </row>
    <row r="1580" spans="1:6">
      <c r="A1580" t="str">
        <f t="shared" si="48"/>
        <v>84Starley</v>
      </c>
      <c r="B1580" t="s">
        <v>182</v>
      </c>
      <c r="C1580">
        <v>84</v>
      </c>
      <c r="D1580">
        <v>7</v>
      </c>
      <c r="F1580" t="str">
        <f t="shared" si="49"/>
        <v>НЕТ</v>
      </c>
    </row>
    <row r="1581" spans="1:6">
      <c r="A1581" t="str">
        <f t="shared" si="48"/>
        <v>85Starley</v>
      </c>
      <c r="B1581" t="s">
        <v>182</v>
      </c>
      <c r="C1581">
        <v>85</v>
      </c>
      <c r="D1581">
        <v>6</v>
      </c>
      <c r="F1581" t="str">
        <f t="shared" si="49"/>
        <v>НЕТ</v>
      </c>
    </row>
    <row r="1582" spans="1:6">
      <c r="A1582" t="str">
        <f t="shared" si="48"/>
        <v>86Starley</v>
      </c>
      <c r="B1582" t="s">
        <v>182</v>
      </c>
      <c r="C1582">
        <v>86</v>
      </c>
      <c r="D1582">
        <v>8</v>
      </c>
      <c r="F1582" t="str">
        <f t="shared" si="49"/>
        <v>НЕТ</v>
      </c>
    </row>
    <row r="1583" spans="1:6">
      <c r="A1583" t="str">
        <f t="shared" si="48"/>
        <v>87Starley</v>
      </c>
      <c r="B1583" t="s">
        <v>182</v>
      </c>
      <c r="C1583">
        <v>87</v>
      </c>
      <c r="D1583">
        <v>4</v>
      </c>
      <c r="F1583" t="str">
        <f t="shared" si="49"/>
        <v>НЕТ</v>
      </c>
    </row>
    <row r="1584" spans="1:6">
      <c r="A1584" t="str">
        <f t="shared" si="48"/>
        <v>88Starley</v>
      </c>
      <c r="B1584" t="s">
        <v>182</v>
      </c>
      <c r="C1584">
        <v>88</v>
      </c>
      <c r="D1584">
        <v>7</v>
      </c>
      <c r="F1584" t="str">
        <f t="shared" si="49"/>
        <v>НЕТ</v>
      </c>
    </row>
    <row r="1585" spans="1:6">
      <c r="A1585" t="str">
        <f t="shared" si="48"/>
        <v>89Starley</v>
      </c>
      <c r="B1585" t="s">
        <v>182</v>
      </c>
      <c r="C1585">
        <v>89</v>
      </c>
      <c r="D1585">
        <v>2</v>
      </c>
      <c r="F1585" t="str">
        <f t="shared" si="49"/>
        <v>НЕТ</v>
      </c>
    </row>
    <row r="1586" spans="1:6">
      <c r="A1586" t="str">
        <f t="shared" si="48"/>
        <v>90Starley</v>
      </c>
      <c r="B1586" t="s">
        <v>182</v>
      </c>
      <c r="C1586">
        <v>90</v>
      </c>
      <c r="D1586">
        <v>7</v>
      </c>
      <c r="F1586" t="str">
        <f t="shared" si="49"/>
        <v>НЕТ</v>
      </c>
    </row>
    <row r="1587" spans="1:6">
      <c r="A1587" t="str">
        <f t="shared" si="48"/>
        <v>91Starley</v>
      </c>
      <c r="B1587" t="s">
        <v>182</v>
      </c>
      <c r="C1587">
        <v>91</v>
      </c>
      <c r="D1587">
        <v>5</v>
      </c>
      <c r="F1587" t="str">
        <f t="shared" si="49"/>
        <v>НЕТ</v>
      </c>
    </row>
    <row r="1588" spans="1:6">
      <c r="A1588" t="str">
        <f t="shared" si="48"/>
        <v>92Starley</v>
      </c>
      <c r="B1588" t="s">
        <v>182</v>
      </c>
      <c r="C1588">
        <v>92</v>
      </c>
      <c r="D1588">
        <v>10</v>
      </c>
      <c r="E1588" t="s">
        <v>185</v>
      </c>
      <c r="F1588" t="str">
        <f t="shared" si="49"/>
        <v>ДА</v>
      </c>
    </row>
    <row r="1589" spans="1:6">
      <c r="A1589" t="str">
        <f t="shared" si="48"/>
        <v>93Starley</v>
      </c>
      <c r="B1589" t="s">
        <v>182</v>
      </c>
      <c r="C1589">
        <v>93</v>
      </c>
      <c r="D1589">
        <v>9</v>
      </c>
      <c r="F1589" t="str">
        <f t="shared" si="49"/>
        <v>НЕТ</v>
      </c>
    </row>
    <row r="1590" spans="1:6">
      <c r="A1590" t="str">
        <f t="shared" si="48"/>
        <v>94Starley</v>
      </c>
      <c r="B1590" t="s">
        <v>182</v>
      </c>
      <c r="C1590">
        <v>94</v>
      </c>
      <c r="D1590">
        <v>8</v>
      </c>
      <c r="F1590" t="str">
        <f t="shared" si="49"/>
        <v>НЕТ</v>
      </c>
    </row>
    <row r="1591" spans="1:6">
      <c r="A1591" t="str">
        <f t="shared" si="48"/>
        <v>95Starley</v>
      </c>
      <c r="B1591" t="s">
        <v>182</v>
      </c>
      <c r="C1591">
        <v>95</v>
      </c>
      <c r="D1591">
        <v>1</v>
      </c>
      <c r="F1591" t="str">
        <f t="shared" si="49"/>
        <v>НЕТ</v>
      </c>
    </row>
    <row r="1592" spans="1:6">
      <c r="A1592" t="str">
        <f t="shared" si="48"/>
        <v>96Starley</v>
      </c>
      <c r="B1592" t="s">
        <v>182</v>
      </c>
      <c r="C1592">
        <v>96</v>
      </c>
      <c r="D1592">
        <v>2</v>
      </c>
      <c r="F1592" t="str">
        <f t="shared" si="49"/>
        <v>НЕТ</v>
      </c>
    </row>
    <row r="1593" spans="1:6">
      <c r="A1593" t="str">
        <f t="shared" si="48"/>
        <v>97Starley</v>
      </c>
      <c r="B1593" t="s">
        <v>182</v>
      </c>
      <c r="C1593">
        <v>97</v>
      </c>
      <c r="D1593">
        <v>2</v>
      </c>
      <c r="F1593" t="str">
        <f t="shared" si="49"/>
        <v>НЕТ</v>
      </c>
    </row>
    <row r="1594" spans="1:6">
      <c r="A1594" t="str">
        <f t="shared" si="48"/>
        <v>98Starley</v>
      </c>
      <c r="B1594" t="s">
        <v>182</v>
      </c>
      <c r="C1594">
        <v>98</v>
      </c>
      <c r="D1594">
        <v>7</v>
      </c>
      <c r="F1594" t="str">
        <f t="shared" si="49"/>
        <v>НЕТ</v>
      </c>
    </row>
    <row r="1595" spans="1:6">
      <c r="A1595" t="str">
        <f t="shared" si="48"/>
        <v>99Starley</v>
      </c>
      <c r="B1595" t="s">
        <v>182</v>
      </c>
      <c r="C1595">
        <v>99</v>
      </c>
      <c r="D1595">
        <v>5</v>
      </c>
      <c r="F1595" t="str">
        <f t="shared" si="49"/>
        <v>НЕТ</v>
      </c>
    </row>
    <row r="1596" spans="1:6">
      <c r="A1596" t="str">
        <f t="shared" si="48"/>
        <v>100Starley</v>
      </c>
      <c r="B1596" t="s">
        <v>182</v>
      </c>
      <c r="C1596">
        <v>100</v>
      </c>
      <c r="D1596">
        <v>9</v>
      </c>
      <c r="F1596" t="str">
        <f t="shared" si="49"/>
        <v>НЕТ</v>
      </c>
    </row>
    <row r="1597" spans="1:6">
      <c r="A1597" t="str">
        <f t="shared" si="48"/>
        <v>101Starley</v>
      </c>
      <c r="B1597" t="s">
        <v>182</v>
      </c>
      <c r="C1597">
        <v>101</v>
      </c>
      <c r="D1597">
        <v>6</v>
      </c>
      <c r="F1597" t="str">
        <f t="shared" si="49"/>
        <v>НЕТ</v>
      </c>
    </row>
    <row r="1598" spans="1:6">
      <c r="A1598" t="str">
        <f t="shared" si="48"/>
        <v>102Starley</v>
      </c>
      <c r="B1598" t="s">
        <v>182</v>
      </c>
      <c r="C1598">
        <v>102</v>
      </c>
      <c r="D1598">
        <v>8</v>
      </c>
      <c r="F1598" t="str">
        <f t="shared" si="49"/>
        <v>НЕТ</v>
      </c>
    </row>
    <row r="1599" spans="1:6">
      <c r="A1599" t="str">
        <f t="shared" si="48"/>
        <v>103Starley</v>
      </c>
      <c r="B1599" t="s">
        <v>182</v>
      </c>
      <c r="C1599">
        <v>103</v>
      </c>
      <c r="D1599">
        <v>9</v>
      </c>
      <c r="F1599" t="str">
        <f t="shared" si="49"/>
        <v>НЕТ</v>
      </c>
    </row>
    <row r="1600" spans="1:6">
      <c r="A1600" t="str">
        <f t="shared" si="48"/>
        <v>104Starley</v>
      </c>
      <c r="B1600" t="s">
        <v>182</v>
      </c>
      <c r="C1600">
        <v>104</v>
      </c>
      <c r="D1600">
        <v>6</v>
      </c>
      <c r="F1600" t="str">
        <f t="shared" si="49"/>
        <v>НЕТ</v>
      </c>
    </row>
    <row r="1601" spans="1:6">
      <c r="A1601" t="str">
        <f t="shared" si="48"/>
        <v>105Starley</v>
      </c>
      <c r="B1601" t="s">
        <v>182</v>
      </c>
      <c r="C1601">
        <v>105</v>
      </c>
      <c r="D1601">
        <v>7</v>
      </c>
      <c r="F1601" t="str">
        <f t="shared" si="49"/>
        <v>НЕТ</v>
      </c>
    </row>
    <row r="1602" spans="1:6">
      <c r="A1602" t="str">
        <f t="shared" si="48"/>
        <v>106Starley</v>
      </c>
      <c r="B1602" t="s">
        <v>182</v>
      </c>
      <c r="C1602">
        <v>106</v>
      </c>
      <c r="D1602">
        <v>4</v>
      </c>
      <c r="F1602" t="str">
        <f t="shared" si="49"/>
        <v>НЕТ</v>
      </c>
    </row>
    <row r="1603" spans="1:6">
      <c r="A1603" t="str">
        <f t="shared" ref="A1603:A1666" si="50">CONCATENATE(C1603,B1603)</f>
        <v>107Starley</v>
      </c>
      <c r="B1603" t="s">
        <v>182</v>
      </c>
      <c r="C1603">
        <v>107</v>
      </c>
      <c r="D1603">
        <v>4</v>
      </c>
      <c r="F1603" t="str">
        <f t="shared" ref="F1603:F1666" si="51">IF(ISBLANK(E1603),"НЕТ","ДА")</f>
        <v>НЕТ</v>
      </c>
    </row>
    <row r="1604" spans="1:6">
      <c r="A1604" t="str">
        <f t="shared" si="50"/>
        <v>108Starley</v>
      </c>
      <c r="B1604" t="s">
        <v>182</v>
      </c>
      <c r="C1604">
        <v>108</v>
      </c>
      <c r="D1604">
        <v>10</v>
      </c>
      <c r="F1604" t="str">
        <f t="shared" si="51"/>
        <v>НЕТ</v>
      </c>
    </row>
    <row r="1605" spans="1:6">
      <c r="A1605" t="str">
        <f t="shared" si="50"/>
        <v>109Starley</v>
      </c>
      <c r="B1605" t="s">
        <v>182</v>
      </c>
      <c r="C1605">
        <v>109</v>
      </c>
      <c r="D1605">
        <v>7</v>
      </c>
      <c r="F1605" t="str">
        <f t="shared" si="51"/>
        <v>НЕТ</v>
      </c>
    </row>
    <row r="1606" spans="1:6">
      <c r="A1606" t="str">
        <f t="shared" si="50"/>
        <v>110Starley</v>
      </c>
      <c r="B1606" t="s">
        <v>182</v>
      </c>
      <c r="C1606">
        <v>110</v>
      </c>
      <c r="D1606">
        <v>4</v>
      </c>
      <c r="F1606" t="str">
        <f t="shared" si="51"/>
        <v>НЕТ</v>
      </c>
    </row>
    <row r="1607" spans="1:6">
      <c r="A1607" t="str">
        <f t="shared" si="50"/>
        <v>111Starley</v>
      </c>
      <c r="B1607" t="s">
        <v>182</v>
      </c>
      <c r="C1607">
        <v>111</v>
      </c>
      <c r="D1607">
        <v>4</v>
      </c>
      <c r="F1607" t="str">
        <f t="shared" si="51"/>
        <v>НЕТ</v>
      </c>
    </row>
    <row r="1608" spans="1:6">
      <c r="A1608" t="str">
        <f t="shared" si="50"/>
        <v>112Starley</v>
      </c>
      <c r="B1608" t="s">
        <v>182</v>
      </c>
      <c r="C1608">
        <v>112</v>
      </c>
      <c r="D1608">
        <v>5</v>
      </c>
      <c r="F1608" t="str">
        <f t="shared" si="51"/>
        <v>НЕТ</v>
      </c>
    </row>
    <row r="1609" spans="1:6">
      <c r="A1609" t="str">
        <f t="shared" si="50"/>
        <v>113Starley</v>
      </c>
      <c r="B1609" t="s">
        <v>182</v>
      </c>
      <c r="C1609">
        <v>113</v>
      </c>
      <c r="D1609">
        <v>6</v>
      </c>
      <c r="F1609" t="str">
        <f t="shared" si="51"/>
        <v>НЕТ</v>
      </c>
    </row>
    <row r="1610" spans="1:6">
      <c r="A1610" t="str">
        <f t="shared" si="50"/>
        <v>114Starley</v>
      </c>
      <c r="B1610" t="s">
        <v>182</v>
      </c>
      <c r="C1610">
        <v>114</v>
      </c>
      <c r="D1610">
        <v>7</v>
      </c>
      <c r="F1610" t="str">
        <f t="shared" si="51"/>
        <v>НЕТ</v>
      </c>
    </row>
    <row r="1611" spans="1:6">
      <c r="A1611" t="str">
        <f t="shared" si="50"/>
        <v>115Starley</v>
      </c>
      <c r="B1611" t="s">
        <v>182</v>
      </c>
      <c r="C1611">
        <v>115</v>
      </c>
      <c r="D1611">
        <v>10</v>
      </c>
      <c r="F1611" t="str">
        <f t="shared" si="51"/>
        <v>НЕТ</v>
      </c>
    </row>
    <row r="1612" spans="1:6">
      <c r="A1612" t="str">
        <f t="shared" si="50"/>
        <v>116Starley</v>
      </c>
      <c r="B1612" t="s">
        <v>182</v>
      </c>
      <c r="C1612">
        <v>116</v>
      </c>
      <c r="D1612">
        <v>7</v>
      </c>
      <c r="F1612" t="str">
        <f t="shared" si="51"/>
        <v>НЕТ</v>
      </c>
    </row>
    <row r="1613" spans="1:6">
      <c r="A1613" t="str">
        <f t="shared" si="50"/>
        <v>117Starley</v>
      </c>
      <c r="B1613" t="s">
        <v>182</v>
      </c>
      <c r="C1613">
        <v>117</v>
      </c>
      <c r="D1613">
        <v>4</v>
      </c>
      <c r="F1613" t="str">
        <f t="shared" si="51"/>
        <v>НЕТ</v>
      </c>
    </row>
    <row r="1614" spans="1:6">
      <c r="A1614" t="str">
        <f t="shared" si="50"/>
        <v>118Starley</v>
      </c>
      <c r="B1614" t="s">
        <v>182</v>
      </c>
      <c r="C1614">
        <v>118</v>
      </c>
      <c r="D1614">
        <v>7</v>
      </c>
      <c r="F1614" t="str">
        <f t="shared" si="51"/>
        <v>НЕТ</v>
      </c>
    </row>
    <row r="1615" spans="1:6">
      <c r="A1615" t="str">
        <f t="shared" si="50"/>
        <v>119Starley</v>
      </c>
      <c r="B1615" t="s">
        <v>182</v>
      </c>
      <c r="C1615">
        <v>119</v>
      </c>
      <c r="D1615">
        <v>9</v>
      </c>
      <c r="F1615" t="str">
        <f t="shared" si="51"/>
        <v>НЕТ</v>
      </c>
    </row>
    <row r="1616" spans="1:6">
      <c r="A1616" t="str">
        <f t="shared" si="50"/>
        <v>120Starley</v>
      </c>
      <c r="B1616" t="s">
        <v>182</v>
      </c>
      <c r="C1616">
        <v>120</v>
      </c>
      <c r="D1616">
        <v>10</v>
      </c>
      <c r="F1616" t="str">
        <f t="shared" si="51"/>
        <v>НЕТ</v>
      </c>
    </row>
    <row r="1617" spans="1:6">
      <c r="A1617" t="str">
        <f t="shared" si="50"/>
        <v>121Starley</v>
      </c>
      <c r="B1617" t="s">
        <v>182</v>
      </c>
      <c r="C1617">
        <v>121</v>
      </c>
      <c r="D1617">
        <v>9</v>
      </c>
      <c r="F1617" t="str">
        <f t="shared" si="51"/>
        <v>НЕТ</v>
      </c>
    </row>
    <row r="1618" spans="1:6">
      <c r="A1618" t="str">
        <f t="shared" si="50"/>
        <v>122Starley</v>
      </c>
      <c r="B1618" t="s">
        <v>182</v>
      </c>
      <c r="C1618">
        <v>122</v>
      </c>
      <c r="D1618">
        <v>9</v>
      </c>
      <c r="F1618" t="str">
        <f t="shared" si="51"/>
        <v>НЕТ</v>
      </c>
    </row>
    <row r="1619" spans="1:6">
      <c r="A1619" t="str">
        <f t="shared" si="50"/>
        <v>123Starley</v>
      </c>
      <c r="B1619" t="s">
        <v>182</v>
      </c>
      <c r="C1619">
        <v>123</v>
      </c>
      <c r="D1619">
        <v>8</v>
      </c>
      <c r="F1619" t="str">
        <f t="shared" si="51"/>
        <v>НЕТ</v>
      </c>
    </row>
    <row r="1620" spans="1:6">
      <c r="A1620" t="str">
        <f t="shared" si="50"/>
        <v>124Starley</v>
      </c>
      <c r="B1620" t="s">
        <v>182</v>
      </c>
      <c r="C1620">
        <v>124</v>
      </c>
      <c r="D1620">
        <v>7</v>
      </c>
      <c r="F1620" t="str">
        <f t="shared" si="51"/>
        <v>НЕТ</v>
      </c>
    </row>
    <row r="1621" spans="1:6">
      <c r="A1621" t="str">
        <f t="shared" si="50"/>
        <v>125Starley</v>
      </c>
      <c r="B1621" t="s">
        <v>182</v>
      </c>
      <c r="C1621">
        <v>125</v>
      </c>
      <c r="D1621">
        <v>4</v>
      </c>
      <c r="F1621" t="str">
        <f t="shared" si="51"/>
        <v>НЕТ</v>
      </c>
    </row>
    <row r="1622" spans="1:6">
      <c r="A1622" t="str">
        <f t="shared" si="50"/>
        <v>126Starley</v>
      </c>
      <c r="B1622" t="s">
        <v>182</v>
      </c>
      <c r="C1622">
        <v>126</v>
      </c>
      <c r="D1622">
        <v>2</v>
      </c>
      <c r="F1622" t="str">
        <f t="shared" si="51"/>
        <v>НЕТ</v>
      </c>
    </row>
    <row r="1623" spans="1:6">
      <c r="A1623" t="str">
        <f t="shared" si="50"/>
        <v>127Starley</v>
      </c>
      <c r="B1623" t="s">
        <v>182</v>
      </c>
      <c r="C1623">
        <v>127</v>
      </c>
      <c r="D1623">
        <v>2</v>
      </c>
      <c r="F1623" t="str">
        <f t="shared" si="51"/>
        <v>НЕТ</v>
      </c>
    </row>
    <row r="1624" spans="1:6">
      <c r="A1624" t="str">
        <f t="shared" si="50"/>
        <v>128Starley</v>
      </c>
      <c r="B1624" t="s">
        <v>182</v>
      </c>
      <c r="C1624">
        <v>128</v>
      </c>
      <c r="D1624">
        <v>5</v>
      </c>
      <c r="F1624" t="str">
        <f t="shared" si="51"/>
        <v>НЕТ</v>
      </c>
    </row>
    <row r="1625" spans="1:6">
      <c r="A1625" t="str">
        <f t="shared" si="50"/>
        <v>129Starley</v>
      </c>
      <c r="B1625" t="s">
        <v>182</v>
      </c>
      <c r="C1625">
        <v>129</v>
      </c>
      <c r="D1625">
        <v>6</v>
      </c>
      <c r="F1625" t="str">
        <f t="shared" si="51"/>
        <v>НЕТ</v>
      </c>
    </row>
    <row r="1626" spans="1:6">
      <c r="A1626" t="str">
        <f t="shared" si="50"/>
        <v>130Starley</v>
      </c>
      <c r="B1626" t="s">
        <v>182</v>
      </c>
      <c r="C1626">
        <v>130</v>
      </c>
      <c r="D1626">
        <v>3</v>
      </c>
      <c r="F1626" t="str">
        <f t="shared" si="51"/>
        <v>НЕТ</v>
      </c>
    </row>
    <row r="1627" spans="1:6">
      <c r="A1627" t="str">
        <f t="shared" si="50"/>
        <v>131Starley</v>
      </c>
      <c r="B1627" t="s">
        <v>182</v>
      </c>
      <c r="C1627">
        <v>131</v>
      </c>
      <c r="D1627">
        <v>9</v>
      </c>
      <c r="F1627" t="str">
        <f t="shared" si="51"/>
        <v>НЕТ</v>
      </c>
    </row>
    <row r="1628" spans="1:6">
      <c r="A1628" t="str">
        <f t="shared" si="50"/>
        <v>132Starley</v>
      </c>
      <c r="B1628" t="s">
        <v>182</v>
      </c>
      <c r="C1628">
        <v>132</v>
      </c>
      <c r="D1628">
        <v>11</v>
      </c>
      <c r="F1628" t="str">
        <f t="shared" si="51"/>
        <v>НЕТ</v>
      </c>
    </row>
    <row r="1629" spans="1:6">
      <c r="A1629" t="str">
        <f t="shared" si="50"/>
        <v>133Starley</v>
      </c>
      <c r="B1629" t="s">
        <v>182</v>
      </c>
      <c r="C1629">
        <v>133</v>
      </c>
      <c r="D1629">
        <v>7</v>
      </c>
      <c r="F1629" t="str">
        <f t="shared" si="51"/>
        <v>НЕТ</v>
      </c>
    </row>
    <row r="1630" spans="1:6">
      <c r="A1630" t="str">
        <f t="shared" si="50"/>
        <v>134Starley</v>
      </c>
      <c r="B1630" t="s">
        <v>182</v>
      </c>
      <c r="C1630">
        <v>134</v>
      </c>
      <c r="D1630">
        <v>2</v>
      </c>
      <c r="F1630" t="str">
        <f t="shared" si="51"/>
        <v>НЕТ</v>
      </c>
    </row>
    <row r="1631" spans="1:6">
      <c r="A1631" t="str">
        <f t="shared" si="50"/>
        <v>135Starley</v>
      </c>
      <c r="B1631" t="s">
        <v>182</v>
      </c>
      <c r="C1631">
        <v>135</v>
      </c>
      <c r="D1631">
        <v>4</v>
      </c>
      <c r="F1631" t="str">
        <f t="shared" si="51"/>
        <v>НЕТ</v>
      </c>
    </row>
    <row r="1632" spans="1:6">
      <c r="A1632" t="str">
        <f t="shared" si="50"/>
        <v>136Starley</v>
      </c>
      <c r="B1632" t="s">
        <v>182</v>
      </c>
      <c r="C1632">
        <v>136</v>
      </c>
      <c r="D1632">
        <v>3</v>
      </c>
      <c r="F1632" t="str">
        <f t="shared" si="51"/>
        <v>НЕТ</v>
      </c>
    </row>
    <row r="1633" spans="1:6">
      <c r="A1633" t="str">
        <f t="shared" si="50"/>
        <v>137Starley</v>
      </c>
      <c r="B1633" t="s">
        <v>182</v>
      </c>
      <c r="C1633">
        <v>137</v>
      </c>
      <c r="D1633">
        <v>4</v>
      </c>
      <c r="F1633" t="str">
        <f t="shared" si="51"/>
        <v>НЕТ</v>
      </c>
    </row>
    <row r="1634" spans="1:6">
      <c r="A1634" t="str">
        <f t="shared" si="50"/>
        <v>138Starley</v>
      </c>
      <c r="B1634" t="s">
        <v>182</v>
      </c>
      <c r="C1634">
        <v>138</v>
      </c>
      <c r="D1634">
        <v>7</v>
      </c>
      <c r="F1634" t="str">
        <f t="shared" si="51"/>
        <v>НЕТ</v>
      </c>
    </row>
    <row r="1635" spans="1:6">
      <c r="A1635" t="str">
        <f t="shared" si="50"/>
        <v>139Starley</v>
      </c>
      <c r="B1635" t="s">
        <v>182</v>
      </c>
      <c r="C1635">
        <v>139</v>
      </c>
      <c r="D1635">
        <v>3</v>
      </c>
      <c r="F1635" t="str">
        <f t="shared" si="51"/>
        <v>НЕТ</v>
      </c>
    </row>
    <row r="1636" spans="1:6">
      <c r="A1636" t="str">
        <f t="shared" si="50"/>
        <v>140Starley</v>
      </c>
      <c r="B1636" t="s">
        <v>182</v>
      </c>
      <c r="C1636">
        <v>140</v>
      </c>
      <c r="D1636">
        <v>5</v>
      </c>
      <c r="F1636" t="str">
        <f t="shared" si="51"/>
        <v>НЕТ</v>
      </c>
    </row>
    <row r="1637" spans="1:6">
      <c r="A1637" t="str">
        <f t="shared" si="50"/>
        <v>141Starley</v>
      </c>
      <c r="B1637" t="s">
        <v>182</v>
      </c>
      <c r="C1637">
        <v>141</v>
      </c>
      <c r="D1637">
        <v>7</v>
      </c>
      <c r="F1637" t="str">
        <f t="shared" si="51"/>
        <v>НЕТ</v>
      </c>
    </row>
    <row r="1638" spans="1:6">
      <c r="A1638" t="str">
        <f t="shared" si="50"/>
        <v>142Starley</v>
      </c>
      <c r="B1638" t="s">
        <v>182</v>
      </c>
      <c r="C1638">
        <v>142</v>
      </c>
      <c r="D1638">
        <v>12</v>
      </c>
      <c r="F1638" t="str">
        <f t="shared" si="51"/>
        <v>НЕТ</v>
      </c>
    </row>
    <row r="1639" spans="1:6">
      <c r="A1639" t="str">
        <f t="shared" si="50"/>
        <v>1sunman</v>
      </c>
      <c r="B1639" t="s">
        <v>186</v>
      </c>
      <c r="C1639">
        <v>1</v>
      </c>
      <c r="D1639">
        <v>7</v>
      </c>
      <c r="F1639" t="str">
        <f t="shared" si="51"/>
        <v>НЕТ</v>
      </c>
    </row>
    <row r="1640" spans="1:6">
      <c r="A1640" t="str">
        <f t="shared" si="50"/>
        <v>2sunman</v>
      </c>
      <c r="B1640" t="s">
        <v>186</v>
      </c>
      <c r="C1640">
        <v>2</v>
      </c>
      <c r="D1640">
        <v>9</v>
      </c>
      <c r="F1640" t="str">
        <f t="shared" si="51"/>
        <v>НЕТ</v>
      </c>
    </row>
    <row r="1641" spans="1:6">
      <c r="A1641" t="str">
        <f t="shared" si="50"/>
        <v>3sunman</v>
      </c>
      <c r="B1641" t="s">
        <v>186</v>
      </c>
      <c r="C1641">
        <v>3</v>
      </c>
      <c r="D1641">
        <v>9</v>
      </c>
      <c r="F1641" t="str">
        <f t="shared" si="51"/>
        <v>НЕТ</v>
      </c>
    </row>
    <row r="1642" spans="1:6">
      <c r="A1642" t="str">
        <f t="shared" si="50"/>
        <v>5sunman</v>
      </c>
      <c r="B1642" t="s">
        <v>186</v>
      </c>
      <c r="C1642">
        <v>5</v>
      </c>
      <c r="D1642">
        <v>4</v>
      </c>
      <c r="F1642" t="str">
        <f t="shared" si="51"/>
        <v>НЕТ</v>
      </c>
    </row>
    <row r="1643" spans="1:6">
      <c r="A1643" t="str">
        <f t="shared" si="50"/>
        <v>9sunman</v>
      </c>
      <c r="B1643" t="s">
        <v>186</v>
      </c>
      <c r="C1643">
        <v>9</v>
      </c>
      <c r="D1643">
        <v>9</v>
      </c>
      <c r="E1643" t="s">
        <v>187</v>
      </c>
      <c r="F1643" t="str">
        <f t="shared" si="51"/>
        <v>ДА</v>
      </c>
    </row>
    <row r="1644" spans="1:6">
      <c r="A1644" t="str">
        <f t="shared" si="50"/>
        <v>11sunman</v>
      </c>
      <c r="B1644" t="s">
        <v>186</v>
      </c>
      <c r="C1644">
        <v>11</v>
      </c>
      <c r="D1644">
        <v>9</v>
      </c>
      <c r="F1644" t="str">
        <f t="shared" si="51"/>
        <v>НЕТ</v>
      </c>
    </row>
    <row r="1645" spans="1:6">
      <c r="A1645" t="str">
        <f t="shared" si="50"/>
        <v>19sunman</v>
      </c>
      <c r="B1645" t="s">
        <v>186</v>
      </c>
      <c r="C1645">
        <v>19</v>
      </c>
      <c r="D1645">
        <v>9</v>
      </c>
      <c r="F1645" t="str">
        <f t="shared" si="51"/>
        <v>НЕТ</v>
      </c>
    </row>
    <row r="1646" spans="1:6">
      <c r="A1646" t="str">
        <f t="shared" si="50"/>
        <v>20sunman</v>
      </c>
      <c r="B1646" t="s">
        <v>186</v>
      </c>
      <c r="C1646">
        <v>20</v>
      </c>
      <c r="D1646">
        <v>7</v>
      </c>
      <c r="E1646" t="s">
        <v>188</v>
      </c>
      <c r="F1646" t="str">
        <f t="shared" si="51"/>
        <v>ДА</v>
      </c>
    </row>
    <row r="1647" spans="1:6">
      <c r="A1647" t="str">
        <f t="shared" si="50"/>
        <v>21sunman</v>
      </c>
      <c r="B1647" t="s">
        <v>186</v>
      </c>
      <c r="C1647">
        <v>21</v>
      </c>
      <c r="D1647">
        <v>9</v>
      </c>
      <c r="F1647" t="str">
        <f t="shared" si="51"/>
        <v>НЕТ</v>
      </c>
    </row>
    <row r="1648" spans="1:6">
      <c r="A1648" t="str">
        <f t="shared" si="50"/>
        <v>24sunman</v>
      </c>
      <c r="B1648" t="s">
        <v>186</v>
      </c>
      <c r="C1648">
        <v>24</v>
      </c>
      <c r="D1648">
        <v>10</v>
      </c>
      <c r="E1648" t="s">
        <v>189</v>
      </c>
      <c r="F1648" t="str">
        <f t="shared" si="51"/>
        <v>ДА</v>
      </c>
    </row>
    <row r="1649" spans="1:6">
      <c r="A1649" t="str">
        <f t="shared" si="50"/>
        <v>35sunman</v>
      </c>
      <c r="B1649" t="s">
        <v>186</v>
      </c>
      <c r="C1649">
        <v>35</v>
      </c>
      <c r="D1649">
        <v>9</v>
      </c>
      <c r="E1649" t="s">
        <v>190</v>
      </c>
      <c r="F1649" t="str">
        <f t="shared" si="51"/>
        <v>ДА</v>
      </c>
    </row>
    <row r="1650" spans="1:6">
      <c r="A1650" t="str">
        <f t="shared" si="50"/>
        <v>38sunman</v>
      </c>
      <c r="B1650" t="s">
        <v>186</v>
      </c>
      <c r="C1650">
        <v>38</v>
      </c>
      <c r="D1650">
        <v>7</v>
      </c>
      <c r="E1650" t="s">
        <v>191</v>
      </c>
      <c r="F1650" t="str">
        <f t="shared" si="51"/>
        <v>ДА</v>
      </c>
    </row>
    <row r="1651" spans="1:6">
      <c r="A1651" t="str">
        <f t="shared" si="50"/>
        <v>40sunman</v>
      </c>
      <c r="B1651" t="s">
        <v>186</v>
      </c>
      <c r="C1651">
        <v>40</v>
      </c>
      <c r="D1651">
        <v>9</v>
      </c>
      <c r="E1651" t="s">
        <v>2</v>
      </c>
      <c r="F1651" t="str">
        <f t="shared" si="51"/>
        <v>ДА</v>
      </c>
    </row>
    <row r="1652" spans="1:6">
      <c r="A1652" t="str">
        <f t="shared" si="50"/>
        <v>47sunman</v>
      </c>
      <c r="B1652" t="s">
        <v>186</v>
      </c>
      <c r="C1652">
        <v>47</v>
      </c>
      <c r="D1652">
        <v>9</v>
      </c>
      <c r="F1652" t="str">
        <f t="shared" si="51"/>
        <v>НЕТ</v>
      </c>
    </row>
    <row r="1653" spans="1:6">
      <c r="A1653" t="str">
        <f t="shared" si="50"/>
        <v>48sunman</v>
      </c>
      <c r="B1653" t="s">
        <v>186</v>
      </c>
      <c r="C1653">
        <v>48</v>
      </c>
      <c r="D1653">
        <v>10</v>
      </c>
      <c r="E1653" t="s">
        <v>410</v>
      </c>
      <c r="F1653" t="str">
        <f t="shared" si="51"/>
        <v>ДА</v>
      </c>
    </row>
    <row r="1654" spans="1:6">
      <c r="A1654" t="str">
        <f t="shared" si="50"/>
        <v>50sunman</v>
      </c>
      <c r="B1654" t="s">
        <v>186</v>
      </c>
      <c r="C1654">
        <v>50</v>
      </c>
      <c r="D1654">
        <v>9</v>
      </c>
      <c r="E1654" t="s">
        <v>192</v>
      </c>
      <c r="F1654" t="str">
        <f t="shared" si="51"/>
        <v>ДА</v>
      </c>
    </row>
    <row r="1655" spans="1:6">
      <c r="A1655" t="str">
        <f t="shared" si="50"/>
        <v>51sunman</v>
      </c>
      <c r="B1655" t="s">
        <v>186</v>
      </c>
      <c r="C1655">
        <v>51</v>
      </c>
      <c r="D1655">
        <v>9</v>
      </c>
      <c r="F1655" t="str">
        <f t="shared" si="51"/>
        <v>НЕТ</v>
      </c>
    </row>
    <row r="1656" spans="1:6">
      <c r="A1656" t="str">
        <f t="shared" si="50"/>
        <v>52sunman</v>
      </c>
      <c r="B1656" t="s">
        <v>186</v>
      </c>
      <c r="C1656">
        <v>52</v>
      </c>
      <c r="D1656">
        <v>10</v>
      </c>
      <c r="E1656" t="s">
        <v>193</v>
      </c>
      <c r="F1656" t="str">
        <f t="shared" si="51"/>
        <v>ДА</v>
      </c>
    </row>
    <row r="1657" spans="1:6">
      <c r="A1657" t="str">
        <f t="shared" si="50"/>
        <v>56sunman</v>
      </c>
      <c r="B1657" t="s">
        <v>186</v>
      </c>
      <c r="C1657">
        <v>56</v>
      </c>
      <c r="D1657">
        <v>7</v>
      </c>
      <c r="F1657" t="str">
        <f t="shared" si="51"/>
        <v>НЕТ</v>
      </c>
    </row>
    <row r="1658" spans="1:6">
      <c r="A1658" t="str">
        <f t="shared" si="50"/>
        <v>72sunman</v>
      </c>
      <c r="B1658" t="s">
        <v>186</v>
      </c>
      <c r="C1658">
        <v>72</v>
      </c>
      <c r="D1658">
        <v>10</v>
      </c>
      <c r="E1658" t="s">
        <v>194</v>
      </c>
      <c r="F1658" t="str">
        <f t="shared" si="51"/>
        <v>ДА</v>
      </c>
    </row>
    <row r="1659" spans="1:6">
      <c r="A1659" t="str">
        <f t="shared" si="50"/>
        <v>73sunman</v>
      </c>
      <c r="B1659" t="s">
        <v>186</v>
      </c>
      <c r="C1659">
        <v>73</v>
      </c>
      <c r="D1659">
        <v>10</v>
      </c>
      <c r="E1659" t="s">
        <v>195</v>
      </c>
      <c r="F1659" t="str">
        <f t="shared" si="51"/>
        <v>ДА</v>
      </c>
    </row>
    <row r="1660" spans="1:6">
      <c r="A1660" t="str">
        <f t="shared" si="50"/>
        <v>79sunman</v>
      </c>
      <c r="B1660" t="s">
        <v>186</v>
      </c>
      <c r="C1660">
        <v>79</v>
      </c>
      <c r="D1660">
        <v>9</v>
      </c>
      <c r="F1660" t="str">
        <f t="shared" si="51"/>
        <v>НЕТ</v>
      </c>
    </row>
    <row r="1661" spans="1:6">
      <c r="A1661" t="str">
        <f t="shared" si="50"/>
        <v>81sunman</v>
      </c>
      <c r="B1661" t="s">
        <v>186</v>
      </c>
      <c r="C1661">
        <v>81</v>
      </c>
      <c r="D1661">
        <v>8</v>
      </c>
      <c r="F1661" t="str">
        <f t="shared" si="51"/>
        <v>НЕТ</v>
      </c>
    </row>
    <row r="1662" spans="1:6">
      <c r="A1662" t="str">
        <f t="shared" si="50"/>
        <v>82sunman</v>
      </c>
      <c r="B1662" t="s">
        <v>186</v>
      </c>
      <c r="C1662">
        <v>82</v>
      </c>
      <c r="D1662">
        <v>10</v>
      </c>
      <c r="E1662" t="s">
        <v>196</v>
      </c>
      <c r="F1662" t="str">
        <f t="shared" si="51"/>
        <v>ДА</v>
      </c>
    </row>
    <row r="1663" spans="1:6">
      <c r="A1663" t="str">
        <f t="shared" si="50"/>
        <v>83sunman</v>
      </c>
      <c r="B1663" t="s">
        <v>186</v>
      </c>
      <c r="C1663">
        <v>83</v>
      </c>
      <c r="D1663">
        <v>9</v>
      </c>
      <c r="E1663" t="s">
        <v>197</v>
      </c>
      <c r="F1663" t="str">
        <f t="shared" si="51"/>
        <v>ДА</v>
      </c>
    </row>
    <row r="1664" spans="1:6">
      <c r="A1664" t="str">
        <f t="shared" si="50"/>
        <v>86sunman</v>
      </c>
      <c r="B1664" t="s">
        <v>186</v>
      </c>
      <c r="C1664">
        <v>86</v>
      </c>
      <c r="D1664">
        <v>6</v>
      </c>
      <c r="F1664" t="str">
        <f t="shared" si="51"/>
        <v>НЕТ</v>
      </c>
    </row>
    <row r="1665" spans="1:6">
      <c r="A1665" t="str">
        <f t="shared" si="50"/>
        <v>88sunman</v>
      </c>
      <c r="B1665" t="s">
        <v>186</v>
      </c>
      <c r="C1665">
        <v>88</v>
      </c>
      <c r="D1665">
        <v>4</v>
      </c>
      <c r="F1665" t="str">
        <f t="shared" si="51"/>
        <v>НЕТ</v>
      </c>
    </row>
    <row r="1666" spans="1:6">
      <c r="A1666" t="str">
        <f t="shared" si="50"/>
        <v>93sunman</v>
      </c>
      <c r="B1666" t="s">
        <v>186</v>
      </c>
      <c r="C1666">
        <v>93</v>
      </c>
      <c r="D1666">
        <v>11</v>
      </c>
      <c r="E1666" t="s">
        <v>198</v>
      </c>
      <c r="F1666" t="str">
        <f t="shared" si="51"/>
        <v>ДА</v>
      </c>
    </row>
    <row r="1667" spans="1:6">
      <c r="A1667" t="str">
        <f t="shared" ref="A1667:A1730" si="52">CONCATENATE(C1667,B1667)</f>
        <v>95sunman</v>
      </c>
      <c r="B1667" t="s">
        <v>186</v>
      </c>
      <c r="C1667">
        <v>95</v>
      </c>
      <c r="D1667">
        <v>1</v>
      </c>
      <c r="E1667" t="s">
        <v>411</v>
      </c>
      <c r="F1667" t="str">
        <f t="shared" ref="F1667:F1730" si="53">IF(ISBLANK(E1667),"НЕТ","ДА")</f>
        <v>ДА</v>
      </c>
    </row>
    <row r="1668" spans="1:6">
      <c r="A1668" t="str">
        <f t="shared" si="52"/>
        <v>103sunman</v>
      </c>
      <c r="B1668" t="s">
        <v>186</v>
      </c>
      <c r="C1668">
        <v>103</v>
      </c>
      <c r="D1668">
        <v>9</v>
      </c>
      <c r="E1668" t="s">
        <v>199</v>
      </c>
      <c r="F1668" t="str">
        <f t="shared" si="53"/>
        <v>ДА</v>
      </c>
    </row>
    <row r="1669" spans="1:6">
      <c r="A1669" t="str">
        <f t="shared" si="52"/>
        <v>104sunman</v>
      </c>
      <c r="B1669" t="s">
        <v>186</v>
      </c>
      <c r="C1669">
        <v>104</v>
      </c>
      <c r="D1669">
        <v>6</v>
      </c>
      <c r="F1669" t="str">
        <f t="shared" si="53"/>
        <v>НЕТ</v>
      </c>
    </row>
    <row r="1670" spans="1:6">
      <c r="A1670" t="str">
        <f t="shared" si="52"/>
        <v>107sunman</v>
      </c>
      <c r="B1670" t="s">
        <v>186</v>
      </c>
      <c r="C1670">
        <v>107</v>
      </c>
      <c r="D1670">
        <v>8</v>
      </c>
      <c r="F1670" t="str">
        <f t="shared" si="53"/>
        <v>НЕТ</v>
      </c>
    </row>
    <row r="1671" spans="1:6">
      <c r="A1671" t="str">
        <f t="shared" si="52"/>
        <v>108sunman</v>
      </c>
      <c r="B1671" t="s">
        <v>186</v>
      </c>
      <c r="C1671">
        <v>108</v>
      </c>
      <c r="D1671">
        <v>9</v>
      </c>
      <c r="F1671" t="str">
        <f t="shared" si="53"/>
        <v>НЕТ</v>
      </c>
    </row>
    <row r="1672" spans="1:6">
      <c r="A1672" t="str">
        <f t="shared" si="52"/>
        <v>109sunman</v>
      </c>
      <c r="B1672" t="s">
        <v>186</v>
      </c>
      <c r="C1672">
        <v>109</v>
      </c>
      <c r="D1672">
        <v>9</v>
      </c>
      <c r="F1672" t="str">
        <f t="shared" si="53"/>
        <v>НЕТ</v>
      </c>
    </row>
    <row r="1673" spans="1:6">
      <c r="A1673" t="str">
        <f t="shared" si="52"/>
        <v>113sunman</v>
      </c>
      <c r="B1673" t="s">
        <v>186</v>
      </c>
      <c r="C1673">
        <v>113</v>
      </c>
      <c r="D1673">
        <v>9</v>
      </c>
      <c r="F1673" t="str">
        <f t="shared" si="53"/>
        <v>НЕТ</v>
      </c>
    </row>
    <row r="1674" spans="1:6">
      <c r="A1674" t="str">
        <f t="shared" si="52"/>
        <v>114sunman</v>
      </c>
      <c r="B1674" t="s">
        <v>186</v>
      </c>
      <c r="C1674">
        <v>114</v>
      </c>
      <c r="D1674">
        <v>6</v>
      </c>
      <c r="F1674" t="str">
        <f t="shared" si="53"/>
        <v>НЕТ</v>
      </c>
    </row>
    <row r="1675" spans="1:6">
      <c r="A1675" t="str">
        <f t="shared" si="52"/>
        <v>115sunman</v>
      </c>
      <c r="B1675" t="s">
        <v>186</v>
      </c>
      <c r="C1675">
        <v>115</v>
      </c>
      <c r="D1675">
        <v>8</v>
      </c>
      <c r="F1675" t="str">
        <f t="shared" si="53"/>
        <v>НЕТ</v>
      </c>
    </row>
    <row r="1676" spans="1:6">
      <c r="A1676" t="str">
        <f t="shared" si="52"/>
        <v>119sunman</v>
      </c>
      <c r="B1676" t="s">
        <v>186</v>
      </c>
      <c r="C1676">
        <v>119</v>
      </c>
      <c r="D1676">
        <v>9</v>
      </c>
      <c r="F1676" t="str">
        <f t="shared" si="53"/>
        <v>НЕТ</v>
      </c>
    </row>
    <row r="1677" spans="1:6">
      <c r="A1677" t="str">
        <f t="shared" si="52"/>
        <v>120sunman</v>
      </c>
      <c r="B1677" t="s">
        <v>186</v>
      </c>
      <c r="C1677">
        <v>120</v>
      </c>
      <c r="D1677">
        <v>8</v>
      </c>
      <c r="F1677" t="str">
        <f t="shared" si="53"/>
        <v>НЕТ</v>
      </c>
    </row>
    <row r="1678" spans="1:6">
      <c r="A1678" t="str">
        <f t="shared" si="52"/>
        <v>132sunman</v>
      </c>
      <c r="B1678" t="s">
        <v>186</v>
      </c>
      <c r="C1678">
        <v>132</v>
      </c>
      <c r="D1678">
        <v>9</v>
      </c>
      <c r="E1678" t="s">
        <v>200</v>
      </c>
      <c r="F1678" t="str">
        <f t="shared" si="53"/>
        <v>ДА</v>
      </c>
    </row>
    <row r="1679" spans="1:6">
      <c r="A1679" t="str">
        <f t="shared" si="52"/>
        <v>140sunman</v>
      </c>
      <c r="B1679" t="s">
        <v>186</v>
      </c>
      <c r="C1679">
        <v>140</v>
      </c>
      <c r="D1679">
        <v>8</v>
      </c>
      <c r="F1679" t="str">
        <f t="shared" si="53"/>
        <v>НЕТ</v>
      </c>
    </row>
    <row r="1680" spans="1:6">
      <c r="A1680" t="str">
        <f t="shared" si="52"/>
        <v>141sunman</v>
      </c>
      <c r="B1680" t="s">
        <v>186</v>
      </c>
      <c r="C1680">
        <v>141</v>
      </c>
      <c r="D1680">
        <v>9</v>
      </c>
      <c r="F1680" t="str">
        <f t="shared" si="53"/>
        <v>НЕТ</v>
      </c>
    </row>
    <row r="1681" spans="1:6">
      <c r="A1681" t="str">
        <f t="shared" si="52"/>
        <v>8takatakatak</v>
      </c>
      <c r="B1681" t="s">
        <v>201</v>
      </c>
      <c r="C1681">
        <v>8</v>
      </c>
      <c r="D1681">
        <v>12</v>
      </c>
      <c r="F1681" t="str">
        <f t="shared" si="53"/>
        <v>НЕТ</v>
      </c>
    </row>
    <row r="1682" spans="1:6">
      <c r="A1682" t="str">
        <f t="shared" si="52"/>
        <v>9takatakatak</v>
      </c>
      <c r="B1682" t="s">
        <v>201</v>
      </c>
      <c r="C1682">
        <v>9</v>
      </c>
      <c r="D1682">
        <v>10</v>
      </c>
      <c r="F1682" t="str">
        <f t="shared" si="53"/>
        <v>НЕТ</v>
      </c>
    </row>
    <row r="1683" spans="1:6">
      <c r="A1683" t="str">
        <f t="shared" si="52"/>
        <v>24takatakatak</v>
      </c>
      <c r="B1683" t="s">
        <v>201</v>
      </c>
      <c r="C1683">
        <v>24</v>
      </c>
      <c r="D1683">
        <v>10</v>
      </c>
      <c r="F1683" t="str">
        <f t="shared" si="53"/>
        <v>НЕТ</v>
      </c>
    </row>
    <row r="1684" spans="1:6">
      <c r="A1684" t="str">
        <f t="shared" si="52"/>
        <v>40takatakatak</v>
      </c>
      <c r="B1684" t="s">
        <v>201</v>
      </c>
      <c r="C1684">
        <v>40</v>
      </c>
      <c r="D1684">
        <v>10</v>
      </c>
      <c r="F1684" t="str">
        <f t="shared" si="53"/>
        <v>НЕТ</v>
      </c>
    </row>
    <row r="1685" spans="1:6">
      <c r="A1685" t="str">
        <f t="shared" si="52"/>
        <v>42takatakatak</v>
      </c>
      <c r="B1685" t="s">
        <v>201</v>
      </c>
      <c r="C1685">
        <v>42</v>
      </c>
      <c r="D1685">
        <v>10</v>
      </c>
      <c r="F1685" t="str">
        <f t="shared" si="53"/>
        <v>НЕТ</v>
      </c>
    </row>
    <row r="1686" spans="1:6">
      <c r="A1686" t="str">
        <f t="shared" si="52"/>
        <v>52takatakatak</v>
      </c>
      <c r="B1686" t="s">
        <v>201</v>
      </c>
      <c r="C1686">
        <v>52</v>
      </c>
      <c r="D1686">
        <v>10</v>
      </c>
      <c r="F1686" t="str">
        <f t="shared" si="53"/>
        <v>НЕТ</v>
      </c>
    </row>
    <row r="1687" spans="1:6">
      <c r="A1687" t="str">
        <f t="shared" si="52"/>
        <v>73takatakatak</v>
      </c>
      <c r="B1687" t="s">
        <v>201</v>
      </c>
      <c r="C1687">
        <v>73</v>
      </c>
      <c r="D1687">
        <v>10</v>
      </c>
      <c r="F1687" t="str">
        <f t="shared" si="53"/>
        <v>НЕТ</v>
      </c>
    </row>
    <row r="1688" spans="1:6">
      <c r="A1688" t="str">
        <f t="shared" si="52"/>
        <v>74takatakatak</v>
      </c>
      <c r="B1688" t="s">
        <v>201</v>
      </c>
      <c r="C1688">
        <v>74</v>
      </c>
      <c r="D1688">
        <v>10</v>
      </c>
      <c r="F1688" t="str">
        <f t="shared" si="53"/>
        <v>НЕТ</v>
      </c>
    </row>
    <row r="1689" spans="1:6">
      <c r="A1689" t="str">
        <f t="shared" si="52"/>
        <v>82takatakatak</v>
      </c>
      <c r="B1689" t="s">
        <v>201</v>
      </c>
      <c r="C1689">
        <v>82</v>
      </c>
      <c r="D1689">
        <v>12</v>
      </c>
      <c r="F1689" t="str">
        <f t="shared" si="53"/>
        <v>НЕТ</v>
      </c>
    </row>
    <row r="1690" spans="1:6">
      <c r="A1690" t="str">
        <f t="shared" si="52"/>
        <v>83takatakatak</v>
      </c>
      <c r="B1690" t="s">
        <v>201</v>
      </c>
      <c r="C1690">
        <v>83</v>
      </c>
      <c r="D1690">
        <v>8</v>
      </c>
      <c r="F1690" t="str">
        <f t="shared" si="53"/>
        <v>НЕТ</v>
      </c>
    </row>
    <row r="1691" spans="1:6">
      <c r="A1691" t="str">
        <f t="shared" si="52"/>
        <v>102takatakatak</v>
      </c>
      <c r="B1691" t="s">
        <v>201</v>
      </c>
      <c r="C1691">
        <v>102</v>
      </c>
      <c r="D1691">
        <v>8</v>
      </c>
      <c r="F1691" t="str">
        <f t="shared" si="53"/>
        <v>НЕТ</v>
      </c>
    </row>
    <row r="1692" spans="1:6">
      <c r="A1692" t="str">
        <f t="shared" si="52"/>
        <v>108takatakatak</v>
      </c>
      <c r="B1692" t="s">
        <v>201</v>
      </c>
      <c r="C1692">
        <v>108</v>
      </c>
      <c r="D1692">
        <v>10</v>
      </c>
      <c r="F1692" t="str">
        <f t="shared" si="53"/>
        <v>НЕТ</v>
      </c>
    </row>
    <row r="1693" spans="1:6">
      <c r="A1693" t="str">
        <f t="shared" si="52"/>
        <v>119takatakatak</v>
      </c>
      <c r="B1693" t="s">
        <v>201</v>
      </c>
      <c r="C1693">
        <v>119</v>
      </c>
      <c r="D1693">
        <v>12</v>
      </c>
      <c r="F1693" t="str">
        <f t="shared" si="53"/>
        <v>НЕТ</v>
      </c>
    </row>
    <row r="1694" spans="1:6">
      <c r="A1694" t="str">
        <f t="shared" si="52"/>
        <v>120takatakatak</v>
      </c>
      <c r="B1694" t="s">
        <v>201</v>
      </c>
      <c r="C1694">
        <v>120</v>
      </c>
      <c r="D1694">
        <v>12</v>
      </c>
      <c r="F1694" t="str">
        <f t="shared" si="53"/>
        <v>НЕТ</v>
      </c>
    </row>
    <row r="1695" spans="1:6">
      <c r="A1695" t="str">
        <f t="shared" si="52"/>
        <v>121takatakatak</v>
      </c>
      <c r="B1695" t="s">
        <v>201</v>
      </c>
      <c r="C1695">
        <v>121</v>
      </c>
      <c r="D1695">
        <v>10</v>
      </c>
      <c r="F1695" t="str">
        <f t="shared" si="53"/>
        <v>НЕТ</v>
      </c>
    </row>
    <row r="1696" spans="1:6">
      <c r="A1696" t="str">
        <f t="shared" si="52"/>
        <v>124takatakatak</v>
      </c>
      <c r="B1696" t="s">
        <v>201</v>
      </c>
      <c r="C1696">
        <v>124</v>
      </c>
      <c r="D1696">
        <v>10</v>
      </c>
      <c r="F1696" t="str">
        <f t="shared" si="53"/>
        <v>НЕТ</v>
      </c>
    </row>
    <row r="1697" spans="1:6">
      <c r="A1697" t="str">
        <f t="shared" si="52"/>
        <v>132takatakatak</v>
      </c>
      <c r="B1697" t="s">
        <v>201</v>
      </c>
      <c r="C1697">
        <v>132</v>
      </c>
      <c r="D1697">
        <v>12</v>
      </c>
      <c r="F1697" t="str">
        <f t="shared" si="53"/>
        <v>НЕТ</v>
      </c>
    </row>
    <row r="1698" spans="1:6">
      <c r="A1698" t="str">
        <f t="shared" si="52"/>
        <v>133takatakatak</v>
      </c>
      <c r="B1698" t="s">
        <v>201</v>
      </c>
      <c r="C1698">
        <v>133</v>
      </c>
      <c r="D1698">
        <v>12</v>
      </c>
      <c r="F1698" t="str">
        <f t="shared" si="53"/>
        <v>НЕТ</v>
      </c>
    </row>
    <row r="1699" spans="1:6">
      <c r="A1699" t="str">
        <f t="shared" si="52"/>
        <v>7Tolibanych</v>
      </c>
      <c r="B1699" t="s">
        <v>202</v>
      </c>
      <c r="C1699">
        <v>7</v>
      </c>
      <c r="D1699">
        <v>10</v>
      </c>
      <c r="F1699" t="str">
        <f t="shared" si="53"/>
        <v>НЕТ</v>
      </c>
    </row>
    <row r="1700" spans="1:6">
      <c r="A1700" t="str">
        <f t="shared" si="52"/>
        <v>8Tolibanych</v>
      </c>
      <c r="B1700" t="s">
        <v>202</v>
      </c>
      <c r="C1700">
        <v>8</v>
      </c>
      <c r="D1700">
        <v>10</v>
      </c>
      <c r="F1700" t="str">
        <f t="shared" si="53"/>
        <v>НЕТ</v>
      </c>
    </row>
    <row r="1701" spans="1:6">
      <c r="A1701" t="str">
        <f t="shared" si="52"/>
        <v>9Tolibanych</v>
      </c>
      <c r="B1701" t="s">
        <v>202</v>
      </c>
      <c r="C1701">
        <v>9</v>
      </c>
      <c r="D1701">
        <v>10</v>
      </c>
      <c r="F1701" t="str">
        <f t="shared" si="53"/>
        <v>НЕТ</v>
      </c>
    </row>
    <row r="1702" spans="1:6">
      <c r="A1702" t="str">
        <f t="shared" si="52"/>
        <v>11Tolibanych</v>
      </c>
      <c r="B1702" t="s">
        <v>202</v>
      </c>
      <c r="C1702">
        <v>11</v>
      </c>
      <c r="D1702">
        <v>10</v>
      </c>
      <c r="F1702" t="str">
        <f t="shared" si="53"/>
        <v>НЕТ</v>
      </c>
    </row>
    <row r="1703" spans="1:6">
      <c r="A1703" t="str">
        <f t="shared" si="52"/>
        <v>12Tolibanych</v>
      </c>
      <c r="B1703" t="s">
        <v>202</v>
      </c>
      <c r="C1703">
        <v>12</v>
      </c>
      <c r="D1703">
        <v>12</v>
      </c>
      <c r="F1703" t="str">
        <f t="shared" si="53"/>
        <v>НЕТ</v>
      </c>
    </row>
    <row r="1704" spans="1:6">
      <c r="A1704" t="str">
        <f t="shared" si="52"/>
        <v>19Tolibanych</v>
      </c>
      <c r="B1704" t="s">
        <v>202</v>
      </c>
      <c r="C1704">
        <v>19</v>
      </c>
      <c r="D1704">
        <v>10</v>
      </c>
      <c r="F1704" t="str">
        <f t="shared" si="53"/>
        <v>НЕТ</v>
      </c>
    </row>
    <row r="1705" spans="1:6">
      <c r="A1705" t="str">
        <f t="shared" si="52"/>
        <v>21Tolibanych</v>
      </c>
      <c r="B1705" t="s">
        <v>202</v>
      </c>
      <c r="C1705">
        <v>21</v>
      </c>
      <c r="D1705">
        <v>10</v>
      </c>
      <c r="F1705" t="str">
        <f t="shared" si="53"/>
        <v>НЕТ</v>
      </c>
    </row>
    <row r="1706" spans="1:6">
      <c r="A1706" t="str">
        <f t="shared" si="52"/>
        <v>40Tolibanych</v>
      </c>
      <c r="B1706" t="s">
        <v>202</v>
      </c>
      <c r="C1706">
        <v>40</v>
      </c>
      <c r="D1706">
        <v>12</v>
      </c>
      <c r="F1706" t="str">
        <f t="shared" si="53"/>
        <v>НЕТ</v>
      </c>
    </row>
    <row r="1707" spans="1:6">
      <c r="A1707" t="str">
        <f t="shared" si="52"/>
        <v>42Tolibanych</v>
      </c>
      <c r="B1707" t="s">
        <v>202</v>
      </c>
      <c r="C1707">
        <v>42</v>
      </c>
      <c r="D1707">
        <v>10</v>
      </c>
      <c r="F1707" t="str">
        <f t="shared" si="53"/>
        <v>НЕТ</v>
      </c>
    </row>
    <row r="1708" spans="1:6">
      <c r="A1708" t="str">
        <f t="shared" si="52"/>
        <v>56Tolibanych</v>
      </c>
      <c r="B1708" t="s">
        <v>202</v>
      </c>
      <c r="C1708">
        <v>56</v>
      </c>
      <c r="D1708">
        <v>10</v>
      </c>
      <c r="F1708" t="str">
        <f t="shared" si="53"/>
        <v>НЕТ</v>
      </c>
    </row>
    <row r="1709" spans="1:6">
      <c r="A1709" t="str">
        <f t="shared" si="52"/>
        <v>73Tolibanych</v>
      </c>
      <c r="B1709" t="s">
        <v>202</v>
      </c>
      <c r="C1709">
        <v>73</v>
      </c>
      <c r="D1709">
        <v>10</v>
      </c>
      <c r="F1709" t="str">
        <f t="shared" si="53"/>
        <v>НЕТ</v>
      </c>
    </row>
    <row r="1710" spans="1:6">
      <c r="A1710" t="str">
        <f t="shared" si="52"/>
        <v>74Tolibanych</v>
      </c>
      <c r="B1710" t="s">
        <v>202</v>
      </c>
      <c r="C1710">
        <v>74</v>
      </c>
      <c r="D1710">
        <v>10</v>
      </c>
      <c r="F1710" t="str">
        <f t="shared" si="53"/>
        <v>НЕТ</v>
      </c>
    </row>
    <row r="1711" spans="1:6">
      <c r="A1711" t="str">
        <f t="shared" si="52"/>
        <v>79Tolibanych</v>
      </c>
      <c r="B1711" t="s">
        <v>202</v>
      </c>
      <c r="C1711">
        <v>79</v>
      </c>
      <c r="D1711">
        <v>10</v>
      </c>
      <c r="F1711" t="str">
        <f t="shared" si="53"/>
        <v>НЕТ</v>
      </c>
    </row>
    <row r="1712" spans="1:6">
      <c r="A1712" t="str">
        <f t="shared" si="52"/>
        <v>82Tolibanych</v>
      </c>
      <c r="B1712" t="s">
        <v>202</v>
      </c>
      <c r="C1712">
        <v>82</v>
      </c>
      <c r="D1712">
        <v>10</v>
      </c>
      <c r="F1712" t="str">
        <f t="shared" si="53"/>
        <v>НЕТ</v>
      </c>
    </row>
    <row r="1713" spans="1:6">
      <c r="A1713" t="str">
        <f t="shared" si="52"/>
        <v>92Tolibanych</v>
      </c>
      <c r="B1713" t="s">
        <v>202</v>
      </c>
      <c r="C1713">
        <v>92</v>
      </c>
      <c r="D1713">
        <v>10</v>
      </c>
      <c r="F1713" t="str">
        <f t="shared" si="53"/>
        <v>НЕТ</v>
      </c>
    </row>
    <row r="1714" spans="1:6">
      <c r="A1714" t="str">
        <f t="shared" si="52"/>
        <v>93Tolibanych</v>
      </c>
      <c r="B1714" t="s">
        <v>202</v>
      </c>
      <c r="C1714">
        <v>93</v>
      </c>
      <c r="D1714">
        <v>10</v>
      </c>
      <c r="F1714" t="str">
        <f t="shared" si="53"/>
        <v>НЕТ</v>
      </c>
    </row>
    <row r="1715" spans="1:6">
      <c r="A1715" t="str">
        <f t="shared" si="52"/>
        <v>103Tolibanych</v>
      </c>
      <c r="B1715" t="s">
        <v>202</v>
      </c>
      <c r="C1715">
        <v>103</v>
      </c>
      <c r="D1715">
        <v>10</v>
      </c>
      <c r="F1715" t="str">
        <f t="shared" si="53"/>
        <v>НЕТ</v>
      </c>
    </row>
    <row r="1716" spans="1:6">
      <c r="A1716" t="str">
        <f t="shared" si="52"/>
        <v>113Tolibanych</v>
      </c>
      <c r="B1716" t="s">
        <v>202</v>
      </c>
      <c r="C1716">
        <v>113</v>
      </c>
      <c r="D1716">
        <v>10</v>
      </c>
      <c r="F1716" t="str">
        <f t="shared" si="53"/>
        <v>НЕТ</v>
      </c>
    </row>
    <row r="1717" spans="1:6">
      <c r="A1717" t="str">
        <f t="shared" si="52"/>
        <v>117Tolibanych</v>
      </c>
      <c r="B1717" t="s">
        <v>202</v>
      </c>
      <c r="C1717">
        <v>117</v>
      </c>
      <c r="D1717">
        <v>10</v>
      </c>
      <c r="F1717" t="str">
        <f t="shared" si="53"/>
        <v>НЕТ</v>
      </c>
    </row>
    <row r="1718" spans="1:6">
      <c r="A1718" t="str">
        <f t="shared" si="52"/>
        <v>119Tolibanych</v>
      </c>
      <c r="B1718" t="s">
        <v>202</v>
      </c>
      <c r="C1718">
        <v>119</v>
      </c>
      <c r="D1718">
        <v>10</v>
      </c>
      <c r="F1718" t="str">
        <f t="shared" si="53"/>
        <v>НЕТ</v>
      </c>
    </row>
    <row r="1719" spans="1:6">
      <c r="A1719" t="str">
        <f t="shared" si="52"/>
        <v>120Tolibanych</v>
      </c>
      <c r="B1719" t="s">
        <v>202</v>
      </c>
      <c r="C1719">
        <v>120</v>
      </c>
      <c r="D1719">
        <v>10</v>
      </c>
      <c r="F1719" t="str">
        <f t="shared" si="53"/>
        <v>НЕТ</v>
      </c>
    </row>
    <row r="1720" spans="1:6">
      <c r="A1720" t="str">
        <f t="shared" si="52"/>
        <v>121Tolibanych</v>
      </c>
      <c r="B1720" t="s">
        <v>202</v>
      </c>
      <c r="C1720">
        <v>121</v>
      </c>
      <c r="D1720">
        <v>10</v>
      </c>
      <c r="F1720" t="str">
        <f t="shared" si="53"/>
        <v>НЕТ</v>
      </c>
    </row>
    <row r="1721" spans="1:6">
      <c r="A1721" t="str">
        <f t="shared" si="52"/>
        <v>124Tolibanych</v>
      </c>
      <c r="B1721" t="s">
        <v>202</v>
      </c>
      <c r="C1721">
        <v>124</v>
      </c>
      <c r="D1721">
        <v>10</v>
      </c>
      <c r="F1721" t="str">
        <f t="shared" si="53"/>
        <v>НЕТ</v>
      </c>
    </row>
    <row r="1722" spans="1:6">
      <c r="A1722" t="str">
        <f t="shared" si="52"/>
        <v>131Tolibanych</v>
      </c>
      <c r="B1722" t="s">
        <v>202</v>
      </c>
      <c r="C1722">
        <v>131</v>
      </c>
      <c r="D1722">
        <v>12</v>
      </c>
      <c r="F1722" t="str">
        <f t="shared" si="53"/>
        <v>НЕТ</v>
      </c>
    </row>
    <row r="1723" spans="1:6">
      <c r="A1723" t="str">
        <f t="shared" si="52"/>
        <v>1Андреев</v>
      </c>
      <c r="B1723" t="s">
        <v>203</v>
      </c>
      <c r="C1723">
        <v>1</v>
      </c>
      <c r="D1723">
        <v>10</v>
      </c>
      <c r="E1723" t="s">
        <v>204</v>
      </c>
      <c r="F1723" t="str">
        <f t="shared" si="53"/>
        <v>ДА</v>
      </c>
    </row>
    <row r="1724" spans="1:6">
      <c r="A1724" t="str">
        <f t="shared" si="52"/>
        <v>2Андреев</v>
      </c>
      <c r="B1724" t="s">
        <v>203</v>
      </c>
      <c r="C1724">
        <v>2</v>
      </c>
      <c r="D1724">
        <v>6</v>
      </c>
      <c r="F1724" t="str">
        <f t="shared" si="53"/>
        <v>НЕТ</v>
      </c>
    </row>
    <row r="1725" spans="1:6">
      <c r="A1725" t="str">
        <f t="shared" si="52"/>
        <v>3Андреев</v>
      </c>
      <c r="B1725" t="s">
        <v>203</v>
      </c>
      <c r="C1725">
        <v>3</v>
      </c>
      <c r="D1725">
        <v>11</v>
      </c>
      <c r="E1725" t="s">
        <v>205</v>
      </c>
      <c r="F1725" t="str">
        <f t="shared" si="53"/>
        <v>ДА</v>
      </c>
    </row>
    <row r="1726" spans="1:6">
      <c r="A1726" t="str">
        <f t="shared" si="52"/>
        <v>4Андреев</v>
      </c>
      <c r="B1726" t="s">
        <v>203</v>
      </c>
      <c r="C1726">
        <v>4</v>
      </c>
      <c r="D1726">
        <v>5</v>
      </c>
      <c r="F1726" t="str">
        <f t="shared" si="53"/>
        <v>НЕТ</v>
      </c>
    </row>
    <row r="1727" spans="1:6">
      <c r="A1727" t="str">
        <f t="shared" si="52"/>
        <v>5Андреев</v>
      </c>
      <c r="B1727" t="s">
        <v>203</v>
      </c>
      <c r="C1727">
        <v>5</v>
      </c>
      <c r="D1727">
        <v>4</v>
      </c>
      <c r="F1727" t="str">
        <f t="shared" si="53"/>
        <v>НЕТ</v>
      </c>
    </row>
    <row r="1728" spans="1:6">
      <c r="A1728" t="str">
        <f t="shared" si="52"/>
        <v>6Андреев</v>
      </c>
      <c r="B1728" t="s">
        <v>203</v>
      </c>
      <c r="C1728">
        <v>6</v>
      </c>
      <c r="D1728">
        <v>4</v>
      </c>
      <c r="F1728" t="str">
        <f t="shared" si="53"/>
        <v>НЕТ</v>
      </c>
    </row>
    <row r="1729" spans="1:6">
      <c r="A1729" t="str">
        <f t="shared" si="52"/>
        <v>7Андреев</v>
      </c>
      <c r="B1729" t="s">
        <v>203</v>
      </c>
      <c r="C1729">
        <v>7</v>
      </c>
      <c r="D1729">
        <v>11</v>
      </c>
      <c r="E1729" t="s">
        <v>206</v>
      </c>
      <c r="F1729" t="str">
        <f t="shared" si="53"/>
        <v>ДА</v>
      </c>
    </row>
    <row r="1730" spans="1:6">
      <c r="A1730" t="str">
        <f t="shared" si="52"/>
        <v>8Андреев</v>
      </c>
      <c r="B1730" t="s">
        <v>203</v>
      </c>
      <c r="C1730">
        <v>8</v>
      </c>
      <c r="D1730">
        <v>8</v>
      </c>
      <c r="F1730" t="str">
        <f t="shared" si="53"/>
        <v>НЕТ</v>
      </c>
    </row>
    <row r="1731" spans="1:6">
      <c r="A1731" t="str">
        <f t="shared" ref="A1731:A1794" si="54">CONCATENATE(C1731,B1731)</f>
        <v>9Андреев</v>
      </c>
      <c r="B1731" t="s">
        <v>203</v>
      </c>
      <c r="C1731">
        <v>9</v>
      </c>
      <c r="D1731">
        <v>12</v>
      </c>
      <c r="E1731" t="s">
        <v>207</v>
      </c>
      <c r="F1731" t="str">
        <f t="shared" ref="F1731:F1794" si="55">IF(ISBLANK(E1731),"НЕТ","ДА")</f>
        <v>ДА</v>
      </c>
    </row>
    <row r="1732" spans="1:6">
      <c r="A1732" t="str">
        <f t="shared" si="54"/>
        <v>10Андреев</v>
      </c>
      <c r="B1732" t="s">
        <v>203</v>
      </c>
      <c r="C1732">
        <v>10</v>
      </c>
      <c r="D1732">
        <v>8</v>
      </c>
      <c r="F1732" t="str">
        <f t="shared" si="55"/>
        <v>НЕТ</v>
      </c>
    </row>
    <row r="1733" spans="1:6">
      <c r="A1733" t="str">
        <f t="shared" si="54"/>
        <v>11Андреев</v>
      </c>
      <c r="B1733" t="s">
        <v>203</v>
      </c>
      <c r="C1733">
        <v>11</v>
      </c>
      <c r="D1733">
        <v>10</v>
      </c>
      <c r="E1733" t="s">
        <v>208</v>
      </c>
      <c r="F1733" t="str">
        <f t="shared" si="55"/>
        <v>ДА</v>
      </c>
    </row>
    <row r="1734" spans="1:6">
      <c r="A1734" t="str">
        <f t="shared" si="54"/>
        <v>12Андреев</v>
      </c>
      <c r="B1734" t="s">
        <v>203</v>
      </c>
      <c r="C1734">
        <v>12</v>
      </c>
      <c r="D1734">
        <v>8</v>
      </c>
      <c r="F1734" t="str">
        <f t="shared" si="55"/>
        <v>НЕТ</v>
      </c>
    </row>
    <row r="1735" spans="1:6">
      <c r="A1735" t="str">
        <f t="shared" si="54"/>
        <v>13Андреев</v>
      </c>
      <c r="B1735" t="s">
        <v>203</v>
      </c>
      <c r="C1735">
        <v>13</v>
      </c>
      <c r="D1735">
        <v>7</v>
      </c>
      <c r="F1735" t="str">
        <f t="shared" si="55"/>
        <v>НЕТ</v>
      </c>
    </row>
    <row r="1736" spans="1:6">
      <c r="A1736" t="str">
        <f t="shared" si="54"/>
        <v>14Андреев</v>
      </c>
      <c r="B1736" t="s">
        <v>203</v>
      </c>
      <c r="C1736">
        <v>14</v>
      </c>
      <c r="D1736">
        <v>4</v>
      </c>
      <c r="F1736" t="str">
        <f t="shared" si="55"/>
        <v>НЕТ</v>
      </c>
    </row>
    <row r="1737" spans="1:6">
      <c r="A1737" t="str">
        <f t="shared" si="54"/>
        <v>15Андреев</v>
      </c>
      <c r="B1737" t="s">
        <v>203</v>
      </c>
      <c r="C1737">
        <v>15</v>
      </c>
      <c r="D1737">
        <v>6</v>
      </c>
      <c r="F1737" t="str">
        <f t="shared" si="55"/>
        <v>НЕТ</v>
      </c>
    </row>
    <row r="1738" spans="1:6">
      <c r="A1738" t="str">
        <f t="shared" si="54"/>
        <v>16Андреев</v>
      </c>
      <c r="B1738" t="s">
        <v>203</v>
      </c>
      <c r="C1738">
        <v>16</v>
      </c>
      <c r="D1738">
        <v>7</v>
      </c>
      <c r="F1738" t="str">
        <f t="shared" si="55"/>
        <v>НЕТ</v>
      </c>
    </row>
    <row r="1739" spans="1:6">
      <c r="A1739" t="str">
        <f t="shared" si="54"/>
        <v>17Андреев</v>
      </c>
      <c r="B1739" t="s">
        <v>203</v>
      </c>
      <c r="C1739">
        <v>17</v>
      </c>
      <c r="D1739">
        <v>9</v>
      </c>
      <c r="E1739" t="s">
        <v>209</v>
      </c>
      <c r="F1739" t="str">
        <f t="shared" si="55"/>
        <v>ДА</v>
      </c>
    </row>
    <row r="1740" spans="1:6">
      <c r="A1740" t="str">
        <f t="shared" si="54"/>
        <v>18Андреев</v>
      </c>
      <c r="B1740" t="s">
        <v>203</v>
      </c>
      <c r="C1740">
        <v>18</v>
      </c>
      <c r="D1740">
        <v>8</v>
      </c>
      <c r="F1740" t="str">
        <f t="shared" si="55"/>
        <v>НЕТ</v>
      </c>
    </row>
    <row r="1741" spans="1:6">
      <c r="A1741" t="str">
        <f t="shared" si="54"/>
        <v>19Андреев</v>
      </c>
      <c r="B1741" t="s">
        <v>203</v>
      </c>
      <c r="C1741">
        <v>19</v>
      </c>
      <c r="D1741">
        <v>8</v>
      </c>
      <c r="F1741" t="str">
        <f t="shared" si="55"/>
        <v>НЕТ</v>
      </c>
    </row>
    <row r="1742" spans="1:6">
      <c r="A1742" t="str">
        <f t="shared" si="54"/>
        <v>20Андреев</v>
      </c>
      <c r="B1742" t="s">
        <v>203</v>
      </c>
      <c r="C1742">
        <v>20</v>
      </c>
      <c r="D1742">
        <v>7</v>
      </c>
      <c r="F1742" t="str">
        <f t="shared" si="55"/>
        <v>НЕТ</v>
      </c>
    </row>
    <row r="1743" spans="1:6">
      <c r="A1743" t="str">
        <f t="shared" si="54"/>
        <v>21Андреев</v>
      </c>
      <c r="B1743" t="s">
        <v>203</v>
      </c>
      <c r="C1743">
        <v>21</v>
      </c>
      <c r="D1743">
        <v>7</v>
      </c>
      <c r="E1743" t="s">
        <v>210</v>
      </c>
      <c r="F1743" t="str">
        <f t="shared" si="55"/>
        <v>ДА</v>
      </c>
    </row>
    <row r="1744" spans="1:6">
      <c r="A1744" t="str">
        <f t="shared" si="54"/>
        <v>22Андреев</v>
      </c>
      <c r="B1744" t="s">
        <v>203</v>
      </c>
      <c r="C1744">
        <v>22</v>
      </c>
      <c r="D1744">
        <v>8</v>
      </c>
      <c r="F1744" t="str">
        <f t="shared" si="55"/>
        <v>НЕТ</v>
      </c>
    </row>
    <row r="1745" spans="1:6">
      <c r="A1745" t="str">
        <f t="shared" si="54"/>
        <v>23Андреев</v>
      </c>
      <c r="B1745" t="s">
        <v>203</v>
      </c>
      <c r="C1745">
        <v>23</v>
      </c>
      <c r="D1745">
        <v>7</v>
      </c>
      <c r="F1745" t="str">
        <f t="shared" si="55"/>
        <v>НЕТ</v>
      </c>
    </row>
    <row r="1746" spans="1:6">
      <c r="A1746" t="str">
        <f t="shared" si="54"/>
        <v>24Андреев</v>
      </c>
      <c r="B1746" t="s">
        <v>203</v>
      </c>
      <c r="C1746">
        <v>24</v>
      </c>
      <c r="D1746">
        <v>9</v>
      </c>
      <c r="F1746" t="str">
        <f t="shared" si="55"/>
        <v>НЕТ</v>
      </c>
    </row>
    <row r="1747" spans="1:6">
      <c r="A1747" t="str">
        <f t="shared" si="54"/>
        <v>25Андреев</v>
      </c>
      <c r="B1747" t="s">
        <v>203</v>
      </c>
      <c r="C1747">
        <v>25</v>
      </c>
      <c r="D1747">
        <v>11</v>
      </c>
      <c r="E1747" t="s">
        <v>211</v>
      </c>
      <c r="F1747" t="str">
        <f t="shared" si="55"/>
        <v>ДА</v>
      </c>
    </row>
    <row r="1748" spans="1:6">
      <c r="A1748" t="str">
        <f t="shared" si="54"/>
        <v>26Андреев</v>
      </c>
      <c r="B1748" t="s">
        <v>203</v>
      </c>
      <c r="C1748">
        <v>26</v>
      </c>
      <c r="D1748">
        <v>10</v>
      </c>
      <c r="E1748" t="s">
        <v>212</v>
      </c>
      <c r="F1748" t="str">
        <f t="shared" si="55"/>
        <v>ДА</v>
      </c>
    </row>
    <row r="1749" spans="1:6">
      <c r="A1749" t="str">
        <f t="shared" si="54"/>
        <v>27Андреев</v>
      </c>
      <c r="B1749" t="s">
        <v>203</v>
      </c>
      <c r="C1749">
        <v>27</v>
      </c>
      <c r="D1749">
        <v>8</v>
      </c>
      <c r="E1749" t="s">
        <v>213</v>
      </c>
      <c r="F1749" t="str">
        <f t="shared" si="55"/>
        <v>ДА</v>
      </c>
    </row>
    <row r="1750" spans="1:6">
      <c r="A1750" t="str">
        <f t="shared" si="54"/>
        <v>28Андреев</v>
      </c>
      <c r="B1750" t="s">
        <v>203</v>
      </c>
      <c r="C1750">
        <v>28</v>
      </c>
      <c r="D1750">
        <v>7</v>
      </c>
      <c r="F1750" t="str">
        <f t="shared" si="55"/>
        <v>НЕТ</v>
      </c>
    </row>
    <row r="1751" spans="1:6">
      <c r="A1751" t="str">
        <f t="shared" si="54"/>
        <v>29Андреев</v>
      </c>
      <c r="B1751" t="s">
        <v>203</v>
      </c>
      <c r="C1751">
        <v>29</v>
      </c>
      <c r="D1751">
        <v>9</v>
      </c>
      <c r="E1751" t="s">
        <v>214</v>
      </c>
      <c r="F1751" t="str">
        <f t="shared" si="55"/>
        <v>ДА</v>
      </c>
    </row>
    <row r="1752" spans="1:6">
      <c r="A1752" t="str">
        <f t="shared" si="54"/>
        <v>30Андреев</v>
      </c>
      <c r="B1752" t="s">
        <v>203</v>
      </c>
      <c r="C1752">
        <v>30</v>
      </c>
      <c r="D1752">
        <v>7</v>
      </c>
      <c r="E1752" t="s">
        <v>215</v>
      </c>
      <c r="F1752" t="str">
        <f t="shared" si="55"/>
        <v>ДА</v>
      </c>
    </row>
    <row r="1753" spans="1:6">
      <c r="A1753" t="str">
        <f t="shared" si="54"/>
        <v>31Андреев</v>
      </c>
      <c r="B1753" t="s">
        <v>203</v>
      </c>
      <c r="C1753">
        <v>31</v>
      </c>
      <c r="D1753">
        <v>3</v>
      </c>
      <c r="E1753" t="s">
        <v>216</v>
      </c>
      <c r="F1753" t="str">
        <f t="shared" si="55"/>
        <v>ДА</v>
      </c>
    </row>
    <row r="1754" spans="1:6">
      <c r="A1754" t="str">
        <f t="shared" si="54"/>
        <v>32Андреев</v>
      </c>
      <c r="B1754" t="s">
        <v>203</v>
      </c>
      <c r="C1754">
        <v>32</v>
      </c>
      <c r="D1754">
        <v>5</v>
      </c>
      <c r="E1754" t="s">
        <v>217</v>
      </c>
      <c r="F1754" t="str">
        <f t="shared" si="55"/>
        <v>ДА</v>
      </c>
    </row>
    <row r="1755" spans="1:6">
      <c r="A1755" t="str">
        <f t="shared" si="54"/>
        <v>33Андреев</v>
      </c>
      <c r="B1755" t="s">
        <v>203</v>
      </c>
      <c r="C1755">
        <v>33</v>
      </c>
      <c r="D1755">
        <v>8</v>
      </c>
      <c r="F1755" t="str">
        <f t="shared" si="55"/>
        <v>НЕТ</v>
      </c>
    </row>
    <row r="1756" spans="1:6">
      <c r="A1756" t="str">
        <f t="shared" si="54"/>
        <v>34Андреев</v>
      </c>
      <c r="B1756" t="s">
        <v>203</v>
      </c>
      <c r="C1756">
        <v>34</v>
      </c>
      <c r="D1756">
        <v>5</v>
      </c>
      <c r="F1756" t="str">
        <f t="shared" si="55"/>
        <v>НЕТ</v>
      </c>
    </row>
    <row r="1757" spans="1:6">
      <c r="A1757" t="str">
        <f t="shared" si="54"/>
        <v>35Андреев</v>
      </c>
      <c r="B1757" t="s">
        <v>203</v>
      </c>
      <c r="C1757">
        <v>35</v>
      </c>
      <c r="D1757">
        <v>6</v>
      </c>
      <c r="F1757" t="str">
        <f t="shared" si="55"/>
        <v>НЕТ</v>
      </c>
    </row>
    <row r="1758" spans="1:6">
      <c r="A1758" t="str">
        <f t="shared" si="54"/>
        <v>36Андреев</v>
      </c>
      <c r="B1758" t="s">
        <v>203</v>
      </c>
      <c r="C1758">
        <v>36</v>
      </c>
      <c r="D1758">
        <v>8</v>
      </c>
      <c r="F1758" t="str">
        <f t="shared" si="55"/>
        <v>НЕТ</v>
      </c>
    </row>
    <row r="1759" spans="1:6">
      <c r="A1759" t="str">
        <f t="shared" si="54"/>
        <v>37Андреев</v>
      </c>
      <c r="B1759" t="s">
        <v>203</v>
      </c>
      <c r="C1759">
        <v>37</v>
      </c>
      <c r="D1759">
        <v>5</v>
      </c>
      <c r="F1759" t="str">
        <f t="shared" si="55"/>
        <v>НЕТ</v>
      </c>
    </row>
    <row r="1760" spans="1:6">
      <c r="A1760" t="str">
        <f t="shared" si="54"/>
        <v>38Андреев</v>
      </c>
      <c r="B1760" t="s">
        <v>203</v>
      </c>
      <c r="C1760">
        <v>38</v>
      </c>
      <c r="D1760">
        <v>7</v>
      </c>
      <c r="F1760" t="str">
        <f t="shared" si="55"/>
        <v>НЕТ</v>
      </c>
    </row>
    <row r="1761" spans="1:6">
      <c r="A1761" t="str">
        <f t="shared" si="54"/>
        <v>39Андреев</v>
      </c>
      <c r="B1761" t="s">
        <v>203</v>
      </c>
      <c r="C1761">
        <v>39</v>
      </c>
      <c r="D1761">
        <v>7</v>
      </c>
      <c r="F1761" t="str">
        <f t="shared" si="55"/>
        <v>НЕТ</v>
      </c>
    </row>
    <row r="1762" spans="1:6">
      <c r="A1762" t="str">
        <f t="shared" si="54"/>
        <v>40Андреев</v>
      </c>
      <c r="B1762" t="s">
        <v>203</v>
      </c>
      <c r="C1762">
        <v>40</v>
      </c>
      <c r="D1762">
        <v>9</v>
      </c>
      <c r="E1762" t="s">
        <v>218</v>
      </c>
      <c r="F1762" t="str">
        <f t="shared" si="55"/>
        <v>ДА</v>
      </c>
    </row>
    <row r="1763" spans="1:6">
      <c r="A1763" t="str">
        <f t="shared" si="54"/>
        <v>41Андреев</v>
      </c>
      <c r="B1763" t="s">
        <v>203</v>
      </c>
      <c r="C1763">
        <v>41</v>
      </c>
      <c r="D1763">
        <v>8</v>
      </c>
      <c r="E1763" t="s">
        <v>219</v>
      </c>
      <c r="F1763" t="str">
        <f t="shared" si="55"/>
        <v>ДА</v>
      </c>
    </row>
    <row r="1764" spans="1:6">
      <c r="A1764" t="str">
        <f t="shared" si="54"/>
        <v>42Андреев</v>
      </c>
      <c r="B1764" t="s">
        <v>203</v>
      </c>
      <c r="C1764">
        <v>42</v>
      </c>
      <c r="D1764">
        <v>9</v>
      </c>
      <c r="F1764" t="str">
        <f t="shared" si="55"/>
        <v>НЕТ</v>
      </c>
    </row>
    <row r="1765" spans="1:6">
      <c r="A1765" t="str">
        <f t="shared" si="54"/>
        <v>43Андреев</v>
      </c>
      <c r="B1765" t="s">
        <v>203</v>
      </c>
      <c r="C1765">
        <v>43</v>
      </c>
      <c r="D1765">
        <v>8</v>
      </c>
      <c r="E1765" t="s">
        <v>220</v>
      </c>
      <c r="F1765" t="str">
        <f t="shared" si="55"/>
        <v>ДА</v>
      </c>
    </row>
    <row r="1766" spans="1:6">
      <c r="A1766" t="str">
        <f t="shared" si="54"/>
        <v>44Андреев</v>
      </c>
      <c r="B1766" t="s">
        <v>203</v>
      </c>
      <c r="C1766">
        <v>44</v>
      </c>
      <c r="D1766">
        <v>3</v>
      </c>
      <c r="F1766" t="str">
        <f t="shared" si="55"/>
        <v>НЕТ</v>
      </c>
    </row>
    <row r="1767" spans="1:6">
      <c r="A1767" t="str">
        <f t="shared" si="54"/>
        <v>45Андреев</v>
      </c>
      <c r="B1767" t="s">
        <v>203</v>
      </c>
      <c r="C1767">
        <v>45</v>
      </c>
      <c r="D1767">
        <v>6</v>
      </c>
      <c r="F1767" t="str">
        <f t="shared" si="55"/>
        <v>НЕТ</v>
      </c>
    </row>
    <row r="1768" spans="1:6">
      <c r="A1768" t="str">
        <f t="shared" si="54"/>
        <v>46Андреев</v>
      </c>
      <c r="B1768" t="s">
        <v>203</v>
      </c>
      <c r="C1768">
        <v>46</v>
      </c>
      <c r="D1768">
        <v>8</v>
      </c>
      <c r="E1768" t="s">
        <v>221</v>
      </c>
      <c r="F1768" t="str">
        <f t="shared" si="55"/>
        <v>ДА</v>
      </c>
    </row>
    <row r="1769" spans="1:6">
      <c r="A1769" t="str">
        <f t="shared" si="54"/>
        <v>47Андреев</v>
      </c>
      <c r="B1769" t="s">
        <v>203</v>
      </c>
      <c r="C1769">
        <v>47</v>
      </c>
      <c r="D1769">
        <v>10</v>
      </c>
      <c r="E1769" t="s">
        <v>222</v>
      </c>
      <c r="F1769" t="str">
        <f t="shared" si="55"/>
        <v>ДА</v>
      </c>
    </row>
    <row r="1770" spans="1:6">
      <c r="A1770" t="str">
        <f t="shared" si="54"/>
        <v>48Андреев</v>
      </c>
      <c r="B1770" t="s">
        <v>203</v>
      </c>
      <c r="C1770">
        <v>48</v>
      </c>
      <c r="D1770">
        <v>11</v>
      </c>
      <c r="E1770" t="s">
        <v>223</v>
      </c>
      <c r="F1770" t="str">
        <f t="shared" si="55"/>
        <v>ДА</v>
      </c>
    </row>
    <row r="1771" spans="1:6">
      <c r="A1771" t="str">
        <f t="shared" si="54"/>
        <v>49Андреев</v>
      </c>
      <c r="B1771" t="s">
        <v>203</v>
      </c>
      <c r="C1771">
        <v>49</v>
      </c>
      <c r="D1771">
        <v>7</v>
      </c>
      <c r="F1771" t="str">
        <f t="shared" si="55"/>
        <v>НЕТ</v>
      </c>
    </row>
    <row r="1772" spans="1:6">
      <c r="A1772" t="str">
        <f t="shared" si="54"/>
        <v>50Андреев</v>
      </c>
      <c r="B1772" t="s">
        <v>203</v>
      </c>
      <c r="C1772">
        <v>50</v>
      </c>
      <c r="D1772">
        <v>8</v>
      </c>
      <c r="F1772" t="str">
        <f t="shared" si="55"/>
        <v>НЕТ</v>
      </c>
    </row>
    <row r="1773" spans="1:6">
      <c r="A1773" t="str">
        <f t="shared" si="54"/>
        <v>51Андреев</v>
      </c>
      <c r="B1773" t="s">
        <v>203</v>
      </c>
      <c r="C1773">
        <v>51</v>
      </c>
      <c r="D1773">
        <v>8</v>
      </c>
      <c r="F1773" t="str">
        <f t="shared" si="55"/>
        <v>НЕТ</v>
      </c>
    </row>
    <row r="1774" spans="1:6">
      <c r="A1774" t="str">
        <f t="shared" si="54"/>
        <v>52Андреев</v>
      </c>
      <c r="B1774" t="s">
        <v>203</v>
      </c>
      <c r="C1774">
        <v>52</v>
      </c>
      <c r="D1774">
        <v>9</v>
      </c>
      <c r="F1774" t="str">
        <f t="shared" si="55"/>
        <v>НЕТ</v>
      </c>
    </row>
    <row r="1775" spans="1:6">
      <c r="A1775" t="str">
        <f t="shared" si="54"/>
        <v>53Андреев</v>
      </c>
      <c r="B1775" t="s">
        <v>203</v>
      </c>
      <c r="C1775">
        <v>53</v>
      </c>
      <c r="D1775">
        <v>9</v>
      </c>
      <c r="F1775" t="str">
        <f t="shared" si="55"/>
        <v>НЕТ</v>
      </c>
    </row>
    <row r="1776" spans="1:6">
      <c r="A1776" t="str">
        <f t="shared" si="54"/>
        <v>54Андреев</v>
      </c>
      <c r="B1776" t="s">
        <v>203</v>
      </c>
      <c r="C1776">
        <v>54</v>
      </c>
      <c r="D1776">
        <v>8</v>
      </c>
      <c r="F1776" t="str">
        <f t="shared" si="55"/>
        <v>НЕТ</v>
      </c>
    </row>
    <row r="1777" spans="1:6">
      <c r="A1777" t="str">
        <f t="shared" si="54"/>
        <v>55Андреев</v>
      </c>
      <c r="B1777" t="s">
        <v>203</v>
      </c>
      <c r="C1777">
        <v>55</v>
      </c>
      <c r="D1777">
        <v>9</v>
      </c>
      <c r="F1777" t="str">
        <f t="shared" si="55"/>
        <v>НЕТ</v>
      </c>
    </row>
    <row r="1778" spans="1:6">
      <c r="A1778" t="str">
        <f t="shared" si="54"/>
        <v>56Андреев</v>
      </c>
      <c r="B1778" t="s">
        <v>203</v>
      </c>
      <c r="C1778">
        <v>56</v>
      </c>
      <c r="D1778">
        <v>10</v>
      </c>
      <c r="E1778" t="s">
        <v>224</v>
      </c>
      <c r="F1778" t="str">
        <f t="shared" si="55"/>
        <v>ДА</v>
      </c>
    </row>
    <row r="1779" spans="1:6">
      <c r="A1779" t="str">
        <f t="shared" si="54"/>
        <v>57Андреев</v>
      </c>
      <c r="B1779" t="s">
        <v>203</v>
      </c>
      <c r="C1779">
        <v>57</v>
      </c>
      <c r="D1779">
        <v>8</v>
      </c>
      <c r="F1779" t="str">
        <f t="shared" si="55"/>
        <v>НЕТ</v>
      </c>
    </row>
    <row r="1780" spans="1:6">
      <c r="A1780" t="str">
        <f t="shared" si="54"/>
        <v>58Андреев</v>
      </c>
      <c r="B1780" t="s">
        <v>203</v>
      </c>
      <c r="C1780">
        <v>58</v>
      </c>
      <c r="D1780">
        <v>5</v>
      </c>
      <c r="F1780" t="str">
        <f t="shared" si="55"/>
        <v>НЕТ</v>
      </c>
    </row>
    <row r="1781" spans="1:6">
      <c r="A1781" t="str">
        <f t="shared" si="54"/>
        <v>59Андреев</v>
      </c>
      <c r="B1781" t="s">
        <v>203</v>
      </c>
      <c r="C1781">
        <v>59</v>
      </c>
      <c r="D1781">
        <v>3</v>
      </c>
      <c r="E1781" t="s">
        <v>225</v>
      </c>
      <c r="F1781" t="str">
        <f t="shared" si="55"/>
        <v>ДА</v>
      </c>
    </row>
    <row r="1782" spans="1:6">
      <c r="A1782" t="str">
        <f t="shared" si="54"/>
        <v>60Андреев</v>
      </c>
      <c r="B1782" t="s">
        <v>203</v>
      </c>
      <c r="C1782">
        <v>60</v>
      </c>
      <c r="D1782">
        <v>5</v>
      </c>
      <c r="E1782" t="s">
        <v>226</v>
      </c>
      <c r="F1782" t="str">
        <f t="shared" si="55"/>
        <v>ДА</v>
      </c>
    </row>
    <row r="1783" spans="1:6">
      <c r="A1783" t="str">
        <f t="shared" si="54"/>
        <v>61Андреев</v>
      </c>
      <c r="B1783" t="s">
        <v>203</v>
      </c>
      <c r="C1783">
        <v>61</v>
      </c>
      <c r="D1783">
        <v>6</v>
      </c>
      <c r="F1783" t="str">
        <f t="shared" si="55"/>
        <v>НЕТ</v>
      </c>
    </row>
    <row r="1784" spans="1:6">
      <c r="A1784" t="str">
        <f t="shared" si="54"/>
        <v>62Андреев</v>
      </c>
      <c r="B1784" t="s">
        <v>203</v>
      </c>
      <c r="C1784">
        <v>62</v>
      </c>
      <c r="D1784">
        <v>7</v>
      </c>
      <c r="F1784" t="str">
        <f t="shared" si="55"/>
        <v>НЕТ</v>
      </c>
    </row>
    <row r="1785" spans="1:6">
      <c r="A1785" t="str">
        <f t="shared" si="54"/>
        <v>63Андреев</v>
      </c>
      <c r="B1785" t="s">
        <v>203</v>
      </c>
      <c r="C1785">
        <v>63</v>
      </c>
      <c r="D1785">
        <v>6</v>
      </c>
      <c r="F1785" t="str">
        <f t="shared" si="55"/>
        <v>НЕТ</v>
      </c>
    </row>
    <row r="1786" spans="1:6">
      <c r="A1786" t="str">
        <f t="shared" si="54"/>
        <v>64Андреев</v>
      </c>
      <c r="B1786" t="s">
        <v>203</v>
      </c>
      <c r="C1786">
        <v>64</v>
      </c>
      <c r="D1786">
        <v>7</v>
      </c>
      <c r="F1786" t="str">
        <f t="shared" si="55"/>
        <v>НЕТ</v>
      </c>
    </row>
    <row r="1787" spans="1:6">
      <c r="A1787" t="str">
        <f t="shared" si="54"/>
        <v>65Андреев</v>
      </c>
      <c r="B1787" t="s">
        <v>203</v>
      </c>
      <c r="C1787">
        <v>65</v>
      </c>
      <c r="D1787">
        <v>5</v>
      </c>
      <c r="F1787" t="str">
        <f t="shared" si="55"/>
        <v>НЕТ</v>
      </c>
    </row>
    <row r="1788" spans="1:6">
      <c r="A1788" t="str">
        <f t="shared" si="54"/>
        <v>66Андреев</v>
      </c>
      <c r="B1788" t="s">
        <v>203</v>
      </c>
      <c r="C1788">
        <v>66</v>
      </c>
      <c r="D1788">
        <v>7</v>
      </c>
      <c r="F1788" t="str">
        <f t="shared" si="55"/>
        <v>НЕТ</v>
      </c>
    </row>
    <row r="1789" spans="1:6">
      <c r="A1789" t="str">
        <f t="shared" si="54"/>
        <v>67Андреев</v>
      </c>
      <c r="B1789" t="s">
        <v>203</v>
      </c>
      <c r="C1789">
        <v>67</v>
      </c>
      <c r="D1789">
        <v>3</v>
      </c>
      <c r="E1789" t="s">
        <v>227</v>
      </c>
      <c r="F1789" t="str">
        <f t="shared" si="55"/>
        <v>ДА</v>
      </c>
    </row>
    <row r="1790" spans="1:6">
      <c r="A1790" t="str">
        <f t="shared" si="54"/>
        <v>68Андреев</v>
      </c>
      <c r="B1790" t="s">
        <v>203</v>
      </c>
      <c r="C1790">
        <v>68</v>
      </c>
      <c r="D1790">
        <v>3</v>
      </c>
      <c r="E1790" t="s">
        <v>228</v>
      </c>
      <c r="F1790" t="str">
        <f t="shared" si="55"/>
        <v>ДА</v>
      </c>
    </row>
    <row r="1791" spans="1:6">
      <c r="A1791" t="str">
        <f t="shared" si="54"/>
        <v>69Андреев</v>
      </c>
      <c r="B1791" t="s">
        <v>203</v>
      </c>
      <c r="C1791">
        <v>69</v>
      </c>
      <c r="D1791">
        <v>3</v>
      </c>
      <c r="E1791" t="s">
        <v>229</v>
      </c>
      <c r="F1791" t="str">
        <f t="shared" si="55"/>
        <v>ДА</v>
      </c>
    </row>
    <row r="1792" spans="1:6">
      <c r="A1792" t="str">
        <f t="shared" si="54"/>
        <v>70Андреев</v>
      </c>
      <c r="B1792" t="s">
        <v>203</v>
      </c>
      <c r="C1792">
        <v>70</v>
      </c>
      <c r="D1792">
        <v>5</v>
      </c>
      <c r="F1792" t="str">
        <f t="shared" si="55"/>
        <v>НЕТ</v>
      </c>
    </row>
    <row r="1793" spans="1:6">
      <c r="A1793" t="str">
        <f t="shared" si="54"/>
        <v>71Андреев</v>
      </c>
      <c r="B1793" t="s">
        <v>203</v>
      </c>
      <c r="C1793">
        <v>71</v>
      </c>
      <c r="D1793">
        <v>7</v>
      </c>
      <c r="F1793" t="str">
        <f t="shared" si="55"/>
        <v>НЕТ</v>
      </c>
    </row>
    <row r="1794" spans="1:6">
      <c r="A1794" t="str">
        <f t="shared" si="54"/>
        <v>72Андреев</v>
      </c>
      <c r="B1794" t="s">
        <v>203</v>
      </c>
      <c r="C1794">
        <v>72</v>
      </c>
      <c r="D1794">
        <v>8</v>
      </c>
      <c r="F1794" t="str">
        <f t="shared" si="55"/>
        <v>НЕТ</v>
      </c>
    </row>
    <row r="1795" spans="1:6">
      <c r="A1795" t="str">
        <f t="shared" ref="A1795:A1858" si="56">CONCATENATE(C1795,B1795)</f>
        <v>73Андреев</v>
      </c>
      <c r="B1795" t="s">
        <v>203</v>
      </c>
      <c r="C1795">
        <v>73</v>
      </c>
      <c r="D1795">
        <v>10</v>
      </c>
      <c r="F1795" t="str">
        <f t="shared" ref="F1795:F1858" si="57">IF(ISBLANK(E1795),"НЕТ","ДА")</f>
        <v>НЕТ</v>
      </c>
    </row>
    <row r="1796" spans="1:6">
      <c r="A1796" t="str">
        <f t="shared" si="56"/>
        <v>74Андреев</v>
      </c>
      <c r="B1796" t="s">
        <v>203</v>
      </c>
      <c r="C1796">
        <v>74</v>
      </c>
      <c r="D1796">
        <v>10</v>
      </c>
      <c r="E1796" t="s">
        <v>230</v>
      </c>
      <c r="F1796" t="str">
        <f t="shared" si="57"/>
        <v>ДА</v>
      </c>
    </row>
    <row r="1797" spans="1:6">
      <c r="A1797" t="str">
        <f t="shared" si="56"/>
        <v>75Андреев</v>
      </c>
      <c r="B1797" t="s">
        <v>203</v>
      </c>
      <c r="C1797">
        <v>75</v>
      </c>
      <c r="D1797">
        <v>9</v>
      </c>
      <c r="F1797" t="str">
        <f t="shared" si="57"/>
        <v>НЕТ</v>
      </c>
    </row>
    <row r="1798" spans="1:6">
      <c r="A1798" t="str">
        <f t="shared" si="56"/>
        <v>76Андреев</v>
      </c>
      <c r="B1798" t="s">
        <v>203</v>
      </c>
      <c r="C1798">
        <v>76</v>
      </c>
      <c r="D1798">
        <v>6</v>
      </c>
      <c r="F1798" t="str">
        <f t="shared" si="57"/>
        <v>НЕТ</v>
      </c>
    </row>
    <row r="1799" spans="1:6">
      <c r="A1799" t="str">
        <f t="shared" si="56"/>
        <v>77Андреев</v>
      </c>
      <c r="B1799" t="s">
        <v>203</v>
      </c>
      <c r="C1799">
        <v>77</v>
      </c>
      <c r="D1799">
        <v>7</v>
      </c>
      <c r="F1799" t="str">
        <f t="shared" si="57"/>
        <v>НЕТ</v>
      </c>
    </row>
    <row r="1800" spans="1:6">
      <c r="A1800" t="str">
        <f t="shared" si="56"/>
        <v>78Андреев</v>
      </c>
      <c r="B1800" t="s">
        <v>203</v>
      </c>
      <c r="C1800">
        <v>78</v>
      </c>
      <c r="D1800">
        <v>8</v>
      </c>
      <c r="E1800" t="s">
        <v>231</v>
      </c>
      <c r="F1800" t="str">
        <f t="shared" si="57"/>
        <v>ДА</v>
      </c>
    </row>
    <row r="1801" spans="1:6">
      <c r="A1801" t="str">
        <f t="shared" si="56"/>
        <v>79Андреев</v>
      </c>
      <c r="B1801" t="s">
        <v>203</v>
      </c>
      <c r="C1801">
        <v>79</v>
      </c>
      <c r="D1801">
        <v>10</v>
      </c>
      <c r="E1801" t="s">
        <v>232</v>
      </c>
      <c r="F1801" t="str">
        <f t="shared" si="57"/>
        <v>ДА</v>
      </c>
    </row>
    <row r="1802" spans="1:6">
      <c r="A1802" t="str">
        <f t="shared" si="56"/>
        <v>80Андреев</v>
      </c>
      <c r="B1802" t="s">
        <v>203</v>
      </c>
      <c r="C1802">
        <v>80</v>
      </c>
      <c r="D1802">
        <v>5</v>
      </c>
      <c r="F1802" t="str">
        <f t="shared" si="57"/>
        <v>НЕТ</v>
      </c>
    </row>
    <row r="1803" spans="1:6">
      <c r="A1803" t="str">
        <f t="shared" si="56"/>
        <v>81Андреев</v>
      </c>
      <c r="B1803" t="s">
        <v>203</v>
      </c>
      <c r="C1803">
        <v>81</v>
      </c>
      <c r="D1803">
        <v>8</v>
      </c>
      <c r="F1803" t="str">
        <f t="shared" si="57"/>
        <v>НЕТ</v>
      </c>
    </row>
    <row r="1804" spans="1:6">
      <c r="A1804" t="str">
        <f t="shared" si="56"/>
        <v>82Андреев</v>
      </c>
      <c r="B1804" t="s">
        <v>203</v>
      </c>
      <c r="C1804">
        <v>82</v>
      </c>
      <c r="D1804">
        <v>10</v>
      </c>
      <c r="E1804" t="s">
        <v>233</v>
      </c>
      <c r="F1804" t="str">
        <f t="shared" si="57"/>
        <v>ДА</v>
      </c>
    </row>
    <row r="1805" spans="1:6">
      <c r="A1805" t="str">
        <f t="shared" si="56"/>
        <v>83Андреев</v>
      </c>
      <c r="B1805" t="s">
        <v>203</v>
      </c>
      <c r="C1805">
        <v>83</v>
      </c>
      <c r="D1805">
        <v>9</v>
      </c>
      <c r="F1805" t="str">
        <f t="shared" si="57"/>
        <v>НЕТ</v>
      </c>
    </row>
    <row r="1806" spans="1:6">
      <c r="A1806" t="str">
        <f t="shared" si="56"/>
        <v>84Андреев</v>
      </c>
      <c r="B1806" t="s">
        <v>203</v>
      </c>
      <c r="C1806">
        <v>84</v>
      </c>
      <c r="D1806">
        <v>8</v>
      </c>
      <c r="E1806" t="s">
        <v>234</v>
      </c>
      <c r="F1806" t="str">
        <f t="shared" si="57"/>
        <v>ДА</v>
      </c>
    </row>
    <row r="1807" spans="1:6">
      <c r="A1807" t="str">
        <f t="shared" si="56"/>
        <v>85Андреев</v>
      </c>
      <c r="B1807" t="s">
        <v>203</v>
      </c>
      <c r="C1807">
        <v>85</v>
      </c>
      <c r="D1807">
        <v>6</v>
      </c>
      <c r="F1807" t="str">
        <f t="shared" si="57"/>
        <v>НЕТ</v>
      </c>
    </row>
    <row r="1808" spans="1:6">
      <c r="A1808" t="str">
        <f t="shared" si="56"/>
        <v>86Андреев</v>
      </c>
      <c r="B1808" t="s">
        <v>203</v>
      </c>
      <c r="C1808">
        <v>86</v>
      </c>
      <c r="D1808">
        <v>7</v>
      </c>
      <c r="F1808" t="str">
        <f t="shared" si="57"/>
        <v>НЕТ</v>
      </c>
    </row>
    <row r="1809" spans="1:6">
      <c r="A1809" t="str">
        <f t="shared" si="56"/>
        <v>87Андреев</v>
      </c>
      <c r="B1809" t="s">
        <v>203</v>
      </c>
      <c r="C1809">
        <v>87</v>
      </c>
      <c r="D1809">
        <v>4</v>
      </c>
      <c r="F1809" t="str">
        <f t="shared" si="57"/>
        <v>НЕТ</v>
      </c>
    </row>
    <row r="1810" spans="1:6">
      <c r="A1810" t="str">
        <f t="shared" si="56"/>
        <v>88Андреев</v>
      </c>
      <c r="B1810" t="s">
        <v>203</v>
      </c>
      <c r="C1810">
        <v>88</v>
      </c>
      <c r="D1810">
        <v>4</v>
      </c>
      <c r="E1810" t="s">
        <v>235</v>
      </c>
      <c r="F1810" t="str">
        <f t="shared" si="57"/>
        <v>ДА</v>
      </c>
    </row>
    <row r="1811" spans="1:6">
      <c r="A1811" t="str">
        <f t="shared" si="56"/>
        <v>89Андреев</v>
      </c>
      <c r="B1811" t="s">
        <v>203</v>
      </c>
      <c r="C1811">
        <v>89</v>
      </c>
      <c r="D1811">
        <v>6</v>
      </c>
      <c r="F1811" t="str">
        <f t="shared" si="57"/>
        <v>НЕТ</v>
      </c>
    </row>
    <row r="1812" spans="1:6">
      <c r="A1812" t="str">
        <f t="shared" si="56"/>
        <v>90Андреев</v>
      </c>
      <c r="B1812" t="s">
        <v>203</v>
      </c>
      <c r="C1812">
        <v>90</v>
      </c>
      <c r="D1812">
        <v>4</v>
      </c>
      <c r="F1812" t="str">
        <f t="shared" si="57"/>
        <v>НЕТ</v>
      </c>
    </row>
    <row r="1813" spans="1:6">
      <c r="A1813" t="str">
        <f t="shared" si="56"/>
        <v>91Андреев</v>
      </c>
      <c r="B1813" t="s">
        <v>203</v>
      </c>
      <c r="C1813">
        <v>91</v>
      </c>
      <c r="D1813">
        <v>6</v>
      </c>
      <c r="F1813" t="str">
        <f t="shared" si="57"/>
        <v>НЕТ</v>
      </c>
    </row>
    <row r="1814" spans="1:6">
      <c r="A1814" t="str">
        <f t="shared" si="56"/>
        <v>92Андреев</v>
      </c>
      <c r="B1814" t="s">
        <v>203</v>
      </c>
      <c r="C1814">
        <v>92</v>
      </c>
      <c r="D1814">
        <v>9</v>
      </c>
      <c r="E1814" t="s">
        <v>236</v>
      </c>
      <c r="F1814" t="str">
        <f t="shared" si="57"/>
        <v>ДА</v>
      </c>
    </row>
    <row r="1815" spans="1:6">
      <c r="A1815" t="str">
        <f t="shared" si="56"/>
        <v>93Андреев</v>
      </c>
      <c r="B1815" t="s">
        <v>203</v>
      </c>
      <c r="C1815">
        <v>93</v>
      </c>
      <c r="D1815">
        <v>6</v>
      </c>
      <c r="E1815" t="s">
        <v>237</v>
      </c>
      <c r="F1815" t="str">
        <f t="shared" si="57"/>
        <v>ДА</v>
      </c>
    </row>
    <row r="1816" spans="1:6">
      <c r="A1816" t="str">
        <f t="shared" si="56"/>
        <v>94Андреев</v>
      </c>
      <c r="B1816" t="s">
        <v>203</v>
      </c>
      <c r="C1816">
        <v>94</v>
      </c>
      <c r="D1816">
        <v>7</v>
      </c>
      <c r="F1816" t="str">
        <f t="shared" si="57"/>
        <v>НЕТ</v>
      </c>
    </row>
    <row r="1817" spans="1:6">
      <c r="A1817" t="str">
        <f t="shared" si="56"/>
        <v>95Андреев</v>
      </c>
      <c r="B1817" t="s">
        <v>203</v>
      </c>
      <c r="C1817">
        <v>95</v>
      </c>
      <c r="D1817">
        <v>1</v>
      </c>
      <c r="E1817" t="s">
        <v>238</v>
      </c>
      <c r="F1817" t="str">
        <f t="shared" si="57"/>
        <v>ДА</v>
      </c>
    </row>
    <row r="1818" spans="1:6">
      <c r="A1818" t="str">
        <f t="shared" si="56"/>
        <v>96Андреев</v>
      </c>
      <c r="B1818" t="s">
        <v>203</v>
      </c>
      <c r="C1818">
        <v>96</v>
      </c>
      <c r="D1818">
        <v>2</v>
      </c>
      <c r="E1818" t="s">
        <v>239</v>
      </c>
      <c r="F1818" t="str">
        <f t="shared" si="57"/>
        <v>ДА</v>
      </c>
    </row>
    <row r="1819" spans="1:6">
      <c r="A1819" t="str">
        <f t="shared" si="56"/>
        <v>97Андреев</v>
      </c>
      <c r="B1819" t="s">
        <v>203</v>
      </c>
      <c r="C1819">
        <v>97</v>
      </c>
      <c r="D1819">
        <v>1</v>
      </c>
      <c r="E1819" t="s">
        <v>240</v>
      </c>
      <c r="F1819" t="str">
        <f t="shared" si="57"/>
        <v>ДА</v>
      </c>
    </row>
    <row r="1820" spans="1:6">
      <c r="A1820" t="str">
        <f t="shared" si="56"/>
        <v>98Андреев</v>
      </c>
      <c r="B1820" t="s">
        <v>203</v>
      </c>
      <c r="C1820">
        <v>98</v>
      </c>
      <c r="D1820">
        <v>6</v>
      </c>
      <c r="F1820" t="str">
        <f t="shared" si="57"/>
        <v>НЕТ</v>
      </c>
    </row>
    <row r="1821" spans="1:6">
      <c r="A1821" t="str">
        <f t="shared" si="56"/>
        <v>99Андреев</v>
      </c>
      <c r="B1821" t="s">
        <v>203</v>
      </c>
      <c r="C1821">
        <v>99</v>
      </c>
      <c r="D1821">
        <v>5</v>
      </c>
      <c r="F1821" t="str">
        <f t="shared" si="57"/>
        <v>НЕТ</v>
      </c>
    </row>
    <row r="1822" spans="1:6">
      <c r="A1822" t="str">
        <f t="shared" si="56"/>
        <v>100Андреев</v>
      </c>
      <c r="B1822" t="s">
        <v>203</v>
      </c>
      <c r="C1822">
        <v>100</v>
      </c>
      <c r="D1822">
        <v>5</v>
      </c>
      <c r="F1822" t="str">
        <f t="shared" si="57"/>
        <v>НЕТ</v>
      </c>
    </row>
    <row r="1823" spans="1:6">
      <c r="A1823" t="str">
        <f t="shared" si="56"/>
        <v>101Андреев</v>
      </c>
      <c r="B1823" t="s">
        <v>203</v>
      </c>
      <c r="C1823">
        <v>101</v>
      </c>
      <c r="D1823">
        <v>5</v>
      </c>
      <c r="F1823" t="str">
        <f t="shared" si="57"/>
        <v>НЕТ</v>
      </c>
    </row>
    <row r="1824" spans="1:6">
      <c r="A1824" t="str">
        <f t="shared" si="56"/>
        <v>102Андреев</v>
      </c>
      <c r="B1824" t="s">
        <v>203</v>
      </c>
      <c r="C1824">
        <v>102</v>
      </c>
      <c r="D1824">
        <v>9</v>
      </c>
      <c r="E1824" t="s">
        <v>241</v>
      </c>
      <c r="F1824" t="str">
        <f t="shared" si="57"/>
        <v>ДА</v>
      </c>
    </row>
    <row r="1825" spans="1:6">
      <c r="A1825" t="str">
        <f t="shared" si="56"/>
        <v>103Андреев</v>
      </c>
      <c r="B1825" t="s">
        <v>203</v>
      </c>
      <c r="C1825">
        <v>103</v>
      </c>
      <c r="D1825">
        <v>9</v>
      </c>
      <c r="F1825" t="str">
        <f t="shared" si="57"/>
        <v>НЕТ</v>
      </c>
    </row>
    <row r="1826" spans="1:6">
      <c r="A1826" t="str">
        <f t="shared" si="56"/>
        <v>104Андреев</v>
      </c>
      <c r="B1826" t="s">
        <v>203</v>
      </c>
      <c r="C1826">
        <v>104</v>
      </c>
      <c r="D1826">
        <v>8</v>
      </c>
      <c r="F1826" t="str">
        <f t="shared" si="57"/>
        <v>НЕТ</v>
      </c>
    </row>
    <row r="1827" spans="1:6">
      <c r="A1827" t="str">
        <f t="shared" si="56"/>
        <v>105Андреев</v>
      </c>
      <c r="B1827" t="s">
        <v>203</v>
      </c>
      <c r="C1827">
        <v>105</v>
      </c>
      <c r="D1827">
        <v>8</v>
      </c>
      <c r="F1827" t="str">
        <f t="shared" si="57"/>
        <v>НЕТ</v>
      </c>
    </row>
    <row r="1828" spans="1:6">
      <c r="A1828" t="str">
        <f t="shared" si="56"/>
        <v>106Андреев</v>
      </c>
      <c r="B1828" t="s">
        <v>203</v>
      </c>
      <c r="C1828">
        <v>106</v>
      </c>
      <c r="D1828">
        <v>2</v>
      </c>
      <c r="E1828" t="s">
        <v>242</v>
      </c>
      <c r="F1828" t="str">
        <f t="shared" si="57"/>
        <v>ДА</v>
      </c>
    </row>
    <row r="1829" spans="1:6">
      <c r="A1829" t="str">
        <f t="shared" si="56"/>
        <v>107Андреев</v>
      </c>
      <c r="B1829" t="s">
        <v>203</v>
      </c>
      <c r="C1829">
        <v>107</v>
      </c>
      <c r="D1829">
        <v>9</v>
      </c>
      <c r="F1829" t="str">
        <f t="shared" si="57"/>
        <v>НЕТ</v>
      </c>
    </row>
    <row r="1830" spans="1:6">
      <c r="A1830" t="str">
        <f t="shared" si="56"/>
        <v>108Андреев</v>
      </c>
      <c r="B1830" t="s">
        <v>203</v>
      </c>
      <c r="C1830">
        <v>108</v>
      </c>
      <c r="D1830">
        <v>6</v>
      </c>
      <c r="F1830" t="str">
        <f t="shared" si="57"/>
        <v>НЕТ</v>
      </c>
    </row>
    <row r="1831" spans="1:6">
      <c r="A1831" t="str">
        <f t="shared" si="56"/>
        <v>109Андреев</v>
      </c>
      <c r="B1831" t="s">
        <v>203</v>
      </c>
      <c r="C1831">
        <v>109</v>
      </c>
      <c r="D1831">
        <v>8</v>
      </c>
      <c r="F1831" t="str">
        <f t="shared" si="57"/>
        <v>НЕТ</v>
      </c>
    </row>
    <row r="1832" spans="1:6">
      <c r="A1832" t="str">
        <f t="shared" si="56"/>
        <v>110Андреев</v>
      </c>
      <c r="B1832" t="s">
        <v>203</v>
      </c>
      <c r="C1832">
        <v>110</v>
      </c>
      <c r="D1832">
        <v>4</v>
      </c>
      <c r="F1832" t="str">
        <f t="shared" si="57"/>
        <v>НЕТ</v>
      </c>
    </row>
    <row r="1833" spans="1:6">
      <c r="A1833" t="str">
        <f t="shared" si="56"/>
        <v>111Андреев</v>
      </c>
      <c r="B1833" t="s">
        <v>203</v>
      </c>
      <c r="C1833">
        <v>111</v>
      </c>
      <c r="D1833">
        <v>2</v>
      </c>
      <c r="E1833" t="s">
        <v>243</v>
      </c>
      <c r="F1833" t="str">
        <f t="shared" si="57"/>
        <v>ДА</v>
      </c>
    </row>
    <row r="1834" spans="1:6">
      <c r="A1834" t="str">
        <f t="shared" si="56"/>
        <v>112Андреев</v>
      </c>
      <c r="B1834" t="s">
        <v>203</v>
      </c>
      <c r="C1834">
        <v>112</v>
      </c>
      <c r="D1834">
        <v>4</v>
      </c>
      <c r="F1834" t="str">
        <f t="shared" si="57"/>
        <v>НЕТ</v>
      </c>
    </row>
    <row r="1835" spans="1:6">
      <c r="A1835" t="str">
        <f t="shared" si="56"/>
        <v>113Андреев</v>
      </c>
      <c r="B1835" t="s">
        <v>203</v>
      </c>
      <c r="C1835">
        <v>113</v>
      </c>
      <c r="D1835">
        <v>7</v>
      </c>
      <c r="F1835" t="str">
        <f t="shared" si="57"/>
        <v>НЕТ</v>
      </c>
    </row>
    <row r="1836" spans="1:6">
      <c r="A1836" t="str">
        <f t="shared" si="56"/>
        <v>114Андреев</v>
      </c>
      <c r="B1836" t="s">
        <v>203</v>
      </c>
      <c r="C1836">
        <v>114</v>
      </c>
      <c r="D1836">
        <v>7</v>
      </c>
      <c r="F1836" t="str">
        <f t="shared" si="57"/>
        <v>НЕТ</v>
      </c>
    </row>
    <row r="1837" spans="1:6">
      <c r="A1837" t="str">
        <f t="shared" si="56"/>
        <v>115Андреев</v>
      </c>
      <c r="B1837" t="s">
        <v>203</v>
      </c>
      <c r="C1837">
        <v>115</v>
      </c>
      <c r="D1837">
        <v>7</v>
      </c>
      <c r="F1837" t="str">
        <f t="shared" si="57"/>
        <v>НЕТ</v>
      </c>
    </row>
    <row r="1838" spans="1:6">
      <c r="A1838" t="str">
        <f t="shared" si="56"/>
        <v>116Андреев</v>
      </c>
      <c r="B1838" t="s">
        <v>203</v>
      </c>
      <c r="C1838">
        <v>116</v>
      </c>
      <c r="D1838">
        <v>2</v>
      </c>
      <c r="E1838" t="s">
        <v>244</v>
      </c>
      <c r="F1838" t="str">
        <f t="shared" si="57"/>
        <v>ДА</v>
      </c>
    </row>
    <row r="1839" spans="1:6">
      <c r="A1839" t="str">
        <f t="shared" si="56"/>
        <v>117Андреев</v>
      </c>
      <c r="B1839" t="s">
        <v>203</v>
      </c>
      <c r="C1839">
        <v>117</v>
      </c>
      <c r="D1839">
        <v>7</v>
      </c>
      <c r="E1839" t="s">
        <v>245</v>
      </c>
      <c r="F1839" t="str">
        <f t="shared" si="57"/>
        <v>ДА</v>
      </c>
    </row>
    <row r="1840" spans="1:6">
      <c r="A1840" t="str">
        <f t="shared" si="56"/>
        <v>118Андреев</v>
      </c>
      <c r="B1840" t="s">
        <v>203</v>
      </c>
      <c r="C1840">
        <v>118</v>
      </c>
      <c r="D1840">
        <v>2</v>
      </c>
      <c r="E1840" t="s">
        <v>244</v>
      </c>
      <c r="F1840" t="str">
        <f t="shared" si="57"/>
        <v>ДА</v>
      </c>
    </row>
    <row r="1841" spans="1:6">
      <c r="A1841" t="str">
        <f t="shared" si="56"/>
        <v>119Андреев</v>
      </c>
      <c r="B1841" t="s">
        <v>203</v>
      </c>
      <c r="C1841">
        <v>119</v>
      </c>
      <c r="D1841">
        <v>9</v>
      </c>
      <c r="E1841" t="s">
        <v>246</v>
      </c>
      <c r="F1841" t="str">
        <f t="shared" si="57"/>
        <v>ДА</v>
      </c>
    </row>
    <row r="1842" spans="1:6">
      <c r="A1842" t="str">
        <f t="shared" si="56"/>
        <v>120Андреев</v>
      </c>
      <c r="B1842" t="s">
        <v>203</v>
      </c>
      <c r="C1842">
        <v>120</v>
      </c>
      <c r="D1842">
        <v>8</v>
      </c>
      <c r="E1842" t="s">
        <v>247</v>
      </c>
      <c r="F1842" t="str">
        <f t="shared" si="57"/>
        <v>ДА</v>
      </c>
    </row>
    <row r="1843" spans="1:6">
      <c r="A1843" t="str">
        <f t="shared" si="56"/>
        <v>121Андреев</v>
      </c>
      <c r="B1843" t="s">
        <v>203</v>
      </c>
      <c r="C1843">
        <v>121</v>
      </c>
      <c r="D1843">
        <v>9</v>
      </c>
      <c r="E1843" t="s">
        <v>248</v>
      </c>
      <c r="F1843" t="str">
        <f t="shared" si="57"/>
        <v>ДА</v>
      </c>
    </row>
    <row r="1844" spans="1:6">
      <c r="A1844" t="str">
        <f t="shared" si="56"/>
        <v>122Андреев</v>
      </c>
      <c r="B1844" t="s">
        <v>203</v>
      </c>
      <c r="C1844">
        <v>122</v>
      </c>
      <c r="D1844">
        <v>6</v>
      </c>
      <c r="F1844" t="str">
        <f t="shared" si="57"/>
        <v>НЕТ</v>
      </c>
    </row>
    <row r="1845" spans="1:6">
      <c r="A1845" t="str">
        <f t="shared" si="56"/>
        <v>123Андреев</v>
      </c>
      <c r="B1845" t="s">
        <v>203</v>
      </c>
      <c r="C1845">
        <v>123</v>
      </c>
      <c r="D1845">
        <v>10</v>
      </c>
      <c r="E1845" t="s">
        <v>249</v>
      </c>
      <c r="F1845" t="str">
        <f t="shared" si="57"/>
        <v>ДА</v>
      </c>
    </row>
    <row r="1846" spans="1:6">
      <c r="A1846" t="str">
        <f t="shared" si="56"/>
        <v>124Андреев</v>
      </c>
      <c r="B1846" t="s">
        <v>203</v>
      </c>
      <c r="C1846">
        <v>124</v>
      </c>
      <c r="D1846">
        <v>8</v>
      </c>
      <c r="E1846" t="s">
        <v>250</v>
      </c>
      <c r="F1846" t="str">
        <f t="shared" si="57"/>
        <v>ДА</v>
      </c>
    </row>
    <row r="1847" spans="1:6">
      <c r="A1847" t="str">
        <f t="shared" si="56"/>
        <v>128Андреев</v>
      </c>
      <c r="B1847" t="s">
        <v>203</v>
      </c>
      <c r="C1847">
        <v>128</v>
      </c>
      <c r="D1847">
        <v>5</v>
      </c>
      <c r="F1847" t="str">
        <f t="shared" si="57"/>
        <v>НЕТ</v>
      </c>
    </row>
    <row r="1848" spans="1:6">
      <c r="A1848" t="str">
        <f t="shared" si="56"/>
        <v>129Андреев</v>
      </c>
      <c r="B1848" t="s">
        <v>203</v>
      </c>
      <c r="C1848">
        <v>129</v>
      </c>
      <c r="D1848">
        <v>5</v>
      </c>
      <c r="F1848" t="str">
        <f t="shared" si="57"/>
        <v>НЕТ</v>
      </c>
    </row>
    <row r="1849" spans="1:6">
      <c r="A1849" t="str">
        <f t="shared" si="56"/>
        <v>130Андреев</v>
      </c>
      <c r="B1849" t="s">
        <v>203</v>
      </c>
      <c r="C1849">
        <v>130</v>
      </c>
      <c r="D1849">
        <v>6</v>
      </c>
      <c r="E1849" t="s">
        <v>251</v>
      </c>
      <c r="F1849" t="str">
        <f t="shared" si="57"/>
        <v>ДА</v>
      </c>
    </row>
    <row r="1850" spans="1:6">
      <c r="A1850" t="str">
        <f t="shared" si="56"/>
        <v>131Андреев</v>
      </c>
      <c r="B1850" t="s">
        <v>203</v>
      </c>
      <c r="C1850">
        <v>131</v>
      </c>
      <c r="D1850">
        <v>9</v>
      </c>
      <c r="F1850" t="str">
        <f t="shared" si="57"/>
        <v>НЕТ</v>
      </c>
    </row>
    <row r="1851" spans="1:6">
      <c r="A1851" t="str">
        <f t="shared" si="56"/>
        <v>132Андреев</v>
      </c>
      <c r="B1851" t="s">
        <v>203</v>
      </c>
      <c r="C1851">
        <v>132</v>
      </c>
      <c r="D1851">
        <v>8</v>
      </c>
      <c r="F1851" t="str">
        <f t="shared" si="57"/>
        <v>НЕТ</v>
      </c>
    </row>
    <row r="1852" spans="1:6">
      <c r="A1852" t="str">
        <f t="shared" si="56"/>
        <v>133Андреев</v>
      </c>
      <c r="B1852" t="s">
        <v>203</v>
      </c>
      <c r="C1852">
        <v>133</v>
      </c>
      <c r="D1852">
        <v>9</v>
      </c>
      <c r="F1852" t="str">
        <f t="shared" si="57"/>
        <v>НЕТ</v>
      </c>
    </row>
    <row r="1853" spans="1:6">
      <c r="A1853" t="str">
        <f t="shared" si="56"/>
        <v>134Андреев</v>
      </c>
      <c r="B1853" t="s">
        <v>203</v>
      </c>
      <c r="C1853">
        <v>134</v>
      </c>
      <c r="D1853">
        <v>6</v>
      </c>
      <c r="F1853" t="str">
        <f t="shared" si="57"/>
        <v>НЕТ</v>
      </c>
    </row>
    <row r="1854" spans="1:6">
      <c r="A1854" t="str">
        <f t="shared" si="56"/>
        <v>135Андреев</v>
      </c>
      <c r="B1854" t="s">
        <v>203</v>
      </c>
      <c r="C1854">
        <v>135</v>
      </c>
      <c r="D1854">
        <v>7</v>
      </c>
      <c r="E1854" t="s">
        <v>252</v>
      </c>
      <c r="F1854" t="str">
        <f t="shared" si="57"/>
        <v>ДА</v>
      </c>
    </row>
    <row r="1855" spans="1:6">
      <c r="A1855" t="str">
        <f t="shared" si="56"/>
        <v>136Андреев</v>
      </c>
      <c r="B1855" t="s">
        <v>203</v>
      </c>
      <c r="C1855">
        <v>136</v>
      </c>
      <c r="D1855">
        <v>2</v>
      </c>
      <c r="E1855" t="s">
        <v>253</v>
      </c>
      <c r="F1855" t="str">
        <f t="shared" si="57"/>
        <v>ДА</v>
      </c>
    </row>
    <row r="1856" spans="1:6">
      <c r="A1856" t="str">
        <f t="shared" si="56"/>
        <v>137Андреев</v>
      </c>
      <c r="B1856" t="s">
        <v>203</v>
      </c>
      <c r="C1856">
        <v>137</v>
      </c>
      <c r="D1856">
        <v>2</v>
      </c>
      <c r="E1856" t="s">
        <v>254</v>
      </c>
      <c r="F1856" t="str">
        <f t="shared" si="57"/>
        <v>ДА</v>
      </c>
    </row>
    <row r="1857" spans="1:6">
      <c r="A1857" t="str">
        <f t="shared" si="56"/>
        <v>138Андреев</v>
      </c>
      <c r="B1857" t="s">
        <v>203</v>
      </c>
      <c r="C1857">
        <v>138</v>
      </c>
      <c r="D1857">
        <v>3</v>
      </c>
      <c r="E1857" t="s">
        <v>255</v>
      </c>
      <c r="F1857" t="str">
        <f t="shared" si="57"/>
        <v>ДА</v>
      </c>
    </row>
    <row r="1858" spans="1:6">
      <c r="A1858" t="str">
        <f t="shared" si="56"/>
        <v>139Андреев</v>
      </c>
      <c r="B1858" t="s">
        <v>203</v>
      </c>
      <c r="C1858">
        <v>139</v>
      </c>
      <c r="D1858">
        <v>4</v>
      </c>
      <c r="F1858" t="str">
        <f t="shared" si="57"/>
        <v>НЕТ</v>
      </c>
    </row>
    <row r="1859" spans="1:6">
      <c r="A1859" t="str">
        <f t="shared" ref="A1859:A1922" si="58">CONCATENATE(C1859,B1859)</f>
        <v>140Андреев</v>
      </c>
      <c r="B1859" t="s">
        <v>203</v>
      </c>
      <c r="C1859">
        <v>140</v>
      </c>
      <c r="D1859">
        <v>5</v>
      </c>
      <c r="F1859" t="str">
        <f t="shared" ref="F1859:F1922" si="59">IF(ISBLANK(E1859),"НЕТ","ДА")</f>
        <v>НЕТ</v>
      </c>
    </row>
    <row r="1860" spans="1:6">
      <c r="A1860" t="str">
        <f t="shared" si="58"/>
        <v>141Андреев</v>
      </c>
      <c r="B1860" t="s">
        <v>203</v>
      </c>
      <c r="C1860">
        <v>141</v>
      </c>
      <c r="D1860">
        <v>8</v>
      </c>
      <c r="F1860" t="str">
        <f t="shared" si="59"/>
        <v>НЕТ</v>
      </c>
    </row>
    <row r="1861" spans="1:6">
      <c r="A1861" t="str">
        <f t="shared" si="58"/>
        <v>142Андреев</v>
      </c>
      <c r="B1861" t="s">
        <v>203</v>
      </c>
      <c r="C1861">
        <v>142</v>
      </c>
      <c r="D1861">
        <v>9</v>
      </c>
      <c r="F1861" t="str">
        <f t="shared" si="59"/>
        <v>НЕТ</v>
      </c>
    </row>
    <row r="1862" spans="1:6">
      <c r="A1862" t="str">
        <f t="shared" si="58"/>
        <v>9Виолетта</v>
      </c>
      <c r="B1862" t="s">
        <v>256</v>
      </c>
      <c r="C1862">
        <v>9</v>
      </c>
      <c r="D1862">
        <v>11</v>
      </c>
      <c r="F1862" t="str">
        <f t="shared" si="59"/>
        <v>НЕТ</v>
      </c>
    </row>
    <row r="1863" spans="1:6">
      <c r="A1863" t="str">
        <f t="shared" si="58"/>
        <v>12Виолетта</v>
      </c>
      <c r="B1863" t="s">
        <v>256</v>
      </c>
      <c r="C1863">
        <v>12</v>
      </c>
      <c r="D1863">
        <v>6</v>
      </c>
      <c r="F1863" t="str">
        <f t="shared" si="59"/>
        <v>НЕТ</v>
      </c>
    </row>
    <row r="1864" spans="1:6">
      <c r="A1864" t="str">
        <f t="shared" si="58"/>
        <v>40Виолетта</v>
      </c>
      <c r="B1864" t="s">
        <v>256</v>
      </c>
      <c r="C1864">
        <v>40</v>
      </c>
      <c r="D1864">
        <v>9</v>
      </c>
      <c r="F1864" t="str">
        <f t="shared" si="59"/>
        <v>НЕТ</v>
      </c>
    </row>
    <row r="1865" spans="1:6">
      <c r="A1865" t="str">
        <f t="shared" si="58"/>
        <v>73Виолетта</v>
      </c>
      <c r="B1865" t="s">
        <v>256</v>
      </c>
      <c r="C1865">
        <v>73</v>
      </c>
      <c r="D1865">
        <v>10</v>
      </c>
      <c r="F1865" t="str">
        <f t="shared" si="59"/>
        <v>НЕТ</v>
      </c>
    </row>
    <row r="1866" spans="1:6">
      <c r="A1866" t="str">
        <f t="shared" si="58"/>
        <v>98Виолетта</v>
      </c>
      <c r="B1866" t="s">
        <v>256</v>
      </c>
      <c r="C1866">
        <v>98</v>
      </c>
      <c r="D1866">
        <v>3</v>
      </c>
      <c r="F1866" t="str">
        <f t="shared" si="59"/>
        <v>НЕТ</v>
      </c>
    </row>
    <row r="1867" spans="1:6">
      <c r="A1867" t="str">
        <f t="shared" si="58"/>
        <v>99Виолетта</v>
      </c>
      <c r="B1867" t="s">
        <v>256</v>
      </c>
      <c r="C1867">
        <v>99</v>
      </c>
      <c r="D1867">
        <v>8</v>
      </c>
      <c r="F1867" t="str">
        <f t="shared" si="59"/>
        <v>НЕТ</v>
      </c>
    </row>
    <row r="1868" spans="1:6">
      <c r="A1868" t="str">
        <f t="shared" si="58"/>
        <v>100Виолетта</v>
      </c>
      <c r="B1868" t="s">
        <v>256</v>
      </c>
      <c r="C1868">
        <v>100</v>
      </c>
      <c r="D1868">
        <v>12</v>
      </c>
      <c r="F1868" t="str">
        <f t="shared" si="59"/>
        <v>НЕТ</v>
      </c>
    </row>
    <row r="1869" spans="1:6">
      <c r="A1869" t="str">
        <f t="shared" si="58"/>
        <v>119Виолетта</v>
      </c>
      <c r="B1869" t="s">
        <v>256</v>
      </c>
      <c r="C1869">
        <v>119</v>
      </c>
      <c r="D1869">
        <v>1</v>
      </c>
      <c r="F1869" t="str">
        <f t="shared" si="59"/>
        <v>НЕТ</v>
      </c>
    </row>
    <row r="1870" spans="1:6">
      <c r="A1870" t="str">
        <f t="shared" si="58"/>
        <v>122Виолетта</v>
      </c>
      <c r="B1870" t="s">
        <v>256</v>
      </c>
      <c r="C1870">
        <v>122</v>
      </c>
      <c r="D1870">
        <v>5</v>
      </c>
      <c r="F1870" t="str">
        <f t="shared" si="59"/>
        <v>НЕТ</v>
      </c>
    </row>
    <row r="1871" spans="1:6">
      <c r="A1871" t="str">
        <f t="shared" si="58"/>
        <v>132Виолетта</v>
      </c>
      <c r="B1871" t="s">
        <v>256</v>
      </c>
      <c r="C1871">
        <v>132</v>
      </c>
      <c r="D1871">
        <v>7</v>
      </c>
      <c r="F1871" t="str">
        <f t="shared" si="59"/>
        <v>НЕТ</v>
      </c>
    </row>
    <row r="1872" spans="1:6">
      <c r="A1872" t="str">
        <f t="shared" si="58"/>
        <v>141Виолетта</v>
      </c>
      <c r="B1872" t="s">
        <v>256</v>
      </c>
      <c r="C1872">
        <v>141</v>
      </c>
      <c r="D1872">
        <v>2</v>
      </c>
      <c r="F1872" t="str">
        <f t="shared" si="59"/>
        <v>НЕТ</v>
      </c>
    </row>
    <row r="1873" spans="1:6">
      <c r="A1873" t="str">
        <f t="shared" si="58"/>
        <v>142Виолетта</v>
      </c>
      <c r="B1873" t="s">
        <v>256</v>
      </c>
      <c r="C1873">
        <v>142</v>
      </c>
      <c r="D1873">
        <v>4</v>
      </c>
      <c r="F1873" t="str">
        <f t="shared" si="59"/>
        <v>НЕТ</v>
      </c>
    </row>
    <row r="1874" spans="1:6">
      <c r="A1874" t="str">
        <f t="shared" si="58"/>
        <v>1Рыжая</v>
      </c>
      <c r="B1874" t="s">
        <v>257</v>
      </c>
      <c r="C1874">
        <v>1</v>
      </c>
      <c r="D1874">
        <v>11</v>
      </c>
      <c r="E1874" t="s">
        <v>258</v>
      </c>
      <c r="F1874" t="str">
        <f t="shared" si="59"/>
        <v>ДА</v>
      </c>
    </row>
    <row r="1875" spans="1:6">
      <c r="A1875" t="str">
        <f t="shared" si="58"/>
        <v>2Рыжая</v>
      </c>
      <c r="B1875" t="s">
        <v>257</v>
      </c>
      <c r="C1875">
        <v>2</v>
      </c>
      <c r="D1875">
        <v>10</v>
      </c>
      <c r="E1875" t="s">
        <v>259</v>
      </c>
      <c r="F1875" t="str">
        <f t="shared" si="59"/>
        <v>ДА</v>
      </c>
    </row>
    <row r="1876" spans="1:6">
      <c r="A1876" t="str">
        <f t="shared" si="58"/>
        <v>3Рыжая</v>
      </c>
      <c r="B1876" t="s">
        <v>257</v>
      </c>
      <c r="C1876">
        <v>3</v>
      </c>
      <c r="D1876">
        <v>11</v>
      </c>
      <c r="E1876" t="s">
        <v>260</v>
      </c>
      <c r="F1876" t="str">
        <f t="shared" si="59"/>
        <v>ДА</v>
      </c>
    </row>
    <row r="1877" spans="1:6">
      <c r="A1877" t="str">
        <f t="shared" si="58"/>
        <v>4Рыжая</v>
      </c>
      <c r="B1877" t="s">
        <v>257</v>
      </c>
      <c r="C1877">
        <v>4</v>
      </c>
      <c r="D1877">
        <v>4</v>
      </c>
      <c r="E1877" t="s">
        <v>412</v>
      </c>
      <c r="F1877" t="str">
        <f t="shared" si="59"/>
        <v>ДА</v>
      </c>
    </row>
    <row r="1878" spans="1:6">
      <c r="A1878" t="str">
        <f t="shared" si="58"/>
        <v>5Рыжая</v>
      </c>
      <c r="B1878" t="s">
        <v>257</v>
      </c>
      <c r="C1878">
        <v>5</v>
      </c>
      <c r="D1878">
        <v>7</v>
      </c>
      <c r="E1878" t="s">
        <v>261</v>
      </c>
      <c r="F1878" t="str">
        <f t="shared" si="59"/>
        <v>ДА</v>
      </c>
    </row>
    <row r="1879" spans="1:6">
      <c r="A1879" t="str">
        <f t="shared" si="58"/>
        <v>6Рыжая</v>
      </c>
      <c r="B1879" t="s">
        <v>257</v>
      </c>
      <c r="C1879">
        <v>6</v>
      </c>
      <c r="D1879">
        <v>5</v>
      </c>
      <c r="F1879" t="str">
        <f t="shared" si="59"/>
        <v>НЕТ</v>
      </c>
    </row>
    <row r="1880" spans="1:6">
      <c r="A1880" t="str">
        <f t="shared" si="58"/>
        <v>7Рыжая</v>
      </c>
      <c r="B1880" t="s">
        <v>257</v>
      </c>
      <c r="C1880">
        <v>7</v>
      </c>
      <c r="D1880">
        <v>11</v>
      </c>
      <c r="E1880" t="s">
        <v>262</v>
      </c>
      <c r="F1880" t="str">
        <f t="shared" si="59"/>
        <v>ДА</v>
      </c>
    </row>
    <row r="1881" spans="1:6">
      <c r="A1881" t="str">
        <f t="shared" si="58"/>
        <v>8Рыжая</v>
      </c>
      <c r="B1881" t="s">
        <v>257</v>
      </c>
      <c r="C1881">
        <v>8</v>
      </c>
      <c r="D1881">
        <v>10</v>
      </c>
      <c r="E1881" t="s">
        <v>263</v>
      </c>
      <c r="F1881" t="str">
        <f t="shared" si="59"/>
        <v>ДА</v>
      </c>
    </row>
    <row r="1882" spans="1:6">
      <c r="A1882" t="str">
        <f t="shared" si="58"/>
        <v>9Рыжая</v>
      </c>
      <c r="B1882" t="s">
        <v>257</v>
      </c>
      <c r="C1882">
        <v>9</v>
      </c>
      <c r="D1882">
        <v>12</v>
      </c>
      <c r="E1882" t="s">
        <v>264</v>
      </c>
      <c r="F1882" t="str">
        <f t="shared" si="59"/>
        <v>ДА</v>
      </c>
    </row>
    <row r="1883" spans="1:6">
      <c r="A1883" t="str">
        <f t="shared" si="58"/>
        <v>10Рыжая</v>
      </c>
      <c r="B1883" t="s">
        <v>257</v>
      </c>
      <c r="C1883">
        <v>10</v>
      </c>
      <c r="D1883">
        <v>9</v>
      </c>
      <c r="E1883" t="s">
        <v>265</v>
      </c>
      <c r="F1883" t="str">
        <f t="shared" si="59"/>
        <v>ДА</v>
      </c>
    </row>
    <row r="1884" spans="1:6">
      <c r="A1884" t="str">
        <f t="shared" si="58"/>
        <v>11Рыжая</v>
      </c>
      <c r="B1884" t="s">
        <v>257</v>
      </c>
      <c r="C1884">
        <v>11</v>
      </c>
      <c r="D1884">
        <v>8</v>
      </c>
      <c r="E1884" t="s">
        <v>266</v>
      </c>
      <c r="F1884" t="str">
        <f t="shared" si="59"/>
        <v>ДА</v>
      </c>
    </row>
    <row r="1885" spans="1:6">
      <c r="A1885" t="str">
        <f t="shared" si="58"/>
        <v>12Рыжая</v>
      </c>
      <c r="B1885" t="s">
        <v>257</v>
      </c>
      <c r="C1885">
        <v>12</v>
      </c>
      <c r="D1885">
        <v>8</v>
      </c>
      <c r="E1885" t="s">
        <v>267</v>
      </c>
      <c r="F1885" t="str">
        <f t="shared" si="59"/>
        <v>ДА</v>
      </c>
    </row>
    <row r="1886" spans="1:6">
      <c r="A1886" t="str">
        <f t="shared" si="58"/>
        <v>13Рыжая</v>
      </c>
      <c r="B1886" t="s">
        <v>257</v>
      </c>
      <c r="C1886">
        <v>13</v>
      </c>
      <c r="D1886">
        <v>11</v>
      </c>
      <c r="E1886" t="s">
        <v>268</v>
      </c>
      <c r="F1886" t="str">
        <f t="shared" si="59"/>
        <v>ДА</v>
      </c>
    </row>
    <row r="1887" spans="1:6">
      <c r="A1887" t="str">
        <f t="shared" si="58"/>
        <v>14Рыжая</v>
      </c>
      <c r="B1887" t="s">
        <v>257</v>
      </c>
      <c r="C1887">
        <v>14</v>
      </c>
      <c r="D1887">
        <v>8</v>
      </c>
      <c r="F1887" t="str">
        <f t="shared" si="59"/>
        <v>НЕТ</v>
      </c>
    </row>
    <row r="1888" spans="1:6">
      <c r="A1888" t="str">
        <f t="shared" si="58"/>
        <v>15Рыжая</v>
      </c>
      <c r="B1888" t="s">
        <v>257</v>
      </c>
      <c r="C1888">
        <v>15</v>
      </c>
      <c r="D1888">
        <v>5</v>
      </c>
      <c r="F1888" t="str">
        <f t="shared" si="59"/>
        <v>НЕТ</v>
      </c>
    </row>
    <row r="1889" spans="1:6">
      <c r="A1889" t="str">
        <f t="shared" si="58"/>
        <v>16Рыжая</v>
      </c>
      <c r="B1889" t="s">
        <v>257</v>
      </c>
      <c r="C1889">
        <v>16</v>
      </c>
      <c r="D1889">
        <v>6</v>
      </c>
      <c r="F1889" t="str">
        <f t="shared" si="59"/>
        <v>НЕТ</v>
      </c>
    </row>
    <row r="1890" spans="1:6">
      <c r="A1890" t="str">
        <f t="shared" si="58"/>
        <v>17Рыжая</v>
      </c>
      <c r="B1890" t="s">
        <v>257</v>
      </c>
      <c r="C1890">
        <v>17</v>
      </c>
      <c r="D1890">
        <v>3</v>
      </c>
      <c r="E1890" t="s">
        <v>413</v>
      </c>
      <c r="F1890" t="str">
        <f t="shared" si="59"/>
        <v>ДА</v>
      </c>
    </row>
    <row r="1891" spans="1:6">
      <c r="A1891" t="str">
        <f t="shared" si="58"/>
        <v>18Рыжая</v>
      </c>
      <c r="B1891" t="s">
        <v>257</v>
      </c>
      <c r="C1891">
        <v>18</v>
      </c>
      <c r="D1891">
        <v>8</v>
      </c>
      <c r="E1891" t="s">
        <v>269</v>
      </c>
      <c r="F1891" t="str">
        <f t="shared" si="59"/>
        <v>ДА</v>
      </c>
    </row>
    <row r="1892" spans="1:6">
      <c r="A1892" t="str">
        <f t="shared" si="58"/>
        <v>19Рыжая</v>
      </c>
      <c r="B1892" t="s">
        <v>257</v>
      </c>
      <c r="C1892">
        <v>19</v>
      </c>
      <c r="D1892">
        <v>9</v>
      </c>
      <c r="E1892" t="s">
        <v>270</v>
      </c>
      <c r="F1892" t="str">
        <f t="shared" si="59"/>
        <v>ДА</v>
      </c>
    </row>
    <row r="1893" spans="1:6">
      <c r="A1893" t="str">
        <f t="shared" si="58"/>
        <v>20Рыжая</v>
      </c>
      <c r="B1893" t="s">
        <v>257</v>
      </c>
      <c r="C1893">
        <v>20</v>
      </c>
      <c r="D1893">
        <v>9</v>
      </c>
      <c r="F1893" t="str">
        <f t="shared" si="59"/>
        <v>НЕТ</v>
      </c>
    </row>
    <row r="1894" spans="1:6">
      <c r="A1894" t="str">
        <f t="shared" si="58"/>
        <v>21Рыжая</v>
      </c>
      <c r="B1894" t="s">
        <v>257</v>
      </c>
      <c r="C1894">
        <v>21</v>
      </c>
      <c r="D1894">
        <v>10</v>
      </c>
      <c r="E1894" t="s">
        <v>271</v>
      </c>
      <c r="F1894" t="str">
        <f t="shared" si="59"/>
        <v>ДА</v>
      </c>
    </row>
    <row r="1895" spans="1:6">
      <c r="A1895" t="str">
        <f t="shared" si="58"/>
        <v>22Рыжая</v>
      </c>
      <c r="B1895" t="s">
        <v>257</v>
      </c>
      <c r="C1895">
        <v>22</v>
      </c>
      <c r="D1895">
        <v>10</v>
      </c>
      <c r="E1895" t="s">
        <v>272</v>
      </c>
      <c r="F1895" t="str">
        <f t="shared" si="59"/>
        <v>ДА</v>
      </c>
    </row>
    <row r="1896" spans="1:6">
      <c r="A1896" t="str">
        <f t="shared" si="58"/>
        <v>23Рыжая</v>
      </c>
      <c r="B1896" t="s">
        <v>257</v>
      </c>
      <c r="C1896">
        <v>23</v>
      </c>
      <c r="D1896">
        <v>10</v>
      </c>
      <c r="E1896" t="s">
        <v>273</v>
      </c>
      <c r="F1896" t="str">
        <f t="shared" si="59"/>
        <v>ДА</v>
      </c>
    </row>
    <row r="1897" spans="1:6">
      <c r="A1897" t="str">
        <f t="shared" si="58"/>
        <v>24Рыжая</v>
      </c>
      <c r="B1897" t="s">
        <v>257</v>
      </c>
      <c r="C1897">
        <v>24</v>
      </c>
      <c r="D1897">
        <v>11</v>
      </c>
      <c r="E1897" t="s">
        <v>274</v>
      </c>
      <c r="F1897" t="str">
        <f t="shared" si="59"/>
        <v>ДА</v>
      </c>
    </row>
    <row r="1898" spans="1:6">
      <c r="A1898" t="str">
        <f t="shared" si="58"/>
        <v>25Рыжая</v>
      </c>
      <c r="B1898" t="s">
        <v>257</v>
      </c>
      <c r="C1898">
        <v>25</v>
      </c>
      <c r="D1898">
        <v>8</v>
      </c>
      <c r="F1898" t="str">
        <f t="shared" si="59"/>
        <v>НЕТ</v>
      </c>
    </row>
    <row r="1899" spans="1:6">
      <c r="A1899" t="str">
        <f t="shared" si="58"/>
        <v>26Рыжая</v>
      </c>
      <c r="B1899" t="s">
        <v>257</v>
      </c>
      <c r="C1899">
        <v>26</v>
      </c>
      <c r="D1899">
        <v>8</v>
      </c>
      <c r="F1899" t="str">
        <f t="shared" si="59"/>
        <v>НЕТ</v>
      </c>
    </row>
    <row r="1900" spans="1:6">
      <c r="A1900" t="str">
        <f t="shared" si="58"/>
        <v>27Рыжая</v>
      </c>
      <c r="B1900" t="s">
        <v>257</v>
      </c>
      <c r="C1900">
        <v>27</v>
      </c>
      <c r="D1900">
        <v>3</v>
      </c>
      <c r="E1900" t="s">
        <v>414</v>
      </c>
      <c r="F1900" t="str">
        <f t="shared" si="59"/>
        <v>ДА</v>
      </c>
    </row>
    <row r="1901" spans="1:6">
      <c r="A1901" t="str">
        <f t="shared" si="58"/>
        <v>28Рыжая</v>
      </c>
      <c r="B1901" t="s">
        <v>257</v>
      </c>
      <c r="C1901">
        <v>28</v>
      </c>
      <c r="D1901">
        <v>6</v>
      </c>
      <c r="F1901" t="str">
        <f t="shared" si="59"/>
        <v>НЕТ</v>
      </c>
    </row>
    <row r="1902" spans="1:6">
      <c r="A1902" t="str">
        <f t="shared" si="58"/>
        <v>29Рыжая</v>
      </c>
      <c r="B1902" t="s">
        <v>257</v>
      </c>
      <c r="C1902">
        <v>29</v>
      </c>
      <c r="D1902">
        <v>4</v>
      </c>
      <c r="F1902" t="str">
        <f t="shared" si="59"/>
        <v>НЕТ</v>
      </c>
    </row>
    <row r="1903" spans="1:6">
      <c r="A1903" t="str">
        <f t="shared" si="58"/>
        <v>30Рыжая</v>
      </c>
      <c r="B1903" t="s">
        <v>257</v>
      </c>
      <c r="C1903">
        <v>30</v>
      </c>
      <c r="D1903">
        <v>3</v>
      </c>
      <c r="E1903" t="s">
        <v>415</v>
      </c>
      <c r="F1903" t="str">
        <f t="shared" si="59"/>
        <v>ДА</v>
      </c>
    </row>
    <row r="1904" spans="1:6">
      <c r="A1904" t="str">
        <f t="shared" si="58"/>
        <v>31Рыжая</v>
      </c>
      <c r="B1904" t="s">
        <v>257</v>
      </c>
      <c r="C1904">
        <v>31</v>
      </c>
      <c r="D1904">
        <v>5</v>
      </c>
      <c r="F1904" t="str">
        <f t="shared" si="59"/>
        <v>НЕТ</v>
      </c>
    </row>
    <row r="1905" spans="1:6">
      <c r="A1905" t="str">
        <f t="shared" si="58"/>
        <v>32Рыжая</v>
      </c>
      <c r="B1905" t="s">
        <v>257</v>
      </c>
      <c r="C1905">
        <v>32</v>
      </c>
      <c r="D1905">
        <v>7</v>
      </c>
      <c r="F1905" t="str">
        <f t="shared" si="59"/>
        <v>НЕТ</v>
      </c>
    </row>
    <row r="1906" spans="1:6">
      <c r="A1906" t="str">
        <f t="shared" si="58"/>
        <v>33Рыжая</v>
      </c>
      <c r="B1906" t="s">
        <v>257</v>
      </c>
      <c r="C1906">
        <v>33</v>
      </c>
      <c r="D1906">
        <v>7</v>
      </c>
      <c r="F1906" t="str">
        <f t="shared" si="59"/>
        <v>НЕТ</v>
      </c>
    </row>
    <row r="1907" spans="1:6">
      <c r="A1907" t="str">
        <f t="shared" si="58"/>
        <v>34Рыжая</v>
      </c>
      <c r="B1907" t="s">
        <v>257</v>
      </c>
      <c r="C1907">
        <v>34</v>
      </c>
      <c r="D1907">
        <v>8</v>
      </c>
      <c r="F1907" t="str">
        <f t="shared" si="59"/>
        <v>НЕТ</v>
      </c>
    </row>
    <row r="1908" spans="1:6">
      <c r="A1908" t="str">
        <f t="shared" si="58"/>
        <v>35Рыжая</v>
      </c>
      <c r="B1908" t="s">
        <v>257</v>
      </c>
      <c r="C1908">
        <v>35</v>
      </c>
      <c r="D1908">
        <v>10</v>
      </c>
      <c r="E1908" t="s">
        <v>275</v>
      </c>
      <c r="F1908" t="str">
        <f t="shared" si="59"/>
        <v>ДА</v>
      </c>
    </row>
    <row r="1909" spans="1:6">
      <c r="A1909" t="str">
        <f t="shared" si="58"/>
        <v>36Рыжая</v>
      </c>
      <c r="B1909" t="s">
        <v>257</v>
      </c>
      <c r="C1909">
        <v>36</v>
      </c>
      <c r="D1909">
        <v>8</v>
      </c>
      <c r="F1909" t="str">
        <f t="shared" si="59"/>
        <v>НЕТ</v>
      </c>
    </row>
    <row r="1910" spans="1:6">
      <c r="A1910" t="str">
        <f t="shared" si="58"/>
        <v>37Рыжая</v>
      </c>
      <c r="B1910" t="s">
        <v>257</v>
      </c>
      <c r="C1910">
        <v>37</v>
      </c>
      <c r="D1910">
        <v>6</v>
      </c>
      <c r="E1910" t="s">
        <v>416</v>
      </c>
      <c r="F1910" t="str">
        <f t="shared" si="59"/>
        <v>ДА</v>
      </c>
    </row>
    <row r="1911" spans="1:6">
      <c r="A1911" t="str">
        <f t="shared" si="58"/>
        <v>38Рыжая</v>
      </c>
      <c r="B1911" t="s">
        <v>257</v>
      </c>
      <c r="C1911">
        <v>38</v>
      </c>
      <c r="D1911">
        <v>9</v>
      </c>
      <c r="F1911" t="str">
        <f t="shared" si="59"/>
        <v>НЕТ</v>
      </c>
    </row>
    <row r="1912" spans="1:6">
      <c r="A1912" t="str">
        <f t="shared" si="58"/>
        <v>39Рыжая</v>
      </c>
      <c r="B1912" t="s">
        <v>257</v>
      </c>
      <c r="C1912">
        <v>39</v>
      </c>
      <c r="D1912">
        <v>8</v>
      </c>
      <c r="F1912" t="str">
        <f t="shared" si="59"/>
        <v>НЕТ</v>
      </c>
    </row>
    <row r="1913" spans="1:6">
      <c r="A1913" t="str">
        <f t="shared" si="58"/>
        <v>40Рыжая</v>
      </c>
      <c r="B1913" t="s">
        <v>257</v>
      </c>
      <c r="C1913">
        <v>40</v>
      </c>
      <c r="D1913">
        <v>11</v>
      </c>
      <c r="E1913" t="s">
        <v>276</v>
      </c>
      <c r="F1913" t="str">
        <f t="shared" si="59"/>
        <v>ДА</v>
      </c>
    </row>
    <row r="1914" spans="1:6">
      <c r="A1914" t="str">
        <f t="shared" si="58"/>
        <v>41Рыжая</v>
      </c>
      <c r="B1914" t="s">
        <v>257</v>
      </c>
      <c r="C1914">
        <v>41</v>
      </c>
      <c r="D1914">
        <v>8</v>
      </c>
      <c r="E1914" t="s">
        <v>277</v>
      </c>
      <c r="F1914" t="str">
        <f t="shared" si="59"/>
        <v>ДА</v>
      </c>
    </row>
    <row r="1915" spans="1:6">
      <c r="A1915" t="str">
        <f t="shared" si="58"/>
        <v>42Рыжая</v>
      </c>
      <c r="B1915" t="s">
        <v>257</v>
      </c>
      <c r="C1915">
        <v>42</v>
      </c>
      <c r="D1915">
        <v>11</v>
      </c>
      <c r="E1915" t="s">
        <v>278</v>
      </c>
      <c r="F1915" t="str">
        <f t="shared" si="59"/>
        <v>ДА</v>
      </c>
    </row>
    <row r="1916" spans="1:6">
      <c r="A1916" t="str">
        <f t="shared" si="58"/>
        <v>49Рыжая</v>
      </c>
      <c r="B1916" t="s">
        <v>257</v>
      </c>
      <c r="C1916">
        <v>49</v>
      </c>
      <c r="D1916">
        <v>9</v>
      </c>
      <c r="F1916" t="str">
        <f t="shared" si="59"/>
        <v>НЕТ</v>
      </c>
    </row>
    <row r="1917" spans="1:6">
      <c r="A1917" t="str">
        <f t="shared" si="58"/>
        <v>50Рыжая</v>
      </c>
      <c r="B1917" t="s">
        <v>257</v>
      </c>
      <c r="C1917">
        <v>50</v>
      </c>
      <c r="D1917">
        <v>10</v>
      </c>
      <c r="E1917" t="s">
        <v>279</v>
      </c>
      <c r="F1917" t="str">
        <f t="shared" si="59"/>
        <v>ДА</v>
      </c>
    </row>
    <row r="1918" spans="1:6">
      <c r="A1918" t="str">
        <f t="shared" si="58"/>
        <v>51Рыжая</v>
      </c>
      <c r="B1918" t="s">
        <v>257</v>
      </c>
      <c r="C1918">
        <v>51</v>
      </c>
      <c r="D1918">
        <v>10</v>
      </c>
      <c r="E1918" t="s">
        <v>280</v>
      </c>
      <c r="F1918" t="str">
        <f t="shared" si="59"/>
        <v>ДА</v>
      </c>
    </row>
    <row r="1919" spans="1:6">
      <c r="A1919" t="str">
        <f t="shared" si="58"/>
        <v>52Рыжая</v>
      </c>
      <c r="B1919" t="s">
        <v>257</v>
      </c>
      <c r="C1919">
        <v>52</v>
      </c>
      <c r="D1919">
        <v>11</v>
      </c>
      <c r="E1919" t="s">
        <v>281</v>
      </c>
      <c r="F1919" t="str">
        <f t="shared" si="59"/>
        <v>ДА</v>
      </c>
    </row>
    <row r="1920" spans="1:6">
      <c r="A1920" t="str">
        <f t="shared" si="58"/>
        <v>53Рыжая</v>
      </c>
      <c r="B1920" t="s">
        <v>257</v>
      </c>
      <c r="C1920">
        <v>53</v>
      </c>
      <c r="D1920">
        <v>7</v>
      </c>
      <c r="E1920" t="s">
        <v>282</v>
      </c>
      <c r="F1920" t="str">
        <f t="shared" si="59"/>
        <v>ДА</v>
      </c>
    </row>
    <row r="1921" spans="1:6">
      <c r="A1921" t="str">
        <f t="shared" si="58"/>
        <v>54Рыжая</v>
      </c>
      <c r="B1921" t="s">
        <v>257</v>
      </c>
      <c r="C1921">
        <v>54</v>
      </c>
      <c r="D1921">
        <v>12</v>
      </c>
      <c r="E1921" t="s">
        <v>283</v>
      </c>
      <c r="F1921" t="str">
        <f t="shared" si="59"/>
        <v>ДА</v>
      </c>
    </row>
    <row r="1922" spans="1:6">
      <c r="A1922" t="str">
        <f t="shared" si="58"/>
        <v>55Рыжая</v>
      </c>
      <c r="B1922" t="s">
        <v>257</v>
      </c>
      <c r="C1922">
        <v>55</v>
      </c>
      <c r="D1922">
        <v>6</v>
      </c>
      <c r="E1922" t="s">
        <v>284</v>
      </c>
      <c r="F1922" t="str">
        <f t="shared" si="59"/>
        <v>ДА</v>
      </c>
    </row>
    <row r="1923" spans="1:6">
      <c r="A1923" t="str">
        <f t="shared" ref="A1923:A1986" si="60">CONCATENATE(C1923,B1923)</f>
        <v>56Рыжая</v>
      </c>
      <c r="B1923" t="s">
        <v>257</v>
      </c>
      <c r="C1923">
        <v>56</v>
      </c>
      <c r="D1923">
        <v>9</v>
      </c>
      <c r="F1923" t="str">
        <f t="shared" ref="F1923:F1986" si="61">IF(ISBLANK(E1923),"НЕТ","ДА")</f>
        <v>НЕТ</v>
      </c>
    </row>
    <row r="1924" spans="1:6">
      <c r="A1924" t="str">
        <f t="shared" si="60"/>
        <v>57Рыжая</v>
      </c>
      <c r="B1924" t="s">
        <v>257</v>
      </c>
      <c r="C1924">
        <v>57</v>
      </c>
      <c r="D1924">
        <v>4</v>
      </c>
      <c r="F1924" t="str">
        <f t="shared" si="61"/>
        <v>НЕТ</v>
      </c>
    </row>
    <row r="1925" spans="1:6">
      <c r="A1925" t="str">
        <f t="shared" si="60"/>
        <v>58Рыжая</v>
      </c>
      <c r="B1925" t="s">
        <v>257</v>
      </c>
      <c r="C1925">
        <v>58</v>
      </c>
      <c r="D1925">
        <v>6</v>
      </c>
      <c r="F1925" t="str">
        <f t="shared" si="61"/>
        <v>НЕТ</v>
      </c>
    </row>
    <row r="1926" spans="1:6">
      <c r="A1926" t="str">
        <f t="shared" si="60"/>
        <v>59Рыжая</v>
      </c>
      <c r="B1926" t="s">
        <v>257</v>
      </c>
      <c r="C1926">
        <v>59</v>
      </c>
      <c r="D1926">
        <v>2</v>
      </c>
      <c r="E1926" t="s">
        <v>285</v>
      </c>
      <c r="F1926" t="str">
        <f t="shared" si="61"/>
        <v>ДА</v>
      </c>
    </row>
    <row r="1927" spans="1:6">
      <c r="A1927" t="str">
        <f t="shared" si="60"/>
        <v>60Рыжая</v>
      </c>
      <c r="B1927" t="s">
        <v>257</v>
      </c>
      <c r="C1927">
        <v>60</v>
      </c>
      <c r="D1927">
        <v>4</v>
      </c>
      <c r="F1927" t="str">
        <f t="shared" si="61"/>
        <v>НЕТ</v>
      </c>
    </row>
    <row r="1928" spans="1:6">
      <c r="A1928" t="str">
        <f t="shared" si="60"/>
        <v>61Рыжая</v>
      </c>
      <c r="B1928" t="s">
        <v>257</v>
      </c>
      <c r="C1928">
        <v>61</v>
      </c>
      <c r="D1928">
        <v>4</v>
      </c>
      <c r="E1928" t="s">
        <v>286</v>
      </c>
      <c r="F1928" t="str">
        <f t="shared" si="61"/>
        <v>ДА</v>
      </c>
    </row>
    <row r="1929" spans="1:6">
      <c r="A1929" t="str">
        <f t="shared" si="60"/>
        <v>62Рыжая</v>
      </c>
      <c r="B1929" t="s">
        <v>257</v>
      </c>
      <c r="C1929">
        <v>62</v>
      </c>
      <c r="D1929">
        <v>7</v>
      </c>
      <c r="F1929" t="str">
        <f t="shared" si="61"/>
        <v>НЕТ</v>
      </c>
    </row>
    <row r="1930" spans="1:6">
      <c r="A1930" t="str">
        <f t="shared" si="60"/>
        <v>63Рыжая</v>
      </c>
      <c r="B1930" t="s">
        <v>257</v>
      </c>
      <c r="C1930">
        <v>63</v>
      </c>
      <c r="D1930">
        <v>9</v>
      </c>
      <c r="F1930" t="str">
        <f t="shared" si="61"/>
        <v>НЕТ</v>
      </c>
    </row>
    <row r="1931" spans="1:6">
      <c r="A1931" t="str">
        <f t="shared" si="60"/>
        <v>64Рыжая</v>
      </c>
      <c r="B1931" t="s">
        <v>257</v>
      </c>
      <c r="C1931">
        <v>64</v>
      </c>
      <c r="D1931">
        <v>7</v>
      </c>
      <c r="F1931" t="str">
        <f t="shared" si="61"/>
        <v>НЕТ</v>
      </c>
    </row>
    <row r="1932" spans="1:6">
      <c r="A1932" t="str">
        <f t="shared" si="60"/>
        <v>65Рыжая</v>
      </c>
      <c r="B1932" t="s">
        <v>257</v>
      </c>
      <c r="C1932">
        <v>65</v>
      </c>
      <c r="D1932">
        <v>6</v>
      </c>
      <c r="F1932" t="str">
        <f t="shared" si="61"/>
        <v>НЕТ</v>
      </c>
    </row>
    <row r="1933" spans="1:6">
      <c r="A1933" t="str">
        <f t="shared" si="60"/>
        <v>66Рыжая</v>
      </c>
      <c r="B1933" t="s">
        <v>257</v>
      </c>
      <c r="C1933">
        <v>66</v>
      </c>
      <c r="D1933">
        <v>9</v>
      </c>
      <c r="E1933" t="s">
        <v>287</v>
      </c>
      <c r="F1933" t="str">
        <f t="shared" si="61"/>
        <v>ДА</v>
      </c>
    </row>
    <row r="1934" spans="1:6">
      <c r="A1934" t="str">
        <f t="shared" si="60"/>
        <v>67Рыжая</v>
      </c>
      <c r="B1934" t="s">
        <v>257</v>
      </c>
      <c r="C1934">
        <v>67</v>
      </c>
      <c r="D1934">
        <v>3</v>
      </c>
      <c r="E1934" t="s">
        <v>417</v>
      </c>
      <c r="F1934" t="str">
        <f t="shared" si="61"/>
        <v>ДА</v>
      </c>
    </row>
    <row r="1935" spans="1:6">
      <c r="A1935" t="str">
        <f t="shared" si="60"/>
        <v>68Рыжая</v>
      </c>
      <c r="B1935" t="s">
        <v>257</v>
      </c>
      <c r="C1935">
        <v>68</v>
      </c>
      <c r="D1935">
        <v>2</v>
      </c>
      <c r="E1935" t="s">
        <v>288</v>
      </c>
      <c r="F1935" t="str">
        <f t="shared" si="61"/>
        <v>ДА</v>
      </c>
    </row>
    <row r="1936" spans="1:6">
      <c r="A1936" t="str">
        <f t="shared" si="60"/>
        <v>69Рыжая</v>
      </c>
      <c r="B1936" t="s">
        <v>257</v>
      </c>
      <c r="C1936">
        <v>69</v>
      </c>
      <c r="D1936">
        <v>2</v>
      </c>
      <c r="E1936" t="s">
        <v>418</v>
      </c>
      <c r="F1936" t="str">
        <f t="shared" si="61"/>
        <v>ДА</v>
      </c>
    </row>
    <row r="1937" spans="1:6">
      <c r="A1937" t="str">
        <f t="shared" si="60"/>
        <v>70Рыжая</v>
      </c>
      <c r="B1937" t="s">
        <v>257</v>
      </c>
      <c r="C1937">
        <v>70</v>
      </c>
      <c r="D1937">
        <v>5</v>
      </c>
      <c r="F1937" t="str">
        <f t="shared" si="61"/>
        <v>НЕТ</v>
      </c>
    </row>
    <row r="1938" spans="1:6">
      <c r="A1938" t="str">
        <f t="shared" si="60"/>
        <v>71Рыжая</v>
      </c>
      <c r="B1938" t="s">
        <v>257</v>
      </c>
      <c r="C1938">
        <v>71</v>
      </c>
      <c r="D1938">
        <v>4</v>
      </c>
      <c r="F1938" t="str">
        <f t="shared" si="61"/>
        <v>НЕТ</v>
      </c>
    </row>
    <row r="1939" spans="1:6">
      <c r="A1939" t="str">
        <f t="shared" si="60"/>
        <v>72Рыжая</v>
      </c>
      <c r="B1939" t="s">
        <v>257</v>
      </c>
      <c r="C1939">
        <v>72</v>
      </c>
      <c r="D1939">
        <v>6</v>
      </c>
      <c r="E1939" t="s">
        <v>419</v>
      </c>
      <c r="F1939" t="str">
        <f t="shared" si="61"/>
        <v>ДА</v>
      </c>
    </row>
    <row r="1940" spans="1:6">
      <c r="A1940" t="str">
        <f t="shared" si="60"/>
        <v>73Рыжая</v>
      </c>
      <c r="B1940" t="s">
        <v>257</v>
      </c>
      <c r="C1940">
        <v>73</v>
      </c>
      <c r="D1940">
        <v>11</v>
      </c>
      <c r="E1940" t="s">
        <v>289</v>
      </c>
      <c r="F1940" t="str">
        <f t="shared" si="61"/>
        <v>ДА</v>
      </c>
    </row>
    <row r="1941" spans="1:6">
      <c r="A1941" t="str">
        <f t="shared" si="60"/>
        <v>74Рыжая</v>
      </c>
      <c r="B1941" t="s">
        <v>257</v>
      </c>
      <c r="C1941">
        <v>74</v>
      </c>
      <c r="D1941">
        <v>11</v>
      </c>
      <c r="E1941" t="s">
        <v>290</v>
      </c>
      <c r="F1941" t="str">
        <f t="shared" si="61"/>
        <v>ДА</v>
      </c>
    </row>
    <row r="1942" spans="1:6">
      <c r="A1942" t="str">
        <f t="shared" si="60"/>
        <v>75Рыжая</v>
      </c>
      <c r="B1942" t="s">
        <v>257</v>
      </c>
      <c r="C1942">
        <v>75</v>
      </c>
      <c r="D1942">
        <v>10</v>
      </c>
      <c r="E1942" t="s">
        <v>291</v>
      </c>
      <c r="F1942" t="str">
        <f t="shared" si="61"/>
        <v>ДА</v>
      </c>
    </row>
    <row r="1943" spans="1:6">
      <c r="A1943" t="str">
        <f t="shared" si="60"/>
        <v>76Рыжая</v>
      </c>
      <c r="B1943" t="s">
        <v>257</v>
      </c>
      <c r="C1943">
        <v>76</v>
      </c>
      <c r="D1943">
        <v>7</v>
      </c>
      <c r="F1943" t="str">
        <f t="shared" si="61"/>
        <v>НЕТ</v>
      </c>
    </row>
    <row r="1944" spans="1:6">
      <c r="A1944" t="str">
        <f t="shared" si="60"/>
        <v>77Рыжая</v>
      </c>
      <c r="B1944" t="s">
        <v>257</v>
      </c>
      <c r="C1944">
        <v>77</v>
      </c>
      <c r="D1944">
        <v>7</v>
      </c>
      <c r="F1944" t="str">
        <f t="shared" si="61"/>
        <v>НЕТ</v>
      </c>
    </row>
    <row r="1945" spans="1:6">
      <c r="A1945" t="str">
        <f t="shared" si="60"/>
        <v>78Рыжая</v>
      </c>
      <c r="B1945" t="s">
        <v>257</v>
      </c>
      <c r="C1945">
        <v>78</v>
      </c>
      <c r="D1945">
        <v>7</v>
      </c>
      <c r="E1945" t="s">
        <v>292</v>
      </c>
      <c r="F1945" t="str">
        <f t="shared" si="61"/>
        <v>ДА</v>
      </c>
    </row>
    <row r="1946" spans="1:6">
      <c r="A1946" t="str">
        <f t="shared" si="60"/>
        <v>79Рыжая</v>
      </c>
      <c r="B1946" t="s">
        <v>257</v>
      </c>
      <c r="C1946">
        <v>79</v>
      </c>
      <c r="D1946">
        <v>10</v>
      </c>
      <c r="E1946" t="s">
        <v>293</v>
      </c>
      <c r="F1946" t="str">
        <f t="shared" si="61"/>
        <v>ДА</v>
      </c>
    </row>
    <row r="1947" spans="1:6">
      <c r="A1947" t="str">
        <f t="shared" si="60"/>
        <v>80Рыжая</v>
      </c>
      <c r="B1947" t="s">
        <v>257</v>
      </c>
      <c r="C1947">
        <v>80</v>
      </c>
      <c r="D1947">
        <v>8</v>
      </c>
      <c r="F1947" t="str">
        <f t="shared" si="61"/>
        <v>НЕТ</v>
      </c>
    </row>
    <row r="1948" spans="1:6">
      <c r="A1948" t="str">
        <f t="shared" si="60"/>
        <v>81Рыжая</v>
      </c>
      <c r="B1948" t="s">
        <v>257</v>
      </c>
      <c r="C1948">
        <v>81</v>
      </c>
      <c r="D1948">
        <v>5</v>
      </c>
      <c r="E1948" t="s">
        <v>294</v>
      </c>
      <c r="F1948" t="str">
        <f t="shared" si="61"/>
        <v>ДА</v>
      </c>
    </row>
    <row r="1949" spans="1:6">
      <c r="A1949" t="str">
        <f t="shared" si="60"/>
        <v>82Рыжая</v>
      </c>
      <c r="B1949" t="s">
        <v>257</v>
      </c>
      <c r="C1949">
        <v>82</v>
      </c>
      <c r="D1949">
        <v>12</v>
      </c>
      <c r="E1949" t="s">
        <v>295</v>
      </c>
      <c r="F1949" t="str">
        <f t="shared" si="61"/>
        <v>ДА</v>
      </c>
    </row>
    <row r="1950" spans="1:6">
      <c r="A1950" t="str">
        <f t="shared" si="60"/>
        <v>83Рыжая</v>
      </c>
      <c r="B1950" t="s">
        <v>257</v>
      </c>
      <c r="C1950">
        <v>83</v>
      </c>
      <c r="D1950">
        <v>10</v>
      </c>
      <c r="E1950" t="s">
        <v>296</v>
      </c>
      <c r="F1950" t="str">
        <f t="shared" si="61"/>
        <v>ДА</v>
      </c>
    </row>
    <row r="1951" spans="1:6">
      <c r="A1951" t="str">
        <f t="shared" si="60"/>
        <v>84Рыжая</v>
      </c>
      <c r="B1951" t="s">
        <v>257</v>
      </c>
      <c r="C1951">
        <v>84</v>
      </c>
      <c r="D1951">
        <v>11</v>
      </c>
      <c r="E1951" t="s">
        <v>297</v>
      </c>
      <c r="F1951" t="str">
        <f t="shared" si="61"/>
        <v>ДА</v>
      </c>
    </row>
    <row r="1952" spans="1:6">
      <c r="A1952" t="str">
        <f t="shared" si="60"/>
        <v>85Рыжая</v>
      </c>
      <c r="B1952" t="s">
        <v>257</v>
      </c>
      <c r="C1952">
        <v>85</v>
      </c>
      <c r="D1952">
        <v>4</v>
      </c>
      <c r="E1952" t="s">
        <v>420</v>
      </c>
      <c r="F1952" t="str">
        <f t="shared" si="61"/>
        <v>ДА</v>
      </c>
    </row>
    <row r="1953" spans="1:6">
      <c r="A1953" t="str">
        <f t="shared" si="60"/>
        <v>86Рыжая</v>
      </c>
      <c r="B1953" t="s">
        <v>257</v>
      </c>
      <c r="C1953">
        <v>86</v>
      </c>
      <c r="D1953">
        <v>7</v>
      </c>
      <c r="F1953" t="str">
        <f t="shared" si="61"/>
        <v>НЕТ</v>
      </c>
    </row>
    <row r="1954" spans="1:6">
      <c r="A1954" t="str">
        <f t="shared" si="60"/>
        <v>87Рыжая</v>
      </c>
      <c r="B1954" t="s">
        <v>257</v>
      </c>
      <c r="C1954">
        <v>87</v>
      </c>
      <c r="D1954">
        <v>4</v>
      </c>
      <c r="E1954" t="s">
        <v>298</v>
      </c>
      <c r="F1954" t="str">
        <f t="shared" si="61"/>
        <v>ДА</v>
      </c>
    </row>
    <row r="1955" spans="1:6">
      <c r="A1955" t="str">
        <f t="shared" si="60"/>
        <v>88Рыжая</v>
      </c>
      <c r="B1955" t="s">
        <v>257</v>
      </c>
      <c r="C1955">
        <v>88</v>
      </c>
      <c r="D1955">
        <v>8</v>
      </c>
      <c r="F1955" t="str">
        <f t="shared" si="61"/>
        <v>НЕТ</v>
      </c>
    </row>
    <row r="1956" spans="1:6">
      <c r="A1956" t="str">
        <f t="shared" si="60"/>
        <v>89Рыжая</v>
      </c>
      <c r="B1956" t="s">
        <v>257</v>
      </c>
      <c r="C1956">
        <v>89</v>
      </c>
      <c r="D1956">
        <v>5</v>
      </c>
      <c r="E1956" t="s">
        <v>421</v>
      </c>
      <c r="F1956" t="str">
        <f t="shared" si="61"/>
        <v>ДА</v>
      </c>
    </row>
    <row r="1957" spans="1:6">
      <c r="A1957" t="str">
        <f t="shared" si="60"/>
        <v>90Рыжая</v>
      </c>
      <c r="B1957" t="s">
        <v>257</v>
      </c>
      <c r="C1957">
        <v>90</v>
      </c>
      <c r="D1957">
        <v>6</v>
      </c>
      <c r="F1957" t="str">
        <f t="shared" si="61"/>
        <v>НЕТ</v>
      </c>
    </row>
    <row r="1958" spans="1:6">
      <c r="A1958" t="str">
        <f t="shared" si="60"/>
        <v>91Рыжая</v>
      </c>
      <c r="B1958" t="s">
        <v>257</v>
      </c>
      <c r="C1958">
        <v>91</v>
      </c>
      <c r="D1958">
        <v>11</v>
      </c>
      <c r="E1958" t="s">
        <v>299</v>
      </c>
      <c r="F1958" t="str">
        <f t="shared" si="61"/>
        <v>ДА</v>
      </c>
    </row>
    <row r="1959" spans="1:6">
      <c r="A1959" t="str">
        <f t="shared" si="60"/>
        <v>92Рыжая</v>
      </c>
      <c r="B1959" t="s">
        <v>257</v>
      </c>
      <c r="C1959">
        <v>92</v>
      </c>
      <c r="D1959">
        <v>11</v>
      </c>
      <c r="E1959" t="s">
        <v>300</v>
      </c>
      <c r="F1959" t="str">
        <f t="shared" si="61"/>
        <v>ДА</v>
      </c>
    </row>
    <row r="1960" spans="1:6">
      <c r="A1960" t="str">
        <f t="shared" si="60"/>
        <v>93Рыжая</v>
      </c>
      <c r="B1960" t="s">
        <v>257</v>
      </c>
      <c r="C1960">
        <v>93</v>
      </c>
      <c r="D1960">
        <v>11</v>
      </c>
      <c r="E1960" t="s">
        <v>301</v>
      </c>
      <c r="F1960" t="str">
        <f t="shared" si="61"/>
        <v>ДА</v>
      </c>
    </row>
    <row r="1961" spans="1:6">
      <c r="A1961" t="str">
        <f t="shared" si="60"/>
        <v>94Рыжая</v>
      </c>
      <c r="B1961" t="s">
        <v>257</v>
      </c>
      <c r="C1961">
        <v>94</v>
      </c>
      <c r="D1961">
        <v>10</v>
      </c>
      <c r="E1961" t="s">
        <v>302</v>
      </c>
      <c r="F1961" t="str">
        <f t="shared" si="61"/>
        <v>ДА</v>
      </c>
    </row>
    <row r="1962" spans="1:6">
      <c r="A1962" t="str">
        <f t="shared" si="60"/>
        <v>95Рыжая</v>
      </c>
      <c r="B1962" t="s">
        <v>257</v>
      </c>
      <c r="C1962">
        <v>95</v>
      </c>
      <c r="D1962">
        <v>1</v>
      </c>
      <c r="E1962" t="s">
        <v>303</v>
      </c>
      <c r="F1962" t="str">
        <f t="shared" si="61"/>
        <v>ДА</v>
      </c>
    </row>
    <row r="1963" spans="1:6">
      <c r="A1963" t="str">
        <f t="shared" si="60"/>
        <v>96Рыжая</v>
      </c>
      <c r="B1963" t="s">
        <v>257</v>
      </c>
      <c r="C1963">
        <v>96</v>
      </c>
      <c r="D1963">
        <v>1</v>
      </c>
      <c r="E1963" t="s">
        <v>304</v>
      </c>
      <c r="F1963" t="str">
        <f t="shared" si="61"/>
        <v>ДА</v>
      </c>
    </row>
    <row r="1964" spans="1:6">
      <c r="A1964" t="str">
        <f t="shared" si="60"/>
        <v>97Рыжая</v>
      </c>
      <c r="B1964" t="s">
        <v>257</v>
      </c>
      <c r="C1964">
        <v>97</v>
      </c>
      <c r="D1964">
        <v>1</v>
      </c>
      <c r="E1964" t="s">
        <v>305</v>
      </c>
      <c r="F1964" t="str">
        <f t="shared" si="61"/>
        <v>ДА</v>
      </c>
    </row>
    <row r="1965" spans="1:6">
      <c r="A1965" t="str">
        <f t="shared" si="60"/>
        <v>98Рыжая</v>
      </c>
      <c r="B1965" t="s">
        <v>257</v>
      </c>
      <c r="C1965">
        <v>98</v>
      </c>
      <c r="D1965">
        <v>5</v>
      </c>
      <c r="F1965" t="str">
        <f t="shared" si="61"/>
        <v>НЕТ</v>
      </c>
    </row>
    <row r="1966" spans="1:6">
      <c r="A1966" t="str">
        <f t="shared" si="60"/>
        <v>99Рыжая</v>
      </c>
      <c r="B1966" t="s">
        <v>257</v>
      </c>
      <c r="C1966">
        <v>99</v>
      </c>
      <c r="D1966">
        <v>7</v>
      </c>
      <c r="E1966" t="s">
        <v>422</v>
      </c>
      <c r="F1966" t="str">
        <f t="shared" si="61"/>
        <v>ДА</v>
      </c>
    </row>
    <row r="1967" spans="1:6">
      <c r="A1967" t="str">
        <f t="shared" si="60"/>
        <v>100Рыжая</v>
      </c>
      <c r="B1967" t="s">
        <v>257</v>
      </c>
      <c r="C1967">
        <v>100</v>
      </c>
      <c r="D1967">
        <v>5</v>
      </c>
      <c r="F1967" t="str">
        <f t="shared" si="61"/>
        <v>НЕТ</v>
      </c>
    </row>
    <row r="1968" spans="1:6">
      <c r="A1968" t="str">
        <f t="shared" si="60"/>
        <v>101Рыжая</v>
      </c>
      <c r="B1968" t="s">
        <v>257</v>
      </c>
      <c r="C1968">
        <v>101</v>
      </c>
      <c r="D1968">
        <v>10</v>
      </c>
      <c r="E1968" t="s">
        <v>306</v>
      </c>
      <c r="F1968" t="str">
        <f t="shared" si="61"/>
        <v>ДА</v>
      </c>
    </row>
    <row r="1969" spans="1:6">
      <c r="A1969" t="str">
        <f t="shared" si="60"/>
        <v>102Рыжая</v>
      </c>
      <c r="B1969" t="s">
        <v>257</v>
      </c>
      <c r="C1969">
        <v>102</v>
      </c>
      <c r="D1969">
        <v>9</v>
      </c>
      <c r="E1969" t="s">
        <v>307</v>
      </c>
      <c r="F1969" t="str">
        <f t="shared" si="61"/>
        <v>ДА</v>
      </c>
    </row>
    <row r="1970" spans="1:6">
      <c r="A1970" t="str">
        <f t="shared" si="60"/>
        <v>103Рыжая</v>
      </c>
      <c r="B1970" t="s">
        <v>257</v>
      </c>
      <c r="C1970">
        <v>103</v>
      </c>
      <c r="D1970">
        <v>9</v>
      </c>
      <c r="E1970" t="s">
        <v>308</v>
      </c>
      <c r="F1970" t="str">
        <f t="shared" si="61"/>
        <v>ДА</v>
      </c>
    </row>
    <row r="1971" spans="1:6">
      <c r="A1971" t="str">
        <f t="shared" si="60"/>
        <v>104Рыжая</v>
      </c>
      <c r="B1971" t="s">
        <v>257</v>
      </c>
      <c r="C1971">
        <v>104</v>
      </c>
      <c r="D1971">
        <v>10</v>
      </c>
      <c r="E1971" t="s">
        <v>309</v>
      </c>
      <c r="F1971" t="str">
        <f t="shared" si="61"/>
        <v>ДА</v>
      </c>
    </row>
    <row r="1972" spans="1:6">
      <c r="A1972" t="str">
        <f t="shared" si="60"/>
        <v>105Рыжая</v>
      </c>
      <c r="B1972" t="s">
        <v>257</v>
      </c>
      <c r="C1972">
        <v>105</v>
      </c>
      <c r="D1972">
        <v>10</v>
      </c>
      <c r="E1972" t="s">
        <v>310</v>
      </c>
      <c r="F1972" t="str">
        <f t="shared" si="61"/>
        <v>ДА</v>
      </c>
    </row>
    <row r="1973" spans="1:6">
      <c r="A1973" t="str">
        <f t="shared" si="60"/>
        <v>106Рыжая</v>
      </c>
      <c r="B1973" t="s">
        <v>257</v>
      </c>
      <c r="C1973">
        <v>106</v>
      </c>
      <c r="D1973">
        <v>4</v>
      </c>
      <c r="F1973" t="str">
        <f t="shared" si="61"/>
        <v>НЕТ</v>
      </c>
    </row>
    <row r="1974" spans="1:6">
      <c r="A1974" t="str">
        <f t="shared" si="60"/>
        <v>107Рыжая</v>
      </c>
      <c r="B1974" t="s">
        <v>257</v>
      </c>
      <c r="C1974">
        <v>107</v>
      </c>
      <c r="D1974">
        <v>7</v>
      </c>
      <c r="F1974" t="str">
        <f t="shared" si="61"/>
        <v>НЕТ</v>
      </c>
    </row>
    <row r="1975" spans="1:6">
      <c r="A1975" t="str">
        <f t="shared" si="60"/>
        <v>108Рыжая</v>
      </c>
      <c r="B1975" t="s">
        <v>257</v>
      </c>
      <c r="C1975">
        <v>108</v>
      </c>
      <c r="D1975">
        <v>9</v>
      </c>
      <c r="F1975" t="str">
        <f t="shared" si="61"/>
        <v>НЕТ</v>
      </c>
    </row>
    <row r="1976" spans="1:6">
      <c r="A1976" t="str">
        <f t="shared" si="60"/>
        <v>109Рыжая</v>
      </c>
      <c r="B1976" t="s">
        <v>257</v>
      </c>
      <c r="C1976">
        <v>109</v>
      </c>
      <c r="D1976">
        <v>10</v>
      </c>
      <c r="E1976" t="s">
        <v>423</v>
      </c>
      <c r="F1976" t="str">
        <f t="shared" si="61"/>
        <v>ДА</v>
      </c>
    </row>
    <row r="1977" spans="1:6">
      <c r="A1977" t="str">
        <f t="shared" si="60"/>
        <v>110Рыжая</v>
      </c>
      <c r="B1977" t="s">
        <v>257</v>
      </c>
      <c r="C1977">
        <v>110</v>
      </c>
      <c r="D1977">
        <v>5</v>
      </c>
      <c r="F1977" t="str">
        <f t="shared" si="61"/>
        <v>НЕТ</v>
      </c>
    </row>
    <row r="1978" spans="1:6">
      <c r="A1978" t="str">
        <f t="shared" si="60"/>
        <v>111Рыжая</v>
      </c>
      <c r="B1978" t="s">
        <v>257</v>
      </c>
      <c r="C1978">
        <v>111</v>
      </c>
      <c r="D1978">
        <v>4</v>
      </c>
      <c r="E1978" t="s">
        <v>424</v>
      </c>
      <c r="F1978" t="str">
        <f t="shared" si="61"/>
        <v>ДА</v>
      </c>
    </row>
    <row r="1979" spans="1:6">
      <c r="A1979" t="str">
        <f t="shared" si="60"/>
        <v>112Рыжая</v>
      </c>
      <c r="B1979" t="s">
        <v>257</v>
      </c>
      <c r="C1979">
        <v>112</v>
      </c>
      <c r="D1979">
        <v>3</v>
      </c>
      <c r="E1979" t="s">
        <v>425</v>
      </c>
      <c r="F1979" t="str">
        <f t="shared" si="61"/>
        <v>ДА</v>
      </c>
    </row>
    <row r="1980" spans="1:6">
      <c r="A1980" t="str">
        <f t="shared" si="60"/>
        <v>113Рыжая</v>
      </c>
      <c r="B1980" t="s">
        <v>257</v>
      </c>
      <c r="C1980">
        <v>113</v>
      </c>
      <c r="D1980">
        <v>12</v>
      </c>
      <c r="E1980" t="s">
        <v>311</v>
      </c>
      <c r="F1980" t="str">
        <f t="shared" si="61"/>
        <v>ДА</v>
      </c>
    </row>
    <row r="1981" spans="1:6">
      <c r="A1981" t="str">
        <f t="shared" si="60"/>
        <v>114Рыжая</v>
      </c>
      <c r="B1981" t="s">
        <v>257</v>
      </c>
      <c r="C1981">
        <v>114</v>
      </c>
      <c r="D1981">
        <v>11</v>
      </c>
      <c r="E1981" t="s">
        <v>312</v>
      </c>
      <c r="F1981" t="str">
        <f t="shared" si="61"/>
        <v>ДА</v>
      </c>
    </row>
    <row r="1982" spans="1:6">
      <c r="A1982" t="str">
        <f t="shared" si="60"/>
        <v>115Рыжая</v>
      </c>
      <c r="B1982" t="s">
        <v>257</v>
      </c>
      <c r="C1982">
        <v>115</v>
      </c>
      <c r="D1982">
        <v>11</v>
      </c>
      <c r="E1982" t="s">
        <v>313</v>
      </c>
      <c r="F1982" t="str">
        <f t="shared" si="61"/>
        <v>ДА</v>
      </c>
    </row>
    <row r="1983" spans="1:6">
      <c r="A1983" t="str">
        <f t="shared" si="60"/>
        <v>116Рыжая</v>
      </c>
      <c r="B1983" t="s">
        <v>257</v>
      </c>
      <c r="C1983">
        <v>116</v>
      </c>
      <c r="D1983">
        <v>3</v>
      </c>
      <c r="E1983" t="s">
        <v>426</v>
      </c>
      <c r="F1983" t="str">
        <f t="shared" si="61"/>
        <v>ДА</v>
      </c>
    </row>
    <row r="1984" spans="1:6">
      <c r="A1984" t="str">
        <f t="shared" si="60"/>
        <v>117Рыжая</v>
      </c>
      <c r="B1984" t="s">
        <v>257</v>
      </c>
      <c r="C1984">
        <v>117</v>
      </c>
      <c r="D1984">
        <v>6</v>
      </c>
      <c r="F1984" t="str">
        <f t="shared" si="61"/>
        <v>НЕТ</v>
      </c>
    </row>
    <row r="1985" spans="1:6">
      <c r="A1985" t="str">
        <f t="shared" si="60"/>
        <v>118Рыжая</v>
      </c>
      <c r="B1985" t="s">
        <v>257</v>
      </c>
      <c r="C1985">
        <v>118</v>
      </c>
      <c r="D1985">
        <v>8</v>
      </c>
      <c r="F1985" t="str">
        <f t="shared" si="61"/>
        <v>НЕТ</v>
      </c>
    </row>
    <row r="1986" spans="1:6">
      <c r="A1986" t="str">
        <f t="shared" si="60"/>
        <v>119Рыжая</v>
      </c>
      <c r="B1986" t="s">
        <v>257</v>
      </c>
      <c r="C1986">
        <v>119</v>
      </c>
      <c r="D1986">
        <v>12</v>
      </c>
      <c r="E1986" t="s">
        <v>314</v>
      </c>
      <c r="F1986" t="str">
        <f t="shared" si="61"/>
        <v>ДА</v>
      </c>
    </row>
    <row r="1987" spans="1:6">
      <c r="A1987" t="str">
        <f t="shared" ref="A1987:A2014" si="62">CONCATENATE(C1987,B1987)</f>
        <v>120Рыжая</v>
      </c>
      <c r="B1987" t="s">
        <v>257</v>
      </c>
      <c r="C1987">
        <v>120</v>
      </c>
      <c r="D1987">
        <v>9</v>
      </c>
      <c r="E1987" t="s">
        <v>315</v>
      </c>
      <c r="F1987" t="str">
        <f t="shared" ref="F1987:F2020" si="63">IF(ISBLANK(E1987),"НЕТ","ДА")</f>
        <v>ДА</v>
      </c>
    </row>
    <row r="1988" spans="1:6">
      <c r="A1988" t="str">
        <f t="shared" si="62"/>
        <v>121Рыжая</v>
      </c>
      <c r="B1988" t="s">
        <v>257</v>
      </c>
      <c r="C1988">
        <v>121</v>
      </c>
      <c r="D1988">
        <v>8</v>
      </c>
      <c r="F1988" t="str">
        <f t="shared" si="63"/>
        <v>НЕТ</v>
      </c>
    </row>
    <row r="1989" spans="1:6">
      <c r="A1989" t="str">
        <f t="shared" si="62"/>
        <v>122Рыжая</v>
      </c>
      <c r="B1989" t="s">
        <v>257</v>
      </c>
      <c r="C1989">
        <v>122</v>
      </c>
      <c r="D1989">
        <v>9</v>
      </c>
      <c r="E1989" t="s">
        <v>316</v>
      </c>
      <c r="F1989" t="str">
        <f t="shared" si="63"/>
        <v>ДА</v>
      </c>
    </row>
    <row r="1990" spans="1:6">
      <c r="A1990" t="str">
        <f t="shared" si="62"/>
        <v>123Рыжая</v>
      </c>
      <c r="B1990" t="s">
        <v>257</v>
      </c>
      <c r="C1990">
        <v>123</v>
      </c>
      <c r="D1990">
        <v>9</v>
      </c>
      <c r="F1990" t="str">
        <f t="shared" si="63"/>
        <v>НЕТ</v>
      </c>
    </row>
    <row r="1991" spans="1:6">
      <c r="A1991" t="str">
        <f t="shared" si="62"/>
        <v>124Рыжая</v>
      </c>
      <c r="B1991" t="s">
        <v>257</v>
      </c>
      <c r="C1991">
        <v>124</v>
      </c>
      <c r="D1991">
        <v>10</v>
      </c>
      <c r="E1991" t="s">
        <v>317</v>
      </c>
      <c r="F1991" t="str">
        <f t="shared" si="63"/>
        <v>ДА</v>
      </c>
    </row>
    <row r="1992" spans="1:6">
      <c r="A1992" t="str">
        <f t="shared" si="62"/>
        <v>125Рыжая</v>
      </c>
      <c r="B1992" t="s">
        <v>257</v>
      </c>
      <c r="C1992">
        <v>125</v>
      </c>
      <c r="D1992">
        <v>3</v>
      </c>
      <c r="E1992" t="s">
        <v>427</v>
      </c>
      <c r="F1992" t="str">
        <f t="shared" si="63"/>
        <v>ДА</v>
      </c>
    </row>
    <row r="1993" spans="1:6">
      <c r="A1993" t="str">
        <f t="shared" si="62"/>
        <v>126Рыжая</v>
      </c>
      <c r="B1993" t="s">
        <v>257</v>
      </c>
      <c r="C1993">
        <v>126</v>
      </c>
      <c r="D1993">
        <v>4</v>
      </c>
      <c r="F1993" t="str">
        <f t="shared" si="63"/>
        <v>НЕТ</v>
      </c>
    </row>
    <row r="1994" spans="1:6">
      <c r="A1994" t="str">
        <f t="shared" si="62"/>
        <v>127Рыжая</v>
      </c>
      <c r="B1994" t="s">
        <v>257</v>
      </c>
      <c r="C1994">
        <v>127</v>
      </c>
      <c r="D1994">
        <v>5</v>
      </c>
      <c r="F1994" t="str">
        <f t="shared" si="63"/>
        <v>НЕТ</v>
      </c>
    </row>
    <row r="1995" spans="1:6">
      <c r="A1995" t="str">
        <f t="shared" si="62"/>
        <v>128Рыжая</v>
      </c>
      <c r="B1995" t="s">
        <v>257</v>
      </c>
      <c r="C1995">
        <v>128</v>
      </c>
      <c r="D1995">
        <v>8</v>
      </c>
      <c r="F1995" t="str">
        <f t="shared" si="63"/>
        <v>НЕТ</v>
      </c>
    </row>
    <row r="1996" spans="1:6">
      <c r="A1996" t="str">
        <f t="shared" si="62"/>
        <v>129Рыжая</v>
      </c>
      <c r="B1996" t="s">
        <v>257</v>
      </c>
      <c r="C1996">
        <v>129</v>
      </c>
      <c r="D1996">
        <v>6</v>
      </c>
      <c r="F1996" t="str">
        <f t="shared" si="63"/>
        <v>НЕТ</v>
      </c>
    </row>
    <row r="1997" spans="1:6">
      <c r="A1997" t="str">
        <f t="shared" si="62"/>
        <v>130Рыжая</v>
      </c>
      <c r="B1997" t="s">
        <v>257</v>
      </c>
      <c r="C1997">
        <v>130</v>
      </c>
      <c r="D1997">
        <v>7</v>
      </c>
      <c r="F1997" t="str">
        <f t="shared" si="63"/>
        <v>НЕТ</v>
      </c>
    </row>
    <row r="1998" spans="1:6">
      <c r="A1998" t="str">
        <f t="shared" si="62"/>
        <v>131Рыжая</v>
      </c>
      <c r="B1998" t="s">
        <v>257</v>
      </c>
      <c r="C1998">
        <v>131</v>
      </c>
      <c r="D1998">
        <v>9</v>
      </c>
      <c r="E1998" t="s">
        <v>318</v>
      </c>
      <c r="F1998" t="str">
        <f t="shared" si="63"/>
        <v>ДА</v>
      </c>
    </row>
    <row r="1999" spans="1:6">
      <c r="A1999" t="str">
        <f t="shared" si="62"/>
        <v>132Рыжая</v>
      </c>
      <c r="B1999" t="s">
        <v>257</v>
      </c>
      <c r="C1999">
        <v>132</v>
      </c>
      <c r="D1999">
        <v>11</v>
      </c>
      <c r="E1999" t="s">
        <v>319</v>
      </c>
      <c r="F1999" t="str">
        <f t="shared" si="63"/>
        <v>ДА</v>
      </c>
    </row>
    <row r="2000" spans="1:6">
      <c r="A2000" t="str">
        <f t="shared" si="62"/>
        <v>133Рыжая</v>
      </c>
      <c r="B2000" t="s">
        <v>257</v>
      </c>
      <c r="C2000">
        <v>133</v>
      </c>
      <c r="D2000">
        <v>10</v>
      </c>
      <c r="E2000" t="s">
        <v>320</v>
      </c>
      <c r="F2000" t="str">
        <f t="shared" si="63"/>
        <v>ДА</v>
      </c>
    </row>
    <row r="2001" spans="1:6">
      <c r="A2001" t="str">
        <f t="shared" si="62"/>
        <v>134Рыжая</v>
      </c>
      <c r="B2001" t="s">
        <v>257</v>
      </c>
      <c r="C2001">
        <v>134</v>
      </c>
      <c r="D2001">
        <v>6</v>
      </c>
      <c r="F2001" t="str">
        <f t="shared" si="63"/>
        <v>НЕТ</v>
      </c>
    </row>
    <row r="2002" spans="1:6">
      <c r="A2002" t="str">
        <f t="shared" si="62"/>
        <v>135Рыжая</v>
      </c>
      <c r="B2002" t="s">
        <v>257</v>
      </c>
      <c r="C2002">
        <v>135</v>
      </c>
      <c r="D2002">
        <v>3</v>
      </c>
      <c r="E2002" t="s">
        <v>428</v>
      </c>
      <c r="F2002" t="str">
        <f t="shared" si="63"/>
        <v>ДА</v>
      </c>
    </row>
    <row r="2003" spans="1:6">
      <c r="A2003" t="str">
        <f t="shared" si="62"/>
        <v>136Рыжая</v>
      </c>
      <c r="B2003" t="s">
        <v>257</v>
      </c>
      <c r="C2003">
        <v>136</v>
      </c>
      <c r="D2003">
        <v>7</v>
      </c>
      <c r="F2003" t="str">
        <f t="shared" si="63"/>
        <v>НЕТ</v>
      </c>
    </row>
    <row r="2004" spans="1:6">
      <c r="A2004" t="str">
        <f t="shared" si="62"/>
        <v>137Рыжая</v>
      </c>
      <c r="B2004" t="s">
        <v>257</v>
      </c>
      <c r="C2004">
        <v>137</v>
      </c>
      <c r="D2004">
        <v>2</v>
      </c>
      <c r="E2004" t="s">
        <v>321</v>
      </c>
      <c r="F2004" t="str">
        <f t="shared" si="63"/>
        <v>ДА</v>
      </c>
    </row>
    <row r="2005" spans="1:6">
      <c r="A2005" t="str">
        <f t="shared" si="62"/>
        <v>138Рыжая</v>
      </c>
      <c r="B2005" t="s">
        <v>257</v>
      </c>
      <c r="C2005">
        <v>138</v>
      </c>
      <c r="D2005">
        <v>5</v>
      </c>
      <c r="F2005" t="str">
        <f t="shared" si="63"/>
        <v>НЕТ</v>
      </c>
    </row>
    <row r="2006" spans="1:6">
      <c r="A2006" t="str">
        <f t="shared" si="62"/>
        <v>139Рыжая</v>
      </c>
      <c r="B2006" t="s">
        <v>257</v>
      </c>
      <c r="C2006">
        <v>139</v>
      </c>
      <c r="D2006">
        <v>8</v>
      </c>
      <c r="F2006" t="str">
        <f t="shared" si="63"/>
        <v>НЕТ</v>
      </c>
    </row>
    <row r="2007" spans="1:6">
      <c r="A2007" t="str">
        <f t="shared" si="62"/>
        <v>140Рыжая</v>
      </c>
      <c r="B2007" t="s">
        <v>257</v>
      </c>
      <c r="C2007">
        <v>140</v>
      </c>
      <c r="D2007">
        <v>11</v>
      </c>
      <c r="E2007" t="s">
        <v>322</v>
      </c>
      <c r="F2007" t="str">
        <f t="shared" si="63"/>
        <v>ДА</v>
      </c>
    </row>
    <row r="2008" spans="1:6">
      <c r="A2008" t="str">
        <f t="shared" si="62"/>
        <v>141Рыжая</v>
      </c>
      <c r="B2008" t="s">
        <v>257</v>
      </c>
      <c r="C2008">
        <v>141</v>
      </c>
      <c r="D2008">
        <v>11</v>
      </c>
      <c r="E2008" t="s">
        <v>323</v>
      </c>
      <c r="F2008" t="str">
        <f t="shared" si="63"/>
        <v>ДА</v>
      </c>
    </row>
    <row r="2009" spans="1:6">
      <c r="A2009" t="str">
        <f t="shared" si="62"/>
        <v>142Рыжая</v>
      </c>
      <c r="B2009" t="s">
        <v>257</v>
      </c>
      <c r="C2009">
        <v>142</v>
      </c>
      <c r="D2009">
        <v>12</v>
      </c>
      <c r="E2009" t="s">
        <v>324</v>
      </c>
      <c r="F2009" t="str">
        <f t="shared" si="63"/>
        <v>ДА</v>
      </c>
    </row>
    <row r="2010" spans="1:6">
      <c r="A2010" t="str">
        <f t="shared" si="62"/>
        <v/>
      </c>
      <c r="F2010" t="str">
        <f t="shared" si="63"/>
        <v>НЕТ</v>
      </c>
    </row>
    <row r="2011" spans="1:6">
      <c r="A2011" t="str">
        <f t="shared" si="62"/>
        <v/>
      </c>
      <c r="F2011" t="str">
        <f t="shared" si="63"/>
        <v>НЕТ</v>
      </c>
    </row>
    <row r="2012" spans="1:6">
      <c r="A2012" t="str">
        <f t="shared" si="62"/>
        <v/>
      </c>
      <c r="F2012" t="str">
        <f t="shared" si="63"/>
        <v>НЕТ</v>
      </c>
    </row>
    <row r="2013" spans="1:6">
      <c r="A2013" t="str">
        <f t="shared" si="62"/>
        <v/>
      </c>
      <c r="F2013" t="str">
        <f t="shared" si="63"/>
        <v>НЕТ</v>
      </c>
    </row>
    <row r="2014" spans="1:6">
      <c r="A2014" t="str">
        <f t="shared" si="62"/>
        <v/>
      </c>
      <c r="F2014" t="str">
        <f t="shared" si="63"/>
        <v>НЕТ</v>
      </c>
    </row>
    <row r="2015" spans="1:6">
      <c r="F2015" t="str">
        <f t="shared" si="63"/>
        <v>НЕТ</v>
      </c>
    </row>
    <row r="2016" spans="1:6">
      <c r="F2016" t="str">
        <f t="shared" si="63"/>
        <v>НЕТ</v>
      </c>
    </row>
    <row r="2017" spans="6:6">
      <c r="F2017" t="str">
        <f t="shared" si="63"/>
        <v>НЕТ</v>
      </c>
    </row>
    <row r="2018" spans="6:6">
      <c r="F2018" t="str">
        <f t="shared" si="63"/>
        <v>НЕТ</v>
      </c>
    </row>
    <row r="2019" spans="6:6">
      <c r="F2019" t="str">
        <f t="shared" si="63"/>
        <v>НЕТ</v>
      </c>
    </row>
    <row r="2020" spans="6:6">
      <c r="F2020" t="str">
        <f t="shared" si="63"/>
        <v>НЕТ</v>
      </c>
    </row>
    <row r="2021" spans="6:6">
      <c r="F2021" t="b">
        <f t="shared" ref="F2021:F2022" si="64">ISBLANK(E2021)</f>
        <v>1</v>
      </c>
    </row>
    <row r="2022" spans="6:6">
      <c r="F2022" t="b">
        <f t="shared" si="64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22"/>
  <sheetViews>
    <sheetView workbookViewId="0">
      <selection activeCell="H15" sqref="H15"/>
    </sheetView>
  </sheetViews>
  <sheetFormatPr defaultRowHeight="15"/>
  <cols>
    <col min="1" max="1" width="33" customWidth="1"/>
    <col min="5" max="5" width="64.7109375" customWidth="1"/>
  </cols>
  <sheetData>
    <row r="1" spans="1:6">
      <c r="B1" t="s">
        <v>325</v>
      </c>
      <c r="C1" t="s">
        <v>326</v>
      </c>
      <c r="D1" t="s">
        <v>327</v>
      </c>
      <c r="E1" t="s">
        <v>328</v>
      </c>
    </row>
    <row r="2" spans="1:6">
      <c r="A2" t="str">
        <f>CONCATENATE(C2,B2)</f>
        <v>3AlexTrub</v>
      </c>
      <c r="B2" t="s">
        <v>0</v>
      </c>
      <c r="C2">
        <v>3</v>
      </c>
      <c r="D2">
        <v>10</v>
      </c>
      <c r="E2" t="s">
        <v>435</v>
      </c>
      <c r="F2" t="str">
        <f>IF(ISBLANK(E2),"НЕТ","ДА")</f>
        <v>ДА</v>
      </c>
    </row>
    <row r="3" spans="1:6">
      <c r="A3" t="str">
        <f t="shared" ref="A3:A66" si="0">CONCATENATE(C3,B3)</f>
        <v>12AlexTrub</v>
      </c>
      <c r="B3" t="s">
        <v>0</v>
      </c>
      <c r="C3">
        <v>12</v>
      </c>
      <c r="D3">
        <v>10</v>
      </c>
      <c r="E3" t="s">
        <v>436</v>
      </c>
      <c r="F3" t="str">
        <f t="shared" ref="F3:F66" si="1">IF(ISBLANK(E3),"НЕТ","ДА")</f>
        <v>ДА</v>
      </c>
    </row>
    <row r="4" spans="1:6">
      <c r="A4" t="str">
        <f t="shared" si="0"/>
        <v>15AlexTrub</v>
      </c>
      <c r="B4" t="s">
        <v>0</v>
      </c>
      <c r="C4">
        <v>15</v>
      </c>
      <c r="D4">
        <v>7</v>
      </c>
      <c r="E4" t="s">
        <v>437</v>
      </c>
      <c r="F4" t="str">
        <f t="shared" si="1"/>
        <v>ДА</v>
      </c>
    </row>
    <row r="5" spans="1:6">
      <c r="A5" t="str">
        <f t="shared" si="0"/>
        <v>20AlexTrub</v>
      </c>
      <c r="B5" t="s">
        <v>0</v>
      </c>
      <c r="C5">
        <v>20</v>
      </c>
      <c r="D5">
        <v>4</v>
      </c>
      <c r="F5" t="str">
        <f t="shared" si="1"/>
        <v>НЕТ</v>
      </c>
    </row>
    <row r="6" spans="1:6">
      <c r="A6" t="str">
        <f t="shared" si="0"/>
        <v>23AlexTrub</v>
      </c>
      <c r="B6" t="s">
        <v>0</v>
      </c>
      <c r="C6">
        <v>23</v>
      </c>
      <c r="D6">
        <v>9</v>
      </c>
      <c r="E6" t="s">
        <v>438</v>
      </c>
      <c r="F6" t="str">
        <f t="shared" si="1"/>
        <v>ДА</v>
      </c>
    </row>
    <row r="7" spans="1:6">
      <c r="A7" t="str">
        <f t="shared" si="0"/>
        <v>29AlexTrub</v>
      </c>
      <c r="B7" t="s">
        <v>0</v>
      </c>
      <c r="C7">
        <v>29</v>
      </c>
      <c r="D7">
        <v>7</v>
      </c>
      <c r="E7" t="s">
        <v>439</v>
      </c>
      <c r="F7" t="str">
        <f t="shared" si="1"/>
        <v>ДА</v>
      </c>
    </row>
    <row r="8" spans="1:6">
      <c r="A8" t="str">
        <f t="shared" si="0"/>
        <v>30AlexTrub</v>
      </c>
      <c r="B8" t="s">
        <v>0</v>
      </c>
      <c r="C8">
        <v>30</v>
      </c>
      <c r="D8">
        <v>10</v>
      </c>
      <c r="E8" t="s">
        <v>440</v>
      </c>
      <c r="F8" t="str">
        <f t="shared" si="1"/>
        <v>ДА</v>
      </c>
    </row>
    <row r="9" spans="1:6">
      <c r="A9" t="str">
        <f t="shared" si="0"/>
        <v>45AlexTrub</v>
      </c>
      <c r="B9" t="s">
        <v>0</v>
      </c>
      <c r="C9">
        <v>45</v>
      </c>
      <c r="D9">
        <v>7</v>
      </c>
      <c r="E9" t="s">
        <v>441</v>
      </c>
      <c r="F9" t="str">
        <f t="shared" si="1"/>
        <v>ДА</v>
      </c>
    </row>
    <row r="10" spans="1:6">
      <c r="A10" t="str">
        <f t="shared" si="0"/>
        <v>47AlexTrub</v>
      </c>
      <c r="B10" t="s">
        <v>0</v>
      </c>
      <c r="C10">
        <v>47</v>
      </c>
      <c r="D10">
        <v>9</v>
      </c>
      <c r="E10" t="s">
        <v>442</v>
      </c>
      <c r="F10" t="str">
        <f t="shared" si="1"/>
        <v>ДА</v>
      </c>
    </row>
    <row r="11" spans="1:6">
      <c r="A11" t="str">
        <f t="shared" si="0"/>
        <v>50AlexTrub</v>
      </c>
      <c r="B11" t="s">
        <v>0</v>
      </c>
      <c r="C11">
        <v>50</v>
      </c>
      <c r="D11">
        <v>9</v>
      </c>
      <c r="E11" t="s">
        <v>443</v>
      </c>
      <c r="F11" t="str">
        <f t="shared" si="1"/>
        <v>ДА</v>
      </c>
    </row>
    <row r="12" spans="1:6">
      <c r="A12" t="str">
        <f t="shared" si="0"/>
        <v>55AlexTrub</v>
      </c>
      <c r="B12" t="s">
        <v>0</v>
      </c>
      <c r="C12">
        <v>55</v>
      </c>
      <c r="D12">
        <v>11</v>
      </c>
      <c r="E12" t="s">
        <v>444</v>
      </c>
      <c r="F12" t="str">
        <f t="shared" si="1"/>
        <v>ДА</v>
      </c>
    </row>
    <row r="13" spans="1:6">
      <c r="A13" t="str">
        <f t="shared" si="0"/>
        <v>61AlexTrub</v>
      </c>
      <c r="B13" t="s">
        <v>0</v>
      </c>
      <c r="C13">
        <v>61</v>
      </c>
      <c r="D13">
        <v>5</v>
      </c>
      <c r="F13" t="str">
        <f t="shared" si="1"/>
        <v>НЕТ</v>
      </c>
    </row>
    <row r="14" spans="1:6">
      <c r="A14" t="str">
        <f t="shared" si="0"/>
        <v>64AlexTrub</v>
      </c>
      <c r="B14" t="s">
        <v>0</v>
      </c>
      <c r="C14">
        <v>64</v>
      </c>
      <c r="D14">
        <v>3</v>
      </c>
      <c r="E14" t="s">
        <v>445</v>
      </c>
      <c r="F14" t="str">
        <f t="shared" si="1"/>
        <v>ДА</v>
      </c>
    </row>
    <row r="15" spans="1:6">
      <c r="A15" t="str">
        <f t="shared" si="0"/>
        <v>71AlexTrub</v>
      </c>
      <c r="B15" t="s">
        <v>0</v>
      </c>
      <c r="C15">
        <v>71</v>
      </c>
      <c r="D15">
        <v>8</v>
      </c>
      <c r="E15" t="s">
        <v>446</v>
      </c>
      <c r="F15" t="str">
        <f t="shared" si="1"/>
        <v>ДА</v>
      </c>
    </row>
    <row r="16" spans="1:6">
      <c r="A16" t="str">
        <f t="shared" si="0"/>
        <v>78AlexTrub</v>
      </c>
      <c r="B16" t="s">
        <v>0</v>
      </c>
      <c r="C16">
        <v>78</v>
      </c>
      <c r="D16">
        <v>8</v>
      </c>
      <c r="F16" t="str">
        <f t="shared" si="1"/>
        <v>НЕТ</v>
      </c>
    </row>
    <row r="17" spans="1:6">
      <c r="A17" t="str">
        <f t="shared" si="0"/>
        <v>81AlexTrub</v>
      </c>
      <c r="B17" t="s">
        <v>0</v>
      </c>
      <c r="C17">
        <v>81</v>
      </c>
      <c r="D17">
        <v>11</v>
      </c>
      <c r="E17" t="s">
        <v>447</v>
      </c>
      <c r="F17" t="str">
        <f t="shared" si="1"/>
        <v>ДА</v>
      </c>
    </row>
    <row r="18" spans="1:6">
      <c r="A18" t="str">
        <f t="shared" si="0"/>
        <v>82AlexTrub</v>
      </c>
      <c r="B18" t="s">
        <v>0</v>
      </c>
      <c r="C18">
        <v>82</v>
      </c>
      <c r="D18">
        <v>9</v>
      </c>
      <c r="E18" t="s">
        <v>448</v>
      </c>
      <c r="F18" t="str">
        <f t="shared" si="1"/>
        <v>ДА</v>
      </c>
    </row>
    <row r="19" spans="1:6">
      <c r="A19" t="str">
        <f t="shared" si="0"/>
        <v>83AlexTrub</v>
      </c>
      <c r="B19" t="s">
        <v>0</v>
      </c>
      <c r="C19">
        <v>83</v>
      </c>
      <c r="D19">
        <v>5</v>
      </c>
      <c r="E19" t="s">
        <v>449</v>
      </c>
      <c r="F19" t="str">
        <f t="shared" si="1"/>
        <v>ДА</v>
      </c>
    </row>
    <row r="20" spans="1:6">
      <c r="A20" t="str">
        <f t="shared" si="0"/>
        <v>84AlexTrub</v>
      </c>
      <c r="B20" t="s">
        <v>0</v>
      </c>
      <c r="C20">
        <v>84</v>
      </c>
      <c r="D20">
        <v>4</v>
      </c>
      <c r="E20" t="s">
        <v>450</v>
      </c>
      <c r="F20" t="str">
        <f t="shared" si="1"/>
        <v>ДА</v>
      </c>
    </row>
    <row r="21" spans="1:6">
      <c r="A21" t="str">
        <f t="shared" si="0"/>
        <v>23Alleghany</v>
      </c>
      <c r="B21" t="s">
        <v>53</v>
      </c>
      <c r="C21">
        <v>23</v>
      </c>
      <c r="D21">
        <v>10</v>
      </c>
      <c r="F21" t="str">
        <f t="shared" si="1"/>
        <v>НЕТ</v>
      </c>
    </row>
    <row r="22" spans="1:6">
      <c r="A22" t="str">
        <f t="shared" si="0"/>
        <v>55Alleghany</v>
      </c>
      <c r="B22" t="s">
        <v>53</v>
      </c>
      <c r="C22">
        <v>55</v>
      </c>
      <c r="D22">
        <v>12</v>
      </c>
      <c r="F22" t="str">
        <f t="shared" si="1"/>
        <v>НЕТ</v>
      </c>
    </row>
    <row r="23" spans="1:6">
      <c r="A23" t="str">
        <f t="shared" si="0"/>
        <v>71Alleghany</v>
      </c>
      <c r="B23" t="s">
        <v>53</v>
      </c>
      <c r="C23">
        <v>71</v>
      </c>
      <c r="D23">
        <v>12</v>
      </c>
      <c r="F23" t="str">
        <f t="shared" si="1"/>
        <v>НЕТ</v>
      </c>
    </row>
    <row r="24" spans="1:6">
      <c r="A24" t="str">
        <f t="shared" si="0"/>
        <v>3andron</v>
      </c>
      <c r="B24" t="s">
        <v>55</v>
      </c>
      <c r="C24">
        <v>3</v>
      </c>
      <c r="D24">
        <v>8</v>
      </c>
      <c r="F24" t="str">
        <f t="shared" si="1"/>
        <v>НЕТ</v>
      </c>
    </row>
    <row r="25" spans="1:6">
      <c r="A25" t="str">
        <f t="shared" si="0"/>
        <v>12andron</v>
      </c>
      <c r="B25" t="s">
        <v>55</v>
      </c>
      <c r="C25">
        <v>12</v>
      </c>
      <c r="D25">
        <v>8</v>
      </c>
      <c r="F25" t="str">
        <f t="shared" si="1"/>
        <v>НЕТ</v>
      </c>
    </row>
    <row r="26" spans="1:6">
      <c r="A26" t="str">
        <f t="shared" si="0"/>
        <v>23andron</v>
      </c>
      <c r="B26" t="s">
        <v>55</v>
      </c>
      <c r="C26">
        <v>23</v>
      </c>
      <c r="D26">
        <v>7</v>
      </c>
      <c r="F26" t="str">
        <f t="shared" si="1"/>
        <v>НЕТ</v>
      </c>
    </row>
    <row r="27" spans="1:6">
      <c r="A27" t="str">
        <f t="shared" si="0"/>
        <v>30andron</v>
      </c>
      <c r="B27" t="s">
        <v>55</v>
      </c>
      <c r="C27">
        <v>30</v>
      </c>
      <c r="D27">
        <v>7</v>
      </c>
      <c r="F27" t="str">
        <f t="shared" si="1"/>
        <v>НЕТ</v>
      </c>
    </row>
    <row r="28" spans="1:6">
      <c r="A28" t="str">
        <f t="shared" si="0"/>
        <v>45andron</v>
      </c>
      <c r="B28" t="s">
        <v>55</v>
      </c>
      <c r="C28">
        <v>45</v>
      </c>
      <c r="D28">
        <v>9</v>
      </c>
      <c r="F28" t="str">
        <f t="shared" si="1"/>
        <v>НЕТ</v>
      </c>
    </row>
    <row r="29" spans="1:6">
      <c r="A29" t="str">
        <f t="shared" si="0"/>
        <v>47andron</v>
      </c>
      <c r="B29" t="s">
        <v>55</v>
      </c>
      <c r="C29">
        <v>47</v>
      </c>
      <c r="D29">
        <v>9</v>
      </c>
      <c r="F29" t="str">
        <f t="shared" si="1"/>
        <v>НЕТ</v>
      </c>
    </row>
    <row r="30" spans="1:6">
      <c r="A30" t="str">
        <f t="shared" si="0"/>
        <v>50andron</v>
      </c>
      <c r="B30" t="s">
        <v>55</v>
      </c>
      <c r="C30">
        <v>50</v>
      </c>
      <c r="D30">
        <v>9</v>
      </c>
      <c r="F30" t="str">
        <f t="shared" si="1"/>
        <v>НЕТ</v>
      </c>
    </row>
    <row r="31" spans="1:6">
      <c r="A31" t="str">
        <f t="shared" si="0"/>
        <v>81andron</v>
      </c>
      <c r="B31" t="s">
        <v>55</v>
      </c>
      <c r="C31">
        <v>81</v>
      </c>
      <c r="D31">
        <v>9</v>
      </c>
      <c r="F31" t="str">
        <f t="shared" si="1"/>
        <v>НЕТ</v>
      </c>
    </row>
    <row r="32" spans="1:6">
      <c r="A32" t="str">
        <f t="shared" si="0"/>
        <v>82andron</v>
      </c>
      <c r="B32" t="s">
        <v>55</v>
      </c>
      <c r="C32">
        <v>82</v>
      </c>
      <c r="D32">
        <v>7</v>
      </c>
      <c r="F32" t="str">
        <f t="shared" si="1"/>
        <v>НЕТ</v>
      </c>
    </row>
    <row r="33" spans="1:6">
      <c r="A33" t="str">
        <f t="shared" si="0"/>
        <v>83andron</v>
      </c>
      <c r="B33" t="s">
        <v>55</v>
      </c>
      <c r="C33">
        <v>83</v>
      </c>
      <c r="D33">
        <v>7</v>
      </c>
      <c r="F33" t="str">
        <f t="shared" si="1"/>
        <v>НЕТ</v>
      </c>
    </row>
    <row r="34" spans="1:6">
      <c r="A34" t="str">
        <f t="shared" si="0"/>
        <v>84andron</v>
      </c>
      <c r="B34" t="s">
        <v>55</v>
      </c>
      <c r="C34">
        <v>84</v>
      </c>
      <c r="D34">
        <v>7</v>
      </c>
      <c r="F34" t="str">
        <f t="shared" si="1"/>
        <v>НЕТ</v>
      </c>
    </row>
    <row r="35" spans="1:6">
      <c r="A35" t="str">
        <f t="shared" si="0"/>
        <v>62Apiks</v>
      </c>
      <c r="B35" t="s">
        <v>56</v>
      </c>
      <c r="C35">
        <v>62</v>
      </c>
      <c r="D35">
        <v>12</v>
      </c>
      <c r="F35" t="str">
        <f t="shared" si="1"/>
        <v>НЕТ</v>
      </c>
    </row>
    <row r="36" spans="1:6">
      <c r="A36" t="str">
        <f t="shared" si="0"/>
        <v>27Artur Smart</v>
      </c>
      <c r="B36" t="s">
        <v>451</v>
      </c>
      <c r="C36">
        <v>27</v>
      </c>
      <c r="D36">
        <v>12</v>
      </c>
      <c r="F36" t="str">
        <f t="shared" si="1"/>
        <v>НЕТ</v>
      </c>
    </row>
    <row r="37" spans="1:6">
      <c r="A37" t="str">
        <f t="shared" si="0"/>
        <v>38Artur Smart</v>
      </c>
      <c r="B37" t="s">
        <v>451</v>
      </c>
      <c r="C37">
        <v>38</v>
      </c>
      <c r="D37">
        <v>12</v>
      </c>
      <c r="F37" t="str">
        <f t="shared" si="1"/>
        <v>НЕТ</v>
      </c>
    </row>
    <row r="38" spans="1:6">
      <c r="A38" t="str">
        <f t="shared" si="0"/>
        <v>62doc</v>
      </c>
      <c r="B38" t="s">
        <v>60</v>
      </c>
      <c r="C38">
        <v>62</v>
      </c>
      <c r="D38">
        <v>12</v>
      </c>
      <c r="F38" t="str">
        <f t="shared" si="1"/>
        <v>НЕТ</v>
      </c>
    </row>
    <row r="39" spans="1:6">
      <c r="A39" t="str">
        <f t="shared" si="0"/>
        <v>81Elfi_Tais</v>
      </c>
      <c r="B39" t="s">
        <v>452</v>
      </c>
      <c r="C39">
        <v>81</v>
      </c>
      <c r="D39">
        <v>12</v>
      </c>
      <c r="F39" t="str">
        <f t="shared" si="1"/>
        <v>НЕТ</v>
      </c>
    </row>
    <row r="40" spans="1:6">
      <c r="A40" t="str">
        <f t="shared" si="0"/>
        <v>81ILI</v>
      </c>
      <c r="B40" t="s">
        <v>453</v>
      </c>
      <c r="C40">
        <v>81</v>
      </c>
      <c r="D40">
        <v>12</v>
      </c>
      <c r="F40" t="str">
        <f t="shared" si="1"/>
        <v>НЕТ</v>
      </c>
    </row>
    <row r="41" spans="1:6">
      <c r="A41" t="str">
        <f t="shared" si="0"/>
        <v>20KASY</v>
      </c>
      <c r="B41" t="s">
        <v>63</v>
      </c>
      <c r="C41">
        <v>20</v>
      </c>
      <c r="D41">
        <v>12</v>
      </c>
      <c r="F41" t="str">
        <f t="shared" si="1"/>
        <v>НЕТ</v>
      </c>
    </row>
    <row r="42" spans="1:6">
      <c r="A42" t="str">
        <f t="shared" si="0"/>
        <v>81katm</v>
      </c>
      <c r="B42" t="s">
        <v>454</v>
      </c>
      <c r="C42">
        <v>81</v>
      </c>
      <c r="D42">
        <v>12</v>
      </c>
      <c r="E42" t="s">
        <v>455</v>
      </c>
      <c r="F42" t="str">
        <f t="shared" si="1"/>
        <v>ДА</v>
      </c>
    </row>
    <row r="43" spans="1:6">
      <c r="A43" t="str">
        <f t="shared" si="0"/>
        <v>3kobza</v>
      </c>
      <c r="B43" t="s">
        <v>64</v>
      </c>
      <c r="C43">
        <v>3</v>
      </c>
      <c r="D43">
        <v>9</v>
      </c>
      <c r="F43" t="str">
        <f t="shared" si="1"/>
        <v>НЕТ</v>
      </c>
    </row>
    <row r="44" spans="1:6">
      <c r="A44" t="str">
        <f t="shared" si="0"/>
        <v>12kobza</v>
      </c>
      <c r="B44" t="s">
        <v>64</v>
      </c>
      <c r="C44">
        <v>12</v>
      </c>
      <c r="D44">
        <v>9</v>
      </c>
      <c r="F44" t="str">
        <f t="shared" si="1"/>
        <v>НЕТ</v>
      </c>
    </row>
    <row r="45" spans="1:6">
      <c r="A45" t="str">
        <f t="shared" si="0"/>
        <v>15kobza</v>
      </c>
      <c r="B45" t="s">
        <v>64</v>
      </c>
      <c r="C45">
        <v>15</v>
      </c>
      <c r="D45">
        <v>7</v>
      </c>
      <c r="F45" t="str">
        <f t="shared" si="1"/>
        <v>НЕТ</v>
      </c>
    </row>
    <row r="46" spans="1:6">
      <c r="A46" t="str">
        <f t="shared" si="0"/>
        <v>20kobza</v>
      </c>
      <c r="B46" t="s">
        <v>64</v>
      </c>
      <c r="C46">
        <v>20</v>
      </c>
      <c r="D46">
        <v>6</v>
      </c>
      <c r="E46" t="s">
        <v>456</v>
      </c>
      <c r="F46" t="str">
        <f t="shared" si="1"/>
        <v>ДА</v>
      </c>
    </row>
    <row r="47" spans="1:6">
      <c r="A47" t="str">
        <f t="shared" si="0"/>
        <v>23kobza</v>
      </c>
      <c r="B47" t="s">
        <v>64</v>
      </c>
      <c r="C47">
        <v>23</v>
      </c>
      <c r="D47">
        <v>9</v>
      </c>
      <c r="F47" t="str">
        <f t="shared" si="1"/>
        <v>НЕТ</v>
      </c>
    </row>
    <row r="48" spans="1:6">
      <c r="A48" t="str">
        <f t="shared" si="0"/>
        <v>27kobza</v>
      </c>
      <c r="B48" t="s">
        <v>64</v>
      </c>
      <c r="C48">
        <v>27</v>
      </c>
      <c r="D48">
        <v>9</v>
      </c>
      <c r="F48" t="str">
        <f t="shared" si="1"/>
        <v>НЕТ</v>
      </c>
    </row>
    <row r="49" spans="1:6">
      <c r="A49" t="str">
        <f t="shared" si="0"/>
        <v>29kobza</v>
      </c>
      <c r="B49" t="s">
        <v>64</v>
      </c>
      <c r="C49">
        <v>29</v>
      </c>
      <c r="D49">
        <v>9</v>
      </c>
      <c r="F49" t="str">
        <f t="shared" si="1"/>
        <v>НЕТ</v>
      </c>
    </row>
    <row r="50" spans="1:6">
      <c r="A50" t="str">
        <f t="shared" si="0"/>
        <v>30kobza</v>
      </c>
      <c r="B50" t="s">
        <v>64</v>
      </c>
      <c r="C50">
        <v>30</v>
      </c>
      <c r="D50">
        <v>11</v>
      </c>
      <c r="E50" t="s">
        <v>457</v>
      </c>
      <c r="F50" t="str">
        <f t="shared" si="1"/>
        <v>ДА</v>
      </c>
    </row>
    <row r="51" spans="1:6">
      <c r="A51" t="str">
        <f t="shared" si="0"/>
        <v>38kobza</v>
      </c>
      <c r="B51" t="s">
        <v>64</v>
      </c>
      <c r="C51">
        <v>38</v>
      </c>
      <c r="D51">
        <v>9</v>
      </c>
      <c r="F51" t="str">
        <f t="shared" si="1"/>
        <v>НЕТ</v>
      </c>
    </row>
    <row r="52" spans="1:6">
      <c r="A52" t="str">
        <f t="shared" si="0"/>
        <v>45kobza</v>
      </c>
      <c r="B52" t="s">
        <v>64</v>
      </c>
      <c r="C52">
        <v>45</v>
      </c>
      <c r="D52">
        <v>10</v>
      </c>
      <c r="E52" t="s">
        <v>458</v>
      </c>
      <c r="F52" t="str">
        <f t="shared" si="1"/>
        <v>ДА</v>
      </c>
    </row>
    <row r="53" spans="1:6">
      <c r="A53" t="str">
        <f t="shared" si="0"/>
        <v>47kobza</v>
      </c>
      <c r="B53" t="s">
        <v>64</v>
      </c>
      <c r="C53">
        <v>47</v>
      </c>
      <c r="D53">
        <v>11</v>
      </c>
      <c r="E53" t="s">
        <v>459</v>
      </c>
      <c r="F53" t="str">
        <f t="shared" si="1"/>
        <v>ДА</v>
      </c>
    </row>
    <row r="54" spans="1:6">
      <c r="A54" t="str">
        <f t="shared" si="0"/>
        <v>50kobza</v>
      </c>
      <c r="B54" t="s">
        <v>64</v>
      </c>
      <c r="C54">
        <v>50</v>
      </c>
      <c r="D54">
        <v>9</v>
      </c>
      <c r="F54" t="str">
        <f t="shared" si="1"/>
        <v>НЕТ</v>
      </c>
    </row>
    <row r="55" spans="1:6">
      <c r="A55" t="str">
        <f t="shared" si="0"/>
        <v>55kobza</v>
      </c>
      <c r="B55" t="s">
        <v>64</v>
      </c>
      <c r="C55">
        <v>55</v>
      </c>
      <c r="D55">
        <v>8</v>
      </c>
      <c r="F55" t="str">
        <f t="shared" si="1"/>
        <v>НЕТ</v>
      </c>
    </row>
    <row r="56" spans="1:6">
      <c r="A56" t="str">
        <f t="shared" si="0"/>
        <v>61kobza</v>
      </c>
      <c r="B56" t="s">
        <v>64</v>
      </c>
      <c r="C56">
        <v>61</v>
      </c>
      <c r="D56">
        <v>7</v>
      </c>
      <c r="E56" t="s">
        <v>460</v>
      </c>
      <c r="F56" t="str">
        <f t="shared" si="1"/>
        <v>ДА</v>
      </c>
    </row>
    <row r="57" spans="1:6">
      <c r="A57" t="str">
        <f t="shared" si="0"/>
        <v>62kobza</v>
      </c>
      <c r="B57" t="s">
        <v>64</v>
      </c>
      <c r="C57">
        <v>62</v>
      </c>
      <c r="D57">
        <v>9</v>
      </c>
      <c r="F57" t="str">
        <f t="shared" si="1"/>
        <v>НЕТ</v>
      </c>
    </row>
    <row r="58" spans="1:6">
      <c r="A58" t="str">
        <f t="shared" si="0"/>
        <v>64kobza</v>
      </c>
      <c r="B58" t="s">
        <v>64</v>
      </c>
      <c r="C58">
        <v>64</v>
      </c>
      <c r="D58">
        <v>8</v>
      </c>
      <c r="F58" t="str">
        <f t="shared" si="1"/>
        <v>НЕТ</v>
      </c>
    </row>
    <row r="59" spans="1:6">
      <c r="A59" t="str">
        <f t="shared" si="0"/>
        <v>71kobza</v>
      </c>
      <c r="B59" t="s">
        <v>64</v>
      </c>
      <c r="C59">
        <v>71</v>
      </c>
      <c r="D59">
        <v>11</v>
      </c>
      <c r="E59" t="s">
        <v>461</v>
      </c>
      <c r="F59" t="str">
        <f t="shared" si="1"/>
        <v>ДА</v>
      </c>
    </row>
    <row r="60" spans="1:6">
      <c r="A60" t="str">
        <f t="shared" si="0"/>
        <v>78kobza</v>
      </c>
      <c r="B60" t="s">
        <v>64</v>
      </c>
      <c r="C60">
        <v>78</v>
      </c>
      <c r="D60">
        <v>8</v>
      </c>
      <c r="F60" t="str">
        <f t="shared" si="1"/>
        <v>НЕТ</v>
      </c>
    </row>
    <row r="61" spans="1:6">
      <c r="A61" t="str">
        <f t="shared" si="0"/>
        <v>82kobza</v>
      </c>
      <c r="B61" t="s">
        <v>64</v>
      </c>
      <c r="C61">
        <v>82</v>
      </c>
      <c r="D61">
        <v>9</v>
      </c>
      <c r="E61" t="s">
        <v>462</v>
      </c>
      <c r="F61" t="str">
        <f t="shared" si="1"/>
        <v>ДА</v>
      </c>
    </row>
    <row r="62" spans="1:6">
      <c r="A62" t="str">
        <f t="shared" si="0"/>
        <v>83kobza</v>
      </c>
      <c r="B62" t="s">
        <v>64</v>
      </c>
      <c r="C62">
        <v>83</v>
      </c>
      <c r="D62">
        <v>8</v>
      </c>
      <c r="F62" t="str">
        <f t="shared" si="1"/>
        <v>НЕТ</v>
      </c>
    </row>
    <row r="63" spans="1:6">
      <c r="A63" t="str">
        <f t="shared" si="0"/>
        <v>55lak_inside</v>
      </c>
      <c r="B63" t="s">
        <v>463</v>
      </c>
      <c r="C63">
        <v>55</v>
      </c>
      <c r="D63">
        <v>12</v>
      </c>
      <c r="F63" t="str">
        <f t="shared" si="1"/>
        <v>НЕТ</v>
      </c>
    </row>
    <row r="64" spans="1:6">
      <c r="A64" t="str">
        <f t="shared" si="0"/>
        <v>71lak_inside</v>
      </c>
      <c r="B64" t="s">
        <v>463</v>
      </c>
      <c r="C64">
        <v>71</v>
      </c>
      <c r="D64">
        <v>12</v>
      </c>
      <c r="F64" t="str">
        <f t="shared" si="1"/>
        <v>НЕТ</v>
      </c>
    </row>
    <row r="65" spans="1:6">
      <c r="A65" t="str">
        <f t="shared" si="0"/>
        <v>38lia</v>
      </c>
      <c r="B65" t="s">
        <v>72</v>
      </c>
      <c r="C65">
        <v>38</v>
      </c>
      <c r="D65">
        <v>12</v>
      </c>
      <c r="E65" t="s">
        <v>464</v>
      </c>
      <c r="F65" t="str">
        <f t="shared" si="1"/>
        <v>ДА</v>
      </c>
    </row>
    <row r="66" spans="1:6">
      <c r="A66" t="str">
        <f t="shared" si="0"/>
        <v>3Lion</v>
      </c>
      <c r="B66" t="s">
        <v>74</v>
      </c>
      <c r="C66">
        <v>3</v>
      </c>
      <c r="D66">
        <v>10</v>
      </c>
      <c r="E66" t="s">
        <v>465</v>
      </c>
      <c r="F66" t="str">
        <f t="shared" si="1"/>
        <v>ДА</v>
      </c>
    </row>
    <row r="67" spans="1:6">
      <c r="A67" t="str">
        <f t="shared" ref="A67:A130" si="2">CONCATENATE(C67,B67)</f>
        <v>12Lion</v>
      </c>
      <c r="B67" t="s">
        <v>74</v>
      </c>
      <c r="C67">
        <v>12</v>
      </c>
      <c r="D67">
        <v>10</v>
      </c>
      <c r="E67" t="s">
        <v>466</v>
      </c>
      <c r="F67" t="str">
        <f t="shared" ref="F67:F130" si="3">IF(ISBLANK(E67),"НЕТ","ДА")</f>
        <v>ДА</v>
      </c>
    </row>
    <row r="68" spans="1:6">
      <c r="A68" t="str">
        <f t="shared" si="2"/>
        <v>15Lion</v>
      </c>
      <c r="B68" t="s">
        <v>74</v>
      </c>
      <c r="C68">
        <v>15</v>
      </c>
      <c r="D68">
        <v>9</v>
      </c>
      <c r="E68" s="1" t="s">
        <v>467</v>
      </c>
      <c r="F68" t="str">
        <f t="shared" si="3"/>
        <v>ДА</v>
      </c>
    </row>
    <row r="69" spans="1:6">
      <c r="A69" t="str">
        <f t="shared" si="2"/>
        <v>20Lion</v>
      </c>
      <c r="B69" t="s">
        <v>74</v>
      </c>
      <c r="C69">
        <v>20</v>
      </c>
      <c r="D69">
        <v>5</v>
      </c>
      <c r="F69" t="str">
        <f t="shared" si="3"/>
        <v>НЕТ</v>
      </c>
    </row>
    <row r="70" spans="1:6">
      <c r="A70" t="str">
        <f t="shared" si="2"/>
        <v>23Lion</v>
      </c>
      <c r="B70" t="s">
        <v>74</v>
      </c>
      <c r="C70">
        <v>23</v>
      </c>
      <c r="D70">
        <v>7</v>
      </c>
      <c r="F70" t="str">
        <f t="shared" si="3"/>
        <v>НЕТ</v>
      </c>
    </row>
    <row r="71" spans="1:6">
      <c r="A71" t="str">
        <f t="shared" si="2"/>
        <v>27Lion</v>
      </c>
      <c r="B71" t="s">
        <v>74</v>
      </c>
      <c r="C71">
        <v>27</v>
      </c>
      <c r="D71">
        <v>7</v>
      </c>
      <c r="F71" t="str">
        <f t="shared" si="3"/>
        <v>НЕТ</v>
      </c>
    </row>
    <row r="72" spans="1:6">
      <c r="A72" t="str">
        <f t="shared" si="2"/>
        <v>29Lion</v>
      </c>
      <c r="B72" t="s">
        <v>74</v>
      </c>
      <c r="C72">
        <v>29</v>
      </c>
      <c r="D72">
        <v>6</v>
      </c>
      <c r="E72" t="s">
        <v>468</v>
      </c>
      <c r="F72" t="str">
        <f t="shared" si="3"/>
        <v>ДА</v>
      </c>
    </row>
    <row r="73" spans="1:6">
      <c r="A73" t="str">
        <f t="shared" si="2"/>
        <v>30Lion</v>
      </c>
      <c r="B73" t="s">
        <v>74</v>
      </c>
      <c r="C73">
        <v>30</v>
      </c>
      <c r="D73">
        <v>9</v>
      </c>
      <c r="F73" t="str">
        <f t="shared" si="3"/>
        <v>НЕТ</v>
      </c>
    </row>
    <row r="74" spans="1:6">
      <c r="A74" t="str">
        <f t="shared" si="2"/>
        <v>38Lion</v>
      </c>
      <c r="B74" t="s">
        <v>74</v>
      </c>
      <c r="C74">
        <v>38</v>
      </c>
      <c r="D74">
        <v>6</v>
      </c>
      <c r="E74" s="1" t="s">
        <v>469</v>
      </c>
      <c r="F74" t="str">
        <f t="shared" si="3"/>
        <v>ДА</v>
      </c>
    </row>
    <row r="75" spans="1:6">
      <c r="A75" t="str">
        <f t="shared" si="2"/>
        <v>45Lion</v>
      </c>
      <c r="B75" t="s">
        <v>74</v>
      </c>
      <c r="C75">
        <v>45</v>
      </c>
      <c r="D75">
        <v>9</v>
      </c>
      <c r="E75" s="1" t="s">
        <v>470</v>
      </c>
      <c r="F75" t="str">
        <f t="shared" si="3"/>
        <v>ДА</v>
      </c>
    </row>
    <row r="76" spans="1:6">
      <c r="A76" t="str">
        <f t="shared" si="2"/>
        <v>47Lion</v>
      </c>
      <c r="B76" t="s">
        <v>74</v>
      </c>
      <c r="C76">
        <v>47</v>
      </c>
      <c r="D76">
        <v>8</v>
      </c>
      <c r="E76" t="s">
        <v>471</v>
      </c>
      <c r="F76" t="str">
        <f t="shared" si="3"/>
        <v>ДА</v>
      </c>
    </row>
    <row r="77" spans="1:6">
      <c r="A77" t="str">
        <f t="shared" si="2"/>
        <v>50Lion</v>
      </c>
      <c r="B77" t="s">
        <v>74</v>
      </c>
      <c r="C77">
        <v>50</v>
      </c>
      <c r="D77">
        <v>7</v>
      </c>
      <c r="F77" t="str">
        <f t="shared" si="3"/>
        <v>НЕТ</v>
      </c>
    </row>
    <row r="78" spans="1:6">
      <c r="A78" t="str">
        <f t="shared" si="2"/>
        <v>55Lion</v>
      </c>
      <c r="B78" t="s">
        <v>74</v>
      </c>
      <c r="C78">
        <v>55</v>
      </c>
      <c r="D78">
        <v>10</v>
      </c>
      <c r="E78" t="s">
        <v>472</v>
      </c>
      <c r="F78" t="str">
        <f t="shared" si="3"/>
        <v>ДА</v>
      </c>
    </row>
    <row r="79" spans="1:6">
      <c r="A79" t="str">
        <f t="shared" si="2"/>
        <v>61Lion</v>
      </c>
      <c r="B79" t="s">
        <v>74</v>
      </c>
      <c r="C79">
        <v>61</v>
      </c>
      <c r="D79">
        <v>5</v>
      </c>
      <c r="F79" t="str">
        <f t="shared" si="3"/>
        <v>НЕТ</v>
      </c>
    </row>
    <row r="80" spans="1:6">
      <c r="A80" t="str">
        <f t="shared" si="2"/>
        <v>62Lion</v>
      </c>
      <c r="B80" t="s">
        <v>74</v>
      </c>
      <c r="C80">
        <v>62</v>
      </c>
      <c r="D80">
        <v>7</v>
      </c>
      <c r="F80" t="str">
        <f t="shared" si="3"/>
        <v>НЕТ</v>
      </c>
    </row>
    <row r="81" spans="1:6">
      <c r="A81" t="str">
        <f t="shared" si="2"/>
        <v>64Lion</v>
      </c>
      <c r="B81" t="s">
        <v>74</v>
      </c>
      <c r="C81">
        <v>64</v>
      </c>
      <c r="D81">
        <v>7</v>
      </c>
      <c r="F81" t="str">
        <f t="shared" si="3"/>
        <v>НЕТ</v>
      </c>
    </row>
    <row r="82" spans="1:6">
      <c r="A82" t="str">
        <f t="shared" si="2"/>
        <v>71Lion</v>
      </c>
      <c r="B82" t="s">
        <v>74</v>
      </c>
      <c r="C82">
        <v>71</v>
      </c>
      <c r="D82">
        <v>11</v>
      </c>
      <c r="E82" t="s">
        <v>473</v>
      </c>
      <c r="F82" t="str">
        <f t="shared" si="3"/>
        <v>ДА</v>
      </c>
    </row>
    <row r="83" spans="1:6">
      <c r="A83" t="str">
        <f t="shared" si="2"/>
        <v>81Lion</v>
      </c>
      <c r="B83" t="s">
        <v>74</v>
      </c>
      <c r="C83">
        <v>81</v>
      </c>
      <c r="D83">
        <v>9</v>
      </c>
      <c r="F83" t="str">
        <f t="shared" si="3"/>
        <v>НЕТ</v>
      </c>
    </row>
    <row r="84" spans="1:6">
      <c r="A84" t="str">
        <f t="shared" si="2"/>
        <v>3Nokit</v>
      </c>
      <c r="B84" t="s">
        <v>110</v>
      </c>
      <c r="C84">
        <v>3</v>
      </c>
      <c r="D84">
        <v>10</v>
      </c>
      <c r="F84" t="str">
        <f t="shared" si="3"/>
        <v>НЕТ</v>
      </c>
    </row>
    <row r="85" spans="1:6">
      <c r="A85" t="str">
        <f t="shared" si="2"/>
        <v>12Nokit</v>
      </c>
      <c r="B85" t="s">
        <v>110</v>
      </c>
      <c r="C85">
        <v>12</v>
      </c>
      <c r="D85">
        <v>9</v>
      </c>
      <c r="F85" t="str">
        <f t="shared" si="3"/>
        <v>НЕТ</v>
      </c>
    </row>
    <row r="86" spans="1:6">
      <c r="A86" t="str">
        <f t="shared" si="2"/>
        <v>15Nokit</v>
      </c>
      <c r="B86" t="s">
        <v>110</v>
      </c>
      <c r="C86">
        <v>15</v>
      </c>
      <c r="D86">
        <v>8</v>
      </c>
      <c r="F86" t="str">
        <f t="shared" si="3"/>
        <v>НЕТ</v>
      </c>
    </row>
    <row r="87" spans="1:6">
      <c r="A87" t="str">
        <f t="shared" si="2"/>
        <v>20Nokit</v>
      </c>
      <c r="B87" t="s">
        <v>110</v>
      </c>
      <c r="C87">
        <v>20</v>
      </c>
      <c r="D87">
        <v>6</v>
      </c>
      <c r="F87" t="str">
        <f t="shared" si="3"/>
        <v>НЕТ</v>
      </c>
    </row>
    <row r="88" spans="1:6">
      <c r="A88" t="str">
        <f t="shared" si="2"/>
        <v>23Nokit</v>
      </c>
      <c r="B88" t="s">
        <v>110</v>
      </c>
      <c r="C88">
        <v>23</v>
      </c>
      <c r="D88">
        <v>6</v>
      </c>
      <c r="F88" t="str">
        <f t="shared" si="3"/>
        <v>НЕТ</v>
      </c>
    </row>
    <row r="89" spans="1:6">
      <c r="A89" t="str">
        <f t="shared" si="2"/>
        <v>27Nokit</v>
      </c>
      <c r="B89" t="s">
        <v>110</v>
      </c>
      <c r="C89">
        <v>27</v>
      </c>
      <c r="D89">
        <v>6</v>
      </c>
      <c r="F89" t="str">
        <f t="shared" si="3"/>
        <v>НЕТ</v>
      </c>
    </row>
    <row r="90" spans="1:6">
      <c r="A90" t="str">
        <f t="shared" si="2"/>
        <v>29Nokit</v>
      </c>
      <c r="B90" t="s">
        <v>110</v>
      </c>
      <c r="C90">
        <v>29</v>
      </c>
      <c r="D90">
        <v>7</v>
      </c>
      <c r="F90" t="str">
        <f t="shared" si="3"/>
        <v>НЕТ</v>
      </c>
    </row>
    <row r="91" spans="1:6">
      <c r="A91" t="str">
        <f t="shared" si="2"/>
        <v>30Nokit</v>
      </c>
      <c r="B91" t="s">
        <v>110</v>
      </c>
      <c r="C91">
        <v>30</v>
      </c>
      <c r="D91">
        <v>10</v>
      </c>
      <c r="F91" t="str">
        <f t="shared" si="3"/>
        <v>НЕТ</v>
      </c>
    </row>
    <row r="92" spans="1:6">
      <c r="A92" t="str">
        <f t="shared" si="2"/>
        <v>38Nokit</v>
      </c>
      <c r="B92" t="s">
        <v>110</v>
      </c>
      <c r="C92">
        <v>38</v>
      </c>
      <c r="D92">
        <v>6</v>
      </c>
      <c r="F92" t="str">
        <f t="shared" si="3"/>
        <v>НЕТ</v>
      </c>
    </row>
    <row r="93" spans="1:6">
      <c r="A93" t="str">
        <f t="shared" si="2"/>
        <v>45Nokit</v>
      </c>
      <c r="B93" t="s">
        <v>110</v>
      </c>
      <c r="C93">
        <v>45</v>
      </c>
      <c r="D93">
        <v>6</v>
      </c>
      <c r="F93" t="str">
        <f t="shared" si="3"/>
        <v>НЕТ</v>
      </c>
    </row>
    <row r="94" spans="1:6">
      <c r="A94" t="str">
        <f t="shared" si="2"/>
        <v>47Nokit</v>
      </c>
      <c r="B94" t="s">
        <v>110</v>
      </c>
      <c r="C94">
        <v>47</v>
      </c>
      <c r="D94">
        <v>12</v>
      </c>
      <c r="E94" t="s">
        <v>474</v>
      </c>
      <c r="F94" t="str">
        <f t="shared" si="3"/>
        <v>ДА</v>
      </c>
    </row>
    <row r="95" spans="1:6">
      <c r="A95" t="str">
        <f t="shared" si="2"/>
        <v>50Nokit</v>
      </c>
      <c r="B95" t="s">
        <v>110</v>
      </c>
      <c r="C95">
        <v>50</v>
      </c>
      <c r="D95">
        <v>7</v>
      </c>
      <c r="F95" t="str">
        <f t="shared" si="3"/>
        <v>НЕТ</v>
      </c>
    </row>
    <row r="96" spans="1:6">
      <c r="A96" t="str">
        <f t="shared" si="2"/>
        <v>55Nokit</v>
      </c>
      <c r="B96" t="s">
        <v>110</v>
      </c>
      <c r="C96">
        <v>55</v>
      </c>
      <c r="D96">
        <v>11</v>
      </c>
      <c r="E96" t="s">
        <v>475</v>
      </c>
      <c r="F96" t="str">
        <f t="shared" si="3"/>
        <v>ДА</v>
      </c>
    </row>
    <row r="97" spans="1:6">
      <c r="A97" t="str">
        <f t="shared" si="2"/>
        <v>61Nokit</v>
      </c>
      <c r="B97" t="s">
        <v>110</v>
      </c>
      <c r="C97">
        <v>61</v>
      </c>
      <c r="D97">
        <v>5</v>
      </c>
      <c r="F97" t="str">
        <f t="shared" si="3"/>
        <v>НЕТ</v>
      </c>
    </row>
    <row r="98" spans="1:6">
      <c r="A98" t="str">
        <f t="shared" si="2"/>
        <v>62Nokit</v>
      </c>
      <c r="B98" t="s">
        <v>110</v>
      </c>
      <c r="C98">
        <v>62</v>
      </c>
      <c r="D98">
        <v>8</v>
      </c>
      <c r="F98" t="str">
        <f t="shared" si="3"/>
        <v>НЕТ</v>
      </c>
    </row>
    <row r="99" spans="1:6">
      <c r="A99" t="str">
        <f t="shared" si="2"/>
        <v>64Nokit</v>
      </c>
      <c r="B99" t="s">
        <v>110</v>
      </c>
      <c r="C99">
        <v>64</v>
      </c>
      <c r="D99">
        <v>8</v>
      </c>
      <c r="F99" t="str">
        <f t="shared" si="3"/>
        <v>НЕТ</v>
      </c>
    </row>
    <row r="100" spans="1:6">
      <c r="A100" t="str">
        <f t="shared" si="2"/>
        <v>71Nokit</v>
      </c>
      <c r="B100" t="s">
        <v>110</v>
      </c>
      <c r="C100">
        <v>71</v>
      </c>
      <c r="D100">
        <v>7</v>
      </c>
      <c r="F100" t="str">
        <f t="shared" si="3"/>
        <v>НЕТ</v>
      </c>
    </row>
    <row r="101" spans="1:6">
      <c r="A101" t="str">
        <f t="shared" si="2"/>
        <v>78Nokit</v>
      </c>
      <c r="B101" t="s">
        <v>110</v>
      </c>
      <c r="C101">
        <v>78</v>
      </c>
      <c r="D101">
        <v>6</v>
      </c>
      <c r="F101" t="str">
        <f t="shared" si="3"/>
        <v>НЕТ</v>
      </c>
    </row>
    <row r="102" spans="1:6">
      <c r="A102" t="str">
        <f t="shared" si="2"/>
        <v>81Nokit</v>
      </c>
      <c r="B102" t="s">
        <v>110</v>
      </c>
      <c r="C102">
        <v>81</v>
      </c>
      <c r="D102">
        <v>10</v>
      </c>
      <c r="F102" t="str">
        <f t="shared" si="3"/>
        <v>НЕТ</v>
      </c>
    </row>
    <row r="103" spans="1:6">
      <c r="A103" t="str">
        <f t="shared" si="2"/>
        <v>82Nokit</v>
      </c>
      <c r="B103" t="s">
        <v>110</v>
      </c>
      <c r="C103">
        <v>82</v>
      </c>
      <c r="D103">
        <v>10</v>
      </c>
      <c r="F103" t="str">
        <f t="shared" si="3"/>
        <v>НЕТ</v>
      </c>
    </row>
    <row r="104" spans="1:6">
      <c r="A104" t="str">
        <f t="shared" si="2"/>
        <v>83Nokit</v>
      </c>
      <c r="B104" t="s">
        <v>110</v>
      </c>
      <c r="C104">
        <v>83</v>
      </c>
      <c r="D104">
        <v>7</v>
      </c>
      <c r="F104" t="str">
        <f t="shared" si="3"/>
        <v>НЕТ</v>
      </c>
    </row>
    <row r="105" spans="1:6">
      <c r="A105" t="str">
        <f t="shared" si="2"/>
        <v>84Nokit</v>
      </c>
      <c r="B105" t="s">
        <v>110</v>
      </c>
      <c r="C105">
        <v>84</v>
      </c>
      <c r="D105">
        <v>6</v>
      </c>
      <c r="F105" t="str">
        <f t="shared" si="3"/>
        <v>НЕТ</v>
      </c>
    </row>
    <row r="106" spans="1:6">
      <c r="A106" t="str">
        <f t="shared" si="2"/>
        <v>55onagr</v>
      </c>
      <c r="B106" t="s">
        <v>112</v>
      </c>
      <c r="C106">
        <v>55</v>
      </c>
      <c r="D106">
        <v>12</v>
      </c>
      <c r="E106" t="s">
        <v>476</v>
      </c>
      <c r="F106" t="str">
        <f t="shared" si="3"/>
        <v>ДА</v>
      </c>
    </row>
    <row r="107" spans="1:6">
      <c r="A107" t="str">
        <f t="shared" si="2"/>
        <v>3pavlo123456789</v>
      </c>
      <c r="B107" t="s">
        <v>113</v>
      </c>
      <c r="C107">
        <v>3</v>
      </c>
      <c r="D107">
        <v>4</v>
      </c>
      <c r="E107" t="s">
        <v>477</v>
      </c>
      <c r="F107" t="str">
        <f t="shared" si="3"/>
        <v>ДА</v>
      </c>
    </row>
    <row r="108" spans="1:6">
      <c r="A108" t="str">
        <f t="shared" si="2"/>
        <v>12pavlo123456789</v>
      </c>
      <c r="B108" t="s">
        <v>113</v>
      </c>
      <c r="C108">
        <v>12</v>
      </c>
      <c r="D108">
        <v>5</v>
      </c>
      <c r="E108" t="s">
        <v>478</v>
      </c>
      <c r="F108" t="str">
        <f t="shared" si="3"/>
        <v>ДА</v>
      </c>
    </row>
    <row r="109" spans="1:6">
      <c r="A109" t="str">
        <f t="shared" si="2"/>
        <v>50pavlo123456789</v>
      </c>
      <c r="B109" t="s">
        <v>113</v>
      </c>
      <c r="C109">
        <v>50</v>
      </c>
      <c r="D109">
        <v>6</v>
      </c>
      <c r="E109" t="s">
        <v>479</v>
      </c>
      <c r="F109" t="str">
        <f t="shared" si="3"/>
        <v>ДА</v>
      </c>
    </row>
    <row r="110" spans="1:6">
      <c r="A110" t="str">
        <f t="shared" si="2"/>
        <v>61pavlo123456789</v>
      </c>
      <c r="B110" t="s">
        <v>113</v>
      </c>
      <c r="C110">
        <v>61</v>
      </c>
      <c r="D110">
        <v>12</v>
      </c>
      <c r="E110" s="1" t="s">
        <v>480</v>
      </c>
      <c r="F110" t="str">
        <f t="shared" si="3"/>
        <v>ДА</v>
      </c>
    </row>
    <row r="111" spans="1:6">
      <c r="A111" t="str">
        <f t="shared" si="2"/>
        <v>64pavlo123456789</v>
      </c>
      <c r="B111" t="s">
        <v>113</v>
      </c>
      <c r="C111">
        <v>64</v>
      </c>
      <c r="D111">
        <v>5</v>
      </c>
      <c r="E111" t="s">
        <v>481</v>
      </c>
      <c r="F111" t="str">
        <f t="shared" si="3"/>
        <v>ДА</v>
      </c>
    </row>
    <row r="112" spans="1:6">
      <c r="A112" t="str">
        <f t="shared" si="2"/>
        <v>71pavlo123456789</v>
      </c>
      <c r="B112" t="s">
        <v>113</v>
      </c>
      <c r="C112">
        <v>71</v>
      </c>
      <c r="D112">
        <v>6</v>
      </c>
      <c r="F112" t="str">
        <f t="shared" si="3"/>
        <v>НЕТ</v>
      </c>
    </row>
    <row r="113" spans="1:6">
      <c r="A113" t="str">
        <f t="shared" si="2"/>
        <v>81pavlo123456789</v>
      </c>
      <c r="B113" t="s">
        <v>113</v>
      </c>
      <c r="C113">
        <v>81</v>
      </c>
      <c r="D113">
        <v>6</v>
      </c>
      <c r="E113" t="s">
        <v>482</v>
      </c>
      <c r="F113" t="str">
        <f t="shared" si="3"/>
        <v>ДА</v>
      </c>
    </row>
    <row r="114" spans="1:6">
      <c r="A114" t="str">
        <f t="shared" si="2"/>
        <v>83pavlo123456789</v>
      </c>
      <c r="B114" t="s">
        <v>113</v>
      </c>
      <c r="C114">
        <v>83</v>
      </c>
      <c r="D114">
        <v>5</v>
      </c>
      <c r="E114" t="s">
        <v>483</v>
      </c>
      <c r="F114" t="str">
        <f t="shared" si="3"/>
        <v>ДА</v>
      </c>
    </row>
    <row r="115" spans="1:6">
      <c r="A115" t="str">
        <f t="shared" si="2"/>
        <v>3ser-os</v>
      </c>
      <c r="B115" t="s">
        <v>117</v>
      </c>
      <c r="C115">
        <v>3</v>
      </c>
      <c r="D115">
        <v>6</v>
      </c>
      <c r="F115" t="str">
        <f t="shared" si="3"/>
        <v>НЕТ</v>
      </c>
    </row>
    <row r="116" spans="1:6">
      <c r="A116" t="str">
        <f t="shared" si="2"/>
        <v>12ser-os</v>
      </c>
      <c r="B116" t="s">
        <v>117</v>
      </c>
      <c r="C116">
        <v>12</v>
      </c>
      <c r="D116">
        <v>7</v>
      </c>
      <c r="F116" t="str">
        <f t="shared" si="3"/>
        <v>НЕТ</v>
      </c>
    </row>
    <row r="117" spans="1:6">
      <c r="A117" t="str">
        <f t="shared" si="2"/>
        <v>15ser-os</v>
      </c>
      <c r="B117" t="s">
        <v>117</v>
      </c>
      <c r="C117">
        <v>15</v>
      </c>
      <c r="D117">
        <v>5</v>
      </c>
      <c r="F117" t="str">
        <f t="shared" si="3"/>
        <v>НЕТ</v>
      </c>
    </row>
    <row r="118" spans="1:6">
      <c r="A118" t="str">
        <f t="shared" si="2"/>
        <v>20ser-os</v>
      </c>
      <c r="B118" t="s">
        <v>117</v>
      </c>
      <c r="C118">
        <v>20</v>
      </c>
      <c r="D118">
        <v>7</v>
      </c>
      <c r="F118" t="str">
        <f t="shared" si="3"/>
        <v>НЕТ</v>
      </c>
    </row>
    <row r="119" spans="1:6">
      <c r="A119" t="str">
        <f t="shared" si="2"/>
        <v>23ser-os</v>
      </c>
      <c r="B119" t="s">
        <v>117</v>
      </c>
      <c r="C119">
        <v>23</v>
      </c>
      <c r="D119">
        <v>7</v>
      </c>
      <c r="F119" t="str">
        <f t="shared" si="3"/>
        <v>НЕТ</v>
      </c>
    </row>
    <row r="120" spans="1:6">
      <c r="A120" t="str">
        <f t="shared" si="2"/>
        <v>27ser-os</v>
      </c>
      <c r="B120" t="s">
        <v>117</v>
      </c>
      <c r="C120">
        <v>27</v>
      </c>
      <c r="D120">
        <v>5</v>
      </c>
      <c r="F120" t="str">
        <f t="shared" si="3"/>
        <v>НЕТ</v>
      </c>
    </row>
    <row r="121" spans="1:6">
      <c r="A121" t="str">
        <f t="shared" si="2"/>
        <v>29ser-os</v>
      </c>
      <c r="B121" t="s">
        <v>117</v>
      </c>
      <c r="C121">
        <v>29</v>
      </c>
      <c r="D121">
        <v>2</v>
      </c>
      <c r="F121" t="str">
        <f t="shared" si="3"/>
        <v>НЕТ</v>
      </c>
    </row>
    <row r="122" spans="1:6">
      <c r="A122" t="str">
        <f t="shared" si="2"/>
        <v>30ser-os</v>
      </c>
      <c r="B122" t="s">
        <v>117</v>
      </c>
      <c r="C122">
        <v>30</v>
      </c>
      <c r="D122">
        <v>8</v>
      </c>
      <c r="F122" t="str">
        <f t="shared" si="3"/>
        <v>НЕТ</v>
      </c>
    </row>
    <row r="123" spans="1:6">
      <c r="A123" t="str">
        <f t="shared" si="2"/>
        <v>55ser-os</v>
      </c>
      <c r="B123" t="s">
        <v>117</v>
      </c>
      <c r="C123">
        <v>55</v>
      </c>
      <c r="D123">
        <v>9</v>
      </c>
      <c r="F123" t="str">
        <f t="shared" si="3"/>
        <v>НЕТ</v>
      </c>
    </row>
    <row r="124" spans="1:6">
      <c r="A124" t="str">
        <f t="shared" si="2"/>
        <v>61ser-os</v>
      </c>
      <c r="B124" t="s">
        <v>117</v>
      </c>
      <c r="C124">
        <v>61</v>
      </c>
      <c r="D124">
        <v>8</v>
      </c>
      <c r="E124" s="1"/>
      <c r="F124" t="str">
        <f t="shared" si="3"/>
        <v>НЕТ</v>
      </c>
    </row>
    <row r="125" spans="1:6">
      <c r="A125" t="str">
        <f t="shared" si="2"/>
        <v>64ser-os</v>
      </c>
      <c r="B125" t="s">
        <v>117</v>
      </c>
      <c r="C125">
        <v>64</v>
      </c>
      <c r="D125">
        <v>5</v>
      </c>
      <c r="F125" t="str">
        <f t="shared" si="3"/>
        <v>НЕТ</v>
      </c>
    </row>
    <row r="126" spans="1:6">
      <c r="A126" t="str">
        <f t="shared" si="2"/>
        <v>71ser-os</v>
      </c>
      <c r="B126" t="s">
        <v>117</v>
      </c>
      <c r="C126">
        <v>71</v>
      </c>
      <c r="D126">
        <v>10</v>
      </c>
      <c r="E126" t="s">
        <v>484</v>
      </c>
      <c r="F126" t="str">
        <f t="shared" si="3"/>
        <v>ДА</v>
      </c>
    </row>
    <row r="127" spans="1:6">
      <c r="A127" t="str">
        <f t="shared" si="2"/>
        <v>81ser-os</v>
      </c>
      <c r="B127" t="s">
        <v>117</v>
      </c>
      <c r="C127">
        <v>81</v>
      </c>
      <c r="D127">
        <v>9</v>
      </c>
      <c r="E127" t="s">
        <v>485</v>
      </c>
      <c r="F127" t="str">
        <f t="shared" si="3"/>
        <v>ДА</v>
      </c>
    </row>
    <row r="128" spans="1:6">
      <c r="A128" t="str">
        <f t="shared" si="2"/>
        <v>82ser-os</v>
      </c>
      <c r="B128" t="s">
        <v>117</v>
      </c>
      <c r="C128">
        <v>82</v>
      </c>
      <c r="D128">
        <v>11</v>
      </c>
      <c r="E128" t="s">
        <v>486</v>
      </c>
      <c r="F128" t="str">
        <f t="shared" si="3"/>
        <v>ДА</v>
      </c>
    </row>
    <row r="129" spans="1:6">
      <c r="A129" t="str">
        <f t="shared" si="2"/>
        <v>3Serhio</v>
      </c>
      <c r="B129" t="s">
        <v>128</v>
      </c>
      <c r="C129">
        <v>3</v>
      </c>
      <c r="D129">
        <v>10</v>
      </c>
      <c r="F129" t="str">
        <f t="shared" si="3"/>
        <v>НЕТ</v>
      </c>
    </row>
    <row r="130" spans="1:6">
      <c r="A130" t="str">
        <f t="shared" si="2"/>
        <v>15Serhio</v>
      </c>
      <c r="B130" t="s">
        <v>128</v>
      </c>
      <c r="C130">
        <v>15</v>
      </c>
      <c r="D130">
        <v>10</v>
      </c>
      <c r="F130" t="str">
        <f t="shared" si="3"/>
        <v>НЕТ</v>
      </c>
    </row>
    <row r="131" spans="1:6">
      <c r="A131" t="str">
        <f t="shared" ref="A131:A194" si="4">CONCATENATE(C131,B131)</f>
        <v>38Serhio</v>
      </c>
      <c r="B131" t="s">
        <v>128</v>
      </c>
      <c r="C131">
        <v>38</v>
      </c>
      <c r="D131">
        <v>12</v>
      </c>
      <c r="F131" t="str">
        <f t="shared" ref="F131:F194" si="5">IF(ISBLANK(E131),"НЕТ","ДА")</f>
        <v>НЕТ</v>
      </c>
    </row>
    <row r="132" spans="1:6">
      <c r="A132" t="str">
        <f t="shared" si="4"/>
        <v>47Serhio</v>
      </c>
      <c r="B132" t="s">
        <v>128</v>
      </c>
      <c r="C132">
        <v>47</v>
      </c>
      <c r="D132">
        <v>10</v>
      </c>
      <c r="F132" t="str">
        <f t="shared" si="5"/>
        <v>НЕТ</v>
      </c>
    </row>
    <row r="133" spans="1:6">
      <c r="A133" t="str">
        <f t="shared" si="4"/>
        <v>62Serhio</v>
      </c>
      <c r="B133" t="s">
        <v>128</v>
      </c>
      <c r="C133">
        <v>62</v>
      </c>
      <c r="D133">
        <v>10</v>
      </c>
      <c r="F133" t="str">
        <f t="shared" si="5"/>
        <v>НЕТ</v>
      </c>
    </row>
    <row r="134" spans="1:6">
      <c r="A134" t="str">
        <f t="shared" si="4"/>
        <v>71Serhio</v>
      </c>
      <c r="B134" t="s">
        <v>128</v>
      </c>
      <c r="C134">
        <v>71</v>
      </c>
      <c r="D134">
        <v>10</v>
      </c>
      <c r="F134" t="str">
        <f t="shared" si="5"/>
        <v>НЕТ</v>
      </c>
    </row>
    <row r="135" spans="1:6">
      <c r="A135" t="str">
        <f t="shared" si="4"/>
        <v>81Serhio</v>
      </c>
      <c r="B135" t="s">
        <v>128</v>
      </c>
      <c r="C135">
        <v>81</v>
      </c>
      <c r="D135">
        <v>10</v>
      </c>
      <c r="F135" t="str">
        <f t="shared" si="5"/>
        <v>НЕТ</v>
      </c>
    </row>
    <row r="136" spans="1:6">
      <c r="A136" t="str">
        <f t="shared" si="4"/>
        <v>83Serhio</v>
      </c>
      <c r="B136" t="s">
        <v>128</v>
      </c>
      <c r="C136">
        <v>83</v>
      </c>
      <c r="D136">
        <v>10</v>
      </c>
      <c r="E136" s="1"/>
      <c r="F136" t="str">
        <f t="shared" si="5"/>
        <v>НЕТ</v>
      </c>
    </row>
    <row r="137" spans="1:6">
      <c r="A137" t="str">
        <f t="shared" si="4"/>
        <v>3SSV_1983j</v>
      </c>
      <c r="B137" t="s">
        <v>131</v>
      </c>
      <c r="C137">
        <v>3</v>
      </c>
      <c r="D137">
        <v>9</v>
      </c>
      <c r="E137" s="1"/>
      <c r="F137" t="str">
        <f t="shared" si="5"/>
        <v>НЕТ</v>
      </c>
    </row>
    <row r="138" spans="1:6">
      <c r="A138" t="str">
        <f t="shared" si="4"/>
        <v>12SSV_1983j</v>
      </c>
      <c r="B138" t="s">
        <v>131</v>
      </c>
      <c r="C138">
        <v>12</v>
      </c>
      <c r="D138">
        <v>6</v>
      </c>
      <c r="F138" t="str">
        <f t="shared" si="5"/>
        <v>НЕТ</v>
      </c>
    </row>
    <row r="139" spans="1:6">
      <c r="A139" t="str">
        <f t="shared" si="4"/>
        <v>15SSV_1983j</v>
      </c>
      <c r="B139" t="s">
        <v>131</v>
      </c>
      <c r="C139">
        <v>15</v>
      </c>
      <c r="D139">
        <v>8</v>
      </c>
      <c r="F139" t="str">
        <f t="shared" si="5"/>
        <v>НЕТ</v>
      </c>
    </row>
    <row r="140" spans="1:6">
      <c r="A140" t="str">
        <f t="shared" si="4"/>
        <v>20SSV_1983j</v>
      </c>
      <c r="B140" t="s">
        <v>131</v>
      </c>
      <c r="C140">
        <v>20</v>
      </c>
      <c r="D140">
        <v>8</v>
      </c>
      <c r="F140" t="str">
        <f t="shared" si="5"/>
        <v>НЕТ</v>
      </c>
    </row>
    <row r="141" spans="1:6">
      <c r="A141" t="str">
        <f t="shared" si="4"/>
        <v>23SSV_1983j</v>
      </c>
      <c r="B141" t="s">
        <v>131</v>
      </c>
      <c r="C141">
        <v>23</v>
      </c>
      <c r="D141">
        <v>8</v>
      </c>
      <c r="F141" t="str">
        <f t="shared" si="5"/>
        <v>НЕТ</v>
      </c>
    </row>
    <row r="142" spans="1:6">
      <c r="A142" t="str">
        <f t="shared" si="4"/>
        <v>27SSV_1983j</v>
      </c>
      <c r="B142" t="s">
        <v>131</v>
      </c>
      <c r="C142">
        <v>27</v>
      </c>
      <c r="D142">
        <v>7</v>
      </c>
      <c r="F142" t="str">
        <f t="shared" si="5"/>
        <v>НЕТ</v>
      </c>
    </row>
    <row r="143" spans="1:6">
      <c r="A143" t="str">
        <f t="shared" si="4"/>
        <v>29SSV_1983j</v>
      </c>
      <c r="B143" t="s">
        <v>131</v>
      </c>
      <c r="C143">
        <v>29</v>
      </c>
      <c r="D143">
        <v>2</v>
      </c>
      <c r="F143" t="str">
        <f t="shared" si="5"/>
        <v>НЕТ</v>
      </c>
    </row>
    <row r="144" spans="1:6">
      <c r="A144" t="str">
        <f t="shared" si="4"/>
        <v>30SSV_1983j</v>
      </c>
      <c r="B144" t="s">
        <v>131</v>
      </c>
      <c r="C144">
        <v>30</v>
      </c>
      <c r="D144">
        <v>9</v>
      </c>
      <c r="F144" t="str">
        <f t="shared" si="5"/>
        <v>НЕТ</v>
      </c>
    </row>
    <row r="145" spans="1:6">
      <c r="A145" t="str">
        <f t="shared" si="4"/>
        <v>38SSV_1983j</v>
      </c>
      <c r="B145" t="s">
        <v>131</v>
      </c>
      <c r="C145">
        <v>38</v>
      </c>
      <c r="D145">
        <v>6</v>
      </c>
      <c r="F145" t="str">
        <f t="shared" si="5"/>
        <v>НЕТ</v>
      </c>
    </row>
    <row r="146" spans="1:6">
      <c r="A146" t="str">
        <f t="shared" si="4"/>
        <v>45SSV_1983j</v>
      </c>
      <c r="B146" t="s">
        <v>131</v>
      </c>
      <c r="C146">
        <v>45</v>
      </c>
      <c r="D146">
        <v>3</v>
      </c>
      <c r="F146" t="str">
        <f t="shared" si="5"/>
        <v>НЕТ</v>
      </c>
    </row>
    <row r="147" spans="1:6">
      <c r="A147" t="str">
        <f t="shared" si="4"/>
        <v>47SSV_1983j</v>
      </c>
      <c r="B147" t="s">
        <v>131</v>
      </c>
      <c r="C147">
        <v>47</v>
      </c>
      <c r="D147">
        <v>6</v>
      </c>
      <c r="F147" t="str">
        <f t="shared" si="5"/>
        <v>НЕТ</v>
      </c>
    </row>
    <row r="148" spans="1:6">
      <c r="A148" t="str">
        <f t="shared" si="4"/>
        <v>50SSV_1983j</v>
      </c>
      <c r="B148" t="s">
        <v>131</v>
      </c>
      <c r="C148">
        <v>50</v>
      </c>
      <c r="D148">
        <v>4</v>
      </c>
      <c r="F148" t="str">
        <f t="shared" si="5"/>
        <v>НЕТ</v>
      </c>
    </row>
    <row r="149" spans="1:6">
      <c r="A149" t="str">
        <f t="shared" si="4"/>
        <v>55SSV_1983j</v>
      </c>
      <c r="B149" t="s">
        <v>131</v>
      </c>
      <c r="C149">
        <v>55</v>
      </c>
      <c r="D149">
        <v>8</v>
      </c>
      <c r="F149" t="str">
        <f t="shared" si="5"/>
        <v>НЕТ</v>
      </c>
    </row>
    <row r="150" spans="1:6">
      <c r="A150" t="str">
        <f t="shared" si="4"/>
        <v>61SSV_1983j</v>
      </c>
      <c r="B150" t="s">
        <v>131</v>
      </c>
      <c r="C150">
        <v>61</v>
      </c>
      <c r="D150">
        <v>4</v>
      </c>
      <c r="F150" t="str">
        <f t="shared" si="5"/>
        <v>НЕТ</v>
      </c>
    </row>
    <row r="151" spans="1:6">
      <c r="A151" t="str">
        <f t="shared" si="4"/>
        <v>62SSV_1983j</v>
      </c>
      <c r="B151" t="s">
        <v>131</v>
      </c>
      <c r="C151">
        <v>62</v>
      </c>
      <c r="D151">
        <v>7</v>
      </c>
      <c r="F151" t="str">
        <f t="shared" si="5"/>
        <v>НЕТ</v>
      </c>
    </row>
    <row r="152" spans="1:6">
      <c r="A152" t="str">
        <f t="shared" si="4"/>
        <v>64SSV_1983j</v>
      </c>
      <c r="B152" t="s">
        <v>131</v>
      </c>
      <c r="C152">
        <v>64</v>
      </c>
      <c r="D152">
        <v>8</v>
      </c>
      <c r="F152" t="str">
        <f t="shared" si="5"/>
        <v>НЕТ</v>
      </c>
    </row>
    <row r="153" spans="1:6">
      <c r="A153" t="str">
        <f t="shared" si="4"/>
        <v>71SSV_1983j</v>
      </c>
      <c r="B153" t="s">
        <v>131</v>
      </c>
      <c r="C153">
        <v>71</v>
      </c>
      <c r="D153">
        <v>9</v>
      </c>
      <c r="F153" t="str">
        <f t="shared" si="5"/>
        <v>НЕТ</v>
      </c>
    </row>
    <row r="154" spans="1:6">
      <c r="A154" t="str">
        <f t="shared" si="4"/>
        <v>78SSV_1983j</v>
      </c>
      <c r="B154" t="s">
        <v>131</v>
      </c>
      <c r="C154">
        <v>78</v>
      </c>
      <c r="D154">
        <v>7</v>
      </c>
      <c r="F154" t="str">
        <f t="shared" si="5"/>
        <v>НЕТ</v>
      </c>
    </row>
    <row r="155" spans="1:6">
      <c r="A155" t="str">
        <f t="shared" si="4"/>
        <v>82SSV_1983j</v>
      </c>
      <c r="B155" t="s">
        <v>131</v>
      </c>
      <c r="C155">
        <v>82</v>
      </c>
      <c r="D155">
        <v>9</v>
      </c>
      <c r="F155" t="str">
        <f t="shared" si="5"/>
        <v>НЕТ</v>
      </c>
    </row>
    <row r="156" spans="1:6">
      <c r="A156" t="str">
        <f t="shared" si="4"/>
        <v>83SSV_1983j</v>
      </c>
      <c r="B156" t="s">
        <v>131</v>
      </c>
      <c r="C156">
        <v>83</v>
      </c>
      <c r="D156">
        <v>8</v>
      </c>
      <c r="F156" t="str">
        <f t="shared" si="5"/>
        <v>НЕТ</v>
      </c>
    </row>
    <row r="157" spans="1:6">
      <c r="A157" t="str">
        <f t="shared" si="4"/>
        <v>84SSV_1983j</v>
      </c>
      <c r="B157" t="s">
        <v>131</v>
      </c>
      <c r="C157">
        <v>84</v>
      </c>
      <c r="D157">
        <v>2</v>
      </c>
      <c r="F157" t="str">
        <f t="shared" si="5"/>
        <v>НЕТ</v>
      </c>
    </row>
    <row r="158" spans="1:6">
      <c r="A158" t="str">
        <f t="shared" si="4"/>
        <v>3sswoman</v>
      </c>
      <c r="B158" t="s">
        <v>132</v>
      </c>
      <c r="C158">
        <v>3</v>
      </c>
      <c r="D158">
        <v>11</v>
      </c>
      <c r="E158" t="s">
        <v>487</v>
      </c>
      <c r="F158" t="str">
        <f t="shared" si="5"/>
        <v>ДА</v>
      </c>
    </row>
    <row r="159" spans="1:6">
      <c r="A159" t="str">
        <f t="shared" si="4"/>
        <v>12sswoman</v>
      </c>
      <c r="B159" t="s">
        <v>132</v>
      </c>
      <c r="C159">
        <v>12</v>
      </c>
      <c r="D159">
        <v>10</v>
      </c>
      <c r="E159" t="s">
        <v>488</v>
      </c>
      <c r="F159" t="str">
        <f t="shared" si="5"/>
        <v>ДА</v>
      </c>
    </row>
    <row r="160" spans="1:6">
      <c r="A160" t="str">
        <f t="shared" si="4"/>
        <v>15sswoman</v>
      </c>
      <c r="B160" t="s">
        <v>132</v>
      </c>
      <c r="C160">
        <v>15</v>
      </c>
      <c r="D160">
        <v>5</v>
      </c>
      <c r="E160" t="s">
        <v>489</v>
      </c>
      <c r="F160" t="str">
        <f t="shared" si="5"/>
        <v>ДА</v>
      </c>
    </row>
    <row r="161" spans="1:6">
      <c r="A161" t="str">
        <f t="shared" si="4"/>
        <v>20sswoman</v>
      </c>
      <c r="B161" t="s">
        <v>132</v>
      </c>
      <c r="C161">
        <v>20</v>
      </c>
      <c r="D161">
        <v>4</v>
      </c>
      <c r="E161" t="s">
        <v>490</v>
      </c>
      <c r="F161" t="str">
        <f t="shared" si="5"/>
        <v>ДА</v>
      </c>
    </row>
    <row r="162" spans="1:6">
      <c r="A162" t="str">
        <f t="shared" si="4"/>
        <v>23sswoman</v>
      </c>
      <c r="B162" t="s">
        <v>132</v>
      </c>
      <c r="C162">
        <v>23</v>
      </c>
      <c r="D162">
        <v>9</v>
      </c>
      <c r="E162" t="s">
        <v>491</v>
      </c>
      <c r="F162" t="str">
        <f t="shared" si="5"/>
        <v>ДА</v>
      </c>
    </row>
    <row r="163" spans="1:6">
      <c r="A163" t="str">
        <f t="shared" si="4"/>
        <v>27sswoman</v>
      </c>
      <c r="B163" t="s">
        <v>132</v>
      </c>
      <c r="C163">
        <v>27</v>
      </c>
      <c r="D163">
        <v>8</v>
      </c>
      <c r="E163" t="s">
        <v>492</v>
      </c>
      <c r="F163" t="str">
        <f t="shared" si="5"/>
        <v>ДА</v>
      </c>
    </row>
    <row r="164" spans="1:6">
      <c r="A164" t="str">
        <f t="shared" si="4"/>
        <v>29sswoman</v>
      </c>
      <c r="B164" t="s">
        <v>132</v>
      </c>
      <c r="C164">
        <v>29</v>
      </c>
      <c r="D164">
        <v>6</v>
      </c>
      <c r="E164" t="s">
        <v>493</v>
      </c>
      <c r="F164" t="str">
        <f t="shared" si="5"/>
        <v>ДА</v>
      </c>
    </row>
    <row r="165" spans="1:6">
      <c r="A165" t="str">
        <f t="shared" si="4"/>
        <v>30sswoman</v>
      </c>
      <c r="B165" t="s">
        <v>132</v>
      </c>
      <c r="C165">
        <v>30</v>
      </c>
      <c r="D165">
        <v>10</v>
      </c>
      <c r="E165" t="s">
        <v>494</v>
      </c>
      <c r="F165" t="str">
        <f t="shared" si="5"/>
        <v>ДА</v>
      </c>
    </row>
    <row r="166" spans="1:6">
      <c r="A166" t="str">
        <f t="shared" si="4"/>
        <v>38sswoman</v>
      </c>
      <c r="B166" t="s">
        <v>132</v>
      </c>
      <c r="C166">
        <v>38</v>
      </c>
      <c r="D166">
        <v>6</v>
      </c>
      <c r="E166" t="s">
        <v>495</v>
      </c>
      <c r="F166" t="str">
        <f t="shared" si="5"/>
        <v>ДА</v>
      </c>
    </row>
    <row r="167" spans="1:6">
      <c r="A167" t="str">
        <f t="shared" si="4"/>
        <v>45sswoman</v>
      </c>
      <c r="B167" t="s">
        <v>132</v>
      </c>
      <c r="C167">
        <v>45</v>
      </c>
      <c r="D167">
        <v>6</v>
      </c>
      <c r="E167" t="s">
        <v>496</v>
      </c>
      <c r="F167" t="str">
        <f t="shared" si="5"/>
        <v>ДА</v>
      </c>
    </row>
    <row r="168" spans="1:6">
      <c r="A168" t="str">
        <f t="shared" si="4"/>
        <v>47sswoman</v>
      </c>
      <c r="B168" t="s">
        <v>132</v>
      </c>
      <c r="C168">
        <v>47</v>
      </c>
      <c r="D168">
        <v>10</v>
      </c>
      <c r="E168" t="s">
        <v>497</v>
      </c>
      <c r="F168" t="str">
        <f t="shared" si="5"/>
        <v>ДА</v>
      </c>
    </row>
    <row r="169" spans="1:6">
      <c r="A169" t="str">
        <f t="shared" si="4"/>
        <v>50sswoman</v>
      </c>
      <c r="B169" t="s">
        <v>132</v>
      </c>
      <c r="C169">
        <v>50</v>
      </c>
      <c r="D169">
        <v>6</v>
      </c>
      <c r="E169" t="s">
        <v>498</v>
      </c>
      <c r="F169" t="str">
        <f t="shared" si="5"/>
        <v>ДА</v>
      </c>
    </row>
    <row r="170" spans="1:6">
      <c r="A170" t="str">
        <f t="shared" si="4"/>
        <v>55sswoman</v>
      </c>
      <c r="B170" t="s">
        <v>132</v>
      </c>
      <c r="C170">
        <v>55</v>
      </c>
      <c r="D170">
        <v>8</v>
      </c>
      <c r="E170" s="1" t="s">
        <v>499</v>
      </c>
      <c r="F170" t="str">
        <f t="shared" si="5"/>
        <v>ДА</v>
      </c>
    </row>
    <row r="171" spans="1:6">
      <c r="A171" t="str">
        <f t="shared" si="4"/>
        <v>61sswoman</v>
      </c>
      <c r="B171" t="s">
        <v>132</v>
      </c>
      <c r="C171">
        <v>61</v>
      </c>
      <c r="D171">
        <v>6</v>
      </c>
      <c r="E171" t="s">
        <v>500</v>
      </c>
      <c r="F171" t="str">
        <f t="shared" si="5"/>
        <v>ДА</v>
      </c>
    </row>
    <row r="172" spans="1:6">
      <c r="A172" t="str">
        <f t="shared" si="4"/>
        <v>62sswoman</v>
      </c>
      <c r="B172" t="s">
        <v>132</v>
      </c>
      <c r="C172">
        <v>62</v>
      </c>
      <c r="D172">
        <v>6</v>
      </c>
      <c r="E172" t="s">
        <v>501</v>
      </c>
      <c r="F172" t="str">
        <f t="shared" si="5"/>
        <v>ДА</v>
      </c>
    </row>
    <row r="173" spans="1:6">
      <c r="A173" t="str">
        <f t="shared" si="4"/>
        <v>64sswoman</v>
      </c>
      <c r="B173" t="s">
        <v>132</v>
      </c>
      <c r="C173">
        <v>64</v>
      </c>
      <c r="D173">
        <v>10</v>
      </c>
      <c r="E173" t="s">
        <v>502</v>
      </c>
      <c r="F173" t="str">
        <f t="shared" si="5"/>
        <v>ДА</v>
      </c>
    </row>
    <row r="174" spans="1:6">
      <c r="A174" t="str">
        <f t="shared" si="4"/>
        <v>71sswoman</v>
      </c>
      <c r="B174" t="s">
        <v>132</v>
      </c>
      <c r="C174">
        <v>71</v>
      </c>
      <c r="D174">
        <v>12</v>
      </c>
      <c r="E174" t="s">
        <v>503</v>
      </c>
      <c r="F174" t="str">
        <f t="shared" si="5"/>
        <v>ДА</v>
      </c>
    </row>
    <row r="175" spans="1:6">
      <c r="A175" t="str">
        <f t="shared" si="4"/>
        <v>78sswoman</v>
      </c>
      <c r="B175" t="s">
        <v>132</v>
      </c>
      <c r="C175">
        <v>78</v>
      </c>
      <c r="D175">
        <v>7</v>
      </c>
      <c r="E175" t="s">
        <v>504</v>
      </c>
      <c r="F175" t="str">
        <f t="shared" si="5"/>
        <v>ДА</v>
      </c>
    </row>
    <row r="176" spans="1:6">
      <c r="A176" t="str">
        <f t="shared" si="4"/>
        <v>81sswoman</v>
      </c>
      <c r="B176" t="s">
        <v>132</v>
      </c>
      <c r="C176">
        <v>81</v>
      </c>
      <c r="D176">
        <v>10</v>
      </c>
      <c r="E176" t="s">
        <v>505</v>
      </c>
      <c r="F176" t="str">
        <f t="shared" si="5"/>
        <v>ДА</v>
      </c>
    </row>
    <row r="177" spans="1:6">
      <c r="A177" t="str">
        <f t="shared" si="4"/>
        <v>82sswoman</v>
      </c>
      <c r="B177" t="s">
        <v>132</v>
      </c>
      <c r="C177">
        <v>82</v>
      </c>
      <c r="D177">
        <v>6</v>
      </c>
      <c r="E177" t="s">
        <v>506</v>
      </c>
      <c r="F177" t="str">
        <f t="shared" si="5"/>
        <v>ДА</v>
      </c>
    </row>
    <row r="178" spans="1:6">
      <c r="A178" t="str">
        <f t="shared" si="4"/>
        <v>83sswoman</v>
      </c>
      <c r="B178" t="s">
        <v>132</v>
      </c>
      <c r="C178">
        <v>83</v>
      </c>
      <c r="D178">
        <v>7</v>
      </c>
      <c r="E178" t="s">
        <v>507</v>
      </c>
      <c r="F178" t="str">
        <f t="shared" si="5"/>
        <v>ДА</v>
      </c>
    </row>
    <row r="179" spans="1:6">
      <c r="A179" t="str">
        <f t="shared" si="4"/>
        <v>84sswoman</v>
      </c>
      <c r="B179" t="s">
        <v>132</v>
      </c>
      <c r="C179">
        <v>84</v>
      </c>
      <c r="D179">
        <v>5</v>
      </c>
      <c r="E179" t="s">
        <v>508</v>
      </c>
      <c r="F179" t="str">
        <f t="shared" si="5"/>
        <v>ДА</v>
      </c>
    </row>
    <row r="180" spans="1:6">
      <c r="A180" t="str">
        <f t="shared" si="4"/>
        <v>3Tolibanych</v>
      </c>
      <c r="B180" t="s">
        <v>202</v>
      </c>
      <c r="C180">
        <v>3</v>
      </c>
      <c r="D180">
        <v>7</v>
      </c>
      <c r="E180" t="s">
        <v>509</v>
      </c>
      <c r="F180" t="str">
        <f t="shared" si="5"/>
        <v>ДА</v>
      </c>
    </row>
    <row r="181" spans="1:6">
      <c r="A181" t="str">
        <f t="shared" si="4"/>
        <v>12Tolibanych</v>
      </c>
      <c r="B181" t="s">
        <v>202</v>
      </c>
      <c r="C181">
        <v>12</v>
      </c>
      <c r="D181">
        <v>5</v>
      </c>
      <c r="E181" t="s">
        <v>510</v>
      </c>
      <c r="F181" t="str">
        <f t="shared" si="5"/>
        <v>ДА</v>
      </c>
    </row>
    <row r="182" spans="1:6">
      <c r="A182" t="str">
        <f t="shared" si="4"/>
        <v>15Tolibanych</v>
      </c>
      <c r="B182" t="s">
        <v>202</v>
      </c>
      <c r="C182">
        <v>15</v>
      </c>
      <c r="D182">
        <v>4</v>
      </c>
      <c r="E182" t="s">
        <v>511</v>
      </c>
      <c r="F182" t="str">
        <f t="shared" si="5"/>
        <v>ДА</v>
      </c>
    </row>
    <row r="183" spans="1:6">
      <c r="A183" t="str">
        <f t="shared" si="4"/>
        <v>20Tolibanych</v>
      </c>
      <c r="B183" t="s">
        <v>202</v>
      </c>
      <c r="C183">
        <v>20</v>
      </c>
      <c r="D183">
        <v>4</v>
      </c>
      <c r="E183" t="s">
        <v>512</v>
      </c>
      <c r="F183" t="str">
        <f t="shared" si="5"/>
        <v>ДА</v>
      </c>
    </row>
    <row r="184" spans="1:6">
      <c r="A184" t="str">
        <f t="shared" si="4"/>
        <v>23Tolibanych</v>
      </c>
      <c r="B184" t="s">
        <v>202</v>
      </c>
      <c r="C184">
        <v>23</v>
      </c>
      <c r="D184">
        <v>6</v>
      </c>
      <c r="E184" t="s">
        <v>513</v>
      </c>
      <c r="F184" t="str">
        <f t="shared" si="5"/>
        <v>ДА</v>
      </c>
    </row>
    <row r="185" spans="1:6">
      <c r="A185" t="str">
        <f t="shared" si="4"/>
        <v>27Tolibanych</v>
      </c>
      <c r="B185" t="s">
        <v>202</v>
      </c>
      <c r="C185">
        <v>27</v>
      </c>
      <c r="D185">
        <v>6</v>
      </c>
      <c r="E185" t="s">
        <v>514</v>
      </c>
      <c r="F185" t="str">
        <f t="shared" si="5"/>
        <v>ДА</v>
      </c>
    </row>
    <row r="186" spans="1:6">
      <c r="A186" t="str">
        <f t="shared" si="4"/>
        <v>29Tolibanych</v>
      </c>
      <c r="B186" t="s">
        <v>202</v>
      </c>
      <c r="C186">
        <v>29</v>
      </c>
      <c r="D186">
        <v>4</v>
      </c>
      <c r="E186" t="s">
        <v>515</v>
      </c>
      <c r="F186" t="str">
        <f t="shared" si="5"/>
        <v>ДА</v>
      </c>
    </row>
    <row r="187" spans="1:6">
      <c r="A187" t="str">
        <f t="shared" si="4"/>
        <v>30Tolibanych</v>
      </c>
      <c r="B187" t="s">
        <v>202</v>
      </c>
      <c r="C187">
        <v>30</v>
      </c>
      <c r="D187">
        <v>8</v>
      </c>
      <c r="E187" t="s">
        <v>516</v>
      </c>
      <c r="F187" t="str">
        <f t="shared" si="5"/>
        <v>ДА</v>
      </c>
    </row>
    <row r="188" spans="1:6">
      <c r="A188" t="str">
        <f t="shared" si="4"/>
        <v>38Tolibanych</v>
      </c>
      <c r="B188" t="s">
        <v>202</v>
      </c>
      <c r="C188">
        <v>38</v>
      </c>
      <c r="D188">
        <v>5</v>
      </c>
      <c r="E188" t="s">
        <v>517</v>
      </c>
      <c r="F188" t="str">
        <f t="shared" si="5"/>
        <v>ДА</v>
      </c>
    </row>
    <row r="189" spans="1:6">
      <c r="A189" t="str">
        <f t="shared" si="4"/>
        <v>45Tolibanych</v>
      </c>
      <c r="B189" t="s">
        <v>202</v>
      </c>
      <c r="C189">
        <v>45</v>
      </c>
      <c r="D189">
        <v>5</v>
      </c>
      <c r="E189" t="s">
        <v>518</v>
      </c>
      <c r="F189" t="str">
        <f t="shared" si="5"/>
        <v>ДА</v>
      </c>
    </row>
    <row r="190" spans="1:6">
      <c r="A190" t="str">
        <f t="shared" si="4"/>
        <v>47Tolibanych</v>
      </c>
      <c r="B190" t="s">
        <v>202</v>
      </c>
      <c r="C190">
        <v>47</v>
      </c>
      <c r="D190">
        <v>7</v>
      </c>
      <c r="E190" t="s">
        <v>519</v>
      </c>
      <c r="F190" t="str">
        <f t="shared" si="5"/>
        <v>ДА</v>
      </c>
    </row>
    <row r="191" spans="1:6">
      <c r="A191" t="str">
        <f t="shared" si="4"/>
        <v>50Tolibanych</v>
      </c>
      <c r="B191" t="s">
        <v>202</v>
      </c>
      <c r="C191">
        <v>50</v>
      </c>
      <c r="D191">
        <v>4</v>
      </c>
      <c r="E191" t="s">
        <v>520</v>
      </c>
      <c r="F191" t="str">
        <f t="shared" si="5"/>
        <v>ДА</v>
      </c>
    </row>
    <row r="192" spans="1:6">
      <c r="A192" t="str">
        <f t="shared" si="4"/>
        <v>55Tolibanych</v>
      </c>
      <c r="B192" t="s">
        <v>202</v>
      </c>
      <c r="C192">
        <v>55</v>
      </c>
      <c r="D192">
        <v>12</v>
      </c>
      <c r="E192" t="s">
        <v>521</v>
      </c>
      <c r="F192" t="str">
        <f t="shared" si="5"/>
        <v>ДА</v>
      </c>
    </row>
    <row r="193" spans="1:6">
      <c r="A193" t="str">
        <f t="shared" si="4"/>
        <v>61Tolibanych</v>
      </c>
      <c r="B193" t="s">
        <v>202</v>
      </c>
      <c r="C193">
        <v>61</v>
      </c>
      <c r="D193">
        <v>8</v>
      </c>
      <c r="E193" t="s">
        <v>522</v>
      </c>
      <c r="F193" t="str">
        <f t="shared" si="5"/>
        <v>ДА</v>
      </c>
    </row>
    <row r="194" spans="1:6">
      <c r="A194" t="str">
        <f t="shared" si="4"/>
        <v>62Tolibanych</v>
      </c>
      <c r="B194" t="s">
        <v>202</v>
      </c>
      <c r="C194">
        <v>62</v>
      </c>
      <c r="D194">
        <v>5</v>
      </c>
      <c r="E194" t="s">
        <v>523</v>
      </c>
      <c r="F194" t="str">
        <f t="shared" si="5"/>
        <v>ДА</v>
      </c>
    </row>
    <row r="195" spans="1:6">
      <c r="A195" t="str">
        <f t="shared" ref="A195:A258" si="6">CONCATENATE(C195,B195)</f>
        <v>64Tolibanych</v>
      </c>
      <c r="B195" t="s">
        <v>202</v>
      </c>
      <c r="C195">
        <v>64</v>
      </c>
      <c r="D195">
        <v>7</v>
      </c>
      <c r="E195" t="s">
        <v>524</v>
      </c>
      <c r="F195" t="str">
        <f t="shared" ref="F195:F258" si="7">IF(ISBLANK(E195),"НЕТ","ДА")</f>
        <v>ДА</v>
      </c>
    </row>
    <row r="196" spans="1:6">
      <c r="A196" t="str">
        <f t="shared" si="6"/>
        <v>71Tolibanych</v>
      </c>
      <c r="B196" t="s">
        <v>202</v>
      </c>
      <c r="C196">
        <v>71</v>
      </c>
      <c r="D196">
        <v>6</v>
      </c>
      <c r="E196" t="s">
        <v>525</v>
      </c>
      <c r="F196" t="str">
        <f t="shared" si="7"/>
        <v>ДА</v>
      </c>
    </row>
    <row r="197" spans="1:6">
      <c r="A197" t="str">
        <f t="shared" si="6"/>
        <v>78Tolibanych</v>
      </c>
      <c r="B197" t="s">
        <v>202</v>
      </c>
      <c r="C197">
        <v>78</v>
      </c>
      <c r="D197">
        <v>6</v>
      </c>
      <c r="E197" t="s">
        <v>526</v>
      </c>
      <c r="F197" t="str">
        <f t="shared" si="7"/>
        <v>ДА</v>
      </c>
    </row>
    <row r="198" spans="1:6">
      <c r="A198" t="str">
        <f t="shared" si="6"/>
        <v>81Tolibanych</v>
      </c>
      <c r="B198" t="s">
        <v>202</v>
      </c>
      <c r="C198">
        <v>81</v>
      </c>
      <c r="D198">
        <v>8</v>
      </c>
      <c r="E198" t="s">
        <v>527</v>
      </c>
      <c r="F198" t="str">
        <f t="shared" si="7"/>
        <v>ДА</v>
      </c>
    </row>
    <row r="199" spans="1:6">
      <c r="A199" t="str">
        <f t="shared" si="6"/>
        <v>82Tolibanych</v>
      </c>
      <c r="B199" t="s">
        <v>202</v>
      </c>
      <c r="C199">
        <v>82</v>
      </c>
      <c r="D199">
        <v>4</v>
      </c>
      <c r="E199" t="s">
        <v>528</v>
      </c>
      <c r="F199" t="str">
        <f t="shared" si="7"/>
        <v>ДА</v>
      </c>
    </row>
    <row r="200" spans="1:6">
      <c r="A200" t="str">
        <f t="shared" si="6"/>
        <v>83Tolibanych</v>
      </c>
      <c r="B200" t="s">
        <v>202</v>
      </c>
      <c r="C200">
        <v>83</v>
      </c>
      <c r="D200">
        <v>5</v>
      </c>
      <c r="E200" t="s">
        <v>529</v>
      </c>
      <c r="F200" t="str">
        <f t="shared" si="7"/>
        <v>ДА</v>
      </c>
    </row>
    <row r="201" spans="1:6">
      <c r="A201" t="str">
        <f t="shared" si="6"/>
        <v>84Tolibanych</v>
      </c>
      <c r="B201" t="s">
        <v>202</v>
      </c>
      <c r="C201">
        <v>84</v>
      </c>
      <c r="D201">
        <v>5</v>
      </c>
      <c r="E201" t="s">
        <v>530</v>
      </c>
      <c r="F201" t="str">
        <f t="shared" si="7"/>
        <v>ДА</v>
      </c>
    </row>
    <row r="202" spans="1:6">
      <c r="A202" t="str">
        <f t="shared" si="6"/>
        <v>3Андреев</v>
      </c>
      <c r="B202" t="s">
        <v>203</v>
      </c>
      <c r="C202">
        <v>3</v>
      </c>
      <c r="D202">
        <v>7</v>
      </c>
      <c r="F202" t="str">
        <f t="shared" si="7"/>
        <v>НЕТ</v>
      </c>
    </row>
    <row r="203" spans="1:6">
      <c r="A203" t="str">
        <f t="shared" si="6"/>
        <v>12Андреев</v>
      </c>
      <c r="B203" t="s">
        <v>203</v>
      </c>
      <c r="C203">
        <v>12</v>
      </c>
      <c r="D203">
        <v>6</v>
      </c>
      <c r="F203" t="str">
        <f t="shared" si="7"/>
        <v>НЕТ</v>
      </c>
    </row>
    <row r="204" spans="1:6">
      <c r="A204" t="str">
        <f t="shared" si="6"/>
        <v>15Андреев</v>
      </c>
      <c r="B204" t="s">
        <v>203</v>
      </c>
      <c r="C204">
        <v>15</v>
      </c>
      <c r="D204">
        <v>7</v>
      </c>
      <c r="F204" t="str">
        <f t="shared" si="7"/>
        <v>НЕТ</v>
      </c>
    </row>
    <row r="205" spans="1:6">
      <c r="A205" t="str">
        <f t="shared" si="6"/>
        <v>20Андреев</v>
      </c>
      <c r="B205" t="s">
        <v>203</v>
      </c>
      <c r="C205">
        <v>20</v>
      </c>
      <c r="D205">
        <v>5</v>
      </c>
      <c r="F205" t="str">
        <f t="shared" si="7"/>
        <v>НЕТ</v>
      </c>
    </row>
    <row r="206" spans="1:6">
      <c r="A206" t="str">
        <f t="shared" si="6"/>
        <v>23Андреев</v>
      </c>
      <c r="B206" t="s">
        <v>203</v>
      </c>
      <c r="C206">
        <v>23</v>
      </c>
      <c r="D206">
        <v>7</v>
      </c>
      <c r="F206" t="str">
        <f t="shared" si="7"/>
        <v>НЕТ</v>
      </c>
    </row>
    <row r="207" spans="1:6">
      <c r="A207" t="str">
        <f t="shared" si="6"/>
        <v>27Андреев</v>
      </c>
      <c r="B207" t="s">
        <v>203</v>
      </c>
      <c r="C207">
        <v>27</v>
      </c>
      <c r="D207">
        <v>8</v>
      </c>
      <c r="F207" t="str">
        <f t="shared" si="7"/>
        <v>НЕТ</v>
      </c>
    </row>
    <row r="208" spans="1:6">
      <c r="A208" t="str">
        <f t="shared" si="6"/>
        <v>29Андреев</v>
      </c>
      <c r="B208" t="s">
        <v>203</v>
      </c>
      <c r="C208">
        <v>29</v>
      </c>
      <c r="D208">
        <v>3</v>
      </c>
      <c r="F208" t="str">
        <f t="shared" si="7"/>
        <v>НЕТ</v>
      </c>
    </row>
    <row r="209" spans="1:6">
      <c r="A209" t="str">
        <f t="shared" si="6"/>
        <v>30Андреев</v>
      </c>
      <c r="B209" t="s">
        <v>203</v>
      </c>
      <c r="C209">
        <v>30</v>
      </c>
      <c r="D209">
        <v>9</v>
      </c>
      <c r="F209" t="str">
        <f t="shared" si="7"/>
        <v>НЕТ</v>
      </c>
    </row>
    <row r="210" spans="1:6">
      <c r="A210" t="str">
        <f t="shared" si="6"/>
        <v>38Андреев</v>
      </c>
      <c r="B210" t="s">
        <v>203</v>
      </c>
      <c r="C210">
        <v>38</v>
      </c>
      <c r="D210">
        <v>6</v>
      </c>
      <c r="F210" t="str">
        <f t="shared" si="7"/>
        <v>НЕТ</v>
      </c>
    </row>
    <row r="211" spans="1:6">
      <c r="A211" t="str">
        <f t="shared" si="6"/>
        <v>45Андреев</v>
      </c>
      <c r="B211" t="s">
        <v>203</v>
      </c>
      <c r="C211">
        <v>45</v>
      </c>
      <c r="D211">
        <v>8</v>
      </c>
      <c r="F211" t="str">
        <f t="shared" si="7"/>
        <v>НЕТ</v>
      </c>
    </row>
    <row r="212" spans="1:6">
      <c r="A212" t="str">
        <f t="shared" si="6"/>
        <v>47Андреев</v>
      </c>
      <c r="B212" t="s">
        <v>203</v>
      </c>
      <c r="C212">
        <v>47</v>
      </c>
      <c r="D212">
        <v>9</v>
      </c>
      <c r="F212" t="str">
        <f t="shared" si="7"/>
        <v>НЕТ</v>
      </c>
    </row>
    <row r="213" spans="1:6">
      <c r="A213" t="str">
        <f t="shared" si="6"/>
        <v>50Андреев</v>
      </c>
      <c r="B213" t="s">
        <v>203</v>
      </c>
      <c r="C213">
        <v>50</v>
      </c>
      <c r="D213">
        <v>7</v>
      </c>
      <c r="F213" t="str">
        <f t="shared" si="7"/>
        <v>НЕТ</v>
      </c>
    </row>
    <row r="214" spans="1:6">
      <c r="A214" t="str">
        <f t="shared" si="6"/>
        <v>55Андреев</v>
      </c>
      <c r="B214" t="s">
        <v>203</v>
      </c>
      <c r="C214">
        <v>55</v>
      </c>
      <c r="D214">
        <v>9</v>
      </c>
      <c r="F214" t="str">
        <f t="shared" si="7"/>
        <v>НЕТ</v>
      </c>
    </row>
    <row r="215" spans="1:6">
      <c r="A215" t="str">
        <f t="shared" si="6"/>
        <v>61Андреев</v>
      </c>
      <c r="B215" t="s">
        <v>203</v>
      </c>
      <c r="C215">
        <v>61</v>
      </c>
      <c r="D215">
        <v>4</v>
      </c>
      <c r="F215" t="str">
        <f t="shared" si="7"/>
        <v>НЕТ</v>
      </c>
    </row>
    <row r="216" spans="1:6">
      <c r="A216" t="str">
        <f t="shared" si="6"/>
        <v>62Андреев</v>
      </c>
      <c r="B216" t="s">
        <v>203</v>
      </c>
      <c r="C216">
        <v>62</v>
      </c>
      <c r="D216">
        <v>8</v>
      </c>
      <c r="F216" t="str">
        <f t="shared" si="7"/>
        <v>НЕТ</v>
      </c>
    </row>
    <row r="217" spans="1:6">
      <c r="A217" t="str">
        <f t="shared" si="6"/>
        <v>71Андреев</v>
      </c>
      <c r="B217" t="s">
        <v>203</v>
      </c>
      <c r="C217">
        <v>71</v>
      </c>
      <c r="D217">
        <v>8</v>
      </c>
      <c r="F217" t="str">
        <f t="shared" si="7"/>
        <v>НЕТ</v>
      </c>
    </row>
    <row r="218" spans="1:6">
      <c r="A218" t="str">
        <f t="shared" si="6"/>
        <v>78Андреев</v>
      </c>
      <c r="B218" t="s">
        <v>203</v>
      </c>
      <c r="C218">
        <v>78</v>
      </c>
      <c r="D218">
        <v>7</v>
      </c>
      <c r="F218" t="str">
        <f t="shared" si="7"/>
        <v>НЕТ</v>
      </c>
    </row>
    <row r="219" spans="1:6">
      <c r="A219" t="str">
        <f t="shared" si="6"/>
        <v>82Андреев</v>
      </c>
      <c r="B219" t="s">
        <v>203</v>
      </c>
      <c r="C219">
        <v>82</v>
      </c>
      <c r="D219">
        <v>5</v>
      </c>
      <c r="F219" t="str">
        <f t="shared" si="7"/>
        <v>НЕТ</v>
      </c>
    </row>
    <row r="220" spans="1:6">
      <c r="A220" t="str">
        <f t="shared" si="6"/>
        <v>83Андреев</v>
      </c>
      <c r="B220" t="s">
        <v>203</v>
      </c>
      <c r="C220">
        <v>83</v>
      </c>
      <c r="D220">
        <v>6</v>
      </c>
      <c r="F220" t="str">
        <f t="shared" si="7"/>
        <v>НЕТ</v>
      </c>
    </row>
    <row r="221" spans="1:6">
      <c r="A221" t="str">
        <f t="shared" si="6"/>
        <v>84Андреев</v>
      </c>
      <c r="B221" t="s">
        <v>203</v>
      </c>
      <c r="C221">
        <v>84</v>
      </c>
      <c r="D221">
        <v>5</v>
      </c>
      <c r="F221" t="str">
        <f t="shared" si="7"/>
        <v>НЕТ</v>
      </c>
    </row>
    <row r="222" spans="1:6">
      <c r="A222" t="str">
        <f t="shared" si="6"/>
        <v>62Виолетта</v>
      </c>
      <c r="B222" t="s">
        <v>256</v>
      </c>
      <c r="C222">
        <v>62</v>
      </c>
      <c r="D222">
        <v>12</v>
      </c>
      <c r="F222" t="str">
        <f t="shared" si="7"/>
        <v>НЕТ</v>
      </c>
    </row>
    <row r="223" spans="1:6">
      <c r="A223" t="str">
        <f t="shared" si="6"/>
        <v>3Рыжая</v>
      </c>
      <c r="B223" t="s">
        <v>257</v>
      </c>
      <c r="C223">
        <v>3</v>
      </c>
      <c r="D223">
        <v>12</v>
      </c>
      <c r="E223" t="s">
        <v>531</v>
      </c>
      <c r="F223" t="str">
        <f t="shared" si="7"/>
        <v>ДА</v>
      </c>
    </row>
    <row r="224" spans="1:6">
      <c r="A224" t="str">
        <f t="shared" si="6"/>
        <v>12Рыжая</v>
      </c>
      <c r="B224" t="s">
        <v>257</v>
      </c>
      <c r="C224">
        <v>12</v>
      </c>
      <c r="D224">
        <v>8</v>
      </c>
      <c r="E224" t="s">
        <v>532</v>
      </c>
      <c r="F224" t="str">
        <f t="shared" si="7"/>
        <v>ДА</v>
      </c>
    </row>
    <row r="225" spans="1:6">
      <c r="A225" t="str">
        <f t="shared" si="6"/>
        <v>15Рыжая</v>
      </c>
      <c r="B225" t="s">
        <v>257</v>
      </c>
      <c r="C225">
        <v>15</v>
      </c>
      <c r="D225">
        <v>7</v>
      </c>
      <c r="E225" t="s">
        <v>533</v>
      </c>
      <c r="F225" t="str">
        <f t="shared" si="7"/>
        <v>ДА</v>
      </c>
    </row>
    <row r="226" spans="1:6">
      <c r="A226" t="str">
        <f t="shared" si="6"/>
        <v>20Рыжая</v>
      </c>
      <c r="B226" t="s">
        <v>257</v>
      </c>
      <c r="C226">
        <v>20</v>
      </c>
      <c r="D226">
        <v>6</v>
      </c>
      <c r="E226" t="s">
        <v>534</v>
      </c>
      <c r="F226" t="str">
        <f t="shared" si="7"/>
        <v>ДА</v>
      </c>
    </row>
    <row r="227" spans="1:6">
      <c r="A227" t="str">
        <f t="shared" si="6"/>
        <v>27Рыжая</v>
      </c>
      <c r="B227" t="s">
        <v>257</v>
      </c>
      <c r="C227">
        <v>27</v>
      </c>
      <c r="D227">
        <v>9</v>
      </c>
      <c r="E227" t="s">
        <v>535</v>
      </c>
      <c r="F227" t="str">
        <f t="shared" si="7"/>
        <v>ДА</v>
      </c>
    </row>
    <row r="228" spans="1:6">
      <c r="A228" t="str">
        <f t="shared" si="6"/>
        <v>29Рыжая</v>
      </c>
      <c r="B228" t="s">
        <v>257</v>
      </c>
      <c r="C228">
        <v>29</v>
      </c>
      <c r="D228">
        <v>5</v>
      </c>
      <c r="E228" t="s">
        <v>536</v>
      </c>
      <c r="F228" t="str">
        <f t="shared" si="7"/>
        <v>ДА</v>
      </c>
    </row>
    <row r="229" spans="1:6">
      <c r="A229" t="str">
        <f t="shared" si="6"/>
        <v>30Рыжая</v>
      </c>
      <c r="B229" t="s">
        <v>257</v>
      </c>
      <c r="C229">
        <v>30</v>
      </c>
      <c r="D229">
        <v>12</v>
      </c>
      <c r="E229" t="s">
        <v>537</v>
      </c>
      <c r="F229" t="str">
        <f t="shared" si="7"/>
        <v>ДА</v>
      </c>
    </row>
    <row r="230" spans="1:6">
      <c r="A230" t="str">
        <f t="shared" si="6"/>
        <v>38Рыжая</v>
      </c>
      <c r="B230" t="s">
        <v>257</v>
      </c>
      <c r="C230">
        <v>38</v>
      </c>
      <c r="D230">
        <v>7</v>
      </c>
      <c r="E230" t="s">
        <v>538</v>
      </c>
      <c r="F230" t="str">
        <f t="shared" si="7"/>
        <v>ДА</v>
      </c>
    </row>
    <row r="231" spans="1:6">
      <c r="A231" t="str">
        <f t="shared" si="6"/>
        <v>45Рыжая</v>
      </c>
      <c r="B231" t="s">
        <v>257</v>
      </c>
      <c r="C231">
        <v>45</v>
      </c>
      <c r="D231">
        <v>8</v>
      </c>
      <c r="E231" t="s">
        <v>539</v>
      </c>
      <c r="F231" t="str">
        <f t="shared" si="7"/>
        <v>ДА</v>
      </c>
    </row>
    <row r="232" spans="1:6">
      <c r="A232" t="str">
        <f t="shared" si="6"/>
        <v>47Рыжая</v>
      </c>
      <c r="B232" t="s">
        <v>257</v>
      </c>
      <c r="C232">
        <v>47</v>
      </c>
      <c r="D232">
        <v>7</v>
      </c>
      <c r="E232" s="1" t="s">
        <v>540</v>
      </c>
      <c r="F232" t="str">
        <f t="shared" si="7"/>
        <v>ДА</v>
      </c>
    </row>
    <row r="233" spans="1:6">
      <c r="A233" t="str">
        <f t="shared" si="6"/>
        <v>50Рыжая</v>
      </c>
      <c r="B233" t="s">
        <v>257</v>
      </c>
      <c r="C233">
        <v>50</v>
      </c>
      <c r="D233">
        <v>5</v>
      </c>
      <c r="E233" t="s">
        <v>541</v>
      </c>
      <c r="F233" t="str">
        <f t="shared" si="7"/>
        <v>ДА</v>
      </c>
    </row>
    <row r="234" spans="1:6">
      <c r="A234" t="str">
        <f t="shared" si="6"/>
        <v>55Рыжая</v>
      </c>
      <c r="B234" t="s">
        <v>257</v>
      </c>
      <c r="C234">
        <v>55</v>
      </c>
      <c r="D234">
        <v>10</v>
      </c>
      <c r="E234" t="s">
        <v>542</v>
      </c>
      <c r="F234" t="str">
        <f t="shared" si="7"/>
        <v>ДА</v>
      </c>
    </row>
    <row r="235" spans="1:6">
      <c r="A235" t="str">
        <f t="shared" si="6"/>
        <v>61Рыжая</v>
      </c>
      <c r="B235" t="s">
        <v>257</v>
      </c>
      <c r="C235">
        <v>61</v>
      </c>
      <c r="D235">
        <v>3</v>
      </c>
      <c r="E235" t="s">
        <v>543</v>
      </c>
      <c r="F235" t="str">
        <f t="shared" si="7"/>
        <v>ДА</v>
      </c>
    </row>
    <row r="236" spans="1:6">
      <c r="A236" t="str">
        <f t="shared" si="6"/>
        <v>62Рыжая</v>
      </c>
      <c r="B236" t="s">
        <v>257</v>
      </c>
      <c r="C236">
        <v>62</v>
      </c>
      <c r="D236">
        <v>7</v>
      </c>
      <c r="E236" t="s">
        <v>544</v>
      </c>
      <c r="F236" t="str">
        <f t="shared" si="7"/>
        <v>ДА</v>
      </c>
    </row>
    <row r="237" spans="1:6">
      <c r="A237" t="str">
        <f t="shared" si="6"/>
        <v>64Рыжая</v>
      </c>
      <c r="B237" t="s">
        <v>257</v>
      </c>
      <c r="C237">
        <v>64</v>
      </c>
      <c r="D237">
        <v>4</v>
      </c>
      <c r="E237" t="s">
        <v>545</v>
      </c>
      <c r="F237" t="str">
        <f t="shared" si="7"/>
        <v>ДА</v>
      </c>
    </row>
    <row r="238" spans="1:6">
      <c r="A238" t="str">
        <f t="shared" si="6"/>
        <v>71Рыжая</v>
      </c>
      <c r="B238" t="s">
        <v>257</v>
      </c>
      <c r="C238">
        <v>71</v>
      </c>
      <c r="D238">
        <v>11</v>
      </c>
      <c r="E238" t="s">
        <v>546</v>
      </c>
      <c r="F238" t="str">
        <f t="shared" si="7"/>
        <v>ДА</v>
      </c>
    </row>
    <row r="239" spans="1:6">
      <c r="A239" t="str">
        <f t="shared" si="6"/>
        <v>78Рыжая</v>
      </c>
      <c r="B239" t="s">
        <v>257</v>
      </c>
      <c r="C239">
        <v>78</v>
      </c>
      <c r="D239">
        <v>7</v>
      </c>
      <c r="E239" t="s">
        <v>547</v>
      </c>
      <c r="F239" t="str">
        <f t="shared" si="7"/>
        <v>ДА</v>
      </c>
    </row>
    <row r="240" spans="1:6">
      <c r="A240" t="str">
        <f t="shared" si="6"/>
        <v>81Рыжая</v>
      </c>
      <c r="B240" t="s">
        <v>257</v>
      </c>
      <c r="C240">
        <v>81</v>
      </c>
      <c r="D240">
        <v>10</v>
      </c>
      <c r="E240" t="s">
        <v>548</v>
      </c>
      <c r="F240" t="str">
        <f t="shared" si="7"/>
        <v>ДА</v>
      </c>
    </row>
    <row r="241" spans="1:6">
      <c r="A241" t="str">
        <f t="shared" si="6"/>
        <v>82Рыжая</v>
      </c>
      <c r="B241" t="s">
        <v>257</v>
      </c>
      <c r="C241">
        <v>82</v>
      </c>
      <c r="D241">
        <v>10</v>
      </c>
      <c r="E241" t="s">
        <v>549</v>
      </c>
      <c r="F241" t="str">
        <f t="shared" si="7"/>
        <v>ДА</v>
      </c>
    </row>
    <row r="242" spans="1:6">
      <c r="A242" t="str">
        <f t="shared" si="6"/>
        <v>83Рыжая</v>
      </c>
      <c r="B242" t="s">
        <v>257</v>
      </c>
      <c r="C242">
        <v>83</v>
      </c>
      <c r="D242">
        <v>8</v>
      </c>
      <c r="E242" t="s">
        <v>550</v>
      </c>
      <c r="F242" t="str">
        <f t="shared" si="7"/>
        <v>ДА</v>
      </c>
    </row>
    <row r="243" spans="1:6">
      <c r="A243" t="str">
        <f t="shared" si="6"/>
        <v>84Рыжая</v>
      </c>
      <c r="B243" t="s">
        <v>257</v>
      </c>
      <c r="C243">
        <v>84</v>
      </c>
      <c r="D243">
        <v>7</v>
      </c>
      <c r="E243" t="s">
        <v>551</v>
      </c>
      <c r="F243" t="str">
        <f t="shared" si="7"/>
        <v>ДА</v>
      </c>
    </row>
    <row r="244" spans="1:6">
      <c r="A244" t="str">
        <f t="shared" si="6"/>
        <v/>
      </c>
      <c r="F244" t="str">
        <f t="shared" si="7"/>
        <v>НЕТ</v>
      </c>
    </row>
    <row r="245" spans="1:6">
      <c r="A245" t="str">
        <f t="shared" si="6"/>
        <v/>
      </c>
      <c r="F245" t="str">
        <f t="shared" si="7"/>
        <v>НЕТ</v>
      </c>
    </row>
    <row r="246" spans="1:6">
      <c r="A246" t="str">
        <f t="shared" si="6"/>
        <v/>
      </c>
      <c r="F246" t="str">
        <f t="shared" si="7"/>
        <v>НЕТ</v>
      </c>
    </row>
    <row r="247" spans="1:6">
      <c r="A247" t="str">
        <f t="shared" si="6"/>
        <v/>
      </c>
      <c r="F247" t="str">
        <f t="shared" si="7"/>
        <v>НЕТ</v>
      </c>
    </row>
    <row r="248" spans="1:6">
      <c r="A248" t="str">
        <f t="shared" si="6"/>
        <v/>
      </c>
      <c r="F248" t="str">
        <f t="shared" si="7"/>
        <v>НЕТ</v>
      </c>
    </row>
    <row r="249" spans="1:6">
      <c r="A249" t="str">
        <f t="shared" si="6"/>
        <v/>
      </c>
      <c r="F249" t="str">
        <f t="shared" si="7"/>
        <v>НЕТ</v>
      </c>
    </row>
    <row r="250" spans="1:6">
      <c r="A250" t="str">
        <f t="shared" si="6"/>
        <v/>
      </c>
      <c r="F250" t="str">
        <f t="shared" si="7"/>
        <v>НЕТ</v>
      </c>
    </row>
    <row r="251" spans="1:6">
      <c r="A251" t="str">
        <f t="shared" si="6"/>
        <v/>
      </c>
      <c r="F251" t="str">
        <f t="shared" si="7"/>
        <v>НЕТ</v>
      </c>
    </row>
    <row r="252" spans="1:6">
      <c r="A252" t="str">
        <f t="shared" si="6"/>
        <v/>
      </c>
      <c r="F252" t="str">
        <f t="shared" si="7"/>
        <v>НЕТ</v>
      </c>
    </row>
    <row r="253" spans="1:6">
      <c r="A253" t="str">
        <f t="shared" si="6"/>
        <v/>
      </c>
      <c r="F253" t="str">
        <f t="shared" si="7"/>
        <v>НЕТ</v>
      </c>
    </row>
    <row r="254" spans="1:6">
      <c r="A254" t="str">
        <f t="shared" si="6"/>
        <v/>
      </c>
      <c r="F254" t="str">
        <f t="shared" si="7"/>
        <v>НЕТ</v>
      </c>
    </row>
    <row r="255" spans="1:6">
      <c r="A255" t="str">
        <f t="shared" si="6"/>
        <v/>
      </c>
      <c r="F255" t="str">
        <f t="shared" si="7"/>
        <v>НЕТ</v>
      </c>
    </row>
    <row r="256" spans="1:6">
      <c r="A256" t="str">
        <f t="shared" si="6"/>
        <v/>
      </c>
      <c r="F256" t="str">
        <f t="shared" si="7"/>
        <v>НЕТ</v>
      </c>
    </row>
    <row r="257" spans="1:6">
      <c r="A257" t="str">
        <f t="shared" si="6"/>
        <v/>
      </c>
      <c r="F257" t="str">
        <f t="shared" si="7"/>
        <v>НЕТ</v>
      </c>
    </row>
    <row r="258" spans="1:6">
      <c r="A258" t="str">
        <f t="shared" si="6"/>
        <v/>
      </c>
      <c r="F258" t="str">
        <f t="shared" si="7"/>
        <v>НЕТ</v>
      </c>
    </row>
    <row r="259" spans="1:6">
      <c r="A259" t="str">
        <f t="shared" ref="A259:A322" si="8">CONCATENATE(C259,B259)</f>
        <v/>
      </c>
      <c r="F259" t="str">
        <f t="shared" ref="F259:F322" si="9">IF(ISBLANK(E259),"НЕТ","ДА")</f>
        <v>НЕТ</v>
      </c>
    </row>
    <row r="260" spans="1:6">
      <c r="A260" t="str">
        <f t="shared" si="8"/>
        <v/>
      </c>
      <c r="F260" t="str">
        <f t="shared" si="9"/>
        <v>НЕТ</v>
      </c>
    </row>
    <row r="261" spans="1:6">
      <c r="A261" t="str">
        <f t="shared" si="8"/>
        <v/>
      </c>
      <c r="F261" t="str">
        <f t="shared" si="9"/>
        <v>НЕТ</v>
      </c>
    </row>
    <row r="262" spans="1:6">
      <c r="A262" t="str">
        <f t="shared" si="8"/>
        <v/>
      </c>
      <c r="F262" t="str">
        <f t="shared" si="9"/>
        <v>НЕТ</v>
      </c>
    </row>
    <row r="263" spans="1:6">
      <c r="A263" t="str">
        <f t="shared" si="8"/>
        <v/>
      </c>
      <c r="F263" t="str">
        <f t="shared" si="9"/>
        <v>НЕТ</v>
      </c>
    </row>
    <row r="264" spans="1:6">
      <c r="A264" t="str">
        <f t="shared" si="8"/>
        <v/>
      </c>
      <c r="F264" t="str">
        <f t="shared" si="9"/>
        <v>НЕТ</v>
      </c>
    </row>
    <row r="265" spans="1:6">
      <c r="A265" t="str">
        <f t="shared" si="8"/>
        <v/>
      </c>
      <c r="F265" t="str">
        <f t="shared" si="9"/>
        <v>НЕТ</v>
      </c>
    </row>
    <row r="266" spans="1:6">
      <c r="A266" t="str">
        <f t="shared" si="8"/>
        <v/>
      </c>
      <c r="F266" t="str">
        <f t="shared" si="9"/>
        <v>НЕТ</v>
      </c>
    </row>
    <row r="267" spans="1:6">
      <c r="A267" t="str">
        <f t="shared" si="8"/>
        <v/>
      </c>
      <c r="F267" t="str">
        <f t="shared" si="9"/>
        <v>НЕТ</v>
      </c>
    </row>
    <row r="268" spans="1:6">
      <c r="A268" t="str">
        <f t="shared" si="8"/>
        <v/>
      </c>
      <c r="F268" t="str">
        <f t="shared" si="9"/>
        <v>НЕТ</v>
      </c>
    </row>
    <row r="269" spans="1:6">
      <c r="A269" t="str">
        <f t="shared" si="8"/>
        <v/>
      </c>
      <c r="F269" t="str">
        <f t="shared" si="9"/>
        <v>НЕТ</v>
      </c>
    </row>
    <row r="270" spans="1:6">
      <c r="A270" t="str">
        <f t="shared" si="8"/>
        <v/>
      </c>
      <c r="F270" t="str">
        <f t="shared" si="9"/>
        <v>НЕТ</v>
      </c>
    </row>
    <row r="271" spans="1:6">
      <c r="A271" t="str">
        <f t="shared" si="8"/>
        <v/>
      </c>
      <c r="F271" t="str">
        <f t="shared" si="9"/>
        <v>НЕТ</v>
      </c>
    </row>
    <row r="272" spans="1:6">
      <c r="A272" t="str">
        <f t="shared" si="8"/>
        <v/>
      </c>
      <c r="F272" t="str">
        <f t="shared" si="9"/>
        <v>НЕТ</v>
      </c>
    </row>
    <row r="273" spans="1:6">
      <c r="A273" t="str">
        <f t="shared" si="8"/>
        <v/>
      </c>
      <c r="F273" t="str">
        <f t="shared" si="9"/>
        <v>НЕТ</v>
      </c>
    </row>
    <row r="274" spans="1:6">
      <c r="A274" t="str">
        <f t="shared" si="8"/>
        <v/>
      </c>
      <c r="F274" t="str">
        <f t="shared" si="9"/>
        <v>НЕТ</v>
      </c>
    </row>
    <row r="275" spans="1:6">
      <c r="A275" t="str">
        <f t="shared" si="8"/>
        <v/>
      </c>
      <c r="F275" t="str">
        <f t="shared" si="9"/>
        <v>НЕТ</v>
      </c>
    </row>
    <row r="276" spans="1:6">
      <c r="A276" t="str">
        <f t="shared" si="8"/>
        <v/>
      </c>
      <c r="F276" t="str">
        <f t="shared" si="9"/>
        <v>НЕТ</v>
      </c>
    </row>
    <row r="277" spans="1:6">
      <c r="A277" t="str">
        <f t="shared" si="8"/>
        <v/>
      </c>
      <c r="F277" t="str">
        <f t="shared" si="9"/>
        <v>НЕТ</v>
      </c>
    </row>
    <row r="278" spans="1:6">
      <c r="A278" t="str">
        <f t="shared" si="8"/>
        <v/>
      </c>
      <c r="F278" t="str">
        <f t="shared" si="9"/>
        <v>НЕТ</v>
      </c>
    </row>
    <row r="279" spans="1:6">
      <c r="A279" t="str">
        <f t="shared" si="8"/>
        <v/>
      </c>
      <c r="F279" t="str">
        <f t="shared" si="9"/>
        <v>НЕТ</v>
      </c>
    </row>
    <row r="280" spans="1:6">
      <c r="A280" t="str">
        <f t="shared" si="8"/>
        <v/>
      </c>
      <c r="F280" t="str">
        <f t="shared" si="9"/>
        <v>НЕТ</v>
      </c>
    </row>
    <row r="281" spans="1:6">
      <c r="A281" t="str">
        <f t="shared" si="8"/>
        <v/>
      </c>
      <c r="F281" t="str">
        <f t="shared" si="9"/>
        <v>НЕТ</v>
      </c>
    </row>
    <row r="282" spans="1:6">
      <c r="A282" t="str">
        <f t="shared" si="8"/>
        <v/>
      </c>
      <c r="F282" t="str">
        <f t="shared" si="9"/>
        <v>НЕТ</v>
      </c>
    </row>
    <row r="283" spans="1:6">
      <c r="A283" t="str">
        <f t="shared" si="8"/>
        <v/>
      </c>
      <c r="F283" t="str">
        <f t="shared" si="9"/>
        <v>НЕТ</v>
      </c>
    </row>
    <row r="284" spans="1:6">
      <c r="A284" t="str">
        <f t="shared" si="8"/>
        <v/>
      </c>
      <c r="F284" t="str">
        <f t="shared" si="9"/>
        <v>НЕТ</v>
      </c>
    </row>
    <row r="285" spans="1:6">
      <c r="A285" t="str">
        <f t="shared" si="8"/>
        <v/>
      </c>
      <c r="F285" t="str">
        <f t="shared" si="9"/>
        <v>НЕТ</v>
      </c>
    </row>
    <row r="286" spans="1:6">
      <c r="A286" t="str">
        <f t="shared" si="8"/>
        <v/>
      </c>
      <c r="F286" t="str">
        <f t="shared" si="9"/>
        <v>НЕТ</v>
      </c>
    </row>
    <row r="287" spans="1:6">
      <c r="A287" t="str">
        <f t="shared" si="8"/>
        <v/>
      </c>
      <c r="F287" t="str">
        <f t="shared" si="9"/>
        <v>НЕТ</v>
      </c>
    </row>
    <row r="288" spans="1:6">
      <c r="A288" t="str">
        <f t="shared" si="8"/>
        <v/>
      </c>
      <c r="F288" t="str">
        <f t="shared" si="9"/>
        <v>НЕТ</v>
      </c>
    </row>
    <row r="289" spans="1:6">
      <c r="A289" t="str">
        <f t="shared" si="8"/>
        <v/>
      </c>
      <c r="F289" t="str">
        <f t="shared" si="9"/>
        <v>НЕТ</v>
      </c>
    </row>
    <row r="290" spans="1:6">
      <c r="A290" t="str">
        <f t="shared" si="8"/>
        <v/>
      </c>
      <c r="F290" t="str">
        <f t="shared" si="9"/>
        <v>НЕТ</v>
      </c>
    </row>
    <row r="291" spans="1:6">
      <c r="A291" t="str">
        <f t="shared" si="8"/>
        <v/>
      </c>
      <c r="F291" t="str">
        <f t="shared" si="9"/>
        <v>НЕТ</v>
      </c>
    </row>
    <row r="292" spans="1:6">
      <c r="A292" t="str">
        <f t="shared" si="8"/>
        <v/>
      </c>
      <c r="F292" t="str">
        <f t="shared" si="9"/>
        <v>НЕТ</v>
      </c>
    </row>
    <row r="293" spans="1:6">
      <c r="A293" t="str">
        <f t="shared" si="8"/>
        <v/>
      </c>
      <c r="F293" t="str">
        <f t="shared" si="9"/>
        <v>НЕТ</v>
      </c>
    </row>
    <row r="294" spans="1:6">
      <c r="A294" t="str">
        <f t="shared" si="8"/>
        <v/>
      </c>
      <c r="F294" t="str">
        <f t="shared" si="9"/>
        <v>НЕТ</v>
      </c>
    </row>
    <row r="295" spans="1:6">
      <c r="A295" t="str">
        <f t="shared" si="8"/>
        <v/>
      </c>
      <c r="F295" t="str">
        <f t="shared" si="9"/>
        <v>НЕТ</v>
      </c>
    </row>
    <row r="296" spans="1:6">
      <c r="A296" t="str">
        <f t="shared" si="8"/>
        <v/>
      </c>
      <c r="F296" t="str">
        <f t="shared" si="9"/>
        <v>НЕТ</v>
      </c>
    </row>
    <row r="297" spans="1:6">
      <c r="A297" t="str">
        <f t="shared" si="8"/>
        <v/>
      </c>
      <c r="F297" t="str">
        <f t="shared" si="9"/>
        <v>НЕТ</v>
      </c>
    </row>
    <row r="298" spans="1:6">
      <c r="A298" t="str">
        <f t="shared" si="8"/>
        <v/>
      </c>
      <c r="F298" t="str">
        <f t="shared" si="9"/>
        <v>НЕТ</v>
      </c>
    </row>
    <row r="299" spans="1:6">
      <c r="A299" t="str">
        <f t="shared" si="8"/>
        <v/>
      </c>
      <c r="F299" t="str">
        <f t="shared" si="9"/>
        <v>НЕТ</v>
      </c>
    </row>
    <row r="300" spans="1:6">
      <c r="A300" t="str">
        <f t="shared" si="8"/>
        <v/>
      </c>
      <c r="F300" t="str">
        <f t="shared" si="9"/>
        <v>НЕТ</v>
      </c>
    </row>
    <row r="301" spans="1:6">
      <c r="A301" t="str">
        <f t="shared" si="8"/>
        <v/>
      </c>
      <c r="F301" t="str">
        <f t="shared" si="9"/>
        <v>НЕТ</v>
      </c>
    </row>
    <row r="302" spans="1:6">
      <c r="A302" t="str">
        <f t="shared" si="8"/>
        <v/>
      </c>
      <c r="F302" t="str">
        <f t="shared" si="9"/>
        <v>НЕТ</v>
      </c>
    </row>
    <row r="303" spans="1:6">
      <c r="A303" t="str">
        <f t="shared" si="8"/>
        <v/>
      </c>
      <c r="F303" t="str">
        <f t="shared" si="9"/>
        <v>НЕТ</v>
      </c>
    </row>
    <row r="304" spans="1:6">
      <c r="A304" t="str">
        <f t="shared" si="8"/>
        <v/>
      </c>
      <c r="F304" t="str">
        <f t="shared" si="9"/>
        <v>НЕТ</v>
      </c>
    </row>
    <row r="305" spans="1:6">
      <c r="A305" t="str">
        <f t="shared" si="8"/>
        <v/>
      </c>
      <c r="F305" t="str">
        <f t="shared" si="9"/>
        <v>НЕТ</v>
      </c>
    </row>
    <row r="306" spans="1:6">
      <c r="A306" t="str">
        <f t="shared" si="8"/>
        <v/>
      </c>
      <c r="F306" t="str">
        <f t="shared" si="9"/>
        <v>НЕТ</v>
      </c>
    </row>
    <row r="307" spans="1:6">
      <c r="A307" t="str">
        <f t="shared" si="8"/>
        <v/>
      </c>
      <c r="F307" t="str">
        <f t="shared" si="9"/>
        <v>НЕТ</v>
      </c>
    </row>
    <row r="308" spans="1:6">
      <c r="A308" t="str">
        <f t="shared" si="8"/>
        <v/>
      </c>
      <c r="F308" t="str">
        <f t="shared" si="9"/>
        <v>НЕТ</v>
      </c>
    </row>
    <row r="309" spans="1:6">
      <c r="A309" t="str">
        <f t="shared" si="8"/>
        <v/>
      </c>
      <c r="F309" t="str">
        <f t="shared" si="9"/>
        <v>НЕТ</v>
      </c>
    </row>
    <row r="310" spans="1:6">
      <c r="A310" t="str">
        <f t="shared" si="8"/>
        <v/>
      </c>
      <c r="F310" t="str">
        <f t="shared" si="9"/>
        <v>НЕТ</v>
      </c>
    </row>
    <row r="311" spans="1:6">
      <c r="A311" t="str">
        <f t="shared" si="8"/>
        <v/>
      </c>
      <c r="F311" t="str">
        <f t="shared" si="9"/>
        <v>НЕТ</v>
      </c>
    </row>
    <row r="312" spans="1:6">
      <c r="A312" t="str">
        <f t="shared" si="8"/>
        <v/>
      </c>
      <c r="F312" t="str">
        <f t="shared" si="9"/>
        <v>НЕТ</v>
      </c>
    </row>
    <row r="313" spans="1:6">
      <c r="A313" t="str">
        <f t="shared" si="8"/>
        <v/>
      </c>
      <c r="F313" t="str">
        <f t="shared" si="9"/>
        <v>НЕТ</v>
      </c>
    </row>
    <row r="314" spans="1:6">
      <c r="A314" t="str">
        <f t="shared" si="8"/>
        <v/>
      </c>
      <c r="F314" t="str">
        <f t="shared" si="9"/>
        <v>НЕТ</v>
      </c>
    </row>
    <row r="315" spans="1:6">
      <c r="A315" t="str">
        <f t="shared" si="8"/>
        <v/>
      </c>
      <c r="F315" t="str">
        <f t="shared" si="9"/>
        <v>НЕТ</v>
      </c>
    </row>
    <row r="316" spans="1:6">
      <c r="A316" t="str">
        <f t="shared" si="8"/>
        <v/>
      </c>
      <c r="F316" t="str">
        <f t="shared" si="9"/>
        <v>НЕТ</v>
      </c>
    </row>
    <row r="317" spans="1:6">
      <c r="A317" t="str">
        <f t="shared" si="8"/>
        <v/>
      </c>
      <c r="F317" t="str">
        <f t="shared" si="9"/>
        <v>НЕТ</v>
      </c>
    </row>
    <row r="318" spans="1:6">
      <c r="A318" t="str">
        <f t="shared" si="8"/>
        <v/>
      </c>
      <c r="F318" t="str">
        <f t="shared" si="9"/>
        <v>НЕТ</v>
      </c>
    </row>
    <row r="319" spans="1:6">
      <c r="A319" t="str">
        <f t="shared" si="8"/>
        <v/>
      </c>
      <c r="F319" t="str">
        <f t="shared" si="9"/>
        <v>НЕТ</v>
      </c>
    </row>
    <row r="320" spans="1:6">
      <c r="A320" t="str">
        <f t="shared" si="8"/>
        <v/>
      </c>
      <c r="F320" t="str">
        <f t="shared" si="9"/>
        <v>НЕТ</v>
      </c>
    </row>
    <row r="321" spans="1:6">
      <c r="A321" t="str">
        <f t="shared" si="8"/>
        <v/>
      </c>
      <c r="F321" t="str">
        <f t="shared" si="9"/>
        <v>НЕТ</v>
      </c>
    </row>
    <row r="322" spans="1:6">
      <c r="A322" t="str">
        <f t="shared" si="8"/>
        <v/>
      </c>
      <c r="F322" t="str">
        <f t="shared" si="9"/>
        <v>НЕТ</v>
      </c>
    </row>
    <row r="323" spans="1:6">
      <c r="A323" t="str">
        <f t="shared" ref="A323:A386" si="10">CONCATENATE(C323,B323)</f>
        <v/>
      </c>
      <c r="F323" t="str">
        <f t="shared" ref="F323:F386" si="11">IF(ISBLANK(E323),"НЕТ","ДА")</f>
        <v>НЕТ</v>
      </c>
    </row>
    <row r="324" spans="1:6">
      <c r="A324" t="str">
        <f t="shared" si="10"/>
        <v/>
      </c>
      <c r="F324" t="str">
        <f t="shared" si="11"/>
        <v>НЕТ</v>
      </c>
    </row>
    <row r="325" spans="1:6">
      <c r="A325" t="str">
        <f t="shared" si="10"/>
        <v/>
      </c>
      <c r="F325" t="str">
        <f t="shared" si="11"/>
        <v>НЕТ</v>
      </c>
    </row>
    <row r="326" spans="1:6">
      <c r="A326" t="str">
        <f t="shared" si="10"/>
        <v/>
      </c>
      <c r="F326" t="str">
        <f t="shared" si="11"/>
        <v>НЕТ</v>
      </c>
    </row>
    <row r="327" spans="1:6">
      <c r="A327" t="str">
        <f t="shared" si="10"/>
        <v/>
      </c>
      <c r="F327" t="str">
        <f t="shared" si="11"/>
        <v>НЕТ</v>
      </c>
    </row>
    <row r="328" spans="1:6">
      <c r="A328" t="str">
        <f t="shared" si="10"/>
        <v/>
      </c>
      <c r="F328" t="str">
        <f t="shared" si="11"/>
        <v>НЕТ</v>
      </c>
    </row>
    <row r="329" spans="1:6">
      <c r="A329" t="str">
        <f t="shared" si="10"/>
        <v/>
      </c>
      <c r="F329" t="str">
        <f t="shared" si="11"/>
        <v>НЕТ</v>
      </c>
    </row>
    <row r="330" spans="1:6">
      <c r="A330" t="str">
        <f t="shared" si="10"/>
        <v/>
      </c>
      <c r="F330" t="str">
        <f t="shared" si="11"/>
        <v>НЕТ</v>
      </c>
    </row>
    <row r="331" spans="1:6">
      <c r="A331" t="str">
        <f t="shared" si="10"/>
        <v/>
      </c>
      <c r="F331" t="str">
        <f t="shared" si="11"/>
        <v>НЕТ</v>
      </c>
    </row>
    <row r="332" spans="1:6">
      <c r="A332" t="str">
        <f t="shared" si="10"/>
        <v/>
      </c>
      <c r="F332" t="str">
        <f t="shared" si="11"/>
        <v>НЕТ</v>
      </c>
    </row>
    <row r="333" spans="1:6">
      <c r="A333" t="str">
        <f t="shared" si="10"/>
        <v/>
      </c>
      <c r="F333" t="str">
        <f t="shared" si="11"/>
        <v>НЕТ</v>
      </c>
    </row>
    <row r="334" spans="1:6">
      <c r="A334" t="str">
        <f t="shared" si="10"/>
        <v/>
      </c>
      <c r="F334" t="str">
        <f t="shared" si="11"/>
        <v>НЕТ</v>
      </c>
    </row>
    <row r="335" spans="1:6">
      <c r="A335" t="str">
        <f t="shared" si="10"/>
        <v/>
      </c>
      <c r="F335" t="str">
        <f t="shared" si="11"/>
        <v>НЕТ</v>
      </c>
    </row>
    <row r="336" spans="1:6">
      <c r="A336" t="str">
        <f t="shared" si="10"/>
        <v/>
      </c>
      <c r="F336" t="str">
        <f t="shared" si="11"/>
        <v>НЕТ</v>
      </c>
    </row>
    <row r="337" spans="1:6">
      <c r="A337" t="str">
        <f t="shared" si="10"/>
        <v/>
      </c>
      <c r="F337" t="str">
        <f t="shared" si="11"/>
        <v>НЕТ</v>
      </c>
    </row>
    <row r="338" spans="1:6">
      <c r="A338" t="str">
        <f t="shared" si="10"/>
        <v/>
      </c>
      <c r="F338" t="str">
        <f t="shared" si="11"/>
        <v>НЕТ</v>
      </c>
    </row>
    <row r="339" spans="1:6">
      <c r="A339" t="str">
        <f t="shared" si="10"/>
        <v/>
      </c>
      <c r="F339" t="str">
        <f t="shared" si="11"/>
        <v>НЕТ</v>
      </c>
    </row>
    <row r="340" spans="1:6">
      <c r="A340" t="str">
        <f t="shared" si="10"/>
        <v/>
      </c>
      <c r="F340" t="str">
        <f t="shared" si="11"/>
        <v>НЕТ</v>
      </c>
    </row>
    <row r="341" spans="1:6">
      <c r="A341" t="str">
        <f t="shared" si="10"/>
        <v/>
      </c>
      <c r="F341" t="str">
        <f t="shared" si="11"/>
        <v>НЕТ</v>
      </c>
    </row>
    <row r="342" spans="1:6">
      <c r="A342" t="str">
        <f t="shared" si="10"/>
        <v/>
      </c>
      <c r="F342" t="str">
        <f t="shared" si="11"/>
        <v>НЕТ</v>
      </c>
    </row>
    <row r="343" spans="1:6">
      <c r="A343" t="str">
        <f t="shared" si="10"/>
        <v/>
      </c>
      <c r="F343" t="str">
        <f t="shared" si="11"/>
        <v>НЕТ</v>
      </c>
    </row>
    <row r="344" spans="1:6">
      <c r="A344" t="str">
        <f t="shared" si="10"/>
        <v/>
      </c>
      <c r="F344" t="str">
        <f t="shared" si="11"/>
        <v>НЕТ</v>
      </c>
    </row>
    <row r="345" spans="1:6">
      <c r="A345" t="str">
        <f t="shared" si="10"/>
        <v/>
      </c>
      <c r="F345" t="str">
        <f t="shared" si="11"/>
        <v>НЕТ</v>
      </c>
    </row>
    <row r="346" spans="1:6">
      <c r="A346" t="str">
        <f t="shared" si="10"/>
        <v/>
      </c>
      <c r="F346" t="str">
        <f t="shared" si="11"/>
        <v>НЕТ</v>
      </c>
    </row>
    <row r="347" spans="1:6">
      <c r="A347" t="str">
        <f t="shared" si="10"/>
        <v/>
      </c>
      <c r="F347" t="str">
        <f t="shared" si="11"/>
        <v>НЕТ</v>
      </c>
    </row>
    <row r="348" spans="1:6">
      <c r="A348" t="str">
        <f t="shared" si="10"/>
        <v/>
      </c>
      <c r="F348" t="str">
        <f t="shared" si="11"/>
        <v>НЕТ</v>
      </c>
    </row>
    <row r="349" spans="1:6">
      <c r="A349" t="str">
        <f t="shared" si="10"/>
        <v/>
      </c>
      <c r="F349" t="str">
        <f t="shared" si="11"/>
        <v>НЕТ</v>
      </c>
    </row>
    <row r="350" spans="1:6">
      <c r="A350" t="str">
        <f t="shared" si="10"/>
        <v/>
      </c>
      <c r="F350" t="str">
        <f t="shared" si="11"/>
        <v>НЕТ</v>
      </c>
    </row>
    <row r="351" spans="1:6">
      <c r="A351" t="str">
        <f t="shared" si="10"/>
        <v/>
      </c>
      <c r="F351" t="str">
        <f t="shared" si="11"/>
        <v>НЕТ</v>
      </c>
    </row>
    <row r="352" spans="1:6">
      <c r="A352" t="str">
        <f t="shared" si="10"/>
        <v/>
      </c>
      <c r="F352" t="str">
        <f t="shared" si="11"/>
        <v>НЕТ</v>
      </c>
    </row>
    <row r="353" spans="1:6">
      <c r="A353" t="str">
        <f t="shared" si="10"/>
        <v/>
      </c>
      <c r="F353" t="str">
        <f t="shared" si="11"/>
        <v>НЕТ</v>
      </c>
    </row>
    <row r="354" spans="1:6">
      <c r="A354" t="str">
        <f t="shared" si="10"/>
        <v/>
      </c>
      <c r="F354" t="str">
        <f t="shared" si="11"/>
        <v>НЕТ</v>
      </c>
    </row>
    <row r="355" spans="1:6">
      <c r="A355" t="str">
        <f t="shared" si="10"/>
        <v/>
      </c>
      <c r="F355" t="str">
        <f t="shared" si="11"/>
        <v>НЕТ</v>
      </c>
    </row>
    <row r="356" spans="1:6">
      <c r="A356" t="str">
        <f t="shared" si="10"/>
        <v/>
      </c>
      <c r="F356" t="str">
        <f t="shared" si="11"/>
        <v>НЕТ</v>
      </c>
    </row>
    <row r="357" spans="1:6">
      <c r="A357" t="str">
        <f t="shared" si="10"/>
        <v/>
      </c>
      <c r="F357" t="str">
        <f t="shared" si="11"/>
        <v>НЕТ</v>
      </c>
    </row>
    <row r="358" spans="1:6">
      <c r="A358" t="str">
        <f t="shared" si="10"/>
        <v/>
      </c>
      <c r="F358" t="str">
        <f t="shared" si="11"/>
        <v>НЕТ</v>
      </c>
    </row>
    <row r="359" spans="1:6">
      <c r="A359" t="str">
        <f t="shared" si="10"/>
        <v/>
      </c>
      <c r="F359" t="str">
        <f t="shared" si="11"/>
        <v>НЕТ</v>
      </c>
    </row>
    <row r="360" spans="1:6">
      <c r="A360" t="str">
        <f t="shared" si="10"/>
        <v/>
      </c>
      <c r="F360" t="str">
        <f t="shared" si="11"/>
        <v>НЕТ</v>
      </c>
    </row>
    <row r="361" spans="1:6">
      <c r="A361" t="str">
        <f t="shared" si="10"/>
        <v/>
      </c>
      <c r="F361" t="str">
        <f t="shared" si="11"/>
        <v>НЕТ</v>
      </c>
    </row>
    <row r="362" spans="1:6">
      <c r="A362" t="str">
        <f t="shared" si="10"/>
        <v/>
      </c>
      <c r="F362" t="str">
        <f t="shared" si="11"/>
        <v>НЕТ</v>
      </c>
    </row>
    <row r="363" spans="1:6">
      <c r="A363" t="str">
        <f t="shared" si="10"/>
        <v/>
      </c>
      <c r="F363" t="str">
        <f t="shared" si="11"/>
        <v>НЕТ</v>
      </c>
    </row>
    <row r="364" spans="1:6">
      <c r="A364" t="str">
        <f t="shared" si="10"/>
        <v/>
      </c>
      <c r="F364" t="str">
        <f t="shared" si="11"/>
        <v>НЕТ</v>
      </c>
    </row>
    <row r="365" spans="1:6">
      <c r="A365" t="str">
        <f t="shared" si="10"/>
        <v/>
      </c>
      <c r="F365" t="str">
        <f t="shared" si="11"/>
        <v>НЕТ</v>
      </c>
    </row>
    <row r="366" spans="1:6">
      <c r="A366" t="str">
        <f t="shared" si="10"/>
        <v/>
      </c>
      <c r="F366" t="str">
        <f t="shared" si="11"/>
        <v>НЕТ</v>
      </c>
    </row>
    <row r="367" spans="1:6">
      <c r="A367" t="str">
        <f t="shared" si="10"/>
        <v/>
      </c>
      <c r="F367" t="str">
        <f t="shared" si="11"/>
        <v>НЕТ</v>
      </c>
    </row>
    <row r="368" spans="1:6">
      <c r="A368" t="str">
        <f t="shared" si="10"/>
        <v/>
      </c>
      <c r="F368" t="str">
        <f t="shared" si="11"/>
        <v>НЕТ</v>
      </c>
    </row>
    <row r="369" spans="1:6">
      <c r="A369" t="str">
        <f t="shared" si="10"/>
        <v/>
      </c>
      <c r="F369" t="str">
        <f t="shared" si="11"/>
        <v>НЕТ</v>
      </c>
    </row>
    <row r="370" spans="1:6">
      <c r="A370" t="str">
        <f t="shared" si="10"/>
        <v/>
      </c>
      <c r="F370" t="str">
        <f t="shared" si="11"/>
        <v>НЕТ</v>
      </c>
    </row>
    <row r="371" spans="1:6">
      <c r="A371" t="str">
        <f t="shared" si="10"/>
        <v/>
      </c>
      <c r="E371" s="1"/>
      <c r="F371" t="str">
        <f t="shared" si="11"/>
        <v>НЕТ</v>
      </c>
    </row>
    <row r="372" spans="1:6">
      <c r="A372" t="str">
        <f t="shared" si="10"/>
        <v/>
      </c>
      <c r="F372" t="str">
        <f t="shared" si="11"/>
        <v>НЕТ</v>
      </c>
    </row>
    <row r="373" spans="1:6">
      <c r="A373" t="str">
        <f t="shared" si="10"/>
        <v/>
      </c>
      <c r="F373" t="str">
        <f t="shared" si="11"/>
        <v>НЕТ</v>
      </c>
    </row>
    <row r="374" spans="1:6">
      <c r="A374" t="str">
        <f t="shared" si="10"/>
        <v/>
      </c>
      <c r="F374" t="str">
        <f t="shared" si="11"/>
        <v>НЕТ</v>
      </c>
    </row>
    <row r="375" spans="1:6">
      <c r="A375" t="str">
        <f t="shared" si="10"/>
        <v/>
      </c>
      <c r="F375" t="str">
        <f t="shared" si="11"/>
        <v>НЕТ</v>
      </c>
    </row>
    <row r="376" spans="1:6">
      <c r="A376" t="str">
        <f t="shared" si="10"/>
        <v/>
      </c>
      <c r="F376" t="str">
        <f t="shared" si="11"/>
        <v>НЕТ</v>
      </c>
    </row>
    <row r="377" spans="1:6">
      <c r="A377" t="str">
        <f t="shared" si="10"/>
        <v/>
      </c>
      <c r="F377" t="str">
        <f t="shared" si="11"/>
        <v>НЕТ</v>
      </c>
    </row>
    <row r="378" spans="1:6">
      <c r="A378" t="str">
        <f t="shared" si="10"/>
        <v/>
      </c>
      <c r="F378" t="str">
        <f t="shared" si="11"/>
        <v>НЕТ</v>
      </c>
    </row>
    <row r="379" spans="1:6">
      <c r="A379" t="str">
        <f t="shared" si="10"/>
        <v/>
      </c>
      <c r="F379" t="str">
        <f t="shared" si="11"/>
        <v>НЕТ</v>
      </c>
    </row>
    <row r="380" spans="1:6">
      <c r="A380" t="str">
        <f t="shared" si="10"/>
        <v/>
      </c>
      <c r="F380" t="str">
        <f t="shared" si="11"/>
        <v>НЕТ</v>
      </c>
    </row>
    <row r="381" spans="1:6">
      <c r="A381" t="str">
        <f t="shared" si="10"/>
        <v/>
      </c>
      <c r="F381" t="str">
        <f t="shared" si="11"/>
        <v>НЕТ</v>
      </c>
    </row>
    <row r="382" spans="1:6">
      <c r="A382" t="str">
        <f t="shared" si="10"/>
        <v/>
      </c>
      <c r="F382" t="str">
        <f t="shared" si="11"/>
        <v>НЕТ</v>
      </c>
    </row>
    <row r="383" spans="1:6">
      <c r="A383" t="str">
        <f t="shared" si="10"/>
        <v/>
      </c>
      <c r="F383" t="str">
        <f t="shared" si="11"/>
        <v>НЕТ</v>
      </c>
    </row>
    <row r="384" spans="1:6">
      <c r="A384" t="str">
        <f t="shared" si="10"/>
        <v/>
      </c>
      <c r="F384" t="str">
        <f t="shared" si="11"/>
        <v>НЕТ</v>
      </c>
    </row>
    <row r="385" spans="1:6">
      <c r="A385" t="str">
        <f t="shared" si="10"/>
        <v/>
      </c>
      <c r="F385" t="str">
        <f t="shared" si="11"/>
        <v>НЕТ</v>
      </c>
    </row>
    <row r="386" spans="1:6">
      <c r="A386" t="str">
        <f t="shared" si="10"/>
        <v/>
      </c>
      <c r="F386" t="str">
        <f t="shared" si="11"/>
        <v>НЕТ</v>
      </c>
    </row>
    <row r="387" spans="1:6">
      <c r="A387" t="str">
        <f t="shared" ref="A387:A450" si="12">CONCATENATE(C387,B387)</f>
        <v/>
      </c>
      <c r="F387" t="str">
        <f t="shared" ref="F387:F450" si="13">IF(ISBLANK(E387),"НЕТ","ДА")</f>
        <v>НЕТ</v>
      </c>
    </row>
    <row r="388" spans="1:6">
      <c r="A388" t="str">
        <f t="shared" si="12"/>
        <v/>
      </c>
      <c r="F388" t="str">
        <f t="shared" si="13"/>
        <v>НЕТ</v>
      </c>
    </row>
    <row r="389" spans="1:6">
      <c r="A389" t="str">
        <f t="shared" si="12"/>
        <v/>
      </c>
      <c r="F389" t="str">
        <f t="shared" si="13"/>
        <v>НЕТ</v>
      </c>
    </row>
    <row r="390" spans="1:6">
      <c r="A390" t="str">
        <f t="shared" si="12"/>
        <v/>
      </c>
      <c r="F390" t="str">
        <f t="shared" si="13"/>
        <v>НЕТ</v>
      </c>
    </row>
    <row r="391" spans="1:6">
      <c r="A391" t="str">
        <f t="shared" si="12"/>
        <v/>
      </c>
      <c r="F391" t="str">
        <f t="shared" si="13"/>
        <v>НЕТ</v>
      </c>
    </row>
    <row r="392" spans="1:6">
      <c r="A392" t="str">
        <f t="shared" si="12"/>
        <v/>
      </c>
      <c r="F392" t="str">
        <f t="shared" si="13"/>
        <v>НЕТ</v>
      </c>
    </row>
    <row r="393" spans="1:6">
      <c r="A393" t="str">
        <f t="shared" si="12"/>
        <v/>
      </c>
      <c r="F393" t="str">
        <f t="shared" si="13"/>
        <v>НЕТ</v>
      </c>
    </row>
    <row r="394" spans="1:6">
      <c r="A394" t="str">
        <f t="shared" si="12"/>
        <v/>
      </c>
      <c r="E394" s="1"/>
      <c r="F394" t="str">
        <f t="shared" si="13"/>
        <v>НЕТ</v>
      </c>
    </row>
    <row r="395" spans="1:6">
      <c r="A395" t="str">
        <f t="shared" si="12"/>
        <v/>
      </c>
      <c r="F395" t="str">
        <f t="shared" si="13"/>
        <v>НЕТ</v>
      </c>
    </row>
    <row r="396" spans="1:6">
      <c r="A396" t="str">
        <f t="shared" si="12"/>
        <v/>
      </c>
      <c r="F396" t="str">
        <f t="shared" si="13"/>
        <v>НЕТ</v>
      </c>
    </row>
    <row r="397" spans="1:6">
      <c r="A397" t="str">
        <f t="shared" si="12"/>
        <v/>
      </c>
      <c r="F397" t="str">
        <f t="shared" si="13"/>
        <v>НЕТ</v>
      </c>
    </row>
    <row r="398" spans="1:6">
      <c r="A398" t="str">
        <f t="shared" si="12"/>
        <v/>
      </c>
      <c r="F398" t="str">
        <f t="shared" si="13"/>
        <v>НЕТ</v>
      </c>
    </row>
    <row r="399" spans="1:6">
      <c r="A399" t="str">
        <f t="shared" si="12"/>
        <v/>
      </c>
      <c r="F399" t="str">
        <f t="shared" si="13"/>
        <v>НЕТ</v>
      </c>
    </row>
    <row r="400" spans="1:6">
      <c r="A400" t="str">
        <f t="shared" si="12"/>
        <v/>
      </c>
      <c r="F400" t="str">
        <f t="shared" si="13"/>
        <v>НЕТ</v>
      </c>
    </row>
    <row r="401" spans="1:6">
      <c r="A401" t="str">
        <f t="shared" si="12"/>
        <v/>
      </c>
      <c r="F401" t="str">
        <f t="shared" si="13"/>
        <v>НЕТ</v>
      </c>
    </row>
    <row r="402" spans="1:6">
      <c r="A402" t="str">
        <f t="shared" si="12"/>
        <v/>
      </c>
      <c r="F402" t="str">
        <f t="shared" si="13"/>
        <v>НЕТ</v>
      </c>
    </row>
    <row r="403" spans="1:6">
      <c r="A403" t="str">
        <f t="shared" si="12"/>
        <v/>
      </c>
      <c r="F403" t="str">
        <f t="shared" si="13"/>
        <v>НЕТ</v>
      </c>
    </row>
    <row r="404" spans="1:6">
      <c r="A404" t="str">
        <f t="shared" si="12"/>
        <v/>
      </c>
      <c r="F404" t="str">
        <f t="shared" si="13"/>
        <v>НЕТ</v>
      </c>
    </row>
    <row r="405" spans="1:6">
      <c r="A405" t="str">
        <f t="shared" si="12"/>
        <v/>
      </c>
      <c r="F405" t="str">
        <f t="shared" si="13"/>
        <v>НЕТ</v>
      </c>
    </row>
    <row r="406" spans="1:6">
      <c r="A406" t="str">
        <f t="shared" si="12"/>
        <v/>
      </c>
      <c r="F406" t="str">
        <f t="shared" si="13"/>
        <v>НЕТ</v>
      </c>
    </row>
    <row r="407" spans="1:6">
      <c r="A407" t="str">
        <f t="shared" si="12"/>
        <v/>
      </c>
      <c r="F407" t="str">
        <f t="shared" si="13"/>
        <v>НЕТ</v>
      </c>
    </row>
    <row r="408" spans="1:6">
      <c r="A408" t="str">
        <f t="shared" si="12"/>
        <v/>
      </c>
      <c r="F408" t="str">
        <f t="shared" si="13"/>
        <v>НЕТ</v>
      </c>
    </row>
    <row r="409" spans="1:6">
      <c r="A409" t="str">
        <f t="shared" si="12"/>
        <v/>
      </c>
      <c r="F409" t="str">
        <f t="shared" si="13"/>
        <v>НЕТ</v>
      </c>
    </row>
    <row r="410" spans="1:6">
      <c r="A410" t="str">
        <f t="shared" si="12"/>
        <v/>
      </c>
      <c r="F410" t="str">
        <f t="shared" si="13"/>
        <v>НЕТ</v>
      </c>
    </row>
    <row r="411" spans="1:6">
      <c r="A411" t="str">
        <f t="shared" si="12"/>
        <v/>
      </c>
      <c r="F411" t="str">
        <f t="shared" si="13"/>
        <v>НЕТ</v>
      </c>
    </row>
    <row r="412" spans="1:6">
      <c r="A412" t="str">
        <f t="shared" si="12"/>
        <v/>
      </c>
      <c r="F412" t="str">
        <f t="shared" si="13"/>
        <v>НЕТ</v>
      </c>
    </row>
    <row r="413" spans="1:6">
      <c r="A413" t="str">
        <f t="shared" si="12"/>
        <v/>
      </c>
      <c r="F413" t="str">
        <f t="shared" si="13"/>
        <v>НЕТ</v>
      </c>
    </row>
    <row r="414" spans="1:6">
      <c r="A414" t="str">
        <f t="shared" si="12"/>
        <v/>
      </c>
      <c r="F414" t="str">
        <f t="shared" si="13"/>
        <v>НЕТ</v>
      </c>
    </row>
    <row r="415" spans="1:6">
      <c r="A415" t="str">
        <f t="shared" si="12"/>
        <v/>
      </c>
      <c r="F415" t="str">
        <f t="shared" si="13"/>
        <v>НЕТ</v>
      </c>
    </row>
    <row r="416" spans="1:6">
      <c r="A416" t="str">
        <f t="shared" si="12"/>
        <v/>
      </c>
      <c r="F416" t="str">
        <f t="shared" si="13"/>
        <v>НЕТ</v>
      </c>
    </row>
    <row r="417" spans="1:6">
      <c r="A417" t="str">
        <f t="shared" si="12"/>
        <v/>
      </c>
      <c r="F417" t="str">
        <f t="shared" si="13"/>
        <v>НЕТ</v>
      </c>
    </row>
    <row r="418" spans="1:6">
      <c r="A418" t="str">
        <f t="shared" si="12"/>
        <v/>
      </c>
      <c r="F418" t="str">
        <f t="shared" si="13"/>
        <v>НЕТ</v>
      </c>
    </row>
    <row r="419" spans="1:6">
      <c r="A419" t="str">
        <f t="shared" si="12"/>
        <v/>
      </c>
      <c r="F419" t="str">
        <f t="shared" si="13"/>
        <v>НЕТ</v>
      </c>
    </row>
    <row r="420" spans="1:6">
      <c r="A420" t="str">
        <f t="shared" si="12"/>
        <v/>
      </c>
      <c r="F420" t="str">
        <f t="shared" si="13"/>
        <v>НЕТ</v>
      </c>
    </row>
    <row r="421" spans="1:6">
      <c r="A421" t="str">
        <f t="shared" si="12"/>
        <v/>
      </c>
      <c r="F421" t="str">
        <f t="shared" si="13"/>
        <v>НЕТ</v>
      </c>
    </row>
    <row r="422" spans="1:6">
      <c r="A422" t="str">
        <f t="shared" si="12"/>
        <v/>
      </c>
      <c r="F422" t="str">
        <f t="shared" si="13"/>
        <v>НЕТ</v>
      </c>
    </row>
    <row r="423" spans="1:6">
      <c r="A423" t="str">
        <f t="shared" si="12"/>
        <v/>
      </c>
      <c r="F423" t="str">
        <f t="shared" si="13"/>
        <v>НЕТ</v>
      </c>
    </row>
    <row r="424" spans="1:6">
      <c r="A424" t="str">
        <f t="shared" si="12"/>
        <v/>
      </c>
      <c r="F424" t="str">
        <f t="shared" si="13"/>
        <v>НЕТ</v>
      </c>
    </row>
    <row r="425" spans="1:6">
      <c r="A425" t="str">
        <f t="shared" si="12"/>
        <v/>
      </c>
      <c r="F425" t="str">
        <f t="shared" si="13"/>
        <v>НЕТ</v>
      </c>
    </row>
    <row r="426" spans="1:6">
      <c r="A426" t="str">
        <f t="shared" si="12"/>
        <v/>
      </c>
      <c r="F426" t="str">
        <f t="shared" si="13"/>
        <v>НЕТ</v>
      </c>
    </row>
    <row r="427" spans="1:6">
      <c r="A427" t="str">
        <f t="shared" si="12"/>
        <v/>
      </c>
      <c r="F427" t="str">
        <f t="shared" si="13"/>
        <v>НЕТ</v>
      </c>
    </row>
    <row r="428" spans="1:6">
      <c r="A428" t="str">
        <f t="shared" si="12"/>
        <v/>
      </c>
      <c r="F428" t="str">
        <f t="shared" si="13"/>
        <v>НЕТ</v>
      </c>
    </row>
    <row r="429" spans="1:6">
      <c r="A429" t="str">
        <f t="shared" si="12"/>
        <v/>
      </c>
      <c r="F429" t="str">
        <f t="shared" si="13"/>
        <v>НЕТ</v>
      </c>
    </row>
    <row r="430" spans="1:6">
      <c r="A430" t="str">
        <f t="shared" si="12"/>
        <v/>
      </c>
      <c r="F430" t="str">
        <f t="shared" si="13"/>
        <v>НЕТ</v>
      </c>
    </row>
    <row r="431" spans="1:6">
      <c r="A431" t="str">
        <f t="shared" si="12"/>
        <v/>
      </c>
      <c r="F431" t="str">
        <f t="shared" si="13"/>
        <v>НЕТ</v>
      </c>
    </row>
    <row r="432" spans="1:6">
      <c r="A432" t="str">
        <f t="shared" si="12"/>
        <v/>
      </c>
      <c r="F432" t="str">
        <f t="shared" si="13"/>
        <v>НЕТ</v>
      </c>
    </row>
    <row r="433" spans="1:6">
      <c r="A433" t="str">
        <f t="shared" si="12"/>
        <v/>
      </c>
      <c r="F433" t="str">
        <f t="shared" si="13"/>
        <v>НЕТ</v>
      </c>
    </row>
    <row r="434" spans="1:6">
      <c r="A434" t="str">
        <f t="shared" si="12"/>
        <v/>
      </c>
      <c r="F434" t="str">
        <f t="shared" si="13"/>
        <v>НЕТ</v>
      </c>
    </row>
    <row r="435" spans="1:6">
      <c r="A435" t="str">
        <f t="shared" si="12"/>
        <v/>
      </c>
      <c r="F435" t="str">
        <f t="shared" si="13"/>
        <v>НЕТ</v>
      </c>
    </row>
    <row r="436" spans="1:6">
      <c r="A436" t="str">
        <f t="shared" si="12"/>
        <v/>
      </c>
      <c r="F436" t="str">
        <f t="shared" si="13"/>
        <v>НЕТ</v>
      </c>
    </row>
    <row r="437" spans="1:6">
      <c r="A437" t="str">
        <f t="shared" si="12"/>
        <v/>
      </c>
      <c r="F437" t="str">
        <f t="shared" si="13"/>
        <v>НЕТ</v>
      </c>
    </row>
    <row r="438" spans="1:6">
      <c r="A438" t="str">
        <f t="shared" si="12"/>
        <v/>
      </c>
      <c r="F438" t="str">
        <f t="shared" si="13"/>
        <v>НЕТ</v>
      </c>
    </row>
    <row r="439" spans="1:6">
      <c r="A439" t="str">
        <f t="shared" si="12"/>
        <v/>
      </c>
      <c r="F439" t="str">
        <f t="shared" si="13"/>
        <v>НЕТ</v>
      </c>
    </row>
    <row r="440" spans="1:6">
      <c r="A440" t="str">
        <f t="shared" si="12"/>
        <v/>
      </c>
      <c r="F440" t="str">
        <f t="shared" si="13"/>
        <v>НЕТ</v>
      </c>
    </row>
    <row r="441" spans="1:6">
      <c r="A441" t="str">
        <f t="shared" si="12"/>
        <v/>
      </c>
      <c r="F441" t="str">
        <f t="shared" si="13"/>
        <v>НЕТ</v>
      </c>
    </row>
    <row r="442" spans="1:6">
      <c r="A442" t="str">
        <f t="shared" si="12"/>
        <v/>
      </c>
      <c r="F442" t="str">
        <f t="shared" si="13"/>
        <v>НЕТ</v>
      </c>
    </row>
    <row r="443" spans="1:6">
      <c r="A443" t="str">
        <f t="shared" si="12"/>
        <v/>
      </c>
      <c r="F443" t="str">
        <f t="shared" si="13"/>
        <v>НЕТ</v>
      </c>
    </row>
    <row r="444" spans="1:6">
      <c r="A444" t="str">
        <f t="shared" si="12"/>
        <v/>
      </c>
      <c r="F444" t="str">
        <f t="shared" si="13"/>
        <v>НЕТ</v>
      </c>
    </row>
    <row r="445" spans="1:6">
      <c r="A445" t="str">
        <f t="shared" si="12"/>
        <v/>
      </c>
      <c r="F445" t="str">
        <f t="shared" si="13"/>
        <v>НЕТ</v>
      </c>
    </row>
    <row r="446" spans="1:6">
      <c r="A446" t="str">
        <f t="shared" si="12"/>
        <v/>
      </c>
      <c r="F446" t="str">
        <f t="shared" si="13"/>
        <v>НЕТ</v>
      </c>
    </row>
    <row r="447" spans="1:6">
      <c r="A447" t="str">
        <f t="shared" si="12"/>
        <v/>
      </c>
      <c r="F447" t="str">
        <f t="shared" si="13"/>
        <v>НЕТ</v>
      </c>
    </row>
    <row r="448" spans="1:6">
      <c r="A448" t="str">
        <f t="shared" si="12"/>
        <v/>
      </c>
      <c r="F448" t="str">
        <f t="shared" si="13"/>
        <v>НЕТ</v>
      </c>
    </row>
    <row r="449" spans="1:6">
      <c r="A449" t="str">
        <f t="shared" si="12"/>
        <v/>
      </c>
      <c r="F449" t="str">
        <f t="shared" si="13"/>
        <v>НЕТ</v>
      </c>
    </row>
    <row r="450" spans="1:6">
      <c r="A450" t="str">
        <f t="shared" si="12"/>
        <v/>
      </c>
      <c r="F450" t="str">
        <f t="shared" si="13"/>
        <v>НЕТ</v>
      </c>
    </row>
    <row r="451" spans="1:6">
      <c r="A451" t="str">
        <f t="shared" ref="A451:A514" si="14">CONCATENATE(C451,B451)</f>
        <v/>
      </c>
      <c r="F451" t="str">
        <f t="shared" ref="F451:F514" si="15">IF(ISBLANK(E451),"НЕТ","ДА")</f>
        <v>НЕТ</v>
      </c>
    </row>
    <row r="452" spans="1:6">
      <c r="A452" t="str">
        <f t="shared" si="14"/>
        <v/>
      </c>
      <c r="F452" t="str">
        <f t="shared" si="15"/>
        <v>НЕТ</v>
      </c>
    </row>
    <row r="453" spans="1:6">
      <c r="A453" t="str">
        <f t="shared" si="14"/>
        <v/>
      </c>
      <c r="F453" t="str">
        <f t="shared" si="15"/>
        <v>НЕТ</v>
      </c>
    </row>
    <row r="454" spans="1:6">
      <c r="A454" t="str">
        <f t="shared" si="14"/>
        <v/>
      </c>
      <c r="F454" t="str">
        <f t="shared" si="15"/>
        <v>НЕТ</v>
      </c>
    </row>
    <row r="455" spans="1:6">
      <c r="A455" t="str">
        <f t="shared" si="14"/>
        <v/>
      </c>
      <c r="F455" t="str">
        <f t="shared" si="15"/>
        <v>НЕТ</v>
      </c>
    </row>
    <row r="456" spans="1:6">
      <c r="A456" t="str">
        <f t="shared" si="14"/>
        <v/>
      </c>
      <c r="F456" t="str">
        <f t="shared" si="15"/>
        <v>НЕТ</v>
      </c>
    </row>
    <row r="457" spans="1:6">
      <c r="A457" t="str">
        <f t="shared" si="14"/>
        <v/>
      </c>
      <c r="F457" t="str">
        <f t="shared" si="15"/>
        <v>НЕТ</v>
      </c>
    </row>
    <row r="458" spans="1:6">
      <c r="A458" t="str">
        <f t="shared" si="14"/>
        <v/>
      </c>
      <c r="F458" t="str">
        <f t="shared" si="15"/>
        <v>НЕТ</v>
      </c>
    </row>
    <row r="459" spans="1:6">
      <c r="A459" t="str">
        <f t="shared" si="14"/>
        <v/>
      </c>
      <c r="F459" t="str">
        <f t="shared" si="15"/>
        <v>НЕТ</v>
      </c>
    </row>
    <row r="460" spans="1:6">
      <c r="A460" t="str">
        <f t="shared" si="14"/>
        <v/>
      </c>
      <c r="F460" t="str">
        <f t="shared" si="15"/>
        <v>НЕТ</v>
      </c>
    </row>
    <row r="461" spans="1:6">
      <c r="A461" t="str">
        <f t="shared" si="14"/>
        <v/>
      </c>
      <c r="F461" t="str">
        <f t="shared" si="15"/>
        <v>НЕТ</v>
      </c>
    </row>
    <row r="462" spans="1:6">
      <c r="A462" t="str">
        <f t="shared" si="14"/>
        <v/>
      </c>
      <c r="F462" t="str">
        <f t="shared" si="15"/>
        <v>НЕТ</v>
      </c>
    </row>
    <row r="463" spans="1:6">
      <c r="A463" t="str">
        <f t="shared" si="14"/>
        <v/>
      </c>
      <c r="F463" t="str">
        <f t="shared" si="15"/>
        <v>НЕТ</v>
      </c>
    </row>
    <row r="464" spans="1:6">
      <c r="A464" t="str">
        <f t="shared" si="14"/>
        <v/>
      </c>
      <c r="F464" t="str">
        <f t="shared" si="15"/>
        <v>НЕТ</v>
      </c>
    </row>
    <row r="465" spans="1:6">
      <c r="A465" t="str">
        <f t="shared" si="14"/>
        <v/>
      </c>
      <c r="F465" t="str">
        <f t="shared" si="15"/>
        <v>НЕТ</v>
      </c>
    </row>
    <row r="466" spans="1:6">
      <c r="A466" t="str">
        <f t="shared" si="14"/>
        <v/>
      </c>
      <c r="F466" t="str">
        <f t="shared" si="15"/>
        <v>НЕТ</v>
      </c>
    </row>
    <row r="467" spans="1:6">
      <c r="A467" t="str">
        <f t="shared" si="14"/>
        <v/>
      </c>
      <c r="F467" t="str">
        <f t="shared" si="15"/>
        <v>НЕТ</v>
      </c>
    </row>
    <row r="468" spans="1:6">
      <c r="A468" t="str">
        <f t="shared" si="14"/>
        <v/>
      </c>
      <c r="F468" t="str">
        <f t="shared" si="15"/>
        <v>НЕТ</v>
      </c>
    </row>
    <row r="469" spans="1:6">
      <c r="A469" t="str">
        <f t="shared" si="14"/>
        <v/>
      </c>
      <c r="F469" t="str">
        <f t="shared" si="15"/>
        <v>НЕТ</v>
      </c>
    </row>
    <row r="470" spans="1:6">
      <c r="A470" t="str">
        <f t="shared" si="14"/>
        <v/>
      </c>
      <c r="F470" t="str">
        <f t="shared" si="15"/>
        <v>НЕТ</v>
      </c>
    </row>
    <row r="471" spans="1:6">
      <c r="A471" t="str">
        <f t="shared" si="14"/>
        <v/>
      </c>
      <c r="F471" t="str">
        <f t="shared" si="15"/>
        <v>НЕТ</v>
      </c>
    </row>
    <row r="472" spans="1:6">
      <c r="A472" t="str">
        <f t="shared" si="14"/>
        <v/>
      </c>
      <c r="F472" t="str">
        <f t="shared" si="15"/>
        <v>НЕТ</v>
      </c>
    </row>
    <row r="473" spans="1:6">
      <c r="A473" t="str">
        <f t="shared" si="14"/>
        <v/>
      </c>
      <c r="F473" t="str">
        <f t="shared" si="15"/>
        <v>НЕТ</v>
      </c>
    </row>
    <row r="474" spans="1:6">
      <c r="A474" t="str">
        <f t="shared" si="14"/>
        <v/>
      </c>
      <c r="F474" t="str">
        <f t="shared" si="15"/>
        <v>НЕТ</v>
      </c>
    </row>
    <row r="475" spans="1:6">
      <c r="A475" t="str">
        <f t="shared" si="14"/>
        <v/>
      </c>
      <c r="F475" t="str">
        <f t="shared" si="15"/>
        <v>НЕТ</v>
      </c>
    </row>
    <row r="476" spans="1:6">
      <c r="A476" t="str">
        <f t="shared" si="14"/>
        <v/>
      </c>
      <c r="F476" t="str">
        <f t="shared" si="15"/>
        <v>НЕТ</v>
      </c>
    </row>
    <row r="477" spans="1:6">
      <c r="A477" t="str">
        <f t="shared" si="14"/>
        <v/>
      </c>
      <c r="F477" t="str">
        <f t="shared" si="15"/>
        <v>НЕТ</v>
      </c>
    </row>
    <row r="478" spans="1:6">
      <c r="A478" t="str">
        <f t="shared" si="14"/>
        <v/>
      </c>
      <c r="F478" t="str">
        <f t="shared" si="15"/>
        <v>НЕТ</v>
      </c>
    </row>
    <row r="479" spans="1:6">
      <c r="A479" t="str">
        <f t="shared" si="14"/>
        <v/>
      </c>
      <c r="F479" t="str">
        <f t="shared" si="15"/>
        <v>НЕТ</v>
      </c>
    </row>
    <row r="480" spans="1:6">
      <c r="A480" t="str">
        <f t="shared" si="14"/>
        <v/>
      </c>
      <c r="F480" t="str">
        <f t="shared" si="15"/>
        <v>НЕТ</v>
      </c>
    </row>
    <row r="481" spans="1:6">
      <c r="A481" t="str">
        <f t="shared" si="14"/>
        <v/>
      </c>
      <c r="F481" t="str">
        <f t="shared" si="15"/>
        <v>НЕТ</v>
      </c>
    </row>
    <row r="482" spans="1:6">
      <c r="A482" t="str">
        <f t="shared" si="14"/>
        <v/>
      </c>
      <c r="F482" t="str">
        <f t="shared" si="15"/>
        <v>НЕТ</v>
      </c>
    </row>
    <row r="483" spans="1:6">
      <c r="A483" t="str">
        <f t="shared" si="14"/>
        <v/>
      </c>
      <c r="F483" t="str">
        <f t="shared" si="15"/>
        <v>НЕТ</v>
      </c>
    </row>
    <row r="484" spans="1:6">
      <c r="A484" t="str">
        <f t="shared" si="14"/>
        <v/>
      </c>
      <c r="F484" t="str">
        <f t="shared" si="15"/>
        <v>НЕТ</v>
      </c>
    </row>
    <row r="485" spans="1:6">
      <c r="A485" t="str">
        <f t="shared" si="14"/>
        <v/>
      </c>
      <c r="F485" t="str">
        <f t="shared" si="15"/>
        <v>НЕТ</v>
      </c>
    </row>
    <row r="486" spans="1:6">
      <c r="A486" t="str">
        <f t="shared" si="14"/>
        <v/>
      </c>
      <c r="F486" t="str">
        <f t="shared" si="15"/>
        <v>НЕТ</v>
      </c>
    </row>
    <row r="487" spans="1:6">
      <c r="A487" t="str">
        <f t="shared" si="14"/>
        <v/>
      </c>
      <c r="F487" t="str">
        <f t="shared" si="15"/>
        <v>НЕТ</v>
      </c>
    </row>
    <row r="488" spans="1:6">
      <c r="A488" t="str">
        <f t="shared" si="14"/>
        <v/>
      </c>
      <c r="F488" t="str">
        <f t="shared" si="15"/>
        <v>НЕТ</v>
      </c>
    </row>
    <row r="489" spans="1:6">
      <c r="A489" t="str">
        <f t="shared" si="14"/>
        <v/>
      </c>
      <c r="F489" t="str">
        <f t="shared" si="15"/>
        <v>НЕТ</v>
      </c>
    </row>
    <row r="490" spans="1:6">
      <c r="A490" t="str">
        <f t="shared" si="14"/>
        <v/>
      </c>
      <c r="F490" t="str">
        <f t="shared" si="15"/>
        <v>НЕТ</v>
      </c>
    </row>
    <row r="491" spans="1:6">
      <c r="A491" t="str">
        <f t="shared" si="14"/>
        <v/>
      </c>
      <c r="F491" t="str">
        <f t="shared" si="15"/>
        <v>НЕТ</v>
      </c>
    </row>
    <row r="492" spans="1:6">
      <c r="A492" t="str">
        <f t="shared" si="14"/>
        <v/>
      </c>
      <c r="F492" t="str">
        <f t="shared" si="15"/>
        <v>НЕТ</v>
      </c>
    </row>
    <row r="493" spans="1:6">
      <c r="A493" t="str">
        <f t="shared" si="14"/>
        <v/>
      </c>
      <c r="F493" t="str">
        <f t="shared" si="15"/>
        <v>НЕТ</v>
      </c>
    </row>
    <row r="494" spans="1:6">
      <c r="A494" t="str">
        <f t="shared" si="14"/>
        <v/>
      </c>
      <c r="F494" t="str">
        <f t="shared" si="15"/>
        <v>НЕТ</v>
      </c>
    </row>
    <row r="495" spans="1:6">
      <c r="A495" t="str">
        <f t="shared" si="14"/>
        <v/>
      </c>
      <c r="F495" t="str">
        <f t="shared" si="15"/>
        <v>НЕТ</v>
      </c>
    </row>
    <row r="496" spans="1:6">
      <c r="A496" t="str">
        <f t="shared" si="14"/>
        <v/>
      </c>
      <c r="F496" t="str">
        <f t="shared" si="15"/>
        <v>НЕТ</v>
      </c>
    </row>
    <row r="497" spans="1:6">
      <c r="A497" t="str">
        <f t="shared" si="14"/>
        <v/>
      </c>
      <c r="F497" t="str">
        <f t="shared" si="15"/>
        <v>НЕТ</v>
      </c>
    </row>
    <row r="498" spans="1:6">
      <c r="A498" t="str">
        <f t="shared" si="14"/>
        <v/>
      </c>
      <c r="F498" t="str">
        <f t="shared" si="15"/>
        <v>НЕТ</v>
      </c>
    </row>
    <row r="499" spans="1:6">
      <c r="A499" t="str">
        <f t="shared" si="14"/>
        <v/>
      </c>
      <c r="F499" t="str">
        <f t="shared" si="15"/>
        <v>НЕТ</v>
      </c>
    </row>
    <row r="500" spans="1:6">
      <c r="A500" t="str">
        <f t="shared" si="14"/>
        <v/>
      </c>
      <c r="F500" t="str">
        <f t="shared" si="15"/>
        <v>НЕТ</v>
      </c>
    </row>
    <row r="501" spans="1:6">
      <c r="A501" t="str">
        <f t="shared" si="14"/>
        <v/>
      </c>
      <c r="F501" t="str">
        <f t="shared" si="15"/>
        <v>НЕТ</v>
      </c>
    </row>
    <row r="502" spans="1:6">
      <c r="A502" t="str">
        <f t="shared" si="14"/>
        <v/>
      </c>
      <c r="F502" t="str">
        <f t="shared" si="15"/>
        <v>НЕТ</v>
      </c>
    </row>
    <row r="503" spans="1:6">
      <c r="A503" t="str">
        <f t="shared" si="14"/>
        <v/>
      </c>
      <c r="F503" t="str">
        <f t="shared" si="15"/>
        <v>НЕТ</v>
      </c>
    </row>
    <row r="504" spans="1:6">
      <c r="A504" t="str">
        <f t="shared" si="14"/>
        <v/>
      </c>
      <c r="F504" t="str">
        <f t="shared" si="15"/>
        <v>НЕТ</v>
      </c>
    </row>
    <row r="505" spans="1:6">
      <c r="A505" t="str">
        <f t="shared" si="14"/>
        <v/>
      </c>
      <c r="F505" t="str">
        <f t="shared" si="15"/>
        <v>НЕТ</v>
      </c>
    </row>
    <row r="506" spans="1:6">
      <c r="A506" t="str">
        <f t="shared" si="14"/>
        <v/>
      </c>
      <c r="F506" t="str">
        <f t="shared" si="15"/>
        <v>НЕТ</v>
      </c>
    </row>
    <row r="507" spans="1:6">
      <c r="A507" t="str">
        <f t="shared" si="14"/>
        <v/>
      </c>
      <c r="F507" t="str">
        <f t="shared" si="15"/>
        <v>НЕТ</v>
      </c>
    </row>
    <row r="508" spans="1:6">
      <c r="A508" t="str">
        <f t="shared" si="14"/>
        <v/>
      </c>
      <c r="F508" t="str">
        <f t="shared" si="15"/>
        <v>НЕТ</v>
      </c>
    </row>
    <row r="509" spans="1:6">
      <c r="A509" t="str">
        <f t="shared" si="14"/>
        <v/>
      </c>
      <c r="F509" t="str">
        <f t="shared" si="15"/>
        <v>НЕТ</v>
      </c>
    </row>
    <row r="510" spans="1:6">
      <c r="A510" t="str">
        <f t="shared" si="14"/>
        <v/>
      </c>
      <c r="F510" t="str">
        <f t="shared" si="15"/>
        <v>НЕТ</v>
      </c>
    </row>
    <row r="511" spans="1:6">
      <c r="A511" t="str">
        <f t="shared" si="14"/>
        <v/>
      </c>
      <c r="F511" t="str">
        <f t="shared" si="15"/>
        <v>НЕТ</v>
      </c>
    </row>
    <row r="512" spans="1:6">
      <c r="A512" t="str">
        <f t="shared" si="14"/>
        <v/>
      </c>
      <c r="F512" t="str">
        <f t="shared" si="15"/>
        <v>НЕТ</v>
      </c>
    </row>
    <row r="513" spans="1:6">
      <c r="A513" t="str">
        <f t="shared" si="14"/>
        <v/>
      </c>
      <c r="F513" t="str">
        <f t="shared" si="15"/>
        <v>НЕТ</v>
      </c>
    </row>
    <row r="514" spans="1:6">
      <c r="A514" t="str">
        <f t="shared" si="14"/>
        <v/>
      </c>
      <c r="F514" t="str">
        <f t="shared" si="15"/>
        <v>НЕТ</v>
      </c>
    </row>
    <row r="515" spans="1:6">
      <c r="A515" t="str">
        <f t="shared" ref="A515:A578" si="16">CONCATENATE(C515,B515)</f>
        <v/>
      </c>
      <c r="F515" t="str">
        <f t="shared" ref="F515:F578" si="17">IF(ISBLANK(E515),"НЕТ","ДА")</f>
        <v>НЕТ</v>
      </c>
    </row>
    <row r="516" spans="1:6">
      <c r="A516" t="str">
        <f t="shared" si="16"/>
        <v/>
      </c>
      <c r="F516" t="str">
        <f t="shared" si="17"/>
        <v>НЕТ</v>
      </c>
    </row>
    <row r="517" spans="1:6">
      <c r="A517" t="str">
        <f t="shared" si="16"/>
        <v/>
      </c>
      <c r="F517" t="str">
        <f t="shared" si="17"/>
        <v>НЕТ</v>
      </c>
    </row>
    <row r="518" spans="1:6">
      <c r="A518" t="str">
        <f t="shared" si="16"/>
        <v/>
      </c>
      <c r="F518" t="str">
        <f t="shared" si="17"/>
        <v>НЕТ</v>
      </c>
    </row>
    <row r="519" spans="1:6">
      <c r="A519" t="str">
        <f t="shared" si="16"/>
        <v/>
      </c>
      <c r="F519" t="str">
        <f t="shared" si="17"/>
        <v>НЕТ</v>
      </c>
    </row>
    <row r="520" spans="1:6">
      <c r="A520" t="str">
        <f t="shared" si="16"/>
        <v/>
      </c>
      <c r="F520" t="str">
        <f t="shared" si="17"/>
        <v>НЕТ</v>
      </c>
    </row>
    <row r="521" spans="1:6">
      <c r="A521" t="str">
        <f t="shared" si="16"/>
        <v/>
      </c>
      <c r="F521" t="str">
        <f t="shared" si="17"/>
        <v>НЕТ</v>
      </c>
    </row>
    <row r="522" spans="1:6">
      <c r="A522" t="str">
        <f t="shared" si="16"/>
        <v/>
      </c>
      <c r="F522" t="str">
        <f t="shared" si="17"/>
        <v>НЕТ</v>
      </c>
    </row>
    <row r="523" spans="1:6">
      <c r="A523" t="str">
        <f t="shared" si="16"/>
        <v/>
      </c>
      <c r="F523" t="str">
        <f t="shared" si="17"/>
        <v>НЕТ</v>
      </c>
    </row>
    <row r="524" spans="1:6">
      <c r="A524" t="str">
        <f t="shared" si="16"/>
        <v/>
      </c>
      <c r="F524" t="str">
        <f t="shared" si="17"/>
        <v>НЕТ</v>
      </c>
    </row>
    <row r="525" spans="1:6">
      <c r="A525" t="str">
        <f t="shared" si="16"/>
        <v/>
      </c>
      <c r="F525" t="str">
        <f t="shared" si="17"/>
        <v>НЕТ</v>
      </c>
    </row>
    <row r="526" spans="1:6">
      <c r="A526" t="str">
        <f t="shared" si="16"/>
        <v/>
      </c>
      <c r="F526" t="str">
        <f t="shared" si="17"/>
        <v>НЕТ</v>
      </c>
    </row>
    <row r="527" spans="1:6">
      <c r="A527" t="str">
        <f t="shared" si="16"/>
        <v/>
      </c>
      <c r="F527" t="str">
        <f t="shared" si="17"/>
        <v>НЕТ</v>
      </c>
    </row>
    <row r="528" spans="1:6">
      <c r="A528" t="str">
        <f t="shared" si="16"/>
        <v/>
      </c>
      <c r="F528" t="str">
        <f t="shared" si="17"/>
        <v>НЕТ</v>
      </c>
    </row>
    <row r="529" spans="1:6">
      <c r="A529" t="str">
        <f t="shared" si="16"/>
        <v/>
      </c>
      <c r="F529" t="str">
        <f t="shared" si="17"/>
        <v>НЕТ</v>
      </c>
    </row>
    <row r="530" spans="1:6">
      <c r="A530" t="str">
        <f t="shared" si="16"/>
        <v/>
      </c>
      <c r="F530" t="str">
        <f t="shared" si="17"/>
        <v>НЕТ</v>
      </c>
    </row>
    <row r="531" spans="1:6">
      <c r="A531" t="str">
        <f t="shared" si="16"/>
        <v/>
      </c>
      <c r="F531" t="str">
        <f t="shared" si="17"/>
        <v>НЕТ</v>
      </c>
    </row>
    <row r="532" spans="1:6">
      <c r="A532" t="str">
        <f t="shared" si="16"/>
        <v/>
      </c>
      <c r="F532" t="str">
        <f t="shared" si="17"/>
        <v>НЕТ</v>
      </c>
    </row>
    <row r="533" spans="1:6">
      <c r="A533" t="str">
        <f t="shared" si="16"/>
        <v/>
      </c>
      <c r="F533" t="str">
        <f t="shared" si="17"/>
        <v>НЕТ</v>
      </c>
    </row>
    <row r="534" spans="1:6">
      <c r="A534" t="str">
        <f t="shared" si="16"/>
        <v/>
      </c>
      <c r="F534" t="str">
        <f t="shared" si="17"/>
        <v>НЕТ</v>
      </c>
    </row>
    <row r="535" spans="1:6">
      <c r="A535" t="str">
        <f t="shared" si="16"/>
        <v/>
      </c>
      <c r="F535" t="str">
        <f t="shared" si="17"/>
        <v>НЕТ</v>
      </c>
    </row>
    <row r="536" spans="1:6">
      <c r="A536" t="str">
        <f t="shared" si="16"/>
        <v/>
      </c>
      <c r="F536" t="str">
        <f t="shared" si="17"/>
        <v>НЕТ</v>
      </c>
    </row>
    <row r="537" spans="1:6">
      <c r="A537" t="str">
        <f t="shared" si="16"/>
        <v/>
      </c>
      <c r="F537" t="str">
        <f t="shared" si="17"/>
        <v>НЕТ</v>
      </c>
    </row>
    <row r="538" spans="1:6">
      <c r="A538" t="str">
        <f t="shared" si="16"/>
        <v/>
      </c>
      <c r="F538" t="str">
        <f t="shared" si="17"/>
        <v>НЕТ</v>
      </c>
    </row>
    <row r="539" spans="1:6">
      <c r="A539" t="str">
        <f t="shared" si="16"/>
        <v/>
      </c>
      <c r="F539" t="str">
        <f t="shared" si="17"/>
        <v>НЕТ</v>
      </c>
    </row>
    <row r="540" spans="1:6">
      <c r="A540" t="str">
        <f t="shared" si="16"/>
        <v/>
      </c>
      <c r="F540" t="str">
        <f t="shared" si="17"/>
        <v>НЕТ</v>
      </c>
    </row>
    <row r="541" spans="1:6">
      <c r="A541" t="str">
        <f t="shared" si="16"/>
        <v/>
      </c>
      <c r="F541" t="str">
        <f t="shared" si="17"/>
        <v>НЕТ</v>
      </c>
    </row>
    <row r="542" spans="1:6">
      <c r="A542" t="str">
        <f t="shared" si="16"/>
        <v/>
      </c>
      <c r="F542" t="str">
        <f t="shared" si="17"/>
        <v>НЕТ</v>
      </c>
    </row>
    <row r="543" spans="1:6">
      <c r="A543" t="str">
        <f t="shared" si="16"/>
        <v/>
      </c>
      <c r="F543" t="str">
        <f t="shared" si="17"/>
        <v>НЕТ</v>
      </c>
    </row>
    <row r="544" spans="1:6">
      <c r="A544" t="str">
        <f t="shared" si="16"/>
        <v/>
      </c>
      <c r="F544" t="str">
        <f t="shared" si="17"/>
        <v>НЕТ</v>
      </c>
    </row>
    <row r="545" spans="1:6">
      <c r="A545" t="str">
        <f t="shared" si="16"/>
        <v/>
      </c>
      <c r="F545" t="str">
        <f t="shared" si="17"/>
        <v>НЕТ</v>
      </c>
    </row>
    <row r="546" spans="1:6">
      <c r="A546" t="str">
        <f t="shared" si="16"/>
        <v/>
      </c>
      <c r="F546" t="str">
        <f t="shared" si="17"/>
        <v>НЕТ</v>
      </c>
    </row>
    <row r="547" spans="1:6">
      <c r="A547" t="str">
        <f t="shared" si="16"/>
        <v/>
      </c>
      <c r="F547" t="str">
        <f t="shared" si="17"/>
        <v>НЕТ</v>
      </c>
    </row>
    <row r="548" spans="1:6">
      <c r="A548" t="str">
        <f t="shared" si="16"/>
        <v/>
      </c>
      <c r="F548" t="str">
        <f t="shared" si="17"/>
        <v>НЕТ</v>
      </c>
    </row>
    <row r="549" spans="1:6">
      <c r="A549" t="str">
        <f t="shared" si="16"/>
        <v/>
      </c>
      <c r="F549" t="str">
        <f t="shared" si="17"/>
        <v>НЕТ</v>
      </c>
    </row>
    <row r="550" spans="1:6">
      <c r="A550" t="str">
        <f t="shared" si="16"/>
        <v/>
      </c>
      <c r="F550" t="str">
        <f t="shared" si="17"/>
        <v>НЕТ</v>
      </c>
    </row>
    <row r="551" spans="1:6">
      <c r="A551" t="str">
        <f t="shared" si="16"/>
        <v/>
      </c>
      <c r="F551" t="str">
        <f t="shared" si="17"/>
        <v>НЕТ</v>
      </c>
    </row>
    <row r="552" spans="1:6">
      <c r="A552" t="str">
        <f t="shared" si="16"/>
        <v/>
      </c>
      <c r="F552" t="str">
        <f t="shared" si="17"/>
        <v>НЕТ</v>
      </c>
    </row>
    <row r="553" spans="1:6">
      <c r="A553" t="str">
        <f t="shared" si="16"/>
        <v/>
      </c>
      <c r="F553" t="str">
        <f t="shared" si="17"/>
        <v>НЕТ</v>
      </c>
    </row>
    <row r="554" spans="1:6">
      <c r="A554" t="str">
        <f t="shared" si="16"/>
        <v/>
      </c>
      <c r="F554" t="str">
        <f t="shared" si="17"/>
        <v>НЕТ</v>
      </c>
    </row>
    <row r="555" spans="1:6">
      <c r="A555" t="str">
        <f t="shared" si="16"/>
        <v/>
      </c>
      <c r="F555" t="str">
        <f t="shared" si="17"/>
        <v>НЕТ</v>
      </c>
    </row>
    <row r="556" spans="1:6">
      <c r="A556" t="str">
        <f t="shared" si="16"/>
        <v/>
      </c>
      <c r="F556" t="str">
        <f t="shared" si="17"/>
        <v>НЕТ</v>
      </c>
    </row>
    <row r="557" spans="1:6">
      <c r="A557" t="str">
        <f t="shared" si="16"/>
        <v/>
      </c>
      <c r="F557" t="str">
        <f t="shared" si="17"/>
        <v>НЕТ</v>
      </c>
    </row>
    <row r="558" spans="1:6">
      <c r="A558" t="str">
        <f t="shared" si="16"/>
        <v/>
      </c>
      <c r="F558" t="str">
        <f t="shared" si="17"/>
        <v>НЕТ</v>
      </c>
    </row>
    <row r="559" spans="1:6">
      <c r="A559" t="str">
        <f t="shared" si="16"/>
        <v/>
      </c>
      <c r="F559" t="str">
        <f t="shared" si="17"/>
        <v>НЕТ</v>
      </c>
    </row>
    <row r="560" spans="1:6">
      <c r="A560" t="str">
        <f t="shared" si="16"/>
        <v/>
      </c>
      <c r="F560" t="str">
        <f t="shared" si="17"/>
        <v>НЕТ</v>
      </c>
    </row>
    <row r="561" spans="1:6">
      <c r="A561" t="str">
        <f t="shared" si="16"/>
        <v/>
      </c>
      <c r="F561" t="str">
        <f t="shared" si="17"/>
        <v>НЕТ</v>
      </c>
    </row>
    <row r="562" spans="1:6">
      <c r="A562" t="str">
        <f t="shared" si="16"/>
        <v/>
      </c>
      <c r="F562" t="str">
        <f t="shared" si="17"/>
        <v>НЕТ</v>
      </c>
    </row>
    <row r="563" spans="1:6">
      <c r="A563" t="str">
        <f t="shared" si="16"/>
        <v/>
      </c>
      <c r="F563" t="str">
        <f t="shared" si="17"/>
        <v>НЕТ</v>
      </c>
    </row>
    <row r="564" spans="1:6">
      <c r="A564" t="str">
        <f t="shared" si="16"/>
        <v/>
      </c>
      <c r="F564" t="str">
        <f t="shared" si="17"/>
        <v>НЕТ</v>
      </c>
    </row>
    <row r="565" spans="1:6">
      <c r="A565" t="str">
        <f t="shared" si="16"/>
        <v/>
      </c>
      <c r="F565" t="str">
        <f t="shared" si="17"/>
        <v>НЕТ</v>
      </c>
    </row>
    <row r="566" spans="1:6">
      <c r="A566" t="str">
        <f t="shared" si="16"/>
        <v/>
      </c>
      <c r="F566" t="str">
        <f t="shared" si="17"/>
        <v>НЕТ</v>
      </c>
    </row>
    <row r="567" spans="1:6">
      <c r="A567" t="str">
        <f t="shared" si="16"/>
        <v/>
      </c>
      <c r="F567" t="str">
        <f t="shared" si="17"/>
        <v>НЕТ</v>
      </c>
    </row>
    <row r="568" spans="1:6">
      <c r="A568" t="str">
        <f t="shared" si="16"/>
        <v/>
      </c>
      <c r="F568" t="str">
        <f t="shared" si="17"/>
        <v>НЕТ</v>
      </c>
    </row>
    <row r="569" spans="1:6">
      <c r="A569" t="str">
        <f t="shared" si="16"/>
        <v/>
      </c>
      <c r="F569" t="str">
        <f t="shared" si="17"/>
        <v>НЕТ</v>
      </c>
    </row>
    <row r="570" spans="1:6">
      <c r="A570" t="str">
        <f t="shared" si="16"/>
        <v/>
      </c>
      <c r="F570" t="str">
        <f t="shared" si="17"/>
        <v>НЕТ</v>
      </c>
    </row>
    <row r="571" spans="1:6">
      <c r="A571" t="str">
        <f t="shared" si="16"/>
        <v/>
      </c>
      <c r="F571" t="str">
        <f t="shared" si="17"/>
        <v>НЕТ</v>
      </c>
    </row>
    <row r="572" spans="1:6">
      <c r="A572" t="str">
        <f t="shared" si="16"/>
        <v/>
      </c>
      <c r="F572" t="str">
        <f t="shared" si="17"/>
        <v>НЕТ</v>
      </c>
    </row>
    <row r="573" spans="1:6">
      <c r="A573" t="str">
        <f t="shared" si="16"/>
        <v/>
      </c>
      <c r="F573" t="str">
        <f t="shared" si="17"/>
        <v>НЕТ</v>
      </c>
    </row>
    <row r="574" spans="1:6">
      <c r="A574" t="str">
        <f t="shared" si="16"/>
        <v/>
      </c>
      <c r="F574" t="str">
        <f t="shared" si="17"/>
        <v>НЕТ</v>
      </c>
    </row>
    <row r="575" spans="1:6">
      <c r="A575" t="str">
        <f t="shared" si="16"/>
        <v/>
      </c>
      <c r="F575" t="str">
        <f t="shared" si="17"/>
        <v>НЕТ</v>
      </c>
    </row>
    <row r="576" spans="1:6">
      <c r="A576" t="str">
        <f t="shared" si="16"/>
        <v/>
      </c>
      <c r="F576" t="str">
        <f t="shared" si="17"/>
        <v>НЕТ</v>
      </c>
    </row>
    <row r="577" spans="1:6">
      <c r="A577" t="str">
        <f t="shared" si="16"/>
        <v/>
      </c>
      <c r="F577" t="str">
        <f t="shared" si="17"/>
        <v>НЕТ</v>
      </c>
    </row>
    <row r="578" spans="1:6">
      <c r="A578" t="str">
        <f t="shared" si="16"/>
        <v/>
      </c>
      <c r="F578" t="str">
        <f t="shared" si="17"/>
        <v>НЕТ</v>
      </c>
    </row>
    <row r="579" spans="1:6">
      <c r="A579" t="str">
        <f t="shared" ref="A579:A642" si="18">CONCATENATE(C579,B579)</f>
        <v/>
      </c>
      <c r="F579" t="str">
        <f t="shared" ref="F579:F642" si="19">IF(ISBLANK(E579),"НЕТ","ДА")</f>
        <v>НЕТ</v>
      </c>
    </row>
    <row r="580" spans="1:6">
      <c r="A580" t="str">
        <f t="shared" si="18"/>
        <v/>
      </c>
      <c r="F580" t="str">
        <f t="shared" si="19"/>
        <v>НЕТ</v>
      </c>
    </row>
    <row r="581" spans="1:6">
      <c r="A581" t="str">
        <f t="shared" si="18"/>
        <v/>
      </c>
      <c r="F581" t="str">
        <f t="shared" si="19"/>
        <v>НЕТ</v>
      </c>
    </row>
    <row r="582" spans="1:6">
      <c r="A582" t="str">
        <f t="shared" si="18"/>
        <v/>
      </c>
      <c r="F582" t="str">
        <f t="shared" si="19"/>
        <v>НЕТ</v>
      </c>
    </row>
    <row r="583" spans="1:6">
      <c r="A583" t="str">
        <f t="shared" si="18"/>
        <v/>
      </c>
      <c r="F583" t="str">
        <f t="shared" si="19"/>
        <v>НЕТ</v>
      </c>
    </row>
    <row r="584" spans="1:6">
      <c r="A584" t="str">
        <f t="shared" si="18"/>
        <v/>
      </c>
      <c r="F584" t="str">
        <f t="shared" si="19"/>
        <v>НЕТ</v>
      </c>
    </row>
    <row r="585" spans="1:6">
      <c r="A585" t="str">
        <f t="shared" si="18"/>
        <v/>
      </c>
      <c r="F585" t="str">
        <f t="shared" si="19"/>
        <v>НЕТ</v>
      </c>
    </row>
    <row r="586" spans="1:6">
      <c r="A586" t="str">
        <f t="shared" si="18"/>
        <v/>
      </c>
      <c r="F586" t="str">
        <f t="shared" si="19"/>
        <v>НЕТ</v>
      </c>
    </row>
    <row r="587" spans="1:6">
      <c r="A587" t="str">
        <f t="shared" si="18"/>
        <v/>
      </c>
      <c r="F587" t="str">
        <f t="shared" si="19"/>
        <v>НЕТ</v>
      </c>
    </row>
    <row r="588" spans="1:6">
      <c r="A588" t="str">
        <f t="shared" si="18"/>
        <v/>
      </c>
      <c r="F588" t="str">
        <f t="shared" si="19"/>
        <v>НЕТ</v>
      </c>
    </row>
    <row r="589" spans="1:6">
      <c r="A589" t="str">
        <f t="shared" si="18"/>
        <v/>
      </c>
      <c r="F589" t="str">
        <f t="shared" si="19"/>
        <v>НЕТ</v>
      </c>
    </row>
    <row r="590" spans="1:6">
      <c r="A590" t="str">
        <f t="shared" si="18"/>
        <v/>
      </c>
      <c r="F590" t="str">
        <f t="shared" si="19"/>
        <v>НЕТ</v>
      </c>
    </row>
    <row r="591" spans="1:6">
      <c r="A591" t="str">
        <f t="shared" si="18"/>
        <v/>
      </c>
      <c r="F591" t="str">
        <f t="shared" si="19"/>
        <v>НЕТ</v>
      </c>
    </row>
    <row r="592" spans="1:6">
      <c r="A592" t="str">
        <f t="shared" si="18"/>
        <v/>
      </c>
      <c r="F592" t="str">
        <f t="shared" si="19"/>
        <v>НЕТ</v>
      </c>
    </row>
    <row r="593" spans="1:6">
      <c r="A593" t="str">
        <f t="shared" si="18"/>
        <v/>
      </c>
      <c r="F593" t="str">
        <f t="shared" si="19"/>
        <v>НЕТ</v>
      </c>
    </row>
    <row r="594" spans="1:6">
      <c r="A594" t="str">
        <f t="shared" si="18"/>
        <v/>
      </c>
      <c r="F594" t="str">
        <f t="shared" si="19"/>
        <v>НЕТ</v>
      </c>
    </row>
    <row r="595" spans="1:6">
      <c r="A595" t="str">
        <f t="shared" si="18"/>
        <v/>
      </c>
      <c r="F595" t="str">
        <f t="shared" si="19"/>
        <v>НЕТ</v>
      </c>
    </row>
    <row r="596" spans="1:6">
      <c r="A596" t="str">
        <f t="shared" si="18"/>
        <v/>
      </c>
      <c r="F596" t="str">
        <f t="shared" si="19"/>
        <v>НЕТ</v>
      </c>
    </row>
    <row r="597" spans="1:6">
      <c r="A597" t="str">
        <f t="shared" si="18"/>
        <v/>
      </c>
      <c r="F597" t="str">
        <f t="shared" si="19"/>
        <v>НЕТ</v>
      </c>
    </row>
    <row r="598" spans="1:6">
      <c r="A598" t="str">
        <f t="shared" si="18"/>
        <v/>
      </c>
      <c r="F598" t="str">
        <f t="shared" si="19"/>
        <v>НЕТ</v>
      </c>
    </row>
    <row r="599" spans="1:6">
      <c r="A599" t="str">
        <f t="shared" si="18"/>
        <v/>
      </c>
      <c r="F599" t="str">
        <f t="shared" si="19"/>
        <v>НЕТ</v>
      </c>
    </row>
    <row r="600" spans="1:6">
      <c r="A600" t="str">
        <f t="shared" si="18"/>
        <v/>
      </c>
      <c r="F600" t="str">
        <f t="shared" si="19"/>
        <v>НЕТ</v>
      </c>
    </row>
    <row r="601" spans="1:6">
      <c r="A601" t="str">
        <f t="shared" si="18"/>
        <v/>
      </c>
      <c r="F601" t="str">
        <f t="shared" si="19"/>
        <v>НЕТ</v>
      </c>
    </row>
    <row r="602" spans="1:6">
      <c r="A602" t="str">
        <f t="shared" si="18"/>
        <v/>
      </c>
      <c r="F602" t="str">
        <f t="shared" si="19"/>
        <v>НЕТ</v>
      </c>
    </row>
    <row r="603" spans="1:6">
      <c r="A603" t="str">
        <f t="shared" si="18"/>
        <v/>
      </c>
      <c r="F603" t="str">
        <f t="shared" si="19"/>
        <v>НЕТ</v>
      </c>
    </row>
    <row r="604" spans="1:6">
      <c r="A604" t="str">
        <f t="shared" si="18"/>
        <v/>
      </c>
      <c r="F604" t="str">
        <f t="shared" si="19"/>
        <v>НЕТ</v>
      </c>
    </row>
    <row r="605" spans="1:6">
      <c r="A605" t="str">
        <f t="shared" si="18"/>
        <v/>
      </c>
      <c r="F605" t="str">
        <f t="shared" si="19"/>
        <v>НЕТ</v>
      </c>
    </row>
    <row r="606" spans="1:6">
      <c r="A606" t="str">
        <f t="shared" si="18"/>
        <v/>
      </c>
      <c r="F606" t="str">
        <f t="shared" si="19"/>
        <v>НЕТ</v>
      </c>
    </row>
    <row r="607" spans="1:6">
      <c r="A607" t="str">
        <f t="shared" si="18"/>
        <v/>
      </c>
      <c r="F607" t="str">
        <f t="shared" si="19"/>
        <v>НЕТ</v>
      </c>
    </row>
    <row r="608" spans="1:6">
      <c r="A608" t="str">
        <f t="shared" si="18"/>
        <v/>
      </c>
      <c r="F608" t="str">
        <f t="shared" si="19"/>
        <v>НЕТ</v>
      </c>
    </row>
    <row r="609" spans="1:6">
      <c r="A609" t="str">
        <f t="shared" si="18"/>
        <v/>
      </c>
      <c r="F609" t="str">
        <f t="shared" si="19"/>
        <v>НЕТ</v>
      </c>
    </row>
    <row r="610" spans="1:6">
      <c r="A610" t="str">
        <f t="shared" si="18"/>
        <v/>
      </c>
      <c r="F610" t="str">
        <f t="shared" si="19"/>
        <v>НЕТ</v>
      </c>
    </row>
    <row r="611" spans="1:6">
      <c r="A611" t="str">
        <f t="shared" si="18"/>
        <v/>
      </c>
      <c r="F611" t="str">
        <f t="shared" si="19"/>
        <v>НЕТ</v>
      </c>
    </row>
    <row r="612" spans="1:6">
      <c r="A612" t="str">
        <f t="shared" si="18"/>
        <v/>
      </c>
      <c r="F612" t="str">
        <f t="shared" si="19"/>
        <v>НЕТ</v>
      </c>
    </row>
    <row r="613" spans="1:6">
      <c r="A613" t="str">
        <f t="shared" si="18"/>
        <v/>
      </c>
      <c r="F613" t="str">
        <f t="shared" si="19"/>
        <v>НЕТ</v>
      </c>
    </row>
    <row r="614" spans="1:6">
      <c r="A614" t="str">
        <f t="shared" si="18"/>
        <v/>
      </c>
      <c r="F614" t="str">
        <f t="shared" si="19"/>
        <v>НЕТ</v>
      </c>
    </row>
    <row r="615" spans="1:6">
      <c r="A615" t="str">
        <f t="shared" si="18"/>
        <v/>
      </c>
      <c r="F615" t="str">
        <f t="shared" si="19"/>
        <v>НЕТ</v>
      </c>
    </row>
    <row r="616" spans="1:6">
      <c r="A616" t="str">
        <f t="shared" si="18"/>
        <v/>
      </c>
      <c r="F616" t="str">
        <f t="shared" si="19"/>
        <v>НЕТ</v>
      </c>
    </row>
    <row r="617" spans="1:6">
      <c r="A617" t="str">
        <f t="shared" si="18"/>
        <v/>
      </c>
      <c r="F617" t="str">
        <f t="shared" si="19"/>
        <v>НЕТ</v>
      </c>
    </row>
    <row r="618" spans="1:6">
      <c r="A618" t="str">
        <f t="shared" si="18"/>
        <v/>
      </c>
      <c r="F618" t="str">
        <f t="shared" si="19"/>
        <v>НЕТ</v>
      </c>
    </row>
    <row r="619" spans="1:6">
      <c r="A619" t="str">
        <f t="shared" si="18"/>
        <v/>
      </c>
      <c r="F619" t="str">
        <f t="shared" si="19"/>
        <v>НЕТ</v>
      </c>
    </row>
    <row r="620" spans="1:6">
      <c r="A620" t="str">
        <f t="shared" si="18"/>
        <v/>
      </c>
      <c r="F620" t="str">
        <f t="shared" si="19"/>
        <v>НЕТ</v>
      </c>
    </row>
    <row r="621" spans="1:6">
      <c r="A621" t="str">
        <f t="shared" si="18"/>
        <v/>
      </c>
      <c r="F621" t="str">
        <f t="shared" si="19"/>
        <v>НЕТ</v>
      </c>
    </row>
    <row r="622" spans="1:6">
      <c r="A622" t="str">
        <f t="shared" si="18"/>
        <v/>
      </c>
      <c r="F622" t="str">
        <f t="shared" si="19"/>
        <v>НЕТ</v>
      </c>
    </row>
    <row r="623" spans="1:6">
      <c r="A623" t="str">
        <f t="shared" si="18"/>
        <v/>
      </c>
      <c r="F623" t="str">
        <f t="shared" si="19"/>
        <v>НЕТ</v>
      </c>
    </row>
    <row r="624" spans="1:6">
      <c r="A624" t="str">
        <f t="shared" si="18"/>
        <v/>
      </c>
      <c r="F624" t="str">
        <f t="shared" si="19"/>
        <v>НЕТ</v>
      </c>
    </row>
    <row r="625" spans="1:6">
      <c r="A625" t="str">
        <f t="shared" si="18"/>
        <v/>
      </c>
      <c r="F625" t="str">
        <f t="shared" si="19"/>
        <v>НЕТ</v>
      </c>
    </row>
    <row r="626" spans="1:6">
      <c r="A626" t="str">
        <f t="shared" si="18"/>
        <v/>
      </c>
      <c r="F626" t="str">
        <f t="shared" si="19"/>
        <v>НЕТ</v>
      </c>
    </row>
    <row r="627" spans="1:6">
      <c r="A627" t="str">
        <f t="shared" si="18"/>
        <v/>
      </c>
      <c r="F627" t="str">
        <f t="shared" si="19"/>
        <v>НЕТ</v>
      </c>
    </row>
    <row r="628" spans="1:6">
      <c r="A628" t="str">
        <f t="shared" si="18"/>
        <v/>
      </c>
      <c r="F628" t="str">
        <f t="shared" si="19"/>
        <v>НЕТ</v>
      </c>
    </row>
    <row r="629" spans="1:6">
      <c r="A629" t="str">
        <f t="shared" si="18"/>
        <v/>
      </c>
      <c r="F629" t="str">
        <f t="shared" si="19"/>
        <v>НЕТ</v>
      </c>
    </row>
    <row r="630" spans="1:6">
      <c r="A630" t="str">
        <f t="shared" si="18"/>
        <v/>
      </c>
      <c r="F630" t="str">
        <f t="shared" si="19"/>
        <v>НЕТ</v>
      </c>
    </row>
    <row r="631" spans="1:6">
      <c r="A631" t="str">
        <f t="shared" si="18"/>
        <v/>
      </c>
      <c r="F631" t="str">
        <f t="shared" si="19"/>
        <v>НЕТ</v>
      </c>
    </row>
    <row r="632" spans="1:6">
      <c r="A632" t="str">
        <f t="shared" si="18"/>
        <v/>
      </c>
      <c r="F632" t="str">
        <f t="shared" si="19"/>
        <v>НЕТ</v>
      </c>
    </row>
    <row r="633" spans="1:6">
      <c r="A633" t="str">
        <f t="shared" si="18"/>
        <v/>
      </c>
      <c r="F633" t="str">
        <f t="shared" si="19"/>
        <v>НЕТ</v>
      </c>
    </row>
    <row r="634" spans="1:6">
      <c r="A634" t="str">
        <f t="shared" si="18"/>
        <v/>
      </c>
      <c r="F634" t="str">
        <f t="shared" si="19"/>
        <v>НЕТ</v>
      </c>
    </row>
    <row r="635" spans="1:6">
      <c r="A635" t="str">
        <f t="shared" si="18"/>
        <v/>
      </c>
      <c r="F635" t="str">
        <f t="shared" si="19"/>
        <v>НЕТ</v>
      </c>
    </row>
    <row r="636" spans="1:6">
      <c r="A636" t="str">
        <f t="shared" si="18"/>
        <v/>
      </c>
      <c r="F636" t="str">
        <f t="shared" si="19"/>
        <v>НЕТ</v>
      </c>
    </row>
    <row r="637" spans="1:6">
      <c r="A637" t="str">
        <f t="shared" si="18"/>
        <v/>
      </c>
      <c r="F637" t="str">
        <f t="shared" si="19"/>
        <v>НЕТ</v>
      </c>
    </row>
    <row r="638" spans="1:6">
      <c r="A638" t="str">
        <f t="shared" si="18"/>
        <v/>
      </c>
      <c r="F638" t="str">
        <f t="shared" si="19"/>
        <v>НЕТ</v>
      </c>
    </row>
    <row r="639" spans="1:6">
      <c r="A639" t="str">
        <f t="shared" si="18"/>
        <v/>
      </c>
      <c r="F639" t="str">
        <f t="shared" si="19"/>
        <v>НЕТ</v>
      </c>
    </row>
    <row r="640" spans="1:6">
      <c r="A640" t="str">
        <f t="shared" si="18"/>
        <v/>
      </c>
      <c r="F640" t="str">
        <f t="shared" si="19"/>
        <v>НЕТ</v>
      </c>
    </row>
    <row r="641" spans="1:6">
      <c r="A641" t="str">
        <f t="shared" si="18"/>
        <v/>
      </c>
      <c r="F641" t="str">
        <f t="shared" si="19"/>
        <v>НЕТ</v>
      </c>
    </row>
    <row r="642" spans="1:6">
      <c r="A642" t="str">
        <f t="shared" si="18"/>
        <v/>
      </c>
      <c r="F642" t="str">
        <f t="shared" si="19"/>
        <v>НЕТ</v>
      </c>
    </row>
    <row r="643" spans="1:6">
      <c r="A643" t="str">
        <f t="shared" ref="A643:A706" si="20">CONCATENATE(C643,B643)</f>
        <v/>
      </c>
      <c r="F643" t="str">
        <f t="shared" ref="F643:F706" si="21">IF(ISBLANK(E643),"НЕТ","ДА")</f>
        <v>НЕТ</v>
      </c>
    </row>
    <row r="644" spans="1:6">
      <c r="A644" t="str">
        <f t="shared" si="20"/>
        <v/>
      </c>
      <c r="F644" t="str">
        <f t="shared" si="21"/>
        <v>НЕТ</v>
      </c>
    </row>
    <row r="645" spans="1:6">
      <c r="A645" t="str">
        <f t="shared" si="20"/>
        <v/>
      </c>
      <c r="F645" t="str">
        <f t="shared" si="21"/>
        <v>НЕТ</v>
      </c>
    </row>
    <row r="646" spans="1:6">
      <c r="A646" t="str">
        <f t="shared" si="20"/>
        <v/>
      </c>
      <c r="F646" t="str">
        <f t="shared" si="21"/>
        <v>НЕТ</v>
      </c>
    </row>
    <row r="647" spans="1:6">
      <c r="A647" t="str">
        <f t="shared" si="20"/>
        <v/>
      </c>
      <c r="F647" t="str">
        <f t="shared" si="21"/>
        <v>НЕТ</v>
      </c>
    </row>
    <row r="648" spans="1:6">
      <c r="A648" t="str">
        <f t="shared" si="20"/>
        <v/>
      </c>
      <c r="F648" t="str">
        <f t="shared" si="21"/>
        <v>НЕТ</v>
      </c>
    </row>
    <row r="649" spans="1:6">
      <c r="A649" t="str">
        <f t="shared" si="20"/>
        <v/>
      </c>
      <c r="F649" t="str">
        <f t="shared" si="21"/>
        <v>НЕТ</v>
      </c>
    </row>
    <row r="650" spans="1:6">
      <c r="A650" t="str">
        <f t="shared" si="20"/>
        <v/>
      </c>
      <c r="F650" t="str">
        <f t="shared" si="21"/>
        <v>НЕТ</v>
      </c>
    </row>
    <row r="651" spans="1:6">
      <c r="A651" t="str">
        <f t="shared" si="20"/>
        <v/>
      </c>
      <c r="F651" t="str">
        <f t="shared" si="21"/>
        <v>НЕТ</v>
      </c>
    </row>
    <row r="652" spans="1:6">
      <c r="A652" t="str">
        <f t="shared" si="20"/>
        <v/>
      </c>
      <c r="F652" t="str">
        <f t="shared" si="21"/>
        <v>НЕТ</v>
      </c>
    </row>
    <row r="653" spans="1:6">
      <c r="A653" t="str">
        <f t="shared" si="20"/>
        <v/>
      </c>
      <c r="F653" t="str">
        <f t="shared" si="21"/>
        <v>НЕТ</v>
      </c>
    </row>
    <row r="654" spans="1:6">
      <c r="A654" t="str">
        <f t="shared" si="20"/>
        <v/>
      </c>
      <c r="F654" t="str">
        <f t="shared" si="21"/>
        <v>НЕТ</v>
      </c>
    </row>
    <row r="655" spans="1:6">
      <c r="A655" t="str">
        <f t="shared" si="20"/>
        <v/>
      </c>
      <c r="F655" t="str">
        <f t="shared" si="21"/>
        <v>НЕТ</v>
      </c>
    </row>
    <row r="656" spans="1:6">
      <c r="A656" t="str">
        <f t="shared" si="20"/>
        <v/>
      </c>
      <c r="F656" t="str">
        <f t="shared" si="21"/>
        <v>НЕТ</v>
      </c>
    </row>
    <row r="657" spans="1:6">
      <c r="A657" t="str">
        <f t="shared" si="20"/>
        <v/>
      </c>
      <c r="F657" t="str">
        <f t="shared" si="21"/>
        <v>НЕТ</v>
      </c>
    </row>
    <row r="658" spans="1:6">
      <c r="A658" t="str">
        <f t="shared" si="20"/>
        <v/>
      </c>
      <c r="F658" t="str">
        <f t="shared" si="21"/>
        <v>НЕТ</v>
      </c>
    </row>
    <row r="659" spans="1:6">
      <c r="A659" t="str">
        <f t="shared" si="20"/>
        <v/>
      </c>
      <c r="F659" t="str">
        <f t="shared" si="21"/>
        <v>НЕТ</v>
      </c>
    </row>
    <row r="660" spans="1:6">
      <c r="A660" t="str">
        <f t="shared" si="20"/>
        <v/>
      </c>
      <c r="F660" t="str">
        <f t="shared" si="21"/>
        <v>НЕТ</v>
      </c>
    </row>
    <row r="661" spans="1:6">
      <c r="A661" t="str">
        <f t="shared" si="20"/>
        <v/>
      </c>
      <c r="F661" t="str">
        <f t="shared" si="21"/>
        <v>НЕТ</v>
      </c>
    </row>
    <row r="662" spans="1:6">
      <c r="A662" t="str">
        <f t="shared" si="20"/>
        <v/>
      </c>
      <c r="F662" t="str">
        <f t="shared" si="21"/>
        <v>НЕТ</v>
      </c>
    </row>
    <row r="663" spans="1:6">
      <c r="A663" t="str">
        <f t="shared" si="20"/>
        <v/>
      </c>
      <c r="F663" t="str">
        <f t="shared" si="21"/>
        <v>НЕТ</v>
      </c>
    </row>
    <row r="664" spans="1:6">
      <c r="A664" t="str">
        <f t="shared" si="20"/>
        <v/>
      </c>
      <c r="F664" t="str">
        <f t="shared" si="21"/>
        <v>НЕТ</v>
      </c>
    </row>
    <row r="665" spans="1:6">
      <c r="A665" t="str">
        <f t="shared" si="20"/>
        <v/>
      </c>
      <c r="F665" t="str">
        <f t="shared" si="21"/>
        <v>НЕТ</v>
      </c>
    </row>
    <row r="666" spans="1:6">
      <c r="A666" t="str">
        <f t="shared" si="20"/>
        <v/>
      </c>
      <c r="F666" t="str">
        <f t="shared" si="21"/>
        <v>НЕТ</v>
      </c>
    </row>
    <row r="667" spans="1:6">
      <c r="A667" t="str">
        <f t="shared" si="20"/>
        <v/>
      </c>
      <c r="F667" t="str">
        <f t="shared" si="21"/>
        <v>НЕТ</v>
      </c>
    </row>
    <row r="668" spans="1:6">
      <c r="A668" t="str">
        <f t="shared" si="20"/>
        <v/>
      </c>
      <c r="F668" t="str">
        <f t="shared" si="21"/>
        <v>НЕТ</v>
      </c>
    </row>
    <row r="669" spans="1:6">
      <c r="A669" t="str">
        <f t="shared" si="20"/>
        <v/>
      </c>
      <c r="F669" t="str">
        <f t="shared" si="21"/>
        <v>НЕТ</v>
      </c>
    </row>
    <row r="670" spans="1:6">
      <c r="A670" t="str">
        <f t="shared" si="20"/>
        <v/>
      </c>
      <c r="F670" t="str">
        <f t="shared" si="21"/>
        <v>НЕТ</v>
      </c>
    </row>
    <row r="671" spans="1:6">
      <c r="A671" t="str">
        <f t="shared" si="20"/>
        <v/>
      </c>
      <c r="F671" t="str">
        <f t="shared" si="21"/>
        <v>НЕТ</v>
      </c>
    </row>
    <row r="672" spans="1:6">
      <c r="A672" t="str">
        <f t="shared" si="20"/>
        <v/>
      </c>
      <c r="F672" t="str">
        <f t="shared" si="21"/>
        <v>НЕТ</v>
      </c>
    </row>
    <row r="673" spans="1:6">
      <c r="A673" t="str">
        <f t="shared" si="20"/>
        <v/>
      </c>
      <c r="F673" t="str">
        <f t="shared" si="21"/>
        <v>НЕТ</v>
      </c>
    </row>
    <row r="674" spans="1:6">
      <c r="A674" t="str">
        <f t="shared" si="20"/>
        <v/>
      </c>
      <c r="F674" t="str">
        <f t="shared" si="21"/>
        <v>НЕТ</v>
      </c>
    </row>
    <row r="675" spans="1:6">
      <c r="A675" t="str">
        <f t="shared" si="20"/>
        <v/>
      </c>
      <c r="F675" t="str">
        <f t="shared" si="21"/>
        <v>НЕТ</v>
      </c>
    </row>
    <row r="676" spans="1:6">
      <c r="A676" t="str">
        <f t="shared" si="20"/>
        <v/>
      </c>
      <c r="F676" t="str">
        <f t="shared" si="21"/>
        <v>НЕТ</v>
      </c>
    </row>
    <row r="677" spans="1:6">
      <c r="A677" t="str">
        <f t="shared" si="20"/>
        <v/>
      </c>
      <c r="F677" t="str">
        <f t="shared" si="21"/>
        <v>НЕТ</v>
      </c>
    </row>
    <row r="678" spans="1:6">
      <c r="A678" t="str">
        <f t="shared" si="20"/>
        <v/>
      </c>
      <c r="F678" t="str">
        <f t="shared" si="21"/>
        <v>НЕТ</v>
      </c>
    </row>
    <row r="679" spans="1:6">
      <c r="A679" t="str">
        <f t="shared" si="20"/>
        <v/>
      </c>
      <c r="F679" t="str">
        <f t="shared" si="21"/>
        <v>НЕТ</v>
      </c>
    </row>
    <row r="680" spans="1:6">
      <c r="A680" t="str">
        <f t="shared" si="20"/>
        <v/>
      </c>
      <c r="F680" t="str">
        <f t="shared" si="21"/>
        <v>НЕТ</v>
      </c>
    </row>
    <row r="681" spans="1:6">
      <c r="A681" t="str">
        <f t="shared" si="20"/>
        <v/>
      </c>
      <c r="F681" t="str">
        <f t="shared" si="21"/>
        <v>НЕТ</v>
      </c>
    </row>
    <row r="682" spans="1:6">
      <c r="A682" t="str">
        <f t="shared" si="20"/>
        <v/>
      </c>
      <c r="F682" t="str">
        <f t="shared" si="21"/>
        <v>НЕТ</v>
      </c>
    </row>
    <row r="683" spans="1:6">
      <c r="A683" t="str">
        <f t="shared" si="20"/>
        <v/>
      </c>
      <c r="F683" t="str">
        <f t="shared" si="21"/>
        <v>НЕТ</v>
      </c>
    </row>
    <row r="684" spans="1:6">
      <c r="A684" t="str">
        <f t="shared" si="20"/>
        <v/>
      </c>
      <c r="F684" t="str">
        <f t="shared" si="21"/>
        <v>НЕТ</v>
      </c>
    </row>
    <row r="685" spans="1:6">
      <c r="A685" t="str">
        <f t="shared" si="20"/>
        <v/>
      </c>
      <c r="F685" t="str">
        <f t="shared" si="21"/>
        <v>НЕТ</v>
      </c>
    </row>
    <row r="686" spans="1:6">
      <c r="A686" t="str">
        <f t="shared" si="20"/>
        <v/>
      </c>
      <c r="F686" t="str">
        <f t="shared" si="21"/>
        <v>НЕТ</v>
      </c>
    </row>
    <row r="687" spans="1:6">
      <c r="A687" t="str">
        <f t="shared" si="20"/>
        <v/>
      </c>
      <c r="F687" t="str">
        <f t="shared" si="21"/>
        <v>НЕТ</v>
      </c>
    </row>
    <row r="688" spans="1:6">
      <c r="A688" t="str">
        <f t="shared" si="20"/>
        <v/>
      </c>
      <c r="F688" t="str">
        <f t="shared" si="21"/>
        <v>НЕТ</v>
      </c>
    </row>
    <row r="689" spans="1:6">
      <c r="A689" t="str">
        <f t="shared" si="20"/>
        <v/>
      </c>
      <c r="F689" t="str">
        <f t="shared" si="21"/>
        <v>НЕТ</v>
      </c>
    </row>
    <row r="690" spans="1:6">
      <c r="A690" t="str">
        <f t="shared" si="20"/>
        <v/>
      </c>
      <c r="F690" t="str">
        <f t="shared" si="21"/>
        <v>НЕТ</v>
      </c>
    </row>
    <row r="691" spans="1:6">
      <c r="A691" t="str">
        <f t="shared" si="20"/>
        <v/>
      </c>
      <c r="F691" t="str">
        <f t="shared" si="21"/>
        <v>НЕТ</v>
      </c>
    </row>
    <row r="692" spans="1:6">
      <c r="A692" t="str">
        <f t="shared" si="20"/>
        <v/>
      </c>
      <c r="F692" t="str">
        <f t="shared" si="21"/>
        <v>НЕТ</v>
      </c>
    </row>
    <row r="693" spans="1:6">
      <c r="A693" t="str">
        <f t="shared" si="20"/>
        <v/>
      </c>
      <c r="F693" t="str">
        <f t="shared" si="21"/>
        <v>НЕТ</v>
      </c>
    </row>
    <row r="694" spans="1:6">
      <c r="A694" t="str">
        <f t="shared" si="20"/>
        <v/>
      </c>
      <c r="F694" t="str">
        <f t="shared" si="21"/>
        <v>НЕТ</v>
      </c>
    </row>
    <row r="695" spans="1:6">
      <c r="A695" t="str">
        <f t="shared" si="20"/>
        <v/>
      </c>
      <c r="F695" t="str">
        <f t="shared" si="21"/>
        <v>НЕТ</v>
      </c>
    </row>
    <row r="696" spans="1:6">
      <c r="A696" t="str">
        <f t="shared" si="20"/>
        <v/>
      </c>
      <c r="F696" t="str">
        <f t="shared" si="21"/>
        <v>НЕТ</v>
      </c>
    </row>
    <row r="697" spans="1:6">
      <c r="A697" t="str">
        <f t="shared" si="20"/>
        <v/>
      </c>
      <c r="F697" t="str">
        <f t="shared" si="21"/>
        <v>НЕТ</v>
      </c>
    </row>
    <row r="698" spans="1:6">
      <c r="A698" t="str">
        <f t="shared" si="20"/>
        <v/>
      </c>
      <c r="F698" t="str">
        <f t="shared" si="21"/>
        <v>НЕТ</v>
      </c>
    </row>
    <row r="699" spans="1:6">
      <c r="A699" t="str">
        <f t="shared" si="20"/>
        <v/>
      </c>
      <c r="F699" t="str">
        <f t="shared" si="21"/>
        <v>НЕТ</v>
      </c>
    </row>
    <row r="700" spans="1:6">
      <c r="A700" t="str">
        <f t="shared" si="20"/>
        <v/>
      </c>
      <c r="F700" t="str">
        <f t="shared" si="21"/>
        <v>НЕТ</v>
      </c>
    </row>
    <row r="701" spans="1:6">
      <c r="A701" t="str">
        <f t="shared" si="20"/>
        <v/>
      </c>
      <c r="F701" t="str">
        <f t="shared" si="21"/>
        <v>НЕТ</v>
      </c>
    </row>
    <row r="702" spans="1:6">
      <c r="A702" t="str">
        <f t="shared" si="20"/>
        <v/>
      </c>
      <c r="F702" t="str">
        <f t="shared" si="21"/>
        <v>НЕТ</v>
      </c>
    </row>
    <row r="703" spans="1:6">
      <c r="A703" t="str">
        <f t="shared" si="20"/>
        <v/>
      </c>
      <c r="F703" t="str">
        <f t="shared" si="21"/>
        <v>НЕТ</v>
      </c>
    </row>
    <row r="704" spans="1:6">
      <c r="A704" t="str">
        <f t="shared" si="20"/>
        <v/>
      </c>
      <c r="F704" t="str">
        <f t="shared" si="21"/>
        <v>НЕТ</v>
      </c>
    </row>
    <row r="705" spans="1:6">
      <c r="A705" t="str">
        <f t="shared" si="20"/>
        <v/>
      </c>
      <c r="F705" t="str">
        <f t="shared" si="21"/>
        <v>НЕТ</v>
      </c>
    </row>
    <row r="706" spans="1:6">
      <c r="A706" t="str">
        <f t="shared" si="20"/>
        <v/>
      </c>
      <c r="F706" t="str">
        <f t="shared" si="21"/>
        <v>НЕТ</v>
      </c>
    </row>
    <row r="707" spans="1:6">
      <c r="A707" t="str">
        <f t="shared" ref="A707:A770" si="22">CONCATENATE(C707,B707)</f>
        <v/>
      </c>
      <c r="F707" t="str">
        <f t="shared" ref="F707:F770" si="23">IF(ISBLANK(E707),"НЕТ","ДА")</f>
        <v>НЕТ</v>
      </c>
    </row>
    <row r="708" spans="1:6">
      <c r="A708" t="str">
        <f t="shared" si="22"/>
        <v/>
      </c>
      <c r="F708" t="str">
        <f t="shared" si="23"/>
        <v>НЕТ</v>
      </c>
    </row>
    <row r="709" spans="1:6">
      <c r="A709" t="str">
        <f t="shared" si="22"/>
        <v/>
      </c>
      <c r="F709" t="str">
        <f t="shared" si="23"/>
        <v>НЕТ</v>
      </c>
    </row>
    <row r="710" spans="1:6">
      <c r="A710" t="str">
        <f t="shared" si="22"/>
        <v/>
      </c>
      <c r="F710" t="str">
        <f t="shared" si="23"/>
        <v>НЕТ</v>
      </c>
    </row>
    <row r="711" spans="1:6">
      <c r="A711" t="str">
        <f t="shared" si="22"/>
        <v/>
      </c>
      <c r="F711" t="str">
        <f t="shared" si="23"/>
        <v>НЕТ</v>
      </c>
    </row>
    <row r="712" spans="1:6">
      <c r="A712" t="str">
        <f t="shared" si="22"/>
        <v/>
      </c>
      <c r="F712" t="str">
        <f t="shared" si="23"/>
        <v>НЕТ</v>
      </c>
    </row>
    <row r="713" spans="1:6">
      <c r="A713" t="str">
        <f t="shared" si="22"/>
        <v/>
      </c>
      <c r="F713" t="str">
        <f t="shared" si="23"/>
        <v>НЕТ</v>
      </c>
    </row>
    <row r="714" spans="1:6">
      <c r="A714" t="str">
        <f t="shared" si="22"/>
        <v/>
      </c>
      <c r="F714" t="str">
        <f t="shared" si="23"/>
        <v>НЕТ</v>
      </c>
    </row>
    <row r="715" spans="1:6">
      <c r="A715" t="str">
        <f t="shared" si="22"/>
        <v/>
      </c>
      <c r="F715" t="str">
        <f t="shared" si="23"/>
        <v>НЕТ</v>
      </c>
    </row>
    <row r="716" spans="1:6">
      <c r="A716" t="str">
        <f t="shared" si="22"/>
        <v/>
      </c>
      <c r="F716" t="str">
        <f t="shared" si="23"/>
        <v>НЕТ</v>
      </c>
    </row>
    <row r="717" spans="1:6">
      <c r="A717" t="str">
        <f t="shared" si="22"/>
        <v/>
      </c>
      <c r="F717" t="str">
        <f t="shared" si="23"/>
        <v>НЕТ</v>
      </c>
    </row>
    <row r="718" spans="1:6">
      <c r="A718" t="str">
        <f t="shared" si="22"/>
        <v/>
      </c>
      <c r="F718" t="str">
        <f t="shared" si="23"/>
        <v>НЕТ</v>
      </c>
    </row>
    <row r="719" spans="1:6">
      <c r="A719" t="str">
        <f t="shared" si="22"/>
        <v/>
      </c>
      <c r="F719" t="str">
        <f t="shared" si="23"/>
        <v>НЕТ</v>
      </c>
    </row>
    <row r="720" spans="1:6">
      <c r="A720" t="str">
        <f t="shared" si="22"/>
        <v/>
      </c>
      <c r="F720" t="str">
        <f t="shared" si="23"/>
        <v>НЕТ</v>
      </c>
    </row>
    <row r="721" spans="1:6">
      <c r="A721" t="str">
        <f t="shared" si="22"/>
        <v/>
      </c>
      <c r="F721" t="str">
        <f t="shared" si="23"/>
        <v>НЕТ</v>
      </c>
    </row>
    <row r="722" spans="1:6">
      <c r="A722" t="str">
        <f t="shared" si="22"/>
        <v/>
      </c>
      <c r="F722" t="str">
        <f t="shared" si="23"/>
        <v>НЕТ</v>
      </c>
    </row>
    <row r="723" spans="1:6">
      <c r="A723" t="str">
        <f t="shared" si="22"/>
        <v/>
      </c>
      <c r="F723" t="str">
        <f t="shared" si="23"/>
        <v>НЕТ</v>
      </c>
    </row>
    <row r="724" spans="1:6">
      <c r="A724" t="str">
        <f t="shared" si="22"/>
        <v/>
      </c>
      <c r="F724" t="str">
        <f t="shared" si="23"/>
        <v>НЕТ</v>
      </c>
    </row>
    <row r="725" spans="1:6">
      <c r="A725" t="str">
        <f t="shared" si="22"/>
        <v/>
      </c>
      <c r="F725" t="str">
        <f t="shared" si="23"/>
        <v>НЕТ</v>
      </c>
    </row>
    <row r="726" spans="1:6">
      <c r="A726" t="str">
        <f t="shared" si="22"/>
        <v/>
      </c>
      <c r="F726" t="str">
        <f t="shared" si="23"/>
        <v>НЕТ</v>
      </c>
    </row>
    <row r="727" spans="1:6">
      <c r="A727" t="str">
        <f t="shared" si="22"/>
        <v/>
      </c>
      <c r="F727" t="str">
        <f t="shared" si="23"/>
        <v>НЕТ</v>
      </c>
    </row>
    <row r="728" spans="1:6">
      <c r="A728" t="str">
        <f t="shared" si="22"/>
        <v/>
      </c>
      <c r="F728" t="str">
        <f t="shared" si="23"/>
        <v>НЕТ</v>
      </c>
    </row>
    <row r="729" spans="1:6">
      <c r="A729" t="str">
        <f t="shared" si="22"/>
        <v/>
      </c>
      <c r="F729" t="str">
        <f t="shared" si="23"/>
        <v>НЕТ</v>
      </c>
    </row>
    <row r="730" spans="1:6">
      <c r="A730" t="str">
        <f t="shared" si="22"/>
        <v/>
      </c>
      <c r="F730" t="str">
        <f t="shared" si="23"/>
        <v>НЕТ</v>
      </c>
    </row>
    <row r="731" spans="1:6">
      <c r="A731" t="str">
        <f t="shared" si="22"/>
        <v/>
      </c>
      <c r="F731" t="str">
        <f t="shared" si="23"/>
        <v>НЕТ</v>
      </c>
    </row>
    <row r="732" spans="1:6">
      <c r="A732" t="str">
        <f t="shared" si="22"/>
        <v/>
      </c>
      <c r="F732" t="str">
        <f t="shared" si="23"/>
        <v>НЕТ</v>
      </c>
    </row>
    <row r="733" spans="1:6">
      <c r="A733" t="str">
        <f t="shared" si="22"/>
        <v/>
      </c>
      <c r="F733" t="str">
        <f t="shared" si="23"/>
        <v>НЕТ</v>
      </c>
    </row>
    <row r="734" spans="1:6">
      <c r="A734" t="str">
        <f t="shared" si="22"/>
        <v/>
      </c>
      <c r="F734" t="str">
        <f t="shared" si="23"/>
        <v>НЕТ</v>
      </c>
    </row>
    <row r="735" spans="1:6">
      <c r="A735" t="str">
        <f t="shared" si="22"/>
        <v/>
      </c>
      <c r="F735" t="str">
        <f t="shared" si="23"/>
        <v>НЕТ</v>
      </c>
    </row>
    <row r="736" spans="1:6">
      <c r="A736" t="str">
        <f t="shared" si="22"/>
        <v/>
      </c>
      <c r="F736" t="str">
        <f t="shared" si="23"/>
        <v>НЕТ</v>
      </c>
    </row>
    <row r="737" spans="1:6">
      <c r="A737" t="str">
        <f t="shared" si="22"/>
        <v/>
      </c>
      <c r="F737" t="str">
        <f t="shared" si="23"/>
        <v>НЕТ</v>
      </c>
    </row>
    <row r="738" spans="1:6">
      <c r="A738" t="str">
        <f t="shared" si="22"/>
        <v/>
      </c>
      <c r="F738" t="str">
        <f t="shared" si="23"/>
        <v>НЕТ</v>
      </c>
    </row>
    <row r="739" spans="1:6">
      <c r="A739" t="str">
        <f t="shared" si="22"/>
        <v/>
      </c>
      <c r="F739" t="str">
        <f t="shared" si="23"/>
        <v>НЕТ</v>
      </c>
    </row>
    <row r="740" spans="1:6">
      <c r="A740" t="str">
        <f t="shared" si="22"/>
        <v/>
      </c>
      <c r="F740" t="str">
        <f t="shared" si="23"/>
        <v>НЕТ</v>
      </c>
    </row>
    <row r="741" spans="1:6">
      <c r="A741" t="str">
        <f t="shared" si="22"/>
        <v/>
      </c>
      <c r="F741" t="str">
        <f t="shared" si="23"/>
        <v>НЕТ</v>
      </c>
    </row>
    <row r="742" spans="1:6">
      <c r="A742" t="str">
        <f t="shared" si="22"/>
        <v/>
      </c>
      <c r="F742" t="str">
        <f t="shared" si="23"/>
        <v>НЕТ</v>
      </c>
    </row>
    <row r="743" spans="1:6">
      <c r="A743" t="str">
        <f t="shared" si="22"/>
        <v/>
      </c>
      <c r="F743" t="str">
        <f t="shared" si="23"/>
        <v>НЕТ</v>
      </c>
    </row>
    <row r="744" spans="1:6">
      <c r="A744" t="str">
        <f t="shared" si="22"/>
        <v/>
      </c>
      <c r="F744" t="str">
        <f t="shared" si="23"/>
        <v>НЕТ</v>
      </c>
    </row>
    <row r="745" spans="1:6">
      <c r="A745" t="str">
        <f t="shared" si="22"/>
        <v/>
      </c>
      <c r="F745" t="str">
        <f t="shared" si="23"/>
        <v>НЕТ</v>
      </c>
    </row>
    <row r="746" spans="1:6">
      <c r="A746" t="str">
        <f t="shared" si="22"/>
        <v/>
      </c>
      <c r="F746" t="str">
        <f t="shared" si="23"/>
        <v>НЕТ</v>
      </c>
    </row>
    <row r="747" spans="1:6">
      <c r="A747" t="str">
        <f t="shared" si="22"/>
        <v/>
      </c>
      <c r="F747" t="str">
        <f t="shared" si="23"/>
        <v>НЕТ</v>
      </c>
    </row>
    <row r="748" spans="1:6">
      <c r="A748" t="str">
        <f t="shared" si="22"/>
        <v/>
      </c>
      <c r="F748" t="str">
        <f t="shared" si="23"/>
        <v>НЕТ</v>
      </c>
    </row>
    <row r="749" spans="1:6">
      <c r="A749" t="str">
        <f t="shared" si="22"/>
        <v/>
      </c>
      <c r="F749" t="str">
        <f t="shared" si="23"/>
        <v>НЕТ</v>
      </c>
    </row>
    <row r="750" spans="1:6">
      <c r="A750" t="str">
        <f t="shared" si="22"/>
        <v/>
      </c>
      <c r="F750" t="str">
        <f t="shared" si="23"/>
        <v>НЕТ</v>
      </c>
    </row>
    <row r="751" spans="1:6">
      <c r="A751" t="str">
        <f t="shared" si="22"/>
        <v/>
      </c>
      <c r="F751" t="str">
        <f t="shared" si="23"/>
        <v>НЕТ</v>
      </c>
    </row>
    <row r="752" spans="1:6">
      <c r="A752" t="str">
        <f t="shared" si="22"/>
        <v/>
      </c>
      <c r="F752" t="str">
        <f t="shared" si="23"/>
        <v>НЕТ</v>
      </c>
    </row>
    <row r="753" spans="1:6">
      <c r="A753" t="str">
        <f t="shared" si="22"/>
        <v/>
      </c>
      <c r="F753" t="str">
        <f t="shared" si="23"/>
        <v>НЕТ</v>
      </c>
    </row>
    <row r="754" spans="1:6">
      <c r="A754" t="str">
        <f t="shared" si="22"/>
        <v/>
      </c>
      <c r="F754" t="str">
        <f t="shared" si="23"/>
        <v>НЕТ</v>
      </c>
    </row>
    <row r="755" spans="1:6">
      <c r="A755" t="str">
        <f t="shared" si="22"/>
        <v/>
      </c>
      <c r="F755" t="str">
        <f t="shared" si="23"/>
        <v>НЕТ</v>
      </c>
    </row>
    <row r="756" spans="1:6">
      <c r="A756" t="str">
        <f t="shared" si="22"/>
        <v/>
      </c>
      <c r="F756" t="str">
        <f t="shared" si="23"/>
        <v>НЕТ</v>
      </c>
    </row>
    <row r="757" spans="1:6">
      <c r="A757" t="str">
        <f t="shared" si="22"/>
        <v/>
      </c>
      <c r="F757" t="str">
        <f t="shared" si="23"/>
        <v>НЕТ</v>
      </c>
    </row>
    <row r="758" spans="1:6">
      <c r="A758" t="str">
        <f t="shared" si="22"/>
        <v/>
      </c>
      <c r="F758" t="str">
        <f t="shared" si="23"/>
        <v>НЕТ</v>
      </c>
    </row>
    <row r="759" spans="1:6">
      <c r="A759" t="str">
        <f t="shared" si="22"/>
        <v/>
      </c>
      <c r="F759" t="str">
        <f t="shared" si="23"/>
        <v>НЕТ</v>
      </c>
    </row>
    <row r="760" spans="1:6">
      <c r="A760" t="str">
        <f t="shared" si="22"/>
        <v/>
      </c>
      <c r="F760" t="str">
        <f t="shared" si="23"/>
        <v>НЕТ</v>
      </c>
    </row>
    <row r="761" spans="1:6">
      <c r="A761" t="str">
        <f t="shared" si="22"/>
        <v/>
      </c>
      <c r="F761" t="str">
        <f t="shared" si="23"/>
        <v>НЕТ</v>
      </c>
    </row>
    <row r="762" spans="1:6">
      <c r="A762" t="str">
        <f t="shared" si="22"/>
        <v/>
      </c>
      <c r="F762" t="str">
        <f t="shared" si="23"/>
        <v>НЕТ</v>
      </c>
    </row>
    <row r="763" spans="1:6">
      <c r="A763" t="str">
        <f t="shared" si="22"/>
        <v/>
      </c>
      <c r="F763" t="str">
        <f t="shared" si="23"/>
        <v>НЕТ</v>
      </c>
    </row>
    <row r="764" spans="1:6">
      <c r="A764" t="str">
        <f t="shared" si="22"/>
        <v/>
      </c>
      <c r="F764" t="str">
        <f t="shared" si="23"/>
        <v>НЕТ</v>
      </c>
    </row>
    <row r="765" spans="1:6">
      <c r="A765" t="str">
        <f t="shared" si="22"/>
        <v/>
      </c>
      <c r="F765" t="str">
        <f t="shared" si="23"/>
        <v>НЕТ</v>
      </c>
    </row>
    <row r="766" spans="1:6">
      <c r="A766" t="str">
        <f t="shared" si="22"/>
        <v/>
      </c>
      <c r="F766" t="str">
        <f t="shared" si="23"/>
        <v>НЕТ</v>
      </c>
    </row>
    <row r="767" spans="1:6">
      <c r="A767" t="str">
        <f t="shared" si="22"/>
        <v/>
      </c>
      <c r="F767" t="str">
        <f t="shared" si="23"/>
        <v>НЕТ</v>
      </c>
    </row>
    <row r="768" spans="1:6">
      <c r="A768" t="str">
        <f t="shared" si="22"/>
        <v/>
      </c>
      <c r="F768" t="str">
        <f t="shared" si="23"/>
        <v>НЕТ</v>
      </c>
    </row>
    <row r="769" spans="1:6">
      <c r="A769" t="str">
        <f t="shared" si="22"/>
        <v/>
      </c>
      <c r="F769" t="str">
        <f t="shared" si="23"/>
        <v>НЕТ</v>
      </c>
    </row>
    <row r="770" spans="1:6">
      <c r="A770" t="str">
        <f t="shared" si="22"/>
        <v/>
      </c>
      <c r="F770" t="str">
        <f t="shared" si="23"/>
        <v>НЕТ</v>
      </c>
    </row>
    <row r="771" spans="1:6">
      <c r="A771" t="str">
        <f t="shared" ref="A771:A834" si="24">CONCATENATE(C771,B771)</f>
        <v/>
      </c>
      <c r="F771" t="str">
        <f t="shared" ref="F771:F834" si="25">IF(ISBLANK(E771),"НЕТ","ДА")</f>
        <v>НЕТ</v>
      </c>
    </row>
    <row r="772" spans="1:6">
      <c r="A772" t="str">
        <f t="shared" si="24"/>
        <v/>
      </c>
      <c r="F772" t="str">
        <f t="shared" si="25"/>
        <v>НЕТ</v>
      </c>
    </row>
    <row r="773" spans="1:6">
      <c r="A773" t="str">
        <f t="shared" si="24"/>
        <v/>
      </c>
      <c r="F773" t="str">
        <f t="shared" si="25"/>
        <v>НЕТ</v>
      </c>
    </row>
    <row r="774" spans="1:6">
      <c r="A774" t="str">
        <f t="shared" si="24"/>
        <v/>
      </c>
      <c r="F774" t="str">
        <f t="shared" si="25"/>
        <v>НЕТ</v>
      </c>
    </row>
    <row r="775" spans="1:6">
      <c r="A775" t="str">
        <f t="shared" si="24"/>
        <v/>
      </c>
      <c r="F775" t="str">
        <f t="shared" si="25"/>
        <v>НЕТ</v>
      </c>
    </row>
    <row r="776" spans="1:6">
      <c r="A776" t="str">
        <f t="shared" si="24"/>
        <v/>
      </c>
      <c r="F776" t="str">
        <f t="shared" si="25"/>
        <v>НЕТ</v>
      </c>
    </row>
    <row r="777" spans="1:6">
      <c r="A777" t="str">
        <f t="shared" si="24"/>
        <v/>
      </c>
      <c r="F777" t="str">
        <f t="shared" si="25"/>
        <v>НЕТ</v>
      </c>
    </row>
    <row r="778" spans="1:6">
      <c r="A778" t="str">
        <f t="shared" si="24"/>
        <v/>
      </c>
      <c r="F778" t="str">
        <f t="shared" si="25"/>
        <v>НЕТ</v>
      </c>
    </row>
    <row r="779" spans="1:6">
      <c r="A779" t="str">
        <f t="shared" si="24"/>
        <v/>
      </c>
      <c r="F779" t="str">
        <f t="shared" si="25"/>
        <v>НЕТ</v>
      </c>
    </row>
    <row r="780" spans="1:6">
      <c r="A780" t="str">
        <f t="shared" si="24"/>
        <v/>
      </c>
      <c r="F780" t="str">
        <f t="shared" si="25"/>
        <v>НЕТ</v>
      </c>
    </row>
    <row r="781" spans="1:6">
      <c r="A781" t="str">
        <f t="shared" si="24"/>
        <v/>
      </c>
      <c r="F781" t="str">
        <f t="shared" si="25"/>
        <v>НЕТ</v>
      </c>
    </row>
    <row r="782" spans="1:6">
      <c r="A782" t="str">
        <f t="shared" si="24"/>
        <v/>
      </c>
      <c r="F782" t="str">
        <f t="shared" si="25"/>
        <v>НЕТ</v>
      </c>
    </row>
    <row r="783" spans="1:6">
      <c r="A783" t="str">
        <f t="shared" si="24"/>
        <v/>
      </c>
      <c r="F783" t="str">
        <f t="shared" si="25"/>
        <v>НЕТ</v>
      </c>
    </row>
    <row r="784" spans="1:6">
      <c r="A784" t="str">
        <f t="shared" si="24"/>
        <v/>
      </c>
      <c r="F784" t="str">
        <f t="shared" si="25"/>
        <v>НЕТ</v>
      </c>
    </row>
    <row r="785" spans="1:6">
      <c r="A785" t="str">
        <f t="shared" si="24"/>
        <v/>
      </c>
      <c r="F785" t="str">
        <f t="shared" si="25"/>
        <v>НЕТ</v>
      </c>
    </row>
    <row r="786" spans="1:6">
      <c r="A786" t="str">
        <f t="shared" si="24"/>
        <v/>
      </c>
      <c r="F786" t="str">
        <f t="shared" si="25"/>
        <v>НЕТ</v>
      </c>
    </row>
    <row r="787" spans="1:6">
      <c r="A787" t="str">
        <f t="shared" si="24"/>
        <v/>
      </c>
      <c r="F787" t="str">
        <f t="shared" si="25"/>
        <v>НЕТ</v>
      </c>
    </row>
    <row r="788" spans="1:6">
      <c r="A788" t="str">
        <f t="shared" si="24"/>
        <v/>
      </c>
      <c r="F788" t="str">
        <f t="shared" si="25"/>
        <v>НЕТ</v>
      </c>
    </row>
    <row r="789" spans="1:6">
      <c r="A789" t="str">
        <f t="shared" si="24"/>
        <v/>
      </c>
      <c r="F789" t="str">
        <f t="shared" si="25"/>
        <v>НЕТ</v>
      </c>
    </row>
    <row r="790" spans="1:6">
      <c r="A790" t="str">
        <f t="shared" si="24"/>
        <v/>
      </c>
      <c r="F790" t="str">
        <f t="shared" si="25"/>
        <v>НЕТ</v>
      </c>
    </row>
    <row r="791" spans="1:6">
      <c r="A791" t="str">
        <f t="shared" si="24"/>
        <v/>
      </c>
      <c r="F791" t="str">
        <f t="shared" si="25"/>
        <v>НЕТ</v>
      </c>
    </row>
    <row r="792" spans="1:6">
      <c r="A792" t="str">
        <f t="shared" si="24"/>
        <v/>
      </c>
      <c r="F792" t="str">
        <f t="shared" si="25"/>
        <v>НЕТ</v>
      </c>
    </row>
    <row r="793" spans="1:6">
      <c r="A793" t="str">
        <f t="shared" si="24"/>
        <v/>
      </c>
      <c r="F793" t="str">
        <f t="shared" si="25"/>
        <v>НЕТ</v>
      </c>
    </row>
    <row r="794" spans="1:6">
      <c r="A794" t="str">
        <f t="shared" si="24"/>
        <v/>
      </c>
      <c r="F794" t="str">
        <f t="shared" si="25"/>
        <v>НЕТ</v>
      </c>
    </row>
    <row r="795" spans="1:6">
      <c r="A795" t="str">
        <f t="shared" si="24"/>
        <v/>
      </c>
      <c r="F795" t="str">
        <f t="shared" si="25"/>
        <v>НЕТ</v>
      </c>
    </row>
    <row r="796" spans="1:6">
      <c r="A796" t="str">
        <f t="shared" si="24"/>
        <v/>
      </c>
      <c r="F796" t="str">
        <f t="shared" si="25"/>
        <v>НЕТ</v>
      </c>
    </row>
    <row r="797" spans="1:6">
      <c r="A797" t="str">
        <f t="shared" si="24"/>
        <v/>
      </c>
      <c r="F797" t="str">
        <f t="shared" si="25"/>
        <v>НЕТ</v>
      </c>
    </row>
    <row r="798" spans="1:6">
      <c r="A798" t="str">
        <f t="shared" si="24"/>
        <v/>
      </c>
      <c r="F798" t="str">
        <f t="shared" si="25"/>
        <v>НЕТ</v>
      </c>
    </row>
    <row r="799" spans="1:6">
      <c r="A799" t="str">
        <f t="shared" si="24"/>
        <v/>
      </c>
      <c r="F799" t="str">
        <f t="shared" si="25"/>
        <v>НЕТ</v>
      </c>
    </row>
    <row r="800" spans="1:6">
      <c r="A800" t="str">
        <f t="shared" si="24"/>
        <v/>
      </c>
      <c r="F800" t="str">
        <f t="shared" si="25"/>
        <v>НЕТ</v>
      </c>
    </row>
    <row r="801" spans="1:6">
      <c r="A801" t="str">
        <f t="shared" si="24"/>
        <v/>
      </c>
      <c r="F801" t="str">
        <f t="shared" si="25"/>
        <v>НЕТ</v>
      </c>
    </row>
    <row r="802" spans="1:6">
      <c r="A802" t="str">
        <f t="shared" si="24"/>
        <v/>
      </c>
      <c r="F802" t="str">
        <f t="shared" si="25"/>
        <v>НЕТ</v>
      </c>
    </row>
    <row r="803" spans="1:6">
      <c r="A803" t="str">
        <f t="shared" si="24"/>
        <v/>
      </c>
      <c r="F803" t="str">
        <f t="shared" si="25"/>
        <v>НЕТ</v>
      </c>
    </row>
    <row r="804" spans="1:6">
      <c r="A804" t="str">
        <f t="shared" si="24"/>
        <v/>
      </c>
      <c r="F804" t="str">
        <f t="shared" si="25"/>
        <v>НЕТ</v>
      </c>
    </row>
    <row r="805" spans="1:6">
      <c r="A805" t="str">
        <f t="shared" si="24"/>
        <v/>
      </c>
      <c r="F805" t="str">
        <f t="shared" si="25"/>
        <v>НЕТ</v>
      </c>
    </row>
    <row r="806" spans="1:6">
      <c r="A806" t="str">
        <f t="shared" si="24"/>
        <v/>
      </c>
      <c r="F806" t="str">
        <f t="shared" si="25"/>
        <v>НЕТ</v>
      </c>
    </row>
    <row r="807" spans="1:6">
      <c r="A807" t="str">
        <f t="shared" si="24"/>
        <v/>
      </c>
      <c r="F807" t="str">
        <f t="shared" si="25"/>
        <v>НЕТ</v>
      </c>
    </row>
    <row r="808" spans="1:6">
      <c r="A808" t="str">
        <f t="shared" si="24"/>
        <v/>
      </c>
      <c r="F808" t="str">
        <f t="shared" si="25"/>
        <v>НЕТ</v>
      </c>
    </row>
    <row r="809" spans="1:6">
      <c r="A809" t="str">
        <f t="shared" si="24"/>
        <v/>
      </c>
      <c r="F809" t="str">
        <f t="shared" si="25"/>
        <v>НЕТ</v>
      </c>
    </row>
    <row r="810" spans="1:6">
      <c r="A810" t="str">
        <f t="shared" si="24"/>
        <v/>
      </c>
      <c r="F810" t="str">
        <f t="shared" si="25"/>
        <v>НЕТ</v>
      </c>
    </row>
    <row r="811" spans="1:6">
      <c r="A811" t="str">
        <f t="shared" si="24"/>
        <v/>
      </c>
      <c r="F811" t="str">
        <f t="shared" si="25"/>
        <v>НЕТ</v>
      </c>
    </row>
    <row r="812" spans="1:6">
      <c r="A812" t="str">
        <f t="shared" si="24"/>
        <v/>
      </c>
      <c r="F812" t="str">
        <f t="shared" si="25"/>
        <v>НЕТ</v>
      </c>
    </row>
    <row r="813" spans="1:6">
      <c r="A813" t="str">
        <f t="shared" si="24"/>
        <v/>
      </c>
      <c r="F813" t="str">
        <f t="shared" si="25"/>
        <v>НЕТ</v>
      </c>
    </row>
    <row r="814" spans="1:6">
      <c r="A814" t="str">
        <f t="shared" si="24"/>
        <v/>
      </c>
      <c r="F814" t="str">
        <f t="shared" si="25"/>
        <v>НЕТ</v>
      </c>
    </row>
    <row r="815" spans="1:6">
      <c r="A815" t="str">
        <f t="shared" si="24"/>
        <v/>
      </c>
      <c r="F815" t="str">
        <f t="shared" si="25"/>
        <v>НЕТ</v>
      </c>
    </row>
    <row r="816" spans="1:6">
      <c r="A816" t="str">
        <f t="shared" si="24"/>
        <v/>
      </c>
      <c r="F816" t="str">
        <f t="shared" si="25"/>
        <v>НЕТ</v>
      </c>
    </row>
    <row r="817" spans="1:6">
      <c r="A817" t="str">
        <f t="shared" si="24"/>
        <v/>
      </c>
      <c r="F817" t="str">
        <f t="shared" si="25"/>
        <v>НЕТ</v>
      </c>
    </row>
    <row r="818" spans="1:6">
      <c r="A818" t="str">
        <f t="shared" si="24"/>
        <v/>
      </c>
      <c r="F818" t="str">
        <f t="shared" si="25"/>
        <v>НЕТ</v>
      </c>
    </row>
    <row r="819" spans="1:6">
      <c r="A819" t="str">
        <f t="shared" si="24"/>
        <v/>
      </c>
      <c r="F819" t="str">
        <f t="shared" si="25"/>
        <v>НЕТ</v>
      </c>
    </row>
    <row r="820" spans="1:6">
      <c r="A820" t="str">
        <f t="shared" si="24"/>
        <v/>
      </c>
      <c r="F820" t="str">
        <f t="shared" si="25"/>
        <v>НЕТ</v>
      </c>
    </row>
    <row r="821" spans="1:6">
      <c r="A821" t="str">
        <f t="shared" si="24"/>
        <v/>
      </c>
      <c r="F821" t="str">
        <f t="shared" si="25"/>
        <v>НЕТ</v>
      </c>
    </row>
    <row r="822" spans="1:6">
      <c r="A822" t="str">
        <f t="shared" si="24"/>
        <v/>
      </c>
      <c r="F822" t="str">
        <f t="shared" si="25"/>
        <v>НЕТ</v>
      </c>
    </row>
    <row r="823" spans="1:6">
      <c r="A823" t="str">
        <f t="shared" si="24"/>
        <v/>
      </c>
      <c r="F823" t="str">
        <f t="shared" si="25"/>
        <v>НЕТ</v>
      </c>
    </row>
    <row r="824" spans="1:6">
      <c r="A824" t="str">
        <f t="shared" si="24"/>
        <v/>
      </c>
      <c r="F824" t="str">
        <f t="shared" si="25"/>
        <v>НЕТ</v>
      </c>
    </row>
    <row r="825" spans="1:6">
      <c r="A825" t="str">
        <f t="shared" si="24"/>
        <v/>
      </c>
      <c r="F825" t="str">
        <f t="shared" si="25"/>
        <v>НЕТ</v>
      </c>
    </row>
    <row r="826" spans="1:6">
      <c r="A826" t="str">
        <f t="shared" si="24"/>
        <v/>
      </c>
      <c r="F826" t="str">
        <f t="shared" si="25"/>
        <v>НЕТ</v>
      </c>
    </row>
    <row r="827" spans="1:6">
      <c r="A827" t="str">
        <f t="shared" si="24"/>
        <v/>
      </c>
      <c r="F827" t="str">
        <f t="shared" si="25"/>
        <v>НЕТ</v>
      </c>
    </row>
    <row r="828" spans="1:6">
      <c r="A828" t="str">
        <f t="shared" si="24"/>
        <v/>
      </c>
      <c r="F828" t="str">
        <f t="shared" si="25"/>
        <v>НЕТ</v>
      </c>
    </row>
    <row r="829" spans="1:6">
      <c r="A829" t="str">
        <f t="shared" si="24"/>
        <v/>
      </c>
      <c r="F829" t="str">
        <f t="shared" si="25"/>
        <v>НЕТ</v>
      </c>
    </row>
    <row r="830" spans="1:6">
      <c r="A830" t="str">
        <f t="shared" si="24"/>
        <v/>
      </c>
      <c r="F830" t="str">
        <f t="shared" si="25"/>
        <v>НЕТ</v>
      </c>
    </row>
    <row r="831" spans="1:6">
      <c r="A831" t="str">
        <f t="shared" si="24"/>
        <v/>
      </c>
      <c r="F831" t="str">
        <f t="shared" si="25"/>
        <v>НЕТ</v>
      </c>
    </row>
    <row r="832" spans="1:6">
      <c r="A832" t="str">
        <f t="shared" si="24"/>
        <v/>
      </c>
      <c r="F832" t="str">
        <f t="shared" si="25"/>
        <v>НЕТ</v>
      </c>
    </row>
    <row r="833" spans="1:6">
      <c r="A833" t="str">
        <f t="shared" si="24"/>
        <v/>
      </c>
      <c r="F833" t="str">
        <f t="shared" si="25"/>
        <v>НЕТ</v>
      </c>
    </row>
    <row r="834" spans="1:6">
      <c r="A834" t="str">
        <f t="shared" si="24"/>
        <v/>
      </c>
      <c r="F834" t="str">
        <f t="shared" si="25"/>
        <v>НЕТ</v>
      </c>
    </row>
    <row r="835" spans="1:6">
      <c r="A835" t="str">
        <f t="shared" ref="A835:A898" si="26">CONCATENATE(C835,B835)</f>
        <v/>
      </c>
      <c r="F835" t="str">
        <f t="shared" ref="F835:F898" si="27">IF(ISBLANK(E835),"НЕТ","ДА")</f>
        <v>НЕТ</v>
      </c>
    </row>
    <row r="836" spans="1:6">
      <c r="A836" t="str">
        <f t="shared" si="26"/>
        <v/>
      </c>
      <c r="F836" t="str">
        <f t="shared" si="27"/>
        <v>НЕТ</v>
      </c>
    </row>
    <row r="837" spans="1:6">
      <c r="A837" t="str">
        <f t="shared" si="26"/>
        <v/>
      </c>
      <c r="F837" t="str">
        <f t="shared" si="27"/>
        <v>НЕТ</v>
      </c>
    </row>
    <row r="838" spans="1:6">
      <c r="A838" t="str">
        <f t="shared" si="26"/>
        <v/>
      </c>
      <c r="F838" t="str">
        <f t="shared" si="27"/>
        <v>НЕТ</v>
      </c>
    </row>
    <row r="839" spans="1:6">
      <c r="A839" t="str">
        <f t="shared" si="26"/>
        <v/>
      </c>
      <c r="F839" t="str">
        <f t="shared" si="27"/>
        <v>НЕТ</v>
      </c>
    </row>
    <row r="840" spans="1:6">
      <c r="A840" t="str">
        <f t="shared" si="26"/>
        <v/>
      </c>
      <c r="F840" t="str">
        <f t="shared" si="27"/>
        <v>НЕТ</v>
      </c>
    </row>
    <row r="841" spans="1:6">
      <c r="A841" t="str">
        <f t="shared" si="26"/>
        <v/>
      </c>
      <c r="F841" t="str">
        <f t="shared" si="27"/>
        <v>НЕТ</v>
      </c>
    </row>
    <row r="842" spans="1:6">
      <c r="A842" t="str">
        <f t="shared" si="26"/>
        <v/>
      </c>
      <c r="F842" t="str">
        <f t="shared" si="27"/>
        <v>НЕТ</v>
      </c>
    </row>
    <row r="843" spans="1:6">
      <c r="A843" t="str">
        <f t="shared" si="26"/>
        <v/>
      </c>
      <c r="F843" t="str">
        <f t="shared" si="27"/>
        <v>НЕТ</v>
      </c>
    </row>
    <row r="844" spans="1:6">
      <c r="A844" t="str">
        <f t="shared" si="26"/>
        <v/>
      </c>
      <c r="F844" t="str">
        <f t="shared" si="27"/>
        <v>НЕТ</v>
      </c>
    </row>
    <row r="845" spans="1:6">
      <c r="A845" t="str">
        <f t="shared" si="26"/>
        <v/>
      </c>
      <c r="F845" t="str">
        <f t="shared" si="27"/>
        <v>НЕТ</v>
      </c>
    </row>
    <row r="846" spans="1:6">
      <c r="A846" t="str">
        <f t="shared" si="26"/>
        <v/>
      </c>
      <c r="F846" t="str">
        <f t="shared" si="27"/>
        <v>НЕТ</v>
      </c>
    </row>
    <row r="847" spans="1:6">
      <c r="A847" t="str">
        <f t="shared" si="26"/>
        <v/>
      </c>
      <c r="F847" t="str">
        <f t="shared" si="27"/>
        <v>НЕТ</v>
      </c>
    </row>
    <row r="848" spans="1:6">
      <c r="A848" t="str">
        <f t="shared" si="26"/>
        <v/>
      </c>
      <c r="F848" t="str">
        <f t="shared" si="27"/>
        <v>НЕТ</v>
      </c>
    </row>
    <row r="849" spans="1:6">
      <c r="A849" t="str">
        <f t="shared" si="26"/>
        <v/>
      </c>
      <c r="F849" t="str">
        <f t="shared" si="27"/>
        <v>НЕТ</v>
      </c>
    </row>
    <row r="850" spans="1:6">
      <c r="A850" t="str">
        <f t="shared" si="26"/>
        <v/>
      </c>
      <c r="F850" t="str">
        <f t="shared" si="27"/>
        <v>НЕТ</v>
      </c>
    </row>
    <row r="851" spans="1:6">
      <c r="A851" t="str">
        <f t="shared" si="26"/>
        <v/>
      </c>
      <c r="F851" t="str">
        <f t="shared" si="27"/>
        <v>НЕТ</v>
      </c>
    </row>
    <row r="852" spans="1:6">
      <c r="A852" t="str">
        <f t="shared" si="26"/>
        <v/>
      </c>
      <c r="F852" t="str">
        <f t="shared" si="27"/>
        <v>НЕТ</v>
      </c>
    </row>
    <row r="853" spans="1:6">
      <c r="A853" t="str">
        <f t="shared" si="26"/>
        <v/>
      </c>
      <c r="F853" t="str">
        <f t="shared" si="27"/>
        <v>НЕТ</v>
      </c>
    </row>
    <row r="854" spans="1:6">
      <c r="A854" t="str">
        <f t="shared" si="26"/>
        <v/>
      </c>
      <c r="F854" t="str">
        <f t="shared" si="27"/>
        <v>НЕТ</v>
      </c>
    </row>
    <row r="855" spans="1:6">
      <c r="A855" t="str">
        <f t="shared" si="26"/>
        <v/>
      </c>
      <c r="F855" t="str">
        <f t="shared" si="27"/>
        <v>НЕТ</v>
      </c>
    </row>
    <row r="856" spans="1:6">
      <c r="A856" t="str">
        <f t="shared" si="26"/>
        <v/>
      </c>
      <c r="F856" t="str">
        <f t="shared" si="27"/>
        <v>НЕТ</v>
      </c>
    </row>
    <row r="857" spans="1:6">
      <c r="A857" t="str">
        <f t="shared" si="26"/>
        <v/>
      </c>
      <c r="F857" t="str">
        <f t="shared" si="27"/>
        <v>НЕТ</v>
      </c>
    </row>
    <row r="858" spans="1:6">
      <c r="A858" t="str">
        <f t="shared" si="26"/>
        <v/>
      </c>
      <c r="F858" t="str">
        <f t="shared" si="27"/>
        <v>НЕТ</v>
      </c>
    </row>
    <row r="859" spans="1:6">
      <c r="A859" t="str">
        <f t="shared" si="26"/>
        <v/>
      </c>
      <c r="F859" t="str">
        <f t="shared" si="27"/>
        <v>НЕТ</v>
      </c>
    </row>
    <row r="860" spans="1:6">
      <c r="A860" t="str">
        <f t="shared" si="26"/>
        <v/>
      </c>
      <c r="F860" t="str">
        <f t="shared" si="27"/>
        <v>НЕТ</v>
      </c>
    </row>
    <row r="861" spans="1:6">
      <c r="A861" t="str">
        <f t="shared" si="26"/>
        <v/>
      </c>
      <c r="F861" t="str">
        <f t="shared" si="27"/>
        <v>НЕТ</v>
      </c>
    </row>
    <row r="862" spans="1:6">
      <c r="A862" t="str">
        <f t="shared" si="26"/>
        <v/>
      </c>
      <c r="F862" t="str">
        <f t="shared" si="27"/>
        <v>НЕТ</v>
      </c>
    </row>
    <row r="863" spans="1:6">
      <c r="A863" t="str">
        <f t="shared" si="26"/>
        <v/>
      </c>
      <c r="F863" t="str">
        <f t="shared" si="27"/>
        <v>НЕТ</v>
      </c>
    </row>
    <row r="864" spans="1:6">
      <c r="A864" t="str">
        <f t="shared" si="26"/>
        <v/>
      </c>
      <c r="F864" t="str">
        <f t="shared" si="27"/>
        <v>НЕТ</v>
      </c>
    </row>
    <row r="865" spans="1:6">
      <c r="A865" t="str">
        <f t="shared" si="26"/>
        <v/>
      </c>
      <c r="F865" t="str">
        <f t="shared" si="27"/>
        <v>НЕТ</v>
      </c>
    </row>
    <row r="866" spans="1:6">
      <c r="A866" t="str">
        <f t="shared" si="26"/>
        <v/>
      </c>
      <c r="F866" t="str">
        <f t="shared" si="27"/>
        <v>НЕТ</v>
      </c>
    </row>
    <row r="867" spans="1:6">
      <c r="A867" t="str">
        <f t="shared" si="26"/>
        <v/>
      </c>
      <c r="F867" t="str">
        <f t="shared" si="27"/>
        <v>НЕТ</v>
      </c>
    </row>
    <row r="868" spans="1:6">
      <c r="A868" t="str">
        <f t="shared" si="26"/>
        <v/>
      </c>
      <c r="F868" t="str">
        <f t="shared" si="27"/>
        <v>НЕТ</v>
      </c>
    </row>
    <row r="869" spans="1:6">
      <c r="A869" t="str">
        <f t="shared" si="26"/>
        <v/>
      </c>
      <c r="F869" t="str">
        <f t="shared" si="27"/>
        <v>НЕТ</v>
      </c>
    </row>
    <row r="870" spans="1:6">
      <c r="A870" t="str">
        <f t="shared" si="26"/>
        <v/>
      </c>
      <c r="F870" t="str">
        <f t="shared" si="27"/>
        <v>НЕТ</v>
      </c>
    </row>
    <row r="871" spans="1:6">
      <c r="A871" t="str">
        <f t="shared" si="26"/>
        <v/>
      </c>
      <c r="F871" t="str">
        <f t="shared" si="27"/>
        <v>НЕТ</v>
      </c>
    </row>
    <row r="872" spans="1:6">
      <c r="A872" t="str">
        <f t="shared" si="26"/>
        <v/>
      </c>
      <c r="F872" t="str">
        <f t="shared" si="27"/>
        <v>НЕТ</v>
      </c>
    </row>
    <row r="873" spans="1:6">
      <c r="A873" t="str">
        <f t="shared" si="26"/>
        <v/>
      </c>
      <c r="F873" t="str">
        <f t="shared" si="27"/>
        <v>НЕТ</v>
      </c>
    </row>
    <row r="874" spans="1:6">
      <c r="A874" t="str">
        <f t="shared" si="26"/>
        <v/>
      </c>
      <c r="F874" t="str">
        <f t="shared" si="27"/>
        <v>НЕТ</v>
      </c>
    </row>
    <row r="875" spans="1:6">
      <c r="A875" t="str">
        <f t="shared" si="26"/>
        <v/>
      </c>
      <c r="F875" t="str">
        <f t="shared" si="27"/>
        <v>НЕТ</v>
      </c>
    </row>
    <row r="876" spans="1:6">
      <c r="A876" t="str">
        <f t="shared" si="26"/>
        <v/>
      </c>
      <c r="F876" t="str">
        <f t="shared" si="27"/>
        <v>НЕТ</v>
      </c>
    </row>
    <row r="877" spans="1:6">
      <c r="A877" t="str">
        <f t="shared" si="26"/>
        <v/>
      </c>
      <c r="F877" t="str">
        <f t="shared" si="27"/>
        <v>НЕТ</v>
      </c>
    </row>
    <row r="878" spans="1:6">
      <c r="A878" t="str">
        <f t="shared" si="26"/>
        <v/>
      </c>
      <c r="F878" t="str">
        <f t="shared" si="27"/>
        <v>НЕТ</v>
      </c>
    </row>
    <row r="879" spans="1:6">
      <c r="A879" t="str">
        <f t="shared" si="26"/>
        <v/>
      </c>
      <c r="F879" t="str">
        <f t="shared" si="27"/>
        <v>НЕТ</v>
      </c>
    </row>
    <row r="880" spans="1:6">
      <c r="A880" t="str">
        <f t="shared" si="26"/>
        <v/>
      </c>
      <c r="F880" t="str">
        <f t="shared" si="27"/>
        <v>НЕТ</v>
      </c>
    </row>
    <row r="881" spans="1:6">
      <c r="A881" t="str">
        <f t="shared" si="26"/>
        <v/>
      </c>
      <c r="F881" t="str">
        <f t="shared" si="27"/>
        <v>НЕТ</v>
      </c>
    </row>
    <row r="882" spans="1:6">
      <c r="A882" t="str">
        <f t="shared" si="26"/>
        <v/>
      </c>
      <c r="F882" t="str">
        <f t="shared" si="27"/>
        <v>НЕТ</v>
      </c>
    </row>
    <row r="883" spans="1:6">
      <c r="A883" t="str">
        <f t="shared" si="26"/>
        <v/>
      </c>
      <c r="F883" t="str">
        <f t="shared" si="27"/>
        <v>НЕТ</v>
      </c>
    </row>
    <row r="884" spans="1:6">
      <c r="A884" t="str">
        <f t="shared" si="26"/>
        <v/>
      </c>
      <c r="F884" t="str">
        <f t="shared" si="27"/>
        <v>НЕТ</v>
      </c>
    </row>
    <row r="885" spans="1:6">
      <c r="A885" t="str">
        <f t="shared" si="26"/>
        <v/>
      </c>
      <c r="F885" t="str">
        <f t="shared" si="27"/>
        <v>НЕТ</v>
      </c>
    </row>
    <row r="886" spans="1:6">
      <c r="A886" t="str">
        <f t="shared" si="26"/>
        <v/>
      </c>
      <c r="F886" t="str">
        <f t="shared" si="27"/>
        <v>НЕТ</v>
      </c>
    </row>
    <row r="887" spans="1:6">
      <c r="A887" t="str">
        <f t="shared" si="26"/>
        <v/>
      </c>
      <c r="F887" t="str">
        <f t="shared" si="27"/>
        <v>НЕТ</v>
      </c>
    </row>
    <row r="888" spans="1:6">
      <c r="A888" t="str">
        <f t="shared" si="26"/>
        <v/>
      </c>
      <c r="F888" t="str">
        <f t="shared" si="27"/>
        <v>НЕТ</v>
      </c>
    </row>
    <row r="889" spans="1:6">
      <c r="A889" t="str">
        <f t="shared" si="26"/>
        <v/>
      </c>
      <c r="F889" t="str">
        <f t="shared" si="27"/>
        <v>НЕТ</v>
      </c>
    </row>
    <row r="890" spans="1:6">
      <c r="A890" t="str">
        <f t="shared" si="26"/>
        <v/>
      </c>
      <c r="F890" t="str">
        <f t="shared" si="27"/>
        <v>НЕТ</v>
      </c>
    </row>
    <row r="891" spans="1:6">
      <c r="A891" t="str">
        <f t="shared" si="26"/>
        <v/>
      </c>
      <c r="F891" t="str">
        <f t="shared" si="27"/>
        <v>НЕТ</v>
      </c>
    </row>
    <row r="892" spans="1:6">
      <c r="A892" t="str">
        <f t="shared" si="26"/>
        <v/>
      </c>
      <c r="F892" t="str">
        <f t="shared" si="27"/>
        <v>НЕТ</v>
      </c>
    </row>
    <row r="893" spans="1:6">
      <c r="A893" t="str">
        <f t="shared" si="26"/>
        <v/>
      </c>
      <c r="F893" t="str">
        <f t="shared" si="27"/>
        <v>НЕТ</v>
      </c>
    </row>
    <row r="894" spans="1:6">
      <c r="A894" t="str">
        <f t="shared" si="26"/>
        <v/>
      </c>
      <c r="F894" t="str">
        <f t="shared" si="27"/>
        <v>НЕТ</v>
      </c>
    </row>
    <row r="895" spans="1:6">
      <c r="A895" t="str">
        <f t="shared" si="26"/>
        <v/>
      </c>
      <c r="F895" t="str">
        <f t="shared" si="27"/>
        <v>НЕТ</v>
      </c>
    </row>
    <row r="896" spans="1:6">
      <c r="A896" t="str">
        <f t="shared" si="26"/>
        <v/>
      </c>
      <c r="F896" t="str">
        <f t="shared" si="27"/>
        <v>НЕТ</v>
      </c>
    </row>
    <row r="897" spans="1:6">
      <c r="A897" t="str">
        <f t="shared" si="26"/>
        <v/>
      </c>
      <c r="F897" t="str">
        <f t="shared" si="27"/>
        <v>НЕТ</v>
      </c>
    </row>
    <row r="898" spans="1:6">
      <c r="A898" t="str">
        <f t="shared" si="26"/>
        <v/>
      </c>
      <c r="F898" t="str">
        <f t="shared" si="27"/>
        <v>НЕТ</v>
      </c>
    </row>
    <row r="899" spans="1:6">
      <c r="A899" t="str">
        <f t="shared" ref="A899:A962" si="28">CONCATENATE(C899,B899)</f>
        <v/>
      </c>
      <c r="F899" t="str">
        <f t="shared" ref="F899:F962" si="29">IF(ISBLANK(E899),"НЕТ","ДА")</f>
        <v>НЕТ</v>
      </c>
    </row>
    <row r="900" spans="1:6">
      <c r="A900" t="str">
        <f t="shared" si="28"/>
        <v/>
      </c>
      <c r="F900" t="str">
        <f t="shared" si="29"/>
        <v>НЕТ</v>
      </c>
    </row>
    <row r="901" spans="1:6">
      <c r="A901" t="str">
        <f t="shared" si="28"/>
        <v/>
      </c>
      <c r="F901" t="str">
        <f t="shared" si="29"/>
        <v>НЕТ</v>
      </c>
    </row>
    <row r="902" spans="1:6">
      <c r="A902" t="str">
        <f t="shared" si="28"/>
        <v/>
      </c>
      <c r="F902" t="str">
        <f t="shared" si="29"/>
        <v>НЕТ</v>
      </c>
    </row>
    <row r="903" spans="1:6">
      <c r="A903" t="str">
        <f t="shared" si="28"/>
        <v/>
      </c>
      <c r="F903" t="str">
        <f t="shared" si="29"/>
        <v>НЕТ</v>
      </c>
    </row>
    <row r="904" spans="1:6">
      <c r="A904" t="str">
        <f t="shared" si="28"/>
        <v/>
      </c>
      <c r="F904" t="str">
        <f t="shared" si="29"/>
        <v>НЕТ</v>
      </c>
    </row>
    <row r="905" spans="1:6">
      <c r="A905" t="str">
        <f t="shared" si="28"/>
        <v/>
      </c>
      <c r="F905" t="str">
        <f t="shared" si="29"/>
        <v>НЕТ</v>
      </c>
    </row>
    <row r="906" spans="1:6">
      <c r="A906" t="str">
        <f t="shared" si="28"/>
        <v/>
      </c>
      <c r="F906" t="str">
        <f t="shared" si="29"/>
        <v>НЕТ</v>
      </c>
    </row>
    <row r="907" spans="1:6">
      <c r="A907" t="str">
        <f t="shared" si="28"/>
        <v/>
      </c>
      <c r="F907" t="str">
        <f t="shared" si="29"/>
        <v>НЕТ</v>
      </c>
    </row>
    <row r="908" spans="1:6">
      <c r="A908" t="str">
        <f t="shared" si="28"/>
        <v/>
      </c>
      <c r="F908" t="str">
        <f t="shared" si="29"/>
        <v>НЕТ</v>
      </c>
    </row>
    <row r="909" spans="1:6">
      <c r="A909" t="str">
        <f t="shared" si="28"/>
        <v/>
      </c>
      <c r="F909" t="str">
        <f t="shared" si="29"/>
        <v>НЕТ</v>
      </c>
    </row>
    <row r="910" spans="1:6">
      <c r="A910" t="str">
        <f t="shared" si="28"/>
        <v/>
      </c>
      <c r="F910" t="str">
        <f t="shared" si="29"/>
        <v>НЕТ</v>
      </c>
    </row>
    <row r="911" spans="1:6">
      <c r="A911" t="str">
        <f t="shared" si="28"/>
        <v/>
      </c>
      <c r="F911" t="str">
        <f t="shared" si="29"/>
        <v>НЕТ</v>
      </c>
    </row>
    <row r="912" spans="1:6">
      <c r="A912" t="str">
        <f t="shared" si="28"/>
        <v/>
      </c>
      <c r="F912" t="str">
        <f t="shared" si="29"/>
        <v>НЕТ</v>
      </c>
    </row>
    <row r="913" spans="1:6">
      <c r="A913" t="str">
        <f t="shared" si="28"/>
        <v/>
      </c>
      <c r="F913" t="str">
        <f t="shared" si="29"/>
        <v>НЕТ</v>
      </c>
    </row>
    <row r="914" spans="1:6">
      <c r="A914" t="str">
        <f t="shared" si="28"/>
        <v/>
      </c>
      <c r="F914" t="str">
        <f t="shared" si="29"/>
        <v>НЕТ</v>
      </c>
    </row>
    <row r="915" spans="1:6">
      <c r="A915" t="str">
        <f t="shared" si="28"/>
        <v/>
      </c>
      <c r="F915" t="str">
        <f t="shared" si="29"/>
        <v>НЕТ</v>
      </c>
    </row>
    <row r="916" spans="1:6">
      <c r="A916" t="str">
        <f t="shared" si="28"/>
        <v/>
      </c>
      <c r="F916" t="str">
        <f t="shared" si="29"/>
        <v>НЕТ</v>
      </c>
    </row>
    <row r="917" spans="1:6">
      <c r="A917" t="str">
        <f t="shared" si="28"/>
        <v/>
      </c>
      <c r="F917" t="str">
        <f t="shared" si="29"/>
        <v>НЕТ</v>
      </c>
    </row>
    <row r="918" spans="1:6">
      <c r="A918" t="str">
        <f t="shared" si="28"/>
        <v/>
      </c>
      <c r="F918" t="str">
        <f t="shared" si="29"/>
        <v>НЕТ</v>
      </c>
    </row>
    <row r="919" spans="1:6">
      <c r="A919" t="str">
        <f t="shared" si="28"/>
        <v/>
      </c>
      <c r="F919" t="str">
        <f t="shared" si="29"/>
        <v>НЕТ</v>
      </c>
    </row>
    <row r="920" spans="1:6">
      <c r="A920" t="str">
        <f t="shared" si="28"/>
        <v/>
      </c>
      <c r="F920" t="str">
        <f t="shared" si="29"/>
        <v>НЕТ</v>
      </c>
    </row>
    <row r="921" spans="1:6">
      <c r="A921" t="str">
        <f t="shared" si="28"/>
        <v/>
      </c>
      <c r="F921" t="str">
        <f t="shared" si="29"/>
        <v>НЕТ</v>
      </c>
    </row>
    <row r="922" spans="1:6">
      <c r="A922" t="str">
        <f t="shared" si="28"/>
        <v/>
      </c>
      <c r="F922" t="str">
        <f t="shared" si="29"/>
        <v>НЕТ</v>
      </c>
    </row>
    <row r="923" spans="1:6">
      <c r="A923" t="str">
        <f t="shared" si="28"/>
        <v/>
      </c>
      <c r="F923" t="str">
        <f t="shared" si="29"/>
        <v>НЕТ</v>
      </c>
    </row>
    <row r="924" spans="1:6">
      <c r="A924" t="str">
        <f t="shared" si="28"/>
        <v/>
      </c>
      <c r="F924" t="str">
        <f t="shared" si="29"/>
        <v>НЕТ</v>
      </c>
    </row>
    <row r="925" spans="1:6">
      <c r="A925" t="str">
        <f t="shared" si="28"/>
        <v/>
      </c>
      <c r="F925" t="str">
        <f t="shared" si="29"/>
        <v>НЕТ</v>
      </c>
    </row>
    <row r="926" spans="1:6">
      <c r="A926" t="str">
        <f t="shared" si="28"/>
        <v/>
      </c>
      <c r="F926" t="str">
        <f t="shared" si="29"/>
        <v>НЕТ</v>
      </c>
    </row>
    <row r="927" spans="1:6">
      <c r="A927" t="str">
        <f t="shared" si="28"/>
        <v/>
      </c>
      <c r="F927" t="str">
        <f t="shared" si="29"/>
        <v>НЕТ</v>
      </c>
    </row>
    <row r="928" spans="1:6">
      <c r="A928" t="str">
        <f t="shared" si="28"/>
        <v/>
      </c>
      <c r="F928" t="str">
        <f t="shared" si="29"/>
        <v>НЕТ</v>
      </c>
    </row>
    <row r="929" spans="1:6">
      <c r="A929" t="str">
        <f t="shared" si="28"/>
        <v/>
      </c>
      <c r="F929" t="str">
        <f t="shared" si="29"/>
        <v>НЕТ</v>
      </c>
    </row>
    <row r="930" spans="1:6">
      <c r="A930" t="str">
        <f t="shared" si="28"/>
        <v/>
      </c>
      <c r="F930" t="str">
        <f t="shared" si="29"/>
        <v>НЕТ</v>
      </c>
    </row>
    <row r="931" spans="1:6">
      <c r="A931" t="str">
        <f t="shared" si="28"/>
        <v/>
      </c>
      <c r="F931" t="str">
        <f t="shared" si="29"/>
        <v>НЕТ</v>
      </c>
    </row>
    <row r="932" spans="1:6">
      <c r="A932" t="str">
        <f t="shared" si="28"/>
        <v/>
      </c>
      <c r="F932" t="str">
        <f t="shared" si="29"/>
        <v>НЕТ</v>
      </c>
    </row>
    <row r="933" spans="1:6">
      <c r="A933" t="str">
        <f t="shared" si="28"/>
        <v/>
      </c>
      <c r="F933" t="str">
        <f t="shared" si="29"/>
        <v>НЕТ</v>
      </c>
    </row>
    <row r="934" spans="1:6">
      <c r="A934" t="str">
        <f t="shared" si="28"/>
        <v/>
      </c>
      <c r="F934" t="str">
        <f t="shared" si="29"/>
        <v>НЕТ</v>
      </c>
    </row>
    <row r="935" spans="1:6">
      <c r="A935" t="str">
        <f t="shared" si="28"/>
        <v/>
      </c>
      <c r="F935" t="str">
        <f t="shared" si="29"/>
        <v>НЕТ</v>
      </c>
    </row>
    <row r="936" spans="1:6">
      <c r="A936" t="str">
        <f t="shared" si="28"/>
        <v/>
      </c>
      <c r="F936" t="str">
        <f t="shared" si="29"/>
        <v>НЕТ</v>
      </c>
    </row>
    <row r="937" spans="1:6">
      <c r="A937" t="str">
        <f t="shared" si="28"/>
        <v/>
      </c>
      <c r="F937" t="str">
        <f t="shared" si="29"/>
        <v>НЕТ</v>
      </c>
    </row>
    <row r="938" spans="1:6">
      <c r="A938" t="str">
        <f t="shared" si="28"/>
        <v/>
      </c>
      <c r="F938" t="str">
        <f t="shared" si="29"/>
        <v>НЕТ</v>
      </c>
    </row>
    <row r="939" spans="1:6">
      <c r="A939" t="str">
        <f t="shared" si="28"/>
        <v/>
      </c>
      <c r="F939" t="str">
        <f t="shared" si="29"/>
        <v>НЕТ</v>
      </c>
    </row>
    <row r="940" spans="1:6">
      <c r="A940" t="str">
        <f t="shared" si="28"/>
        <v/>
      </c>
      <c r="F940" t="str">
        <f t="shared" si="29"/>
        <v>НЕТ</v>
      </c>
    </row>
    <row r="941" spans="1:6">
      <c r="A941" t="str">
        <f t="shared" si="28"/>
        <v/>
      </c>
      <c r="F941" t="str">
        <f t="shared" si="29"/>
        <v>НЕТ</v>
      </c>
    </row>
    <row r="942" spans="1:6">
      <c r="A942" t="str">
        <f t="shared" si="28"/>
        <v/>
      </c>
      <c r="F942" t="str">
        <f t="shared" si="29"/>
        <v>НЕТ</v>
      </c>
    </row>
    <row r="943" spans="1:6">
      <c r="A943" t="str">
        <f t="shared" si="28"/>
        <v/>
      </c>
      <c r="F943" t="str">
        <f t="shared" si="29"/>
        <v>НЕТ</v>
      </c>
    </row>
    <row r="944" spans="1:6">
      <c r="A944" t="str">
        <f t="shared" si="28"/>
        <v/>
      </c>
      <c r="F944" t="str">
        <f t="shared" si="29"/>
        <v>НЕТ</v>
      </c>
    </row>
    <row r="945" spans="1:6">
      <c r="A945" t="str">
        <f t="shared" si="28"/>
        <v/>
      </c>
      <c r="F945" t="str">
        <f t="shared" si="29"/>
        <v>НЕТ</v>
      </c>
    </row>
    <row r="946" spans="1:6">
      <c r="A946" t="str">
        <f t="shared" si="28"/>
        <v/>
      </c>
      <c r="F946" t="str">
        <f t="shared" si="29"/>
        <v>НЕТ</v>
      </c>
    </row>
    <row r="947" spans="1:6">
      <c r="A947" t="str">
        <f t="shared" si="28"/>
        <v/>
      </c>
      <c r="F947" t="str">
        <f t="shared" si="29"/>
        <v>НЕТ</v>
      </c>
    </row>
    <row r="948" spans="1:6">
      <c r="A948" t="str">
        <f t="shared" si="28"/>
        <v/>
      </c>
      <c r="F948" t="str">
        <f t="shared" si="29"/>
        <v>НЕТ</v>
      </c>
    </row>
    <row r="949" spans="1:6">
      <c r="A949" t="str">
        <f t="shared" si="28"/>
        <v/>
      </c>
      <c r="F949" t="str">
        <f t="shared" si="29"/>
        <v>НЕТ</v>
      </c>
    </row>
    <row r="950" spans="1:6">
      <c r="A950" t="str">
        <f t="shared" si="28"/>
        <v/>
      </c>
      <c r="F950" t="str">
        <f t="shared" si="29"/>
        <v>НЕТ</v>
      </c>
    </row>
    <row r="951" spans="1:6">
      <c r="A951" t="str">
        <f t="shared" si="28"/>
        <v/>
      </c>
      <c r="F951" t="str">
        <f t="shared" si="29"/>
        <v>НЕТ</v>
      </c>
    </row>
    <row r="952" spans="1:6">
      <c r="A952" t="str">
        <f t="shared" si="28"/>
        <v/>
      </c>
      <c r="F952" t="str">
        <f t="shared" si="29"/>
        <v>НЕТ</v>
      </c>
    </row>
    <row r="953" spans="1:6">
      <c r="A953" t="str">
        <f t="shared" si="28"/>
        <v/>
      </c>
      <c r="F953" t="str">
        <f t="shared" si="29"/>
        <v>НЕТ</v>
      </c>
    </row>
    <row r="954" spans="1:6">
      <c r="A954" t="str">
        <f t="shared" si="28"/>
        <v/>
      </c>
      <c r="F954" t="str">
        <f t="shared" si="29"/>
        <v>НЕТ</v>
      </c>
    </row>
    <row r="955" spans="1:6">
      <c r="A955" t="str">
        <f t="shared" si="28"/>
        <v/>
      </c>
      <c r="F955" t="str">
        <f t="shared" si="29"/>
        <v>НЕТ</v>
      </c>
    </row>
    <row r="956" spans="1:6">
      <c r="A956" t="str">
        <f t="shared" si="28"/>
        <v/>
      </c>
      <c r="F956" t="str">
        <f t="shared" si="29"/>
        <v>НЕТ</v>
      </c>
    </row>
    <row r="957" spans="1:6">
      <c r="A957" t="str">
        <f t="shared" si="28"/>
        <v/>
      </c>
      <c r="F957" t="str">
        <f t="shared" si="29"/>
        <v>НЕТ</v>
      </c>
    </row>
    <row r="958" spans="1:6">
      <c r="A958" t="str">
        <f t="shared" si="28"/>
        <v/>
      </c>
      <c r="F958" t="str">
        <f t="shared" si="29"/>
        <v>НЕТ</v>
      </c>
    </row>
    <row r="959" spans="1:6">
      <c r="A959" t="str">
        <f t="shared" si="28"/>
        <v/>
      </c>
      <c r="F959" t="str">
        <f t="shared" si="29"/>
        <v>НЕТ</v>
      </c>
    </row>
    <row r="960" spans="1:6">
      <c r="A960" t="str">
        <f t="shared" si="28"/>
        <v/>
      </c>
      <c r="F960" t="str">
        <f t="shared" si="29"/>
        <v>НЕТ</v>
      </c>
    </row>
    <row r="961" spans="1:6">
      <c r="A961" t="str">
        <f t="shared" si="28"/>
        <v/>
      </c>
      <c r="F961" t="str">
        <f t="shared" si="29"/>
        <v>НЕТ</v>
      </c>
    </row>
    <row r="962" spans="1:6">
      <c r="A962" t="str">
        <f t="shared" si="28"/>
        <v/>
      </c>
      <c r="F962" t="str">
        <f t="shared" si="29"/>
        <v>НЕТ</v>
      </c>
    </row>
    <row r="963" spans="1:6">
      <c r="A963" t="str">
        <f t="shared" ref="A963:A1026" si="30">CONCATENATE(C963,B963)</f>
        <v/>
      </c>
      <c r="F963" t="str">
        <f t="shared" ref="F963:F1026" si="31">IF(ISBLANK(E963),"НЕТ","ДА")</f>
        <v>НЕТ</v>
      </c>
    </row>
    <row r="964" spans="1:6">
      <c r="A964" t="str">
        <f t="shared" si="30"/>
        <v/>
      </c>
      <c r="F964" t="str">
        <f t="shared" si="31"/>
        <v>НЕТ</v>
      </c>
    </row>
    <row r="965" spans="1:6">
      <c r="A965" t="str">
        <f t="shared" si="30"/>
        <v/>
      </c>
      <c r="F965" t="str">
        <f t="shared" si="31"/>
        <v>НЕТ</v>
      </c>
    </row>
    <row r="966" spans="1:6">
      <c r="A966" t="str">
        <f t="shared" si="30"/>
        <v/>
      </c>
      <c r="F966" t="str">
        <f t="shared" si="31"/>
        <v>НЕТ</v>
      </c>
    </row>
    <row r="967" spans="1:6">
      <c r="A967" t="str">
        <f t="shared" si="30"/>
        <v/>
      </c>
      <c r="F967" t="str">
        <f t="shared" si="31"/>
        <v>НЕТ</v>
      </c>
    </row>
    <row r="968" spans="1:6">
      <c r="A968" t="str">
        <f t="shared" si="30"/>
        <v/>
      </c>
      <c r="F968" t="str">
        <f t="shared" si="31"/>
        <v>НЕТ</v>
      </c>
    </row>
    <row r="969" spans="1:6">
      <c r="A969" t="str">
        <f t="shared" si="30"/>
        <v/>
      </c>
      <c r="F969" t="str">
        <f t="shared" si="31"/>
        <v>НЕТ</v>
      </c>
    </row>
    <row r="970" spans="1:6">
      <c r="A970" t="str">
        <f t="shared" si="30"/>
        <v/>
      </c>
      <c r="F970" t="str">
        <f t="shared" si="31"/>
        <v>НЕТ</v>
      </c>
    </row>
    <row r="971" spans="1:6">
      <c r="A971" t="str">
        <f t="shared" si="30"/>
        <v/>
      </c>
      <c r="F971" t="str">
        <f t="shared" si="31"/>
        <v>НЕТ</v>
      </c>
    </row>
    <row r="972" spans="1:6">
      <c r="A972" t="str">
        <f t="shared" si="30"/>
        <v/>
      </c>
      <c r="F972" t="str">
        <f t="shared" si="31"/>
        <v>НЕТ</v>
      </c>
    </row>
    <row r="973" spans="1:6">
      <c r="A973" t="str">
        <f t="shared" si="30"/>
        <v/>
      </c>
      <c r="F973" t="str">
        <f t="shared" si="31"/>
        <v>НЕТ</v>
      </c>
    </row>
    <row r="974" spans="1:6">
      <c r="A974" t="str">
        <f t="shared" si="30"/>
        <v/>
      </c>
      <c r="F974" t="str">
        <f t="shared" si="31"/>
        <v>НЕТ</v>
      </c>
    </row>
    <row r="975" spans="1:6">
      <c r="A975" t="str">
        <f t="shared" si="30"/>
        <v/>
      </c>
      <c r="F975" t="str">
        <f t="shared" si="31"/>
        <v>НЕТ</v>
      </c>
    </row>
    <row r="976" spans="1:6">
      <c r="A976" t="str">
        <f t="shared" si="30"/>
        <v/>
      </c>
      <c r="F976" t="str">
        <f t="shared" si="31"/>
        <v>НЕТ</v>
      </c>
    </row>
    <row r="977" spans="1:6">
      <c r="A977" t="str">
        <f t="shared" si="30"/>
        <v/>
      </c>
      <c r="F977" t="str">
        <f t="shared" si="31"/>
        <v>НЕТ</v>
      </c>
    </row>
    <row r="978" spans="1:6">
      <c r="A978" t="str">
        <f t="shared" si="30"/>
        <v/>
      </c>
      <c r="F978" t="str">
        <f t="shared" si="31"/>
        <v>НЕТ</v>
      </c>
    </row>
    <row r="979" spans="1:6">
      <c r="A979" t="str">
        <f t="shared" si="30"/>
        <v/>
      </c>
      <c r="F979" t="str">
        <f t="shared" si="31"/>
        <v>НЕТ</v>
      </c>
    </row>
    <row r="980" spans="1:6">
      <c r="A980" t="str">
        <f t="shared" si="30"/>
        <v/>
      </c>
      <c r="F980" t="str">
        <f t="shared" si="31"/>
        <v>НЕТ</v>
      </c>
    </row>
    <row r="981" spans="1:6">
      <c r="A981" t="str">
        <f t="shared" si="30"/>
        <v/>
      </c>
      <c r="F981" t="str">
        <f t="shared" si="31"/>
        <v>НЕТ</v>
      </c>
    </row>
    <row r="982" spans="1:6">
      <c r="A982" t="str">
        <f t="shared" si="30"/>
        <v/>
      </c>
      <c r="F982" t="str">
        <f t="shared" si="31"/>
        <v>НЕТ</v>
      </c>
    </row>
    <row r="983" spans="1:6">
      <c r="A983" t="str">
        <f t="shared" si="30"/>
        <v/>
      </c>
      <c r="F983" t="str">
        <f t="shared" si="31"/>
        <v>НЕТ</v>
      </c>
    </row>
    <row r="984" spans="1:6">
      <c r="A984" t="str">
        <f t="shared" si="30"/>
        <v/>
      </c>
      <c r="F984" t="str">
        <f t="shared" si="31"/>
        <v>НЕТ</v>
      </c>
    </row>
    <row r="985" spans="1:6">
      <c r="A985" t="str">
        <f t="shared" si="30"/>
        <v/>
      </c>
      <c r="F985" t="str">
        <f t="shared" si="31"/>
        <v>НЕТ</v>
      </c>
    </row>
    <row r="986" spans="1:6">
      <c r="A986" t="str">
        <f t="shared" si="30"/>
        <v/>
      </c>
      <c r="F986" t="str">
        <f t="shared" si="31"/>
        <v>НЕТ</v>
      </c>
    </row>
    <row r="987" spans="1:6">
      <c r="A987" t="str">
        <f t="shared" si="30"/>
        <v/>
      </c>
      <c r="F987" t="str">
        <f t="shared" si="31"/>
        <v>НЕТ</v>
      </c>
    </row>
    <row r="988" spans="1:6">
      <c r="A988" t="str">
        <f t="shared" si="30"/>
        <v/>
      </c>
      <c r="F988" t="str">
        <f t="shared" si="31"/>
        <v>НЕТ</v>
      </c>
    </row>
    <row r="989" spans="1:6">
      <c r="A989" t="str">
        <f t="shared" si="30"/>
        <v/>
      </c>
      <c r="F989" t="str">
        <f t="shared" si="31"/>
        <v>НЕТ</v>
      </c>
    </row>
    <row r="990" spans="1:6">
      <c r="A990" t="str">
        <f t="shared" si="30"/>
        <v/>
      </c>
      <c r="F990" t="str">
        <f t="shared" si="31"/>
        <v>НЕТ</v>
      </c>
    </row>
    <row r="991" spans="1:6">
      <c r="A991" t="str">
        <f t="shared" si="30"/>
        <v/>
      </c>
      <c r="F991" t="str">
        <f t="shared" si="31"/>
        <v>НЕТ</v>
      </c>
    </row>
    <row r="992" spans="1:6">
      <c r="A992" t="str">
        <f t="shared" si="30"/>
        <v/>
      </c>
      <c r="F992" t="str">
        <f t="shared" si="31"/>
        <v>НЕТ</v>
      </c>
    </row>
    <row r="993" spans="1:6">
      <c r="A993" t="str">
        <f t="shared" si="30"/>
        <v/>
      </c>
      <c r="F993" t="str">
        <f t="shared" si="31"/>
        <v>НЕТ</v>
      </c>
    </row>
    <row r="994" spans="1:6">
      <c r="A994" t="str">
        <f t="shared" si="30"/>
        <v/>
      </c>
      <c r="F994" t="str">
        <f t="shared" si="31"/>
        <v>НЕТ</v>
      </c>
    </row>
    <row r="995" spans="1:6">
      <c r="A995" t="str">
        <f t="shared" si="30"/>
        <v/>
      </c>
      <c r="F995" t="str">
        <f t="shared" si="31"/>
        <v>НЕТ</v>
      </c>
    </row>
    <row r="996" spans="1:6">
      <c r="A996" t="str">
        <f t="shared" si="30"/>
        <v/>
      </c>
      <c r="F996" t="str">
        <f t="shared" si="31"/>
        <v>НЕТ</v>
      </c>
    </row>
    <row r="997" spans="1:6">
      <c r="A997" t="str">
        <f t="shared" si="30"/>
        <v/>
      </c>
      <c r="F997" t="str">
        <f t="shared" si="31"/>
        <v>НЕТ</v>
      </c>
    </row>
    <row r="998" spans="1:6">
      <c r="A998" t="str">
        <f t="shared" si="30"/>
        <v/>
      </c>
      <c r="F998" t="str">
        <f t="shared" si="31"/>
        <v>НЕТ</v>
      </c>
    </row>
    <row r="999" spans="1:6">
      <c r="A999" t="str">
        <f t="shared" si="30"/>
        <v/>
      </c>
      <c r="F999" t="str">
        <f t="shared" si="31"/>
        <v>НЕТ</v>
      </c>
    </row>
    <row r="1000" spans="1:6">
      <c r="A1000" t="str">
        <f t="shared" si="30"/>
        <v/>
      </c>
      <c r="F1000" t="str">
        <f t="shared" si="31"/>
        <v>НЕТ</v>
      </c>
    </row>
    <row r="1001" spans="1:6">
      <c r="A1001" t="str">
        <f t="shared" si="30"/>
        <v/>
      </c>
      <c r="F1001" t="str">
        <f t="shared" si="31"/>
        <v>НЕТ</v>
      </c>
    </row>
    <row r="1002" spans="1:6">
      <c r="A1002" t="str">
        <f t="shared" si="30"/>
        <v/>
      </c>
      <c r="F1002" t="str">
        <f t="shared" si="31"/>
        <v>НЕТ</v>
      </c>
    </row>
    <row r="1003" spans="1:6">
      <c r="A1003" t="str">
        <f t="shared" si="30"/>
        <v/>
      </c>
      <c r="F1003" t="str">
        <f t="shared" si="31"/>
        <v>НЕТ</v>
      </c>
    </row>
    <row r="1004" spans="1:6">
      <c r="A1004" t="str">
        <f t="shared" si="30"/>
        <v/>
      </c>
      <c r="F1004" t="str">
        <f t="shared" si="31"/>
        <v>НЕТ</v>
      </c>
    </row>
    <row r="1005" spans="1:6">
      <c r="A1005" t="str">
        <f t="shared" si="30"/>
        <v/>
      </c>
      <c r="F1005" t="str">
        <f t="shared" si="31"/>
        <v>НЕТ</v>
      </c>
    </row>
    <row r="1006" spans="1:6">
      <c r="A1006" t="str">
        <f t="shared" si="30"/>
        <v/>
      </c>
      <c r="F1006" t="str">
        <f t="shared" si="31"/>
        <v>НЕТ</v>
      </c>
    </row>
    <row r="1007" spans="1:6">
      <c r="A1007" t="str">
        <f t="shared" si="30"/>
        <v/>
      </c>
      <c r="F1007" t="str">
        <f t="shared" si="31"/>
        <v>НЕТ</v>
      </c>
    </row>
    <row r="1008" spans="1:6">
      <c r="A1008" t="str">
        <f t="shared" si="30"/>
        <v/>
      </c>
      <c r="F1008" t="str">
        <f t="shared" si="31"/>
        <v>НЕТ</v>
      </c>
    </row>
    <row r="1009" spans="1:6">
      <c r="A1009" t="str">
        <f t="shared" si="30"/>
        <v/>
      </c>
      <c r="F1009" t="str">
        <f t="shared" si="31"/>
        <v>НЕТ</v>
      </c>
    </row>
    <row r="1010" spans="1:6">
      <c r="A1010" t="str">
        <f t="shared" si="30"/>
        <v/>
      </c>
      <c r="F1010" t="str">
        <f t="shared" si="31"/>
        <v>НЕТ</v>
      </c>
    </row>
    <row r="1011" spans="1:6">
      <c r="A1011" t="str">
        <f t="shared" si="30"/>
        <v/>
      </c>
      <c r="F1011" t="str">
        <f t="shared" si="31"/>
        <v>НЕТ</v>
      </c>
    </row>
    <row r="1012" spans="1:6">
      <c r="A1012" t="str">
        <f t="shared" si="30"/>
        <v/>
      </c>
      <c r="F1012" t="str">
        <f t="shared" si="31"/>
        <v>НЕТ</v>
      </c>
    </row>
    <row r="1013" spans="1:6">
      <c r="A1013" t="str">
        <f t="shared" si="30"/>
        <v/>
      </c>
      <c r="F1013" t="str">
        <f t="shared" si="31"/>
        <v>НЕТ</v>
      </c>
    </row>
    <row r="1014" spans="1:6">
      <c r="A1014" t="str">
        <f t="shared" si="30"/>
        <v/>
      </c>
      <c r="F1014" t="str">
        <f t="shared" si="31"/>
        <v>НЕТ</v>
      </c>
    </row>
    <row r="1015" spans="1:6">
      <c r="A1015" t="str">
        <f t="shared" si="30"/>
        <v/>
      </c>
      <c r="F1015" t="str">
        <f t="shared" si="31"/>
        <v>НЕТ</v>
      </c>
    </row>
    <row r="1016" spans="1:6">
      <c r="A1016" t="str">
        <f t="shared" si="30"/>
        <v/>
      </c>
      <c r="F1016" t="str">
        <f t="shared" si="31"/>
        <v>НЕТ</v>
      </c>
    </row>
    <row r="1017" spans="1:6">
      <c r="A1017" t="str">
        <f t="shared" si="30"/>
        <v/>
      </c>
      <c r="F1017" t="str">
        <f t="shared" si="31"/>
        <v>НЕТ</v>
      </c>
    </row>
    <row r="1018" spans="1:6">
      <c r="A1018" t="str">
        <f t="shared" si="30"/>
        <v/>
      </c>
      <c r="F1018" t="str">
        <f t="shared" si="31"/>
        <v>НЕТ</v>
      </c>
    </row>
    <row r="1019" spans="1:6">
      <c r="A1019" t="str">
        <f t="shared" si="30"/>
        <v/>
      </c>
      <c r="F1019" t="str">
        <f t="shared" si="31"/>
        <v>НЕТ</v>
      </c>
    </row>
    <row r="1020" spans="1:6">
      <c r="A1020" t="str">
        <f t="shared" si="30"/>
        <v/>
      </c>
      <c r="F1020" t="str">
        <f t="shared" si="31"/>
        <v>НЕТ</v>
      </c>
    </row>
    <row r="1021" spans="1:6">
      <c r="A1021" t="str">
        <f t="shared" si="30"/>
        <v/>
      </c>
      <c r="F1021" t="str">
        <f t="shared" si="31"/>
        <v>НЕТ</v>
      </c>
    </row>
    <row r="1022" spans="1:6">
      <c r="A1022" t="str">
        <f t="shared" si="30"/>
        <v/>
      </c>
      <c r="F1022" t="str">
        <f t="shared" si="31"/>
        <v>НЕТ</v>
      </c>
    </row>
    <row r="1023" spans="1:6">
      <c r="A1023" t="str">
        <f t="shared" si="30"/>
        <v/>
      </c>
      <c r="F1023" t="str">
        <f t="shared" si="31"/>
        <v>НЕТ</v>
      </c>
    </row>
    <row r="1024" spans="1:6">
      <c r="A1024" t="str">
        <f t="shared" si="30"/>
        <v/>
      </c>
      <c r="F1024" t="str">
        <f t="shared" si="31"/>
        <v>НЕТ</v>
      </c>
    </row>
    <row r="1025" spans="1:6">
      <c r="A1025" t="str">
        <f t="shared" si="30"/>
        <v/>
      </c>
      <c r="F1025" t="str">
        <f t="shared" si="31"/>
        <v>НЕТ</v>
      </c>
    </row>
    <row r="1026" spans="1:6">
      <c r="A1026" t="str">
        <f t="shared" si="30"/>
        <v/>
      </c>
      <c r="F1026" t="str">
        <f t="shared" si="31"/>
        <v>НЕТ</v>
      </c>
    </row>
    <row r="1027" spans="1:6">
      <c r="A1027" t="str">
        <f t="shared" ref="A1027:A1090" si="32">CONCATENATE(C1027,B1027)</f>
        <v/>
      </c>
      <c r="F1027" t="str">
        <f t="shared" ref="F1027:F1090" si="33">IF(ISBLANK(E1027),"НЕТ","ДА")</f>
        <v>НЕТ</v>
      </c>
    </row>
    <row r="1028" spans="1:6">
      <c r="A1028" t="str">
        <f t="shared" si="32"/>
        <v/>
      </c>
      <c r="F1028" t="str">
        <f t="shared" si="33"/>
        <v>НЕТ</v>
      </c>
    </row>
    <row r="1029" spans="1:6">
      <c r="A1029" t="str">
        <f t="shared" si="32"/>
        <v/>
      </c>
      <c r="F1029" t="str">
        <f t="shared" si="33"/>
        <v>НЕТ</v>
      </c>
    </row>
    <row r="1030" spans="1:6">
      <c r="A1030" t="str">
        <f t="shared" si="32"/>
        <v/>
      </c>
      <c r="F1030" t="str">
        <f t="shared" si="33"/>
        <v>НЕТ</v>
      </c>
    </row>
    <row r="1031" spans="1:6">
      <c r="A1031" t="str">
        <f t="shared" si="32"/>
        <v/>
      </c>
      <c r="F1031" t="str">
        <f t="shared" si="33"/>
        <v>НЕТ</v>
      </c>
    </row>
    <row r="1032" spans="1:6">
      <c r="A1032" t="str">
        <f t="shared" si="32"/>
        <v/>
      </c>
      <c r="F1032" t="str">
        <f t="shared" si="33"/>
        <v>НЕТ</v>
      </c>
    </row>
    <row r="1033" spans="1:6">
      <c r="A1033" t="str">
        <f t="shared" si="32"/>
        <v/>
      </c>
      <c r="F1033" t="str">
        <f t="shared" si="33"/>
        <v>НЕТ</v>
      </c>
    </row>
    <row r="1034" spans="1:6">
      <c r="A1034" t="str">
        <f t="shared" si="32"/>
        <v/>
      </c>
      <c r="F1034" t="str">
        <f t="shared" si="33"/>
        <v>НЕТ</v>
      </c>
    </row>
    <row r="1035" spans="1:6">
      <c r="A1035" t="str">
        <f t="shared" si="32"/>
        <v/>
      </c>
      <c r="F1035" t="str">
        <f t="shared" si="33"/>
        <v>НЕТ</v>
      </c>
    </row>
    <row r="1036" spans="1:6">
      <c r="A1036" t="str">
        <f t="shared" si="32"/>
        <v/>
      </c>
      <c r="F1036" t="str">
        <f t="shared" si="33"/>
        <v>НЕТ</v>
      </c>
    </row>
    <row r="1037" spans="1:6">
      <c r="A1037" t="str">
        <f t="shared" si="32"/>
        <v/>
      </c>
      <c r="F1037" t="str">
        <f t="shared" si="33"/>
        <v>НЕТ</v>
      </c>
    </row>
    <row r="1038" spans="1:6">
      <c r="A1038" t="str">
        <f t="shared" si="32"/>
        <v/>
      </c>
      <c r="F1038" t="str">
        <f t="shared" si="33"/>
        <v>НЕТ</v>
      </c>
    </row>
    <row r="1039" spans="1:6">
      <c r="A1039" t="str">
        <f t="shared" si="32"/>
        <v/>
      </c>
      <c r="F1039" t="str">
        <f t="shared" si="33"/>
        <v>НЕТ</v>
      </c>
    </row>
    <row r="1040" spans="1:6">
      <c r="A1040" t="str">
        <f t="shared" si="32"/>
        <v/>
      </c>
      <c r="F1040" t="str">
        <f t="shared" si="33"/>
        <v>НЕТ</v>
      </c>
    </row>
    <row r="1041" spans="1:6">
      <c r="A1041" t="str">
        <f t="shared" si="32"/>
        <v/>
      </c>
      <c r="F1041" t="str">
        <f t="shared" si="33"/>
        <v>НЕТ</v>
      </c>
    </row>
    <row r="1042" spans="1:6">
      <c r="A1042" t="str">
        <f t="shared" si="32"/>
        <v/>
      </c>
      <c r="F1042" t="str">
        <f t="shared" si="33"/>
        <v>НЕТ</v>
      </c>
    </row>
    <row r="1043" spans="1:6">
      <c r="A1043" t="str">
        <f t="shared" si="32"/>
        <v/>
      </c>
      <c r="F1043" t="str">
        <f t="shared" si="33"/>
        <v>НЕТ</v>
      </c>
    </row>
    <row r="1044" spans="1:6">
      <c r="A1044" t="str">
        <f t="shared" si="32"/>
        <v/>
      </c>
      <c r="F1044" t="str">
        <f t="shared" si="33"/>
        <v>НЕТ</v>
      </c>
    </row>
    <row r="1045" spans="1:6">
      <c r="A1045" t="str">
        <f t="shared" si="32"/>
        <v/>
      </c>
      <c r="F1045" t="str">
        <f t="shared" si="33"/>
        <v>НЕТ</v>
      </c>
    </row>
    <row r="1046" spans="1:6">
      <c r="A1046" t="str">
        <f t="shared" si="32"/>
        <v/>
      </c>
      <c r="F1046" t="str">
        <f t="shared" si="33"/>
        <v>НЕТ</v>
      </c>
    </row>
    <row r="1047" spans="1:6">
      <c r="A1047" t="str">
        <f t="shared" si="32"/>
        <v/>
      </c>
      <c r="F1047" t="str">
        <f t="shared" si="33"/>
        <v>НЕТ</v>
      </c>
    </row>
    <row r="1048" spans="1:6">
      <c r="A1048" t="str">
        <f t="shared" si="32"/>
        <v/>
      </c>
      <c r="F1048" t="str">
        <f t="shared" si="33"/>
        <v>НЕТ</v>
      </c>
    </row>
    <row r="1049" spans="1:6">
      <c r="A1049" t="str">
        <f t="shared" si="32"/>
        <v/>
      </c>
      <c r="F1049" t="str">
        <f t="shared" si="33"/>
        <v>НЕТ</v>
      </c>
    </row>
    <row r="1050" spans="1:6">
      <c r="A1050" t="str">
        <f t="shared" si="32"/>
        <v/>
      </c>
      <c r="F1050" t="str">
        <f t="shared" si="33"/>
        <v>НЕТ</v>
      </c>
    </row>
    <row r="1051" spans="1:6">
      <c r="A1051" t="str">
        <f t="shared" si="32"/>
        <v/>
      </c>
      <c r="F1051" t="str">
        <f t="shared" si="33"/>
        <v>НЕТ</v>
      </c>
    </row>
    <row r="1052" spans="1:6">
      <c r="A1052" t="str">
        <f t="shared" si="32"/>
        <v/>
      </c>
      <c r="F1052" t="str">
        <f t="shared" si="33"/>
        <v>НЕТ</v>
      </c>
    </row>
    <row r="1053" spans="1:6">
      <c r="A1053" t="str">
        <f t="shared" si="32"/>
        <v/>
      </c>
      <c r="F1053" t="str">
        <f t="shared" si="33"/>
        <v>НЕТ</v>
      </c>
    </row>
    <row r="1054" spans="1:6">
      <c r="A1054" t="str">
        <f t="shared" si="32"/>
        <v/>
      </c>
      <c r="F1054" t="str">
        <f t="shared" si="33"/>
        <v>НЕТ</v>
      </c>
    </row>
    <row r="1055" spans="1:6">
      <c r="A1055" t="str">
        <f t="shared" si="32"/>
        <v/>
      </c>
      <c r="F1055" t="str">
        <f t="shared" si="33"/>
        <v>НЕТ</v>
      </c>
    </row>
    <row r="1056" spans="1:6">
      <c r="A1056" t="str">
        <f t="shared" si="32"/>
        <v/>
      </c>
      <c r="F1056" t="str">
        <f t="shared" si="33"/>
        <v>НЕТ</v>
      </c>
    </row>
    <row r="1057" spans="1:6">
      <c r="A1057" t="str">
        <f t="shared" si="32"/>
        <v/>
      </c>
      <c r="F1057" t="str">
        <f t="shared" si="33"/>
        <v>НЕТ</v>
      </c>
    </row>
    <row r="1058" spans="1:6">
      <c r="A1058" t="str">
        <f t="shared" si="32"/>
        <v/>
      </c>
      <c r="F1058" t="str">
        <f t="shared" si="33"/>
        <v>НЕТ</v>
      </c>
    </row>
    <row r="1059" spans="1:6">
      <c r="A1059" t="str">
        <f t="shared" si="32"/>
        <v/>
      </c>
      <c r="F1059" t="str">
        <f t="shared" si="33"/>
        <v>НЕТ</v>
      </c>
    </row>
    <row r="1060" spans="1:6">
      <c r="A1060" t="str">
        <f t="shared" si="32"/>
        <v/>
      </c>
      <c r="F1060" t="str">
        <f t="shared" si="33"/>
        <v>НЕТ</v>
      </c>
    </row>
    <row r="1061" spans="1:6">
      <c r="A1061" t="str">
        <f t="shared" si="32"/>
        <v/>
      </c>
      <c r="F1061" t="str">
        <f t="shared" si="33"/>
        <v>НЕТ</v>
      </c>
    </row>
    <row r="1062" spans="1:6">
      <c r="A1062" t="str">
        <f t="shared" si="32"/>
        <v/>
      </c>
      <c r="F1062" t="str">
        <f t="shared" si="33"/>
        <v>НЕТ</v>
      </c>
    </row>
    <row r="1063" spans="1:6">
      <c r="A1063" t="str">
        <f t="shared" si="32"/>
        <v/>
      </c>
      <c r="F1063" t="str">
        <f t="shared" si="33"/>
        <v>НЕТ</v>
      </c>
    </row>
    <row r="1064" spans="1:6">
      <c r="A1064" t="str">
        <f t="shared" si="32"/>
        <v/>
      </c>
      <c r="F1064" t="str">
        <f t="shared" si="33"/>
        <v>НЕТ</v>
      </c>
    </row>
    <row r="1065" spans="1:6">
      <c r="A1065" t="str">
        <f t="shared" si="32"/>
        <v/>
      </c>
      <c r="F1065" t="str">
        <f t="shared" si="33"/>
        <v>НЕТ</v>
      </c>
    </row>
    <row r="1066" spans="1:6">
      <c r="A1066" t="str">
        <f t="shared" si="32"/>
        <v/>
      </c>
      <c r="F1066" t="str">
        <f t="shared" si="33"/>
        <v>НЕТ</v>
      </c>
    </row>
    <row r="1067" spans="1:6">
      <c r="A1067" t="str">
        <f t="shared" si="32"/>
        <v/>
      </c>
      <c r="F1067" t="str">
        <f t="shared" si="33"/>
        <v>НЕТ</v>
      </c>
    </row>
    <row r="1068" spans="1:6">
      <c r="A1068" t="str">
        <f t="shared" si="32"/>
        <v/>
      </c>
      <c r="F1068" t="str">
        <f t="shared" si="33"/>
        <v>НЕТ</v>
      </c>
    </row>
    <row r="1069" spans="1:6">
      <c r="A1069" t="str">
        <f t="shared" si="32"/>
        <v/>
      </c>
      <c r="F1069" t="str">
        <f t="shared" si="33"/>
        <v>НЕТ</v>
      </c>
    </row>
    <row r="1070" spans="1:6">
      <c r="A1070" t="str">
        <f t="shared" si="32"/>
        <v/>
      </c>
      <c r="F1070" t="str">
        <f t="shared" si="33"/>
        <v>НЕТ</v>
      </c>
    </row>
    <row r="1071" spans="1:6">
      <c r="A1071" t="str">
        <f t="shared" si="32"/>
        <v/>
      </c>
      <c r="F1071" t="str">
        <f t="shared" si="33"/>
        <v>НЕТ</v>
      </c>
    </row>
    <row r="1072" spans="1:6">
      <c r="A1072" t="str">
        <f t="shared" si="32"/>
        <v/>
      </c>
      <c r="F1072" t="str">
        <f t="shared" si="33"/>
        <v>НЕТ</v>
      </c>
    </row>
    <row r="1073" spans="1:6">
      <c r="A1073" t="str">
        <f t="shared" si="32"/>
        <v/>
      </c>
      <c r="F1073" t="str">
        <f t="shared" si="33"/>
        <v>НЕТ</v>
      </c>
    </row>
    <row r="1074" spans="1:6">
      <c r="A1074" t="str">
        <f t="shared" si="32"/>
        <v/>
      </c>
      <c r="F1074" t="str">
        <f t="shared" si="33"/>
        <v>НЕТ</v>
      </c>
    </row>
    <row r="1075" spans="1:6">
      <c r="A1075" t="str">
        <f t="shared" si="32"/>
        <v/>
      </c>
      <c r="F1075" t="str">
        <f t="shared" si="33"/>
        <v>НЕТ</v>
      </c>
    </row>
    <row r="1076" spans="1:6">
      <c r="A1076" t="str">
        <f t="shared" si="32"/>
        <v/>
      </c>
      <c r="F1076" t="str">
        <f t="shared" si="33"/>
        <v>НЕТ</v>
      </c>
    </row>
    <row r="1077" spans="1:6">
      <c r="A1077" t="str">
        <f t="shared" si="32"/>
        <v/>
      </c>
      <c r="F1077" t="str">
        <f t="shared" si="33"/>
        <v>НЕТ</v>
      </c>
    </row>
    <row r="1078" spans="1:6">
      <c r="A1078" t="str">
        <f t="shared" si="32"/>
        <v/>
      </c>
      <c r="F1078" t="str">
        <f t="shared" si="33"/>
        <v>НЕТ</v>
      </c>
    </row>
    <row r="1079" spans="1:6">
      <c r="A1079" t="str">
        <f t="shared" si="32"/>
        <v/>
      </c>
      <c r="F1079" t="str">
        <f t="shared" si="33"/>
        <v>НЕТ</v>
      </c>
    </row>
    <row r="1080" spans="1:6">
      <c r="A1080" t="str">
        <f t="shared" si="32"/>
        <v/>
      </c>
      <c r="F1080" t="str">
        <f t="shared" si="33"/>
        <v>НЕТ</v>
      </c>
    </row>
    <row r="1081" spans="1:6">
      <c r="A1081" t="str">
        <f t="shared" si="32"/>
        <v/>
      </c>
      <c r="F1081" t="str">
        <f t="shared" si="33"/>
        <v>НЕТ</v>
      </c>
    </row>
    <row r="1082" spans="1:6">
      <c r="A1082" t="str">
        <f t="shared" si="32"/>
        <v/>
      </c>
      <c r="F1082" t="str">
        <f t="shared" si="33"/>
        <v>НЕТ</v>
      </c>
    </row>
    <row r="1083" spans="1:6">
      <c r="A1083" t="str">
        <f t="shared" si="32"/>
        <v/>
      </c>
      <c r="F1083" t="str">
        <f t="shared" si="33"/>
        <v>НЕТ</v>
      </c>
    </row>
    <row r="1084" spans="1:6">
      <c r="A1084" t="str">
        <f t="shared" si="32"/>
        <v/>
      </c>
      <c r="F1084" t="str">
        <f t="shared" si="33"/>
        <v>НЕТ</v>
      </c>
    </row>
    <row r="1085" spans="1:6">
      <c r="A1085" t="str">
        <f t="shared" si="32"/>
        <v/>
      </c>
      <c r="F1085" t="str">
        <f t="shared" si="33"/>
        <v>НЕТ</v>
      </c>
    </row>
    <row r="1086" spans="1:6">
      <c r="A1086" t="str">
        <f t="shared" si="32"/>
        <v/>
      </c>
      <c r="F1086" t="str">
        <f t="shared" si="33"/>
        <v>НЕТ</v>
      </c>
    </row>
    <row r="1087" spans="1:6">
      <c r="A1087" t="str">
        <f t="shared" si="32"/>
        <v/>
      </c>
      <c r="F1087" t="str">
        <f t="shared" si="33"/>
        <v>НЕТ</v>
      </c>
    </row>
    <row r="1088" spans="1:6">
      <c r="A1088" t="str">
        <f t="shared" si="32"/>
        <v/>
      </c>
      <c r="F1088" t="str">
        <f t="shared" si="33"/>
        <v>НЕТ</v>
      </c>
    </row>
    <row r="1089" spans="1:6">
      <c r="A1089" t="str">
        <f t="shared" si="32"/>
        <v/>
      </c>
      <c r="F1089" t="str">
        <f t="shared" si="33"/>
        <v>НЕТ</v>
      </c>
    </row>
    <row r="1090" spans="1:6">
      <c r="A1090" t="str">
        <f t="shared" si="32"/>
        <v/>
      </c>
      <c r="F1090" t="str">
        <f t="shared" si="33"/>
        <v>НЕТ</v>
      </c>
    </row>
    <row r="1091" spans="1:6">
      <c r="A1091" t="str">
        <f t="shared" ref="A1091:A1154" si="34">CONCATENATE(C1091,B1091)</f>
        <v/>
      </c>
      <c r="F1091" t="str">
        <f t="shared" ref="F1091:F1154" si="35">IF(ISBLANK(E1091),"НЕТ","ДА")</f>
        <v>НЕТ</v>
      </c>
    </row>
    <row r="1092" spans="1:6">
      <c r="A1092" t="str">
        <f t="shared" si="34"/>
        <v/>
      </c>
      <c r="F1092" t="str">
        <f t="shared" si="35"/>
        <v>НЕТ</v>
      </c>
    </row>
    <row r="1093" spans="1:6">
      <c r="A1093" t="str">
        <f t="shared" si="34"/>
        <v/>
      </c>
      <c r="F1093" t="str">
        <f t="shared" si="35"/>
        <v>НЕТ</v>
      </c>
    </row>
    <row r="1094" spans="1:6">
      <c r="A1094" t="str">
        <f t="shared" si="34"/>
        <v/>
      </c>
      <c r="F1094" t="str">
        <f t="shared" si="35"/>
        <v>НЕТ</v>
      </c>
    </row>
    <row r="1095" spans="1:6">
      <c r="A1095" t="str">
        <f t="shared" si="34"/>
        <v/>
      </c>
      <c r="F1095" t="str">
        <f t="shared" si="35"/>
        <v>НЕТ</v>
      </c>
    </row>
    <row r="1096" spans="1:6">
      <c r="A1096" t="str">
        <f t="shared" si="34"/>
        <v/>
      </c>
      <c r="F1096" t="str">
        <f t="shared" si="35"/>
        <v>НЕТ</v>
      </c>
    </row>
    <row r="1097" spans="1:6">
      <c r="A1097" t="str">
        <f t="shared" si="34"/>
        <v/>
      </c>
      <c r="F1097" t="str">
        <f t="shared" si="35"/>
        <v>НЕТ</v>
      </c>
    </row>
    <row r="1098" spans="1:6">
      <c r="A1098" t="str">
        <f t="shared" si="34"/>
        <v/>
      </c>
      <c r="F1098" t="str">
        <f t="shared" si="35"/>
        <v>НЕТ</v>
      </c>
    </row>
    <row r="1099" spans="1:6">
      <c r="A1099" t="str">
        <f t="shared" si="34"/>
        <v/>
      </c>
      <c r="F1099" t="str">
        <f t="shared" si="35"/>
        <v>НЕТ</v>
      </c>
    </row>
    <row r="1100" spans="1:6">
      <c r="A1100" t="str">
        <f t="shared" si="34"/>
        <v/>
      </c>
      <c r="F1100" t="str">
        <f t="shared" si="35"/>
        <v>НЕТ</v>
      </c>
    </row>
    <row r="1101" spans="1:6">
      <c r="A1101" t="str">
        <f t="shared" si="34"/>
        <v/>
      </c>
      <c r="F1101" t="str">
        <f t="shared" si="35"/>
        <v>НЕТ</v>
      </c>
    </row>
    <row r="1102" spans="1:6">
      <c r="A1102" t="str">
        <f t="shared" si="34"/>
        <v/>
      </c>
      <c r="F1102" t="str">
        <f t="shared" si="35"/>
        <v>НЕТ</v>
      </c>
    </row>
    <row r="1103" spans="1:6">
      <c r="A1103" t="str">
        <f t="shared" si="34"/>
        <v/>
      </c>
      <c r="F1103" t="str">
        <f t="shared" si="35"/>
        <v>НЕТ</v>
      </c>
    </row>
    <row r="1104" spans="1:6">
      <c r="A1104" t="str">
        <f t="shared" si="34"/>
        <v/>
      </c>
      <c r="F1104" t="str">
        <f t="shared" si="35"/>
        <v>НЕТ</v>
      </c>
    </row>
    <row r="1105" spans="1:6">
      <c r="A1105" t="str">
        <f t="shared" si="34"/>
        <v/>
      </c>
      <c r="F1105" t="str">
        <f t="shared" si="35"/>
        <v>НЕТ</v>
      </c>
    </row>
    <row r="1106" spans="1:6">
      <c r="A1106" t="str">
        <f t="shared" si="34"/>
        <v/>
      </c>
      <c r="F1106" t="str">
        <f t="shared" si="35"/>
        <v>НЕТ</v>
      </c>
    </row>
    <row r="1107" spans="1:6">
      <c r="A1107" t="str">
        <f t="shared" si="34"/>
        <v/>
      </c>
      <c r="F1107" t="str">
        <f t="shared" si="35"/>
        <v>НЕТ</v>
      </c>
    </row>
    <row r="1108" spans="1:6">
      <c r="A1108" t="str">
        <f t="shared" si="34"/>
        <v/>
      </c>
      <c r="F1108" t="str">
        <f t="shared" si="35"/>
        <v>НЕТ</v>
      </c>
    </row>
    <row r="1109" spans="1:6">
      <c r="A1109" t="str">
        <f t="shared" si="34"/>
        <v/>
      </c>
      <c r="F1109" t="str">
        <f t="shared" si="35"/>
        <v>НЕТ</v>
      </c>
    </row>
    <row r="1110" spans="1:6">
      <c r="A1110" t="str">
        <f t="shared" si="34"/>
        <v/>
      </c>
      <c r="F1110" t="str">
        <f t="shared" si="35"/>
        <v>НЕТ</v>
      </c>
    </row>
    <row r="1111" spans="1:6">
      <c r="A1111" t="str">
        <f t="shared" si="34"/>
        <v/>
      </c>
      <c r="F1111" t="str">
        <f t="shared" si="35"/>
        <v>НЕТ</v>
      </c>
    </row>
    <row r="1112" spans="1:6">
      <c r="A1112" t="str">
        <f t="shared" si="34"/>
        <v/>
      </c>
      <c r="F1112" t="str">
        <f t="shared" si="35"/>
        <v>НЕТ</v>
      </c>
    </row>
    <row r="1113" spans="1:6">
      <c r="A1113" t="str">
        <f t="shared" si="34"/>
        <v/>
      </c>
      <c r="F1113" t="str">
        <f t="shared" si="35"/>
        <v>НЕТ</v>
      </c>
    </row>
    <row r="1114" spans="1:6">
      <c r="A1114" t="str">
        <f t="shared" si="34"/>
        <v/>
      </c>
      <c r="F1114" t="str">
        <f t="shared" si="35"/>
        <v>НЕТ</v>
      </c>
    </row>
    <row r="1115" spans="1:6">
      <c r="A1115" t="str">
        <f t="shared" si="34"/>
        <v/>
      </c>
      <c r="F1115" t="str">
        <f t="shared" si="35"/>
        <v>НЕТ</v>
      </c>
    </row>
    <row r="1116" spans="1:6">
      <c r="A1116" t="str">
        <f t="shared" si="34"/>
        <v/>
      </c>
      <c r="F1116" t="str">
        <f t="shared" si="35"/>
        <v>НЕТ</v>
      </c>
    </row>
    <row r="1117" spans="1:6">
      <c r="A1117" t="str">
        <f t="shared" si="34"/>
        <v/>
      </c>
      <c r="F1117" t="str">
        <f t="shared" si="35"/>
        <v>НЕТ</v>
      </c>
    </row>
    <row r="1118" spans="1:6">
      <c r="A1118" t="str">
        <f t="shared" si="34"/>
        <v/>
      </c>
      <c r="F1118" t="str">
        <f t="shared" si="35"/>
        <v>НЕТ</v>
      </c>
    </row>
    <row r="1119" spans="1:6">
      <c r="A1119" t="str">
        <f t="shared" si="34"/>
        <v/>
      </c>
      <c r="F1119" t="str">
        <f t="shared" si="35"/>
        <v>НЕТ</v>
      </c>
    </row>
    <row r="1120" spans="1:6">
      <c r="A1120" t="str">
        <f t="shared" si="34"/>
        <v/>
      </c>
      <c r="F1120" t="str">
        <f t="shared" si="35"/>
        <v>НЕТ</v>
      </c>
    </row>
    <row r="1121" spans="1:6">
      <c r="A1121" t="str">
        <f t="shared" si="34"/>
        <v/>
      </c>
      <c r="F1121" t="str">
        <f t="shared" si="35"/>
        <v>НЕТ</v>
      </c>
    </row>
    <row r="1122" spans="1:6">
      <c r="A1122" t="str">
        <f t="shared" si="34"/>
        <v/>
      </c>
      <c r="F1122" t="str">
        <f t="shared" si="35"/>
        <v>НЕТ</v>
      </c>
    </row>
    <row r="1123" spans="1:6">
      <c r="A1123" t="str">
        <f t="shared" si="34"/>
        <v/>
      </c>
      <c r="F1123" t="str">
        <f t="shared" si="35"/>
        <v>НЕТ</v>
      </c>
    </row>
    <row r="1124" spans="1:6">
      <c r="A1124" t="str">
        <f t="shared" si="34"/>
        <v/>
      </c>
      <c r="F1124" t="str">
        <f t="shared" si="35"/>
        <v>НЕТ</v>
      </c>
    </row>
    <row r="1125" spans="1:6">
      <c r="A1125" t="str">
        <f t="shared" si="34"/>
        <v/>
      </c>
      <c r="F1125" t="str">
        <f t="shared" si="35"/>
        <v>НЕТ</v>
      </c>
    </row>
    <row r="1126" spans="1:6">
      <c r="A1126" t="str">
        <f t="shared" si="34"/>
        <v/>
      </c>
      <c r="F1126" t="str">
        <f t="shared" si="35"/>
        <v>НЕТ</v>
      </c>
    </row>
    <row r="1127" spans="1:6">
      <c r="A1127" t="str">
        <f t="shared" si="34"/>
        <v/>
      </c>
      <c r="F1127" t="str">
        <f t="shared" si="35"/>
        <v>НЕТ</v>
      </c>
    </row>
    <row r="1128" spans="1:6">
      <c r="A1128" t="str">
        <f t="shared" si="34"/>
        <v/>
      </c>
      <c r="F1128" t="str">
        <f t="shared" si="35"/>
        <v>НЕТ</v>
      </c>
    </row>
    <row r="1129" spans="1:6">
      <c r="A1129" t="str">
        <f t="shared" si="34"/>
        <v/>
      </c>
      <c r="F1129" t="str">
        <f t="shared" si="35"/>
        <v>НЕТ</v>
      </c>
    </row>
    <row r="1130" spans="1:6">
      <c r="A1130" t="str">
        <f t="shared" si="34"/>
        <v/>
      </c>
      <c r="F1130" t="str">
        <f t="shared" si="35"/>
        <v>НЕТ</v>
      </c>
    </row>
    <row r="1131" spans="1:6">
      <c r="A1131" t="str">
        <f t="shared" si="34"/>
        <v/>
      </c>
      <c r="F1131" t="str">
        <f t="shared" si="35"/>
        <v>НЕТ</v>
      </c>
    </row>
    <row r="1132" spans="1:6">
      <c r="A1132" t="str">
        <f t="shared" si="34"/>
        <v/>
      </c>
      <c r="F1132" t="str">
        <f t="shared" si="35"/>
        <v>НЕТ</v>
      </c>
    </row>
    <row r="1133" spans="1:6">
      <c r="A1133" t="str">
        <f t="shared" si="34"/>
        <v/>
      </c>
      <c r="F1133" t="str">
        <f t="shared" si="35"/>
        <v>НЕТ</v>
      </c>
    </row>
    <row r="1134" spans="1:6">
      <c r="A1134" t="str">
        <f t="shared" si="34"/>
        <v/>
      </c>
      <c r="F1134" t="str">
        <f t="shared" si="35"/>
        <v>НЕТ</v>
      </c>
    </row>
    <row r="1135" spans="1:6">
      <c r="A1135" t="str">
        <f t="shared" si="34"/>
        <v/>
      </c>
      <c r="F1135" t="str">
        <f t="shared" si="35"/>
        <v>НЕТ</v>
      </c>
    </row>
    <row r="1136" spans="1:6">
      <c r="A1136" t="str">
        <f t="shared" si="34"/>
        <v/>
      </c>
      <c r="F1136" t="str">
        <f t="shared" si="35"/>
        <v>НЕТ</v>
      </c>
    </row>
    <row r="1137" spans="1:6">
      <c r="A1137" t="str">
        <f t="shared" si="34"/>
        <v/>
      </c>
      <c r="F1137" t="str">
        <f t="shared" si="35"/>
        <v>НЕТ</v>
      </c>
    </row>
    <row r="1138" spans="1:6">
      <c r="A1138" t="str">
        <f t="shared" si="34"/>
        <v/>
      </c>
      <c r="F1138" t="str">
        <f t="shared" si="35"/>
        <v>НЕТ</v>
      </c>
    </row>
    <row r="1139" spans="1:6">
      <c r="A1139" t="str">
        <f t="shared" si="34"/>
        <v/>
      </c>
      <c r="F1139" t="str">
        <f t="shared" si="35"/>
        <v>НЕТ</v>
      </c>
    </row>
    <row r="1140" spans="1:6">
      <c r="A1140" t="str">
        <f t="shared" si="34"/>
        <v/>
      </c>
      <c r="F1140" t="str">
        <f t="shared" si="35"/>
        <v>НЕТ</v>
      </c>
    </row>
    <row r="1141" spans="1:6">
      <c r="A1141" t="str">
        <f t="shared" si="34"/>
        <v/>
      </c>
      <c r="F1141" t="str">
        <f t="shared" si="35"/>
        <v>НЕТ</v>
      </c>
    </row>
    <row r="1142" spans="1:6">
      <c r="A1142" t="str">
        <f t="shared" si="34"/>
        <v/>
      </c>
      <c r="F1142" t="str">
        <f t="shared" si="35"/>
        <v>НЕТ</v>
      </c>
    </row>
    <row r="1143" spans="1:6">
      <c r="A1143" t="str">
        <f t="shared" si="34"/>
        <v/>
      </c>
      <c r="F1143" t="str">
        <f t="shared" si="35"/>
        <v>НЕТ</v>
      </c>
    </row>
    <row r="1144" spans="1:6">
      <c r="A1144" t="str">
        <f t="shared" si="34"/>
        <v/>
      </c>
      <c r="F1144" t="str">
        <f t="shared" si="35"/>
        <v>НЕТ</v>
      </c>
    </row>
    <row r="1145" spans="1:6">
      <c r="A1145" t="str">
        <f t="shared" si="34"/>
        <v/>
      </c>
      <c r="F1145" t="str">
        <f t="shared" si="35"/>
        <v>НЕТ</v>
      </c>
    </row>
    <row r="1146" spans="1:6">
      <c r="A1146" t="str">
        <f t="shared" si="34"/>
        <v/>
      </c>
      <c r="F1146" t="str">
        <f t="shared" si="35"/>
        <v>НЕТ</v>
      </c>
    </row>
    <row r="1147" spans="1:6">
      <c r="A1147" t="str">
        <f t="shared" si="34"/>
        <v/>
      </c>
      <c r="F1147" t="str">
        <f t="shared" si="35"/>
        <v>НЕТ</v>
      </c>
    </row>
    <row r="1148" spans="1:6">
      <c r="A1148" t="str">
        <f t="shared" si="34"/>
        <v/>
      </c>
      <c r="F1148" t="str">
        <f t="shared" si="35"/>
        <v>НЕТ</v>
      </c>
    </row>
    <row r="1149" spans="1:6">
      <c r="A1149" t="str">
        <f t="shared" si="34"/>
        <v/>
      </c>
      <c r="F1149" t="str">
        <f t="shared" si="35"/>
        <v>НЕТ</v>
      </c>
    </row>
    <row r="1150" spans="1:6">
      <c r="A1150" t="str">
        <f t="shared" si="34"/>
        <v/>
      </c>
      <c r="F1150" t="str">
        <f t="shared" si="35"/>
        <v>НЕТ</v>
      </c>
    </row>
    <row r="1151" spans="1:6">
      <c r="A1151" t="str">
        <f t="shared" si="34"/>
        <v/>
      </c>
      <c r="F1151" t="str">
        <f t="shared" si="35"/>
        <v>НЕТ</v>
      </c>
    </row>
    <row r="1152" spans="1:6">
      <c r="A1152" t="str">
        <f t="shared" si="34"/>
        <v/>
      </c>
      <c r="F1152" t="str">
        <f t="shared" si="35"/>
        <v>НЕТ</v>
      </c>
    </row>
    <row r="1153" spans="1:6">
      <c r="A1153" t="str">
        <f t="shared" si="34"/>
        <v/>
      </c>
      <c r="F1153" t="str">
        <f t="shared" si="35"/>
        <v>НЕТ</v>
      </c>
    </row>
    <row r="1154" spans="1:6">
      <c r="A1154" t="str">
        <f t="shared" si="34"/>
        <v/>
      </c>
      <c r="F1154" t="str">
        <f t="shared" si="35"/>
        <v>НЕТ</v>
      </c>
    </row>
    <row r="1155" spans="1:6">
      <c r="A1155" t="str">
        <f t="shared" ref="A1155:A1218" si="36">CONCATENATE(C1155,B1155)</f>
        <v/>
      </c>
      <c r="F1155" t="str">
        <f t="shared" ref="F1155:F1218" si="37">IF(ISBLANK(E1155),"НЕТ","ДА")</f>
        <v>НЕТ</v>
      </c>
    </row>
    <row r="1156" spans="1:6">
      <c r="A1156" t="str">
        <f t="shared" si="36"/>
        <v/>
      </c>
      <c r="F1156" t="str">
        <f t="shared" si="37"/>
        <v>НЕТ</v>
      </c>
    </row>
    <row r="1157" spans="1:6">
      <c r="A1157" t="str">
        <f t="shared" si="36"/>
        <v/>
      </c>
      <c r="F1157" t="str">
        <f t="shared" si="37"/>
        <v>НЕТ</v>
      </c>
    </row>
    <row r="1158" spans="1:6">
      <c r="A1158" t="str">
        <f t="shared" si="36"/>
        <v/>
      </c>
      <c r="F1158" t="str">
        <f t="shared" si="37"/>
        <v>НЕТ</v>
      </c>
    </row>
    <row r="1159" spans="1:6">
      <c r="A1159" t="str">
        <f t="shared" si="36"/>
        <v/>
      </c>
      <c r="F1159" t="str">
        <f t="shared" si="37"/>
        <v>НЕТ</v>
      </c>
    </row>
    <row r="1160" spans="1:6">
      <c r="A1160" t="str">
        <f t="shared" si="36"/>
        <v/>
      </c>
      <c r="F1160" t="str">
        <f t="shared" si="37"/>
        <v>НЕТ</v>
      </c>
    </row>
    <row r="1161" spans="1:6">
      <c r="A1161" t="str">
        <f t="shared" si="36"/>
        <v/>
      </c>
      <c r="F1161" t="str">
        <f t="shared" si="37"/>
        <v>НЕТ</v>
      </c>
    </row>
    <row r="1162" spans="1:6">
      <c r="A1162" t="str">
        <f t="shared" si="36"/>
        <v/>
      </c>
      <c r="F1162" t="str">
        <f t="shared" si="37"/>
        <v>НЕТ</v>
      </c>
    </row>
    <row r="1163" spans="1:6">
      <c r="A1163" t="str">
        <f t="shared" si="36"/>
        <v/>
      </c>
      <c r="F1163" t="str">
        <f t="shared" si="37"/>
        <v>НЕТ</v>
      </c>
    </row>
    <row r="1164" spans="1:6">
      <c r="A1164" t="str">
        <f t="shared" si="36"/>
        <v/>
      </c>
      <c r="F1164" t="str">
        <f t="shared" si="37"/>
        <v>НЕТ</v>
      </c>
    </row>
    <row r="1165" spans="1:6">
      <c r="A1165" t="str">
        <f t="shared" si="36"/>
        <v/>
      </c>
      <c r="F1165" t="str">
        <f t="shared" si="37"/>
        <v>НЕТ</v>
      </c>
    </row>
    <row r="1166" spans="1:6">
      <c r="A1166" t="str">
        <f t="shared" si="36"/>
        <v/>
      </c>
      <c r="F1166" t="str">
        <f t="shared" si="37"/>
        <v>НЕТ</v>
      </c>
    </row>
    <row r="1167" spans="1:6">
      <c r="A1167" t="str">
        <f t="shared" si="36"/>
        <v/>
      </c>
      <c r="F1167" t="str">
        <f t="shared" si="37"/>
        <v>НЕТ</v>
      </c>
    </row>
    <row r="1168" spans="1:6">
      <c r="A1168" t="str">
        <f t="shared" si="36"/>
        <v/>
      </c>
      <c r="F1168" t="str">
        <f t="shared" si="37"/>
        <v>НЕТ</v>
      </c>
    </row>
    <row r="1169" spans="1:6">
      <c r="A1169" t="str">
        <f t="shared" si="36"/>
        <v/>
      </c>
      <c r="F1169" t="str">
        <f t="shared" si="37"/>
        <v>НЕТ</v>
      </c>
    </row>
    <row r="1170" spans="1:6">
      <c r="A1170" t="str">
        <f t="shared" si="36"/>
        <v/>
      </c>
      <c r="F1170" t="str">
        <f t="shared" si="37"/>
        <v>НЕТ</v>
      </c>
    </row>
    <row r="1171" spans="1:6">
      <c r="A1171" t="str">
        <f t="shared" si="36"/>
        <v/>
      </c>
      <c r="F1171" t="str">
        <f t="shared" si="37"/>
        <v>НЕТ</v>
      </c>
    </row>
    <row r="1172" spans="1:6">
      <c r="A1172" t="str">
        <f t="shared" si="36"/>
        <v/>
      </c>
      <c r="F1172" t="str">
        <f t="shared" si="37"/>
        <v>НЕТ</v>
      </c>
    </row>
    <row r="1173" spans="1:6">
      <c r="A1173" t="str">
        <f t="shared" si="36"/>
        <v/>
      </c>
      <c r="F1173" t="str">
        <f t="shared" si="37"/>
        <v>НЕТ</v>
      </c>
    </row>
    <row r="1174" spans="1:6">
      <c r="A1174" t="str">
        <f t="shared" si="36"/>
        <v/>
      </c>
      <c r="F1174" t="str">
        <f t="shared" si="37"/>
        <v>НЕТ</v>
      </c>
    </row>
    <row r="1175" spans="1:6">
      <c r="A1175" t="str">
        <f t="shared" si="36"/>
        <v/>
      </c>
      <c r="F1175" t="str">
        <f t="shared" si="37"/>
        <v>НЕТ</v>
      </c>
    </row>
    <row r="1176" spans="1:6">
      <c r="A1176" t="str">
        <f t="shared" si="36"/>
        <v/>
      </c>
      <c r="F1176" t="str">
        <f t="shared" si="37"/>
        <v>НЕТ</v>
      </c>
    </row>
    <row r="1177" spans="1:6">
      <c r="A1177" t="str">
        <f t="shared" si="36"/>
        <v/>
      </c>
      <c r="F1177" t="str">
        <f t="shared" si="37"/>
        <v>НЕТ</v>
      </c>
    </row>
    <row r="1178" spans="1:6">
      <c r="A1178" t="str">
        <f t="shared" si="36"/>
        <v/>
      </c>
      <c r="F1178" t="str">
        <f t="shared" si="37"/>
        <v>НЕТ</v>
      </c>
    </row>
    <row r="1179" spans="1:6">
      <c r="A1179" t="str">
        <f t="shared" si="36"/>
        <v/>
      </c>
      <c r="F1179" t="str">
        <f t="shared" si="37"/>
        <v>НЕТ</v>
      </c>
    </row>
    <row r="1180" spans="1:6">
      <c r="A1180" t="str">
        <f t="shared" si="36"/>
        <v/>
      </c>
      <c r="F1180" t="str">
        <f t="shared" si="37"/>
        <v>НЕТ</v>
      </c>
    </row>
    <row r="1181" spans="1:6">
      <c r="A1181" t="str">
        <f t="shared" si="36"/>
        <v/>
      </c>
      <c r="F1181" t="str">
        <f t="shared" si="37"/>
        <v>НЕТ</v>
      </c>
    </row>
    <row r="1182" spans="1:6">
      <c r="A1182" t="str">
        <f t="shared" si="36"/>
        <v/>
      </c>
      <c r="F1182" t="str">
        <f t="shared" si="37"/>
        <v>НЕТ</v>
      </c>
    </row>
    <row r="1183" spans="1:6">
      <c r="A1183" t="str">
        <f t="shared" si="36"/>
        <v/>
      </c>
      <c r="F1183" t="str">
        <f t="shared" si="37"/>
        <v>НЕТ</v>
      </c>
    </row>
    <row r="1184" spans="1:6">
      <c r="A1184" t="str">
        <f t="shared" si="36"/>
        <v/>
      </c>
      <c r="F1184" t="str">
        <f t="shared" si="37"/>
        <v>НЕТ</v>
      </c>
    </row>
    <row r="1185" spans="1:6">
      <c r="A1185" t="str">
        <f t="shared" si="36"/>
        <v/>
      </c>
      <c r="F1185" t="str">
        <f t="shared" si="37"/>
        <v>НЕТ</v>
      </c>
    </row>
    <row r="1186" spans="1:6">
      <c r="A1186" t="str">
        <f t="shared" si="36"/>
        <v/>
      </c>
      <c r="F1186" t="str">
        <f t="shared" si="37"/>
        <v>НЕТ</v>
      </c>
    </row>
    <row r="1187" spans="1:6">
      <c r="A1187" t="str">
        <f t="shared" si="36"/>
        <v/>
      </c>
      <c r="F1187" t="str">
        <f t="shared" si="37"/>
        <v>НЕТ</v>
      </c>
    </row>
    <row r="1188" spans="1:6">
      <c r="A1188" t="str">
        <f t="shared" si="36"/>
        <v/>
      </c>
      <c r="F1188" t="str">
        <f t="shared" si="37"/>
        <v>НЕТ</v>
      </c>
    </row>
    <row r="1189" spans="1:6">
      <c r="A1189" t="str">
        <f t="shared" si="36"/>
        <v/>
      </c>
      <c r="F1189" t="str">
        <f t="shared" si="37"/>
        <v>НЕТ</v>
      </c>
    </row>
    <row r="1190" spans="1:6">
      <c r="A1190" t="str">
        <f t="shared" si="36"/>
        <v/>
      </c>
      <c r="F1190" t="str">
        <f t="shared" si="37"/>
        <v>НЕТ</v>
      </c>
    </row>
    <row r="1191" spans="1:6">
      <c r="A1191" t="str">
        <f t="shared" si="36"/>
        <v/>
      </c>
      <c r="F1191" t="str">
        <f t="shared" si="37"/>
        <v>НЕТ</v>
      </c>
    </row>
    <row r="1192" spans="1:6">
      <c r="A1192" t="str">
        <f t="shared" si="36"/>
        <v/>
      </c>
      <c r="F1192" t="str">
        <f t="shared" si="37"/>
        <v>НЕТ</v>
      </c>
    </row>
    <row r="1193" spans="1:6">
      <c r="A1193" t="str">
        <f t="shared" si="36"/>
        <v/>
      </c>
      <c r="F1193" t="str">
        <f t="shared" si="37"/>
        <v>НЕТ</v>
      </c>
    </row>
    <row r="1194" spans="1:6">
      <c r="A1194" t="str">
        <f t="shared" si="36"/>
        <v/>
      </c>
      <c r="F1194" t="str">
        <f t="shared" si="37"/>
        <v>НЕТ</v>
      </c>
    </row>
    <row r="1195" spans="1:6">
      <c r="A1195" t="str">
        <f t="shared" si="36"/>
        <v/>
      </c>
      <c r="F1195" t="str">
        <f t="shared" si="37"/>
        <v>НЕТ</v>
      </c>
    </row>
    <row r="1196" spans="1:6">
      <c r="A1196" t="str">
        <f t="shared" si="36"/>
        <v/>
      </c>
      <c r="F1196" t="str">
        <f t="shared" si="37"/>
        <v>НЕТ</v>
      </c>
    </row>
    <row r="1197" spans="1:6">
      <c r="A1197" t="str">
        <f t="shared" si="36"/>
        <v/>
      </c>
      <c r="F1197" t="str">
        <f t="shared" si="37"/>
        <v>НЕТ</v>
      </c>
    </row>
    <row r="1198" spans="1:6">
      <c r="A1198" t="str">
        <f t="shared" si="36"/>
        <v/>
      </c>
      <c r="F1198" t="str">
        <f t="shared" si="37"/>
        <v>НЕТ</v>
      </c>
    </row>
    <row r="1199" spans="1:6">
      <c r="A1199" t="str">
        <f t="shared" si="36"/>
        <v/>
      </c>
      <c r="F1199" t="str">
        <f t="shared" si="37"/>
        <v>НЕТ</v>
      </c>
    </row>
    <row r="1200" spans="1:6">
      <c r="A1200" t="str">
        <f t="shared" si="36"/>
        <v/>
      </c>
      <c r="F1200" t="str">
        <f t="shared" si="37"/>
        <v>НЕТ</v>
      </c>
    </row>
    <row r="1201" spans="1:6">
      <c r="A1201" t="str">
        <f t="shared" si="36"/>
        <v/>
      </c>
      <c r="F1201" t="str">
        <f t="shared" si="37"/>
        <v>НЕТ</v>
      </c>
    </row>
    <row r="1202" spans="1:6">
      <c r="A1202" t="str">
        <f t="shared" si="36"/>
        <v/>
      </c>
      <c r="F1202" t="str">
        <f t="shared" si="37"/>
        <v>НЕТ</v>
      </c>
    </row>
    <row r="1203" spans="1:6">
      <c r="A1203" t="str">
        <f t="shared" si="36"/>
        <v/>
      </c>
      <c r="F1203" t="str">
        <f t="shared" si="37"/>
        <v>НЕТ</v>
      </c>
    </row>
    <row r="1204" spans="1:6">
      <c r="A1204" t="str">
        <f t="shared" si="36"/>
        <v/>
      </c>
      <c r="F1204" t="str">
        <f t="shared" si="37"/>
        <v>НЕТ</v>
      </c>
    </row>
    <row r="1205" spans="1:6">
      <c r="A1205" t="str">
        <f t="shared" si="36"/>
        <v/>
      </c>
      <c r="F1205" t="str">
        <f t="shared" si="37"/>
        <v>НЕТ</v>
      </c>
    </row>
    <row r="1206" spans="1:6">
      <c r="A1206" t="str">
        <f t="shared" si="36"/>
        <v/>
      </c>
      <c r="F1206" t="str">
        <f t="shared" si="37"/>
        <v>НЕТ</v>
      </c>
    </row>
    <row r="1207" spans="1:6">
      <c r="A1207" t="str">
        <f t="shared" si="36"/>
        <v/>
      </c>
      <c r="F1207" t="str">
        <f t="shared" si="37"/>
        <v>НЕТ</v>
      </c>
    </row>
    <row r="1208" spans="1:6">
      <c r="A1208" t="str">
        <f t="shared" si="36"/>
        <v/>
      </c>
      <c r="F1208" t="str">
        <f t="shared" si="37"/>
        <v>НЕТ</v>
      </c>
    </row>
    <row r="1209" spans="1:6">
      <c r="A1209" t="str">
        <f t="shared" si="36"/>
        <v/>
      </c>
      <c r="F1209" t="str">
        <f t="shared" si="37"/>
        <v>НЕТ</v>
      </c>
    </row>
    <row r="1210" spans="1:6">
      <c r="A1210" t="str">
        <f t="shared" si="36"/>
        <v/>
      </c>
      <c r="F1210" t="str">
        <f t="shared" si="37"/>
        <v>НЕТ</v>
      </c>
    </row>
    <row r="1211" spans="1:6">
      <c r="A1211" t="str">
        <f t="shared" si="36"/>
        <v/>
      </c>
      <c r="F1211" t="str">
        <f t="shared" si="37"/>
        <v>НЕТ</v>
      </c>
    </row>
    <row r="1212" spans="1:6">
      <c r="A1212" t="str">
        <f t="shared" si="36"/>
        <v/>
      </c>
      <c r="F1212" t="str">
        <f t="shared" si="37"/>
        <v>НЕТ</v>
      </c>
    </row>
    <row r="1213" spans="1:6">
      <c r="A1213" t="str">
        <f t="shared" si="36"/>
        <v/>
      </c>
      <c r="F1213" t="str">
        <f t="shared" si="37"/>
        <v>НЕТ</v>
      </c>
    </row>
    <row r="1214" spans="1:6">
      <c r="A1214" t="str">
        <f t="shared" si="36"/>
        <v/>
      </c>
      <c r="F1214" t="str">
        <f t="shared" si="37"/>
        <v>НЕТ</v>
      </c>
    </row>
    <row r="1215" spans="1:6">
      <c r="A1215" t="str">
        <f t="shared" si="36"/>
        <v/>
      </c>
      <c r="F1215" t="str">
        <f t="shared" si="37"/>
        <v>НЕТ</v>
      </c>
    </row>
    <row r="1216" spans="1:6">
      <c r="A1216" t="str">
        <f t="shared" si="36"/>
        <v/>
      </c>
      <c r="F1216" t="str">
        <f t="shared" si="37"/>
        <v>НЕТ</v>
      </c>
    </row>
    <row r="1217" spans="1:6">
      <c r="A1217" t="str">
        <f t="shared" si="36"/>
        <v/>
      </c>
      <c r="F1217" t="str">
        <f t="shared" si="37"/>
        <v>НЕТ</v>
      </c>
    </row>
    <row r="1218" spans="1:6">
      <c r="A1218" t="str">
        <f t="shared" si="36"/>
        <v/>
      </c>
      <c r="F1218" t="str">
        <f t="shared" si="37"/>
        <v>НЕТ</v>
      </c>
    </row>
    <row r="1219" spans="1:6">
      <c r="A1219" t="str">
        <f t="shared" ref="A1219:A1282" si="38">CONCATENATE(C1219,B1219)</f>
        <v/>
      </c>
      <c r="F1219" t="str">
        <f t="shared" ref="F1219:F1282" si="39">IF(ISBLANK(E1219),"НЕТ","ДА")</f>
        <v>НЕТ</v>
      </c>
    </row>
    <row r="1220" spans="1:6">
      <c r="A1220" t="str">
        <f t="shared" si="38"/>
        <v/>
      </c>
      <c r="F1220" t="str">
        <f t="shared" si="39"/>
        <v>НЕТ</v>
      </c>
    </row>
    <row r="1221" spans="1:6">
      <c r="A1221" t="str">
        <f t="shared" si="38"/>
        <v/>
      </c>
      <c r="F1221" t="str">
        <f t="shared" si="39"/>
        <v>НЕТ</v>
      </c>
    </row>
    <row r="1222" spans="1:6">
      <c r="A1222" t="str">
        <f t="shared" si="38"/>
        <v/>
      </c>
      <c r="F1222" t="str">
        <f t="shared" si="39"/>
        <v>НЕТ</v>
      </c>
    </row>
    <row r="1223" spans="1:6">
      <c r="A1223" t="str">
        <f t="shared" si="38"/>
        <v/>
      </c>
      <c r="F1223" t="str">
        <f t="shared" si="39"/>
        <v>НЕТ</v>
      </c>
    </row>
    <row r="1224" spans="1:6">
      <c r="A1224" t="str">
        <f t="shared" si="38"/>
        <v/>
      </c>
      <c r="F1224" t="str">
        <f t="shared" si="39"/>
        <v>НЕТ</v>
      </c>
    </row>
    <row r="1225" spans="1:6">
      <c r="A1225" t="str">
        <f t="shared" si="38"/>
        <v/>
      </c>
      <c r="F1225" t="str">
        <f t="shared" si="39"/>
        <v>НЕТ</v>
      </c>
    </row>
    <row r="1226" spans="1:6">
      <c r="A1226" t="str">
        <f t="shared" si="38"/>
        <v/>
      </c>
      <c r="F1226" t="str">
        <f t="shared" si="39"/>
        <v>НЕТ</v>
      </c>
    </row>
    <row r="1227" spans="1:6">
      <c r="A1227" t="str">
        <f t="shared" si="38"/>
        <v/>
      </c>
      <c r="F1227" t="str">
        <f t="shared" si="39"/>
        <v>НЕТ</v>
      </c>
    </row>
    <row r="1228" spans="1:6">
      <c r="A1228" t="str">
        <f t="shared" si="38"/>
        <v/>
      </c>
      <c r="F1228" t="str">
        <f t="shared" si="39"/>
        <v>НЕТ</v>
      </c>
    </row>
    <row r="1229" spans="1:6">
      <c r="A1229" t="str">
        <f t="shared" si="38"/>
        <v/>
      </c>
      <c r="F1229" t="str">
        <f t="shared" si="39"/>
        <v>НЕТ</v>
      </c>
    </row>
    <row r="1230" spans="1:6">
      <c r="A1230" t="str">
        <f t="shared" si="38"/>
        <v/>
      </c>
      <c r="F1230" t="str">
        <f t="shared" si="39"/>
        <v>НЕТ</v>
      </c>
    </row>
    <row r="1231" spans="1:6">
      <c r="A1231" t="str">
        <f t="shared" si="38"/>
        <v/>
      </c>
      <c r="F1231" t="str">
        <f t="shared" si="39"/>
        <v>НЕТ</v>
      </c>
    </row>
    <row r="1232" spans="1:6">
      <c r="A1232" t="str">
        <f t="shared" si="38"/>
        <v/>
      </c>
      <c r="F1232" t="str">
        <f t="shared" si="39"/>
        <v>НЕТ</v>
      </c>
    </row>
    <row r="1233" spans="1:6">
      <c r="A1233" t="str">
        <f t="shared" si="38"/>
        <v/>
      </c>
      <c r="F1233" t="str">
        <f t="shared" si="39"/>
        <v>НЕТ</v>
      </c>
    </row>
    <row r="1234" spans="1:6">
      <c r="A1234" t="str">
        <f t="shared" si="38"/>
        <v/>
      </c>
      <c r="F1234" t="str">
        <f t="shared" si="39"/>
        <v>НЕТ</v>
      </c>
    </row>
    <row r="1235" spans="1:6">
      <c r="A1235" t="str">
        <f t="shared" si="38"/>
        <v/>
      </c>
      <c r="F1235" t="str">
        <f t="shared" si="39"/>
        <v>НЕТ</v>
      </c>
    </row>
    <row r="1236" spans="1:6">
      <c r="A1236" t="str">
        <f t="shared" si="38"/>
        <v/>
      </c>
      <c r="F1236" t="str">
        <f t="shared" si="39"/>
        <v>НЕТ</v>
      </c>
    </row>
    <row r="1237" spans="1:6">
      <c r="A1237" t="str">
        <f t="shared" si="38"/>
        <v/>
      </c>
      <c r="F1237" t="str">
        <f t="shared" si="39"/>
        <v>НЕТ</v>
      </c>
    </row>
    <row r="1238" spans="1:6">
      <c r="A1238" t="str">
        <f t="shared" si="38"/>
        <v/>
      </c>
      <c r="F1238" t="str">
        <f t="shared" si="39"/>
        <v>НЕТ</v>
      </c>
    </row>
    <row r="1239" spans="1:6">
      <c r="A1239" t="str">
        <f t="shared" si="38"/>
        <v/>
      </c>
      <c r="F1239" t="str">
        <f t="shared" si="39"/>
        <v>НЕТ</v>
      </c>
    </row>
    <row r="1240" spans="1:6">
      <c r="A1240" t="str">
        <f t="shared" si="38"/>
        <v/>
      </c>
      <c r="F1240" t="str">
        <f t="shared" si="39"/>
        <v>НЕТ</v>
      </c>
    </row>
    <row r="1241" spans="1:6">
      <c r="A1241" t="str">
        <f t="shared" si="38"/>
        <v/>
      </c>
      <c r="F1241" t="str">
        <f t="shared" si="39"/>
        <v>НЕТ</v>
      </c>
    </row>
    <row r="1242" spans="1:6">
      <c r="A1242" t="str">
        <f t="shared" si="38"/>
        <v/>
      </c>
      <c r="F1242" t="str">
        <f t="shared" si="39"/>
        <v>НЕТ</v>
      </c>
    </row>
    <row r="1243" spans="1:6">
      <c r="A1243" t="str">
        <f t="shared" si="38"/>
        <v/>
      </c>
      <c r="F1243" t="str">
        <f t="shared" si="39"/>
        <v>НЕТ</v>
      </c>
    </row>
    <row r="1244" spans="1:6">
      <c r="A1244" t="str">
        <f t="shared" si="38"/>
        <v/>
      </c>
      <c r="F1244" t="str">
        <f t="shared" si="39"/>
        <v>НЕТ</v>
      </c>
    </row>
    <row r="1245" spans="1:6">
      <c r="A1245" t="str">
        <f t="shared" si="38"/>
        <v/>
      </c>
      <c r="F1245" t="str">
        <f t="shared" si="39"/>
        <v>НЕТ</v>
      </c>
    </row>
    <row r="1246" spans="1:6">
      <c r="A1246" t="str">
        <f t="shared" si="38"/>
        <v/>
      </c>
      <c r="F1246" t="str">
        <f t="shared" si="39"/>
        <v>НЕТ</v>
      </c>
    </row>
    <row r="1247" spans="1:6">
      <c r="A1247" t="str">
        <f t="shared" si="38"/>
        <v/>
      </c>
      <c r="F1247" t="str">
        <f t="shared" si="39"/>
        <v>НЕТ</v>
      </c>
    </row>
    <row r="1248" spans="1:6">
      <c r="A1248" t="str">
        <f t="shared" si="38"/>
        <v/>
      </c>
      <c r="F1248" t="str">
        <f t="shared" si="39"/>
        <v>НЕТ</v>
      </c>
    </row>
    <row r="1249" spans="1:6">
      <c r="A1249" t="str">
        <f t="shared" si="38"/>
        <v/>
      </c>
      <c r="F1249" t="str">
        <f t="shared" si="39"/>
        <v>НЕТ</v>
      </c>
    </row>
    <row r="1250" spans="1:6">
      <c r="A1250" t="str">
        <f t="shared" si="38"/>
        <v/>
      </c>
      <c r="F1250" t="str">
        <f t="shared" si="39"/>
        <v>НЕТ</v>
      </c>
    </row>
    <row r="1251" spans="1:6">
      <c r="A1251" t="str">
        <f t="shared" si="38"/>
        <v/>
      </c>
      <c r="F1251" t="str">
        <f t="shared" si="39"/>
        <v>НЕТ</v>
      </c>
    </row>
    <row r="1252" spans="1:6">
      <c r="A1252" t="str">
        <f t="shared" si="38"/>
        <v/>
      </c>
      <c r="F1252" t="str">
        <f t="shared" si="39"/>
        <v>НЕТ</v>
      </c>
    </row>
    <row r="1253" spans="1:6">
      <c r="A1253" t="str">
        <f t="shared" si="38"/>
        <v/>
      </c>
      <c r="F1253" t="str">
        <f t="shared" si="39"/>
        <v>НЕТ</v>
      </c>
    </row>
    <row r="1254" spans="1:6">
      <c r="A1254" t="str">
        <f t="shared" si="38"/>
        <v/>
      </c>
      <c r="F1254" t="str">
        <f t="shared" si="39"/>
        <v>НЕТ</v>
      </c>
    </row>
    <row r="1255" spans="1:6">
      <c r="A1255" t="str">
        <f t="shared" si="38"/>
        <v/>
      </c>
      <c r="F1255" t="str">
        <f t="shared" si="39"/>
        <v>НЕТ</v>
      </c>
    </row>
    <row r="1256" spans="1:6">
      <c r="A1256" t="str">
        <f t="shared" si="38"/>
        <v/>
      </c>
      <c r="F1256" t="str">
        <f t="shared" si="39"/>
        <v>НЕТ</v>
      </c>
    </row>
    <row r="1257" spans="1:6">
      <c r="A1257" t="str">
        <f t="shared" si="38"/>
        <v/>
      </c>
      <c r="F1257" t="str">
        <f t="shared" si="39"/>
        <v>НЕТ</v>
      </c>
    </row>
    <row r="1258" spans="1:6">
      <c r="A1258" t="str">
        <f t="shared" si="38"/>
        <v/>
      </c>
      <c r="F1258" t="str">
        <f t="shared" si="39"/>
        <v>НЕТ</v>
      </c>
    </row>
    <row r="1259" spans="1:6">
      <c r="A1259" t="str">
        <f t="shared" si="38"/>
        <v/>
      </c>
      <c r="F1259" t="str">
        <f t="shared" si="39"/>
        <v>НЕТ</v>
      </c>
    </row>
    <row r="1260" spans="1:6">
      <c r="A1260" t="str">
        <f t="shared" si="38"/>
        <v/>
      </c>
      <c r="F1260" t="str">
        <f t="shared" si="39"/>
        <v>НЕТ</v>
      </c>
    </row>
    <row r="1261" spans="1:6">
      <c r="A1261" t="str">
        <f t="shared" si="38"/>
        <v/>
      </c>
      <c r="F1261" t="str">
        <f t="shared" si="39"/>
        <v>НЕТ</v>
      </c>
    </row>
    <row r="1262" spans="1:6">
      <c r="A1262" t="str">
        <f t="shared" si="38"/>
        <v/>
      </c>
      <c r="F1262" t="str">
        <f t="shared" si="39"/>
        <v>НЕТ</v>
      </c>
    </row>
    <row r="1263" spans="1:6">
      <c r="A1263" t="str">
        <f t="shared" si="38"/>
        <v/>
      </c>
      <c r="F1263" t="str">
        <f t="shared" si="39"/>
        <v>НЕТ</v>
      </c>
    </row>
    <row r="1264" spans="1:6">
      <c r="A1264" t="str">
        <f t="shared" si="38"/>
        <v/>
      </c>
      <c r="F1264" t="str">
        <f t="shared" si="39"/>
        <v>НЕТ</v>
      </c>
    </row>
    <row r="1265" spans="1:6">
      <c r="A1265" t="str">
        <f t="shared" si="38"/>
        <v/>
      </c>
      <c r="F1265" t="str">
        <f t="shared" si="39"/>
        <v>НЕТ</v>
      </c>
    </row>
    <row r="1266" spans="1:6">
      <c r="A1266" t="str">
        <f t="shared" si="38"/>
        <v/>
      </c>
      <c r="F1266" t="str">
        <f t="shared" si="39"/>
        <v>НЕТ</v>
      </c>
    </row>
    <row r="1267" spans="1:6">
      <c r="A1267" t="str">
        <f t="shared" si="38"/>
        <v/>
      </c>
      <c r="F1267" t="str">
        <f t="shared" si="39"/>
        <v>НЕТ</v>
      </c>
    </row>
    <row r="1268" spans="1:6">
      <c r="A1268" t="str">
        <f t="shared" si="38"/>
        <v/>
      </c>
      <c r="F1268" t="str">
        <f t="shared" si="39"/>
        <v>НЕТ</v>
      </c>
    </row>
    <row r="1269" spans="1:6">
      <c r="A1269" t="str">
        <f t="shared" si="38"/>
        <v/>
      </c>
      <c r="F1269" t="str">
        <f t="shared" si="39"/>
        <v>НЕТ</v>
      </c>
    </row>
    <row r="1270" spans="1:6">
      <c r="A1270" t="str">
        <f t="shared" si="38"/>
        <v/>
      </c>
      <c r="F1270" t="str">
        <f t="shared" si="39"/>
        <v>НЕТ</v>
      </c>
    </row>
    <row r="1271" spans="1:6">
      <c r="A1271" t="str">
        <f t="shared" si="38"/>
        <v/>
      </c>
      <c r="F1271" t="str">
        <f t="shared" si="39"/>
        <v>НЕТ</v>
      </c>
    </row>
    <row r="1272" spans="1:6">
      <c r="A1272" t="str">
        <f t="shared" si="38"/>
        <v/>
      </c>
      <c r="F1272" t="str">
        <f t="shared" si="39"/>
        <v>НЕТ</v>
      </c>
    </row>
    <row r="1273" spans="1:6">
      <c r="A1273" t="str">
        <f t="shared" si="38"/>
        <v/>
      </c>
      <c r="F1273" t="str">
        <f t="shared" si="39"/>
        <v>НЕТ</v>
      </c>
    </row>
    <row r="1274" spans="1:6">
      <c r="A1274" t="str">
        <f t="shared" si="38"/>
        <v/>
      </c>
      <c r="F1274" t="str">
        <f t="shared" si="39"/>
        <v>НЕТ</v>
      </c>
    </row>
    <row r="1275" spans="1:6">
      <c r="A1275" t="str">
        <f t="shared" si="38"/>
        <v/>
      </c>
      <c r="F1275" t="str">
        <f t="shared" si="39"/>
        <v>НЕТ</v>
      </c>
    </row>
    <row r="1276" spans="1:6">
      <c r="A1276" t="str">
        <f t="shared" si="38"/>
        <v/>
      </c>
      <c r="F1276" t="str">
        <f t="shared" si="39"/>
        <v>НЕТ</v>
      </c>
    </row>
    <row r="1277" spans="1:6">
      <c r="A1277" t="str">
        <f t="shared" si="38"/>
        <v/>
      </c>
      <c r="F1277" t="str">
        <f t="shared" si="39"/>
        <v>НЕТ</v>
      </c>
    </row>
    <row r="1278" spans="1:6">
      <c r="A1278" t="str">
        <f t="shared" si="38"/>
        <v/>
      </c>
      <c r="F1278" t="str">
        <f t="shared" si="39"/>
        <v>НЕТ</v>
      </c>
    </row>
    <row r="1279" spans="1:6">
      <c r="A1279" t="str">
        <f t="shared" si="38"/>
        <v/>
      </c>
      <c r="F1279" t="str">
        <f t="shared" si="39"/>
        <v>НЕТ</v>
      </c>
    </row>
    <row r="1280" spans="1:6">
      <c r="A1280" t="str">
        <f t="shared" si="38"/>
        <v/>
      </c>
      <c r="F1280" t="str">
        <f t="shared" si="39"/>
        <v>НЕТ</v>
      </c>
    </row>
    <row r="1281" spans="1:6">
      <c r="A1281" t="str">
        <f t="shared" si="38"/>
        <v/>
      </c>
      <c r="F1281" t="str">
        <f t="shared" si="39"/>
        <v>НЕТ</v>
      </c>
    </row>
    <row r="1282" spans="1:6">
      <c r="A1282" t="str">
        <f t="shared" si="38"/>
        <v/>
      </c>
      <c r="F1282" t="str">
        <f t="shared" si="39"/>
        <v>НЕТ</v>
      </c>
    </row>
    <row r="1283" spans="1:6">
      <c r="A1283" t="str">
        <f t="shared" ref="A1283:A1346" si="40">CONCATENATE(C1283,B1283)</f>
        <v/>
      </c>
      <c r="F1283" t="str">
        <f t="shared" ref="F1283:F1346" si="41">IF(ISBLANK(E1283),"НЕТ","ДА")</f>
        <v>НЕТ</v>
      </c>
    </row>
    <row r="1284" spans="1:6">
      <c r="A1284" t="str">
        <f t="shared" si="40"/>
        <v/>
      </c>
      <c r="F1284" t="str">
        <f t="shared" si="41"/>
        <v>НЕТ</v>
      </c>
    </row>
    <row r="1285" spans="1:6">
      <c r="A1285" t="str">
        <f t="shared" si="40"/>
        <v/>
      </c>
      <c r="F1285" t="str">
        <f t="shared" si="41"/>
        <v>НЕТ</v>
      </c>
    </row>
    <row r="1286" spans="1:6">
      <c r="A1286" t="str">
        <f t="shared" si="40"/>
        <v/>
      </c>
      <c r="F1286" t="str">
        <f t="shared" si="41"/>
        <v>НЕТ</v>
      </c>
    </row>
    <row r="1287" spans="1:6">
      <c r="A1287" t="str">
        <f t="shared" si="40"/>
        <v/>
      </c>
      <c r="F1287" t="str">
        <f t="shared" si="41"/>
        <v>НЕТ</v>
      </c>
    </row>
    <row r="1288" spans="1:6">
      <c r="A1288" t="str">
        <f t="shared" si="40"/>
        <v/>
      </c>
      <c r="F1288" t="str">
        <f t="shared" si="41"/>
        <v>НЕТ</v>
      </c>
    </row>
    <row r="1289" spans="1:6">
      <c r="A1289" t="str">
        <f t="shared" si="40"/>
        <v/>
      </c>
      <c r="F1289" t="str">
        <f t="shared" si="41"/>
        <v>НЕТ</v>
      </c>
    </row>
    <row r="1290" spans="1:6">
      <c r="A1290" t="str">
        <f t="shared" si="40"/>
        <v/>
      </c>
      <c r="F1290" t="str">
        <f t="shared" si="41"/>
        <v>НЕТ</v>
      </c>
    </row>
    <row r="1291" spans="1:6">
      <c r="A1291" t="str">
        <f t="shared" si="40"/>
        <v/>
      </c>
      <c r="F1291" t="str">
        <f t="shared" si="41"/>
        <v>НЕТ</v>
      </c>
    </row>
    <row r="1292" spans="1:6">
      <c r="A1292" t="str">
        <f t="shared" si="40"/>
        <v/>
      </c>
      <c r="F1292" t="str">
        <f t="shared" si="41"/>
        <v>НЕТ</v>
      </c>
    </row>
    <row r="1293" spans="1:6">
      <c r="A1293" t="str">
        <f t="shared" si="40"/>
        <v/>
      </c>
      <c r="F1293" t="str">
        <f t="shared" si="41"/>
        <v>НЕТ</v>
      </c>
    </row>
    <row r="1294" spans="1:6">
      <c r="A1294" t="str">
        <f t="shared" si="40"/>
        <v/>
      </c>
      <c r="F1294" t="str">
        <f t="shared" si="41"/>
        <v>НЕТ</v>
      </c>
    </row>
    <row r="1295" spans="1:6">
      <c r="A1295" t="str">
        <f t="shared" si="40"/>
        <v/>
      </c>
      <c r="F1295" t="str">
        <f t="shared" si="41"/>
        <v>НЕТ</v>
      </c>
    </row>
    <row r="1296" spans="1:6">
      <c r="A1296" t="str">
        <f t="shared" si="40"/>
        <v/>
      </c>
      <c r="F1296" t="str">
        <f t="shared" si="41"/>
        <v>НЕТ</v>
      </c>
    </row>
    <row r="1297" spans="1:6">
      <c r="A1297" t="str">
        <f t="shared" si="40"/>
        <v/>
      </c>
      <c r="F1297" t="str">
        <f t="shared" si="41"/>
        <v>НЕТ</v>
      </c>
    </row>
    <row r="1298" spans="1:6">
      <c r="A1298" t="str">
        <f t="shared" si="40"/>
        <v/>
      </c>
      <c r="F1298" t="str">
        <f t="shared" si="41"/>
        <v>НЕТ</v>
      </c>
    </row>
    <row r="1299" spans="1:6">
      <c r="A1299" t="str">
        <f t="shared" si="40"/>
        <v/>
      </c>
      <c r="F1299" t="str">
        <f t="shared" si="41"/>
        <v>НЕТ</v>
      </c>
    </row>
    <row r="1300" spans="1:6">
      <c r="A1300" t="str">
        <f t="shared" si="40"/>
        <v/>
      </c>
      <c r="F1300" t="str">
        <f t="shared" si="41"/>
        <v>НЕТ</v>
      </c>
    </row>
    <row r="1301" spans="1:6">
      <c r="A1301" t="str">
        <f t="shared" si="40"/>
        <v/>
      </c>
      <c r="F1301" t="str">
        <f t="shared" si="41"/>
        <v>НЕТ</v>
      </c>
    </row>
    <row r="1302" spans="1:6">
      <c r="A1302" t="str">
        <f t="shared" si="40"/>
        <v/>
      </c>
      <c r="F1302" t="str">
        <f t="shared" si="41"/>
        <v>НЕТ</v>
      </c>
    </row>
    <row r="1303" spans="1:6">
      <c r="A1303" t="str">
        <f t="shared" si="40"/>
        <v/>
      </c>
      <c r="F1303" t="str">
        <f t="shared" si="41"/>
        <v>НЕТ</v>
      </c>
    </row>
    <row r="1304" spans="1:6">
      <c r="A1304" t="str">
        <f t="shared" si="40"/>
        <v/>
      </c>
      <c r="F1304" t="str">
        <f t="shared" si="41"/>
        <v>НЕТ</v>
      </c>
    </row>
    <row r="1305" spans="1:6">
      <c r="A1305" t="str">
        <f t="shared" si="40"/>
        <v/>
      </c>
      <c r="F1305" t="str">
        <f t="shared" si="41"/>
        <v>НЕТ</v>
      </c>
    </row>
    <row r="1306" spans="1:6">
      <c r="A1306" t="str">
        <f t="shared" si="40"/>
        <v/>
      </c>
      <c r="F1306" t="str">
        <f t="shared" si="41"/>
        <v>НЕТ</v>
      </c>
    </row>
    <row r="1307" spans="1:6">
      <c r="A1307" t="str">
        <f t="shared" si="40"/>
        <v/>
      </c>
      <c r="F1307" t="str">
        <f t="shared" si="41"/>
        <v>НЕТ</v>
      </c>
    </row>
    <row r="1308" spans="1:6">
      <c r="A1308" t="str">
        <f t="shared" si="40"/>
        <v/>
      </c>
      <c r="F1308" t="str">
        <f t="shared" si="41"/>
        <v>НЕТ</v>
      </c>
    </row>
    <row r="1309" spans="1:6">
      <c r="A1309" t="str">
        <f t="shared" si="40"/>
        <v/>
      </c>
      <c r="F1309" t="str">
        <f t="shared" si="41"/>
        <v>НЕТ</v>
      </c>
    </row>
    <row r="1310" spans="1:6">
      <c r="A1310" t="str">
        <f t="shared" si="40"/>
        <v/>
      </c>
      <c r="F1310" t="str">
        <f t="shared" si="41"/>
        <v>НЕТ</v>
      </c>
    </row>
    <row r="1311" spans="1:6">
      <c r="A1311" t="str">
        <f t="shared" si="40"/>
        <v/>
      </c>
      <c r="F1311" t="str">
        <f t="shared" si="41"/>
        <v>НЕТ</v>
      </c>
    </row>
    <row r="1312" spans="1:6">
      <c r="A1312" t="str">
        <f t="shared" si="40"/>
        <v/>
      </c>
      <c r="F1312" t="str">
        <f t="shared" si="41"/>
        <v>НЕТ</v>
      </c>
    </row>
    <row r="1313" spans="1:6">
      <c r="A1313" t="str">
        <f t="shared" si="40"/>
        <v/>
      </c>
      <c r="F1313" t="str">
        <f t="shared" si="41"/>
        <v>НЕТ</v>
      </c>
    </row>
    <row r="1314" spans="1:6">
      <c r="A1314" t="str">
        <f t="shared" si="40"/>
        <v/>
      </c>
      <c r="F1314" t="str">
        <f t="shared" si="41"/>
        <v>НЕТ</v>
      </c>
    </row>
    <row r="1315" spans="1:6">
      <c r="A1315" t="str">
        <f t="shared" si="40"/>
        <v/>
      </c>
      <c r="F1315" t="str">
        <f t="shared" si="41"/>
        <v>НЕТ</v>
      </c>
    </row>
    <row r="1316" spans="1:6">
      <c r="A1316" t="str">
        <f t="shared" si="40"/>
        <v/>
      </c>
      <c r="F1316" t="str">
        <f t="shared" si="41"/>
        <v>НЕТ</v>
      </c>
    </row>
    <row r="1317" spans="1:6">
      <c r="A1317" t="str">
        <f t="shared" si="40"/>
        <v/>
      </c>
      <c r="F1317" t="str">
        <f t="shared" si="41"/>
        <v>НЕТ</v>
      </c>
    </row>
    <row r="1318" spans="1:6">
      <c r="A1318" t="str">
        <f t="shared" si="40"/>
        <v/>
      </c>
      <c r="F1318" t="str">
        <f t="shared" si="41"/>
        <v>НЕТ</v>
      </c>
    </row>
    <row r="1319" spans="1:6">
      <c r="A1319" t="str">
        <f t="shared" si="40"/>
        <v/>
      </c>
      <c r="F1319" t="str">
        <f t="shared" si="41"/>
        <v>НЕТ</v>
      </c>
    </row>
    <row r="1320" spans="1:6">
      <c r="A1320" t="str">
        <f t="shared" si="40"/>
        <v/>
      </c>
      <c r="F1320" t="str">
        <f t="shared" si="41"/>
        <v>НЕТ</v>
      </c>
    </row>
    <row r="1321" spans="1:6">
      <c r="A1321" t="str">
        <f t="shared" si="40"/>
        <v/>
      </c>
      <c r="F1321" t="str">
        <f t="shared" si="41"/>
        <v>НЕТ</v>
      </c>
    </row>
    <row r="1322" spans="1:6">
      <c r="A1322" t="str">
        <f t="shared" si="40"/>
        <v/>
      </c>
      <c r="F1322" t="str">
        <f t="shared" si="41"/>
        <v>НЕТ</v>
      </c>
    </row>
    <row r="1323" spans="1:6">
      <c r="A1323" t="str">
        <f t="shared" si="40"/>
        <v/>
      </c>
      <c r="F1323" t="str">
        <f t="shared" si="41"/>
        <v>НЕТ</v>
      </c>
    </row>
    <row r="1324" spans="1:6">
      <c r="A1324" t="str">
        <f t="shared" si="40"/>
        <v/>
      </c>
      <c r="F1324" t="str">
        <f t="shared" si="41"/>
        <v>НЕТ</v>
      </c>
    </row>
    <row r="1325" spans="1:6">
      <c r="A1325" t="str">
        <f t="shared" si="40"/>
        <v/>
      </c>
      <c r="F1325" t="str">
        <f t="shared" si="41"/>
        <v>НЕТ</v>
      </c>
    </row>
    <row r="1326" spans="1:6">
      <c r="A1326" t="str">
        <f t="shared" si="40"/>
        <v/>
      </c>
      <c r="F1326" t="str">
        <f t="shared" si="41"/>
        <v>НЕТ</v>
      </c>
    </row>
    <row r="1327" spans="1:6">
      <c r="A1327" t="str">
        <f t="shared" si="40"/>
        <v/>
      </c>
      <c r="F1327" t="str">
        <f t="shared" si="41"/>
        <v>НЕТ</v>
      </c>
    </row>
    <row r="1328" spans="1:6">
      <c r="A1328" t="str">
        <f t="shared" si="40"/>
        <v/>
      </c>
      <c r="F1328" t="str">
        <f t="shared" si="41"/>
        <v>НЕТ</v>
      </c>
    </row>
    <row r="1329" spans="1:6">
      <c r="A1329" t="str">
        <f t="shared" si="40"/>
        <v/>
      </c>
      <c r="F1329" t="str">
        <f t="shared" si="41"/>
        <v>НЕТ</v>
      </c>
    </row>
    <row r="1330" spans="1:6">
      <c r="A1330" t="str">
        <f t="shared" si="40"/>
        <v/>
      </c>
      <c r="F1330" t="str">
        <f t="shared" si="41"/>
        <v>НЕТ</v>
      </c>
    </row>
    <row r="1331" spans="1:6">
      <c r="A1331" t="str">
        <f t="shared" si="40"/>
        <v/>
      </c>
      <c r="F1331" t="str">
        <f t="shared" si="41"/>
        <v>НЕТ</v>
      </c>
    </row>
    <row r="1332" spans="1:6">
      <c r="A1332" t="str">
        <f t="shared" si="40"/>
        <v/>
      </c>
      <c r="F1332" t="str">
        <f t="shared" si="41"/>
        <v>НЕТ</v>
      </c>
    </row>
    <row r="1333" spans="1:6">
      <c r="A1333" t="str">
        <f t="shared" si="40"/>
        <v/>
      </c>
      <c r="F1333" t="str">
        <f t="shared" si="41"/>
        <v>НЕТ</v>
      </c>
    </row>
    <row r="1334" spans="1:6">
      <c r="A1334" t="str">
        <f t="shared" si="40"/>
        <v/>
      </c>
      <c r="F1334" t="str">
        <f t="shared" si="41"/>
        <v>НЕТ</v>
      </c>
    </row>
    <row r="1335" spans="1:6">
      <c r="A1335" t="str">
        <f t="shared" si="40"/>
        <v/>
      </c>
      <c r="F1335" t="str">
        <f t="shared" si="41"/>
        <v>НЕТ</v>
      </c>
    </row>
    <row r="1336" spans="1:6">
      <c r="A1336" t="str">
        <f t="shared" si="40"/>
        <v/>
      </c>
      <c r="F1336" t="str">
        <f t="shared" si="41"/>
        <v>НЕТ</v>
      </c>
    </row>
    <row r="1337" spans="1:6">
      <c r="A1337" t="str">
        <f t="shared" si="40"/>
        <v/>
      </c>
      <c r="F1337" t="str">
        <f t="shared" si="41"/>
        <v>НЕТ</v>
      </c>
    </row>
    <row r="1338" spans="1:6">
      <c r="A1338" t="str">
        <f t="shared" si="40"/>
        <v/>
      </c>
      <c r="F1338" t="str">
        <f t="shared" si="41"/>
        <v>НЕТ</v>
      </c>
    </row>
    <row r="1339" spans="1:6">
      <c r="A1339" t="str">
        <f t="shared" si="40"/>
        <v/>
      </c>
      <c r="F1339" t="str">
        <f t="shared" si="41"/>
        <v>НЕТ</v>
      </c>
    </row>
    <row r="1340" spans="1:6">
      <c r="A1340" t="str">
        <f t="shared" si="40"/>
        <v/>
      </c>
      <c r="F1340" t="str">
        <f t="shared" si="41"/>
        <v>НЕТ</v>
      </c>
    </row>
    <row r="1341" spans="1:6">
      <c r="A1341" t="str">
        <f t="shared" si="40"/>
        <v/>
      </c>
      <c r="F1341" t="str">
        <f t="shared" si="41"/>
        <v>НЕТ</v>
      </c>
    </row>
    <row r="1342" spans="1:6">
      <c r="A1342" t="str">
        <f t="shared" si="40"/>
        <v/>
      </c>
      <c r="F1342" t="str">
        <f t="shared" si="41"/>
        <v>НЕТ</v>
      </c>
    </row>
    <row r="1343" spans="1:6">
      <c r="A1343" t="str">
        <f t="shared" si="40"/>
        <v/>
      </c>
      <c r="F1343" t="str">
        <f t="shared" si="41"/>
        <v>НЕТ</v>
      </c>
    </row>
    <row r="1344" spans="1:6">
      <c r="A1344" t="str">
        <f t="shared" si="40"/>
        <v/>
      </c>
      <c r="F1344" t="str">
        <f t="shared" si="41"/>
        <v>НЕТ</v>
      </c>
    </row>
    <row r="1345" spans="1:6">
      <c r="A1345" t="str">
        <f t="shared" si="40"/>
        <v/>
      </c>
      <c r="F1345" t="str">
        <f t="shared" si="41"/>
        <v>НЕТ</v>
      </c>
    </row>
    <row r="1346" spans="1:6">
      <c r="A1346" t="str">
        <f t="shared" si="40"/>
        <v/>
      </c>
      <c r="F1346" t="str">
        <f t="shared" si="41"/>
        <v>НЕТ</v>
      </c>
    </row>
    <row r="1347" spans="1:6">
      <c r="A1347" t="str">
        <f t="shared" ref="A1347:A1410" si="42">CONCATENATE(C1347,B1347)</f>
        <v/>
      </c>
      <c r="F1347" t="str">
        <f t="shared" ref="F1347:F1410" si="43">IF(ISBLANK(E1347),"НЕТ","ДА")</f>
        <v>НЕТ</v>
      </c>
    </row>
    <row r="1348" spans="1:6">
      <c r="A1348" t="str">
        <f t="shared" si="42"/>
        <v/>
      </c>
      <c r="F1348" t="str">
        <f t="shared" si="43"/>
        <v>НЕТ</v>
      </c>
    </row>
    <row r="1349" spans="1:6">
      <c r="A1349" t="str">
        <f t="shared" si="42"/>
        <v/>
      </c>
      <c r="F1349" t="str">
        <f t="shared" si="43"/>
        <v>НЕТ</v>
      </c>
    </row>
    <row r="1350" spans="1:6">
      <c r="A1350" t="str">
        <f t="shared" si="42"/>
        <v/>
      </c>
      <c r="F1350" t="str">
        <f t="shared" si="43"/>
        <v>НЕТ</v>
      </c>
    </row>
    <row r="1351" spans="1:6">
      <c r="A1351" t="str">
        <f t="shared" si="42"/>
        <v/>
      </c>
      <c r="F1351" t="str">
        <f t="shared" si="43"/>
        <v>НЕТ</v>
      </c>
    </row>
    <row r="1352" spans="1:6">
      <c r="A1352" t="str">
        <f t="shared" si="42"/>
        <v/>
      </c>
      <c r="F1352" t="str">
        <f t="shared" si="43"/>
        <v>НЕТ</v>
      </c>
    </row>
    <row r="1353" spans="1:6">
      <c r="A1353" t="str">
        <f t="shared" si="42"/>
        <v/>
      </c>
      <c r="F1353" t="str">
        <f t="shared" si="43"/>
        <v>НЕТ</v>
      </c>
    </row>
    <row r="1354" spans="1:6">
      <c r="A1354" t="str">
        <f t="shared" si="42"/>
        <v/>
      </c>
      <c r="F1354" t="str">
        <f t="shared" si="43"/>
        <v>НЕТ</v>
      </c>
    </row>
    <row r="1355" spans="1:6">
      <c r="A1355" t="str">
        <f t="shared" si="42"/>
        <v/>
      </c>
      <c r="F1355" t="str">
        <f t="shared" si="43"/>
        <v>НЕТ</v>
      </c>
    </row>
    <row r="1356" spans="1:6">
      <c r="A1356" t="str">
        <f t="shared" si="42"/>
        <v/>
      </c>
      <c r="F1356" t="str">
        <f t="shared" si="43"/>
        <v>НЕТ</v>
      </c>
    </row>
    <row r="1357" spans="1:6">
      <c r="A1357" t="str">
        <f t="shared" si="42"/>
        <v/>
      </c>
      <c r="F1357" t="str">
        <f t="shared" si="43"/>
        <v>НЕТ</v>
      </c>
    </row>
    <row r="1358" spans="1:6">
      <c r="A1358" t="str">
        <f t="shared" si="42"/>
        <v/>
      </c>
      <c r="F1358" t="str">
        <f t="shared" si="43"/>
        <v>НЕТ</v>
      </c>
    </row>
    <row r="1359" spans="1:6">
      <c r="A1359" t="str">
        <f t="shared" si="42"/>
        <v/>
      </c>
      <c r="F1359" t="str">
        <f t="shared" si="43"/>
        <v>НЕТ</v>
      </c>
    </row>
    <row r="1360" spans="1:6">
      <c r="A1360" t="str">
        <f t="shared" si="42"/>
        <v/>
      </c>
      <c r="F1360" t="str">
        <f t="shared" si="43"/>
        <v>НЕТ</v>
      </c>
    </row>
    <row r="1361" spans="1:6">
      <c r="A1361" t="str">
        <f t="shared" si="42"/>
        <v/>
      </c>
      <c r="F1361" t="str">
        <f t="shared" si="43"/>
        <v>НЕТ</v>
      </c>
    </row>
    <row r="1362" spans="1:6">
      <c r="A1362" t="str">
        <f t="shared" si="42"/>
        <v/>
      </c>
      <c r="F1362" t="str">
        <f t="shared" si="43"/>
        <v>НЕТ</v>
      </c>
    </row>
    <row r="1363" spans="1:6">
      <c r="A1363" t="str">
        <f t="shared" si="42"/>
        <v/>
      </c>
      <c r="F1363" t="str">
        <f t="shared" si="43"/>
        <v>НЕТ</v>
      </c>
    </row>
    <row r="1364" spans="1:6">
      <c r="A1364" t="str">
        <f t="shared" si="42"/>
        <v/>
      </c>
      <c r="F1364" t="str">
        <f t="shared" si="43"/>
        <v>НЕТ</v>
      </c>
    </row>
    <row r="1365" spans="1:6">
      <c r="A1365" t="str">
        <f t="shared" si="42"/>
        <v/>
      </c>
      <c r="F1365" t="str">
        <f t="shared" si="43"/>
        <v>НЕТ</v>
      </c>
    </row>
    <row r="1366" spans="1:6">
      <c r="A1366" t="str">
        <f t="shared" si="42"/>
        <v/>
      </c>
      <c r="F1366" t="str">
        <f t="shared" si="43"/>
        <v>НЕТ</v>
      </c>
    </row>
    <row r="1367" spans="1:6">
      <c r="A1367" t="str">
        <f t="shared" si="42"/>
        <v/>
      </c>
      <c r="F1367" t="str">
        <f t="shared" si="43"/>
        <v>НЕТ</v>
      </c>
    </row>
    <row r="1368" spans="1:6">
      <c r="A1368" t="str">
        <f t="shared" si="42"/>
        <v/>
      </c>
      <c r="F1368" t="str">
        <f t="shared" si="43"/>
        <v>НЕТ</v>
      </c>
    </row>
    <row r="1369" spans="1:6">
      <c r="A1369" t="str">
        <f t="shared" si="42"/>
        <v/>
      </c>
      <c r="F1369" t="str">
        <f t="shared" si="43"/>
        <v>НЕТ</v>
      </c>
    </row>
    <row r="1370" spans="1:6">
      <c r="A1370" t="str">
        <f t="shared" si="42"/>
        <v/>
      </c>
      <c r="F1370" t="str">
        <f t="shared" si="43"/>
        <v>НЕТ</v>
      </c>
    </row>
    <row r="1371" spans="1:6">
      <c r="A1371" t="str">
        <f t="shared" si="42"/>
        <v/>
      </c>
      <c r="F1371" t="str">
        <f t="shared" si="43"/>
        <v>НЕТ</v>
      </c>
    </row>
    <row r="1372" spans="1:6">
      <c r="A1372" t="str">
        <f t="shared" si="42"/>
        <v/>
      </c>
      <c r="F1372" t="str">
        <f t="shared" si="43"/>
        <v>НЕТ</v>
      </c>
    </row>
    <row r="1373" spans="1:6">
      <c r="A1373" t="str">
        <f t="shared" si="42"/>
        <v/>
      </c>
      <c r="F1373" t="str">
        <f t="shared" si="43"/>
        <v>НЕТ</v>
      </c>
    </row>
    <row r="1374" spans="1:6">
      <c r="A1374" t="str">
        <f t="shared" si="42"/>
        <v/>
      </c>
      <c r="F1374" t="str">
        <f t="shared" si="43"/>
        <v>НЕТ</v>
      </c>
    </row>
    <row r="1375" spans="1:6">
      <c r="A1375" t="str">
        <f t="shared" si="42"/>
        <v/>
      </c>
      <c r="F1375" t="str">
        <f t="shared" si="43"/>
        <v>НЕТ</v>
      </c>
    </row>
    <row r="1376" spans="1:6">
      <c r="A1376" t="str">
        <f t="shared" si="42"/>
        <v/>
      </c>
      <c r="F1376" t="str">
        <f t="shared" si="43"/>
        <v>НЕТ</v>
      </c>
    </row>
    <row r="1377" spans="1:6">
      <c r="A1377" t="str">
        <f t="shared" si="42"/>
        <v/>
      </c>
      <c r="F1377" t="str">
        <f t="shared" si="43"/>
        <v>НЕТ</v>
      </c>
    </row>
    <row r="1378" spans="1:6">
      <c r="A1378" t="str">
        <f t="shared" si="42"/>
        <v/>
      </c>
      <c r="F1378" t="str">
        <f t="shared" si="43"/>
        <v>НЕТ</v>
      </c>
    </row>
    <row r="1379" spans="1:6">
      <c r="A1379" t="str">
        <f t="shared" si="42"/>
        <v/>
      </c>
      <c r="F1379" t="str">
        <f t="shared" si="43"/>
        <v>НЕТ</v>
      </c>
    </row>
    <row r="1380" spans="1:6">
      <c r="A1380" t="str">
        <f t="shared" si="42"/>
        <v/>
      </c>
      <c r="F1380" t="str">
        <f t="shared" si="43"/>
        <v>НЕТ</v>
      </c>
    </row>
    <row r="1381" spans="1:6">
      <c r="A1381" t="str">
        <f t="shared" si="42"/>
        <v/>
      </c>
      <c r="F1381" t="str">
        <f t="shared" si="43"/>
        <v>НЕТ</v>
      </c>
    </row>
    <row r="1382" spans="1:6">
      <c r="A1382" t="str">
        <f t="shared" si="42"/>
        <v/>
      </c>
      <c r="F1382" t="str">
        <f t="shared" si="43"/>
        <v>НЕТ</v>
      </c>
    </row>
    <row r="1383" spans="1:6">
      <c r="A1383" t="str">
        <f t="shared" si="42"/>
        <v/>
      </c>
      <c r="F1383" t="str">
        <f t="shared" si="43"/>
        <v>НЕТ</v>
      </c>
    </row>
    <row r="1384" spans="1:6">
      <c r="A1384" t="str">
        <f t="shared" si="42"/>
        <v/>
      </c>
      <c r="F1384" t="str">
        <f t="shared" si="43"/>
        <v>НЕТ</v>
      </c>
    </row>
    <row r="1385" spans="1:6">
      <c r="A1385" t="str">
        <f t="shared" si="42"/>
        <v/>
      </c>
      <c r="F1385" t="str">
        <f t="shared" si="43"/>
        <v>НЕТ</v>
      </c>
    </row>
    <row r="1386" spans="1:6">
      <c r="A1386" t="str">
        <f t="shared" si="42"/>
        <v/>
      </c>
      <c r="F1386" t="str">
        <f t="shared" si="43"/>
        <v>НЕТ</v>
      </c>
    </row>
    <row r="1387" spans="1:6">
      <c r="A1387" t="str">
        <f t="shared" si="42"/>
        <v/>
      </c>
      <c r="F1387" t="str">
        <f t="shared" si="43"/>
        <v>НЕТ</v>
      </c>
    </row>
    <row r="1388" spans="1:6">
      <c r="A1388" t="str">
        <f t="shared" si="42"/>
        <v/>
      </c>
      <c r="F1388" t="str">
        <f t="shared" si="43"/>
        <v>НЕТ</v>
      </c>
    </row>
    <row r="1389" spans="1:6">
      <c r="A1389" t="str">
        <f t="shared" si="42"/>
        <v/>
      </c>
      <c r="F1389" t="str">
        <f t="shared" si="43"/>
        <v>НЕТ</v>
      </c>
    </row>
    <row r="1390" spans="1:6">
      <c r="A1390" t="str">
        <f t="shared" si="42"/>
        <v/>
      </c>
      <c r="F1390" t="str">
        <f t="shared" si="43"/>
        <v>НЕТ</v>
      </c>
    </row>
    <row r="1391" spans="1:6">
      <c r="A1391" t="str">
        <f t="shared" si="42"/>
        <v/>
      </c>
      <c r="F1391" t="str">
        <f t="shared" si="43"/>
        <v>НЕТ</v>
      </c>
    </row>
    <row r="1392" spans="1:6">
      <c r="A1392" t="str">
        <f t="shared" si="42"/>
        <v/>
      </c>
      <c r="F1392" t="str">
        <f t="shared" si="43"/>
        <v>НЕТ</v>
      </c>
    </row>
    <row r="1393" spans="1:6">
      <c r="A1393" t="str">
        <f t="shared" si="42"/>
        <v/>
      </c>
      <c r="F1393" t="str">
        <f t="shared" si="43"/>
        <v>НЕТ</v>
      </c>
    </row>
    <row r="1394" spans="1:6">
      <c r="A1394" t="str">
        <f t="shared" si="42"/>
        <v/>
      </c>
      <c r="F1394" t="str">
        <f t="shared" si="43"/>
        <v>НЕТ</v>
      </c>
    </row>
    <row r="1395" spans="1:6">
      <c r="A1395" t="str">
        <f t="shared" si="42"/>
        <v/>
      </c>
      <c r="F1395" t="str">
        <f t="shared" si="43"/>
        <v>НЕТ</v>
      </c>
    </row>
    <row r="1396" spans="1:6">
      <c r="A1396" t="str">
        <f t="shared" si="42"/>
        <v/>
      </c>
      <c r="F1396" t="str">
        <f t="shared" si="43"/>
        <v>НЕТ</v>
      </c>
    </row>
    <row r="1397" spans="1:6">
      <c r="A1397" t="str">
        <f t="shared" si="42"/>
        <v/>
      </c>
      <c r="F1397" t="str">
        <f t="shared" si="43"/>
        <v>НЕТ</v>
      </c>
    </row>
    <row r="1398" spans="1:6">
      <c r="A1398" t="str">
        <f t="shared" si="42"/>
        <v/>
      </c>
      <c r="F1398" t="str">
        <f t="shared" si="43"/>
        <v>НЕТ</v>
      </c>
    </row>
    <row r="1399" spans="1:6">
      <c r="A1399" t="str">
        <f t="shared" si="42"/>
        <v/>
      </c>
      <c r="F1399" t="str">
        <f t="shared" si="43"/>
        <v>НЕТ</v>
      </c>
    </row>
    <row r="1400" spans="1:6">
      <c r="A1400" t="str">
        <f t="shared" si="42"/>
        <v/>
      </c>
      <c r="F1400" t="str">
        <f t="shared" si="43"/>
        <v>НЕТ</v>
      </c>
    </row>
    <row r="1401" spans="1:6">
      <c r="A1401" t="str">
        <f t="shared" si="42"/>
        <v/>
      </c>
      <c r="F1401" t="str">
        <f t="shared" si="43"/>
        <v>НЕТ</v>
      </c>
    </row>
    <row r="1402" spans="1:6">
      <c r="A1402" t="str">
        <f t="shared" si="42"/>
        <v/>
      </c>
      <c r="F1402" t="str">
        <f t="shared" si="43"/>
        <v>НЕТ</v>
      </c>
    </row>
    <row r="1403" spans="1:6">
      <c r="A1403" t="str">
        <f t="shared" si="42"/>
        <v/>
      </c>
      <c r="F1403" t="str">
        <f t="shared" si="43"/>
        <v>НЕТ</v>
      </c>
    </row>
    <row r="1404" spans="1:6">
      <c r="A1404" t="str">
        <f t="shared" si="42"/>
        <v/>
      </c>
      <c r="F1404" t="str">
        <f t="shared" si="43"/>
        <v>НЕТ</v>
      </c>
    </row>
    <row r="1405" spans="1:6">
      <c r="A1405" t="str">
        <f t="shared" si="42"/>
        <v/>
      </c>
      <c r="F1405" t="str">
        <f t="shared" si="43"/>
        <v>НЕТ</v>
      </c>
    </row>
    <row r="1406" spans="1:6">
      <c r="A1406" t="str">
        <f t="shared" si="42"/>
        <v/>
      </c>
      <c r="F1406" t="str">
        <f t="shared" si="43"/>
        <v>НЕТ</v>
      </c>
    </row>
    <row r="1407" spans="1:6">
      <c r="A1407" t="str">
        <f t="shared" si="42"/>
        <v/>
      </c>
      <c r="F1407" t="str">
        <f t="shared" si="43"/>
        <v>НЕТ</v>
      </c>
    </row>
    <row r="1408" spans="1:6">
      <c r="A1408" t="str">
        <f t="shared" si="42"/>
        <v/>
      </c>
      <c r="F1408" t="str">
        <f t="shared" si="43"/>
        <v>НЕТ</v>
      </c>
    </row>
    <row r="1409" spans="1:6">
      <c r="A1409" t="str">
        <f t="shared" si="42"/>
        <v/>
      </c>
      <c r="F1409" t="str">
        <f t="shared" si="43"/>
        <v>НЕТ</v>
      </c>
    </row>
    <row r="1410" spans="1:6">
      <c r="A1410" t="str">
        <f t="shared" si="42"/>
        <v/>
      </c>
      <c r="F1410" t="str">
        <f t="shared" si="43"/>
        <v>НЕТ</v>
      </c>
    </row>
    <row r="1411" spans="1:6">
      <c r="A1411" t="str">
        <f t="shared" ref="A1411:A1474" si="44">CONCATENATE(C1411,B1411)</f>
        <v/>
      </c>
      <c r="F1411" t="str">
        <f t="shared" ref="F1411:F1474" si="45">IF(ISBLANK(E1411),"НЕТ","ДА")</f>
        <v>НЕТ</v>
      </c>
    </row>
    <row r="1412" spans="1:6">
      <c r="A1412" t="str">
        <f t="shared" si="44"/>
        <v/>
      </c>
      <c r="F1412" t="str">
        <f t="shared" si="45"/>
        <v>НЕТ</v>
      </c>
    </row>
    <row r="1413" spans="1:6">
      <c r="A1413" t="str">
        <f t="shared" si="44"/>
        <v/>
      </c>
      <c r="F1413" t="str">
        <f t="shared" si="45"/>
        <v>НЕТ</v>
      </c>
    </row>
    <row r="1414" spans="1:6">
      <c r="A1414" t="str">
        <f t="shared" si="44"/>
        <v/>
      </c>
      <c r="F1414" t="str">
        <f t="shared" si="45"/>
        <v>НЕТ</v>
      </c>
    </row>
    <row r="1415" spans="1:6">
      <c r="A1415" t="str">
        <f t="shared" si="44"/>
        <v/>
      </c>
      <c r="F1415" t="str">
        <f t="shared" si="45"/>
        <v>НЕТ</v>
      </c>
    </row>
    <row r="1416" spans="1:6">
      <c r="A1416" t="str">
        <f t="shared" si="44"/>
        <v/>
      </c>
      <c r="F1416" t="str">
        <f t="shared" si="45"/>
        <v>НЕТ</v>
      </c>
    </row>
    <row r="1417" spans="1:6">
      <c r="A1417" t="str">
        <f t="shared" si="44"/>
        <v/>
      </c>
      <c r="F1417" t="str">
        <f t="shared" si="45"/>
        <v>НЕТ</v>
      </c>
    </row>
    <row r="1418" spans="1:6">
      <c r="A1418" t="str">
        <f t="shared" si="44"/>
        <v/>
      </c>
      <c r="F1418" t="str">
        <f t="shared" si="45"/>
        <v>НЕТ</v>
      </c>
    </row>
    <row r="1419" spans="1:6">
      <c r="A1419" t="str">
        <f t="shared" si="44"/>
        <v/>
      </c>
      <c r="F1419" t="str">
        <f t="shared" si="45"/>
        <v>НЕТ</v>
      </c>
    </row>
    <row r="1420" spans="1:6">
      <c r="A1420" t="str">
        <f t="shared" si="44"/>
        <v/>
      </c>
      <c r="F1420" t="str">
        <f t="shared" si="45"/>
        <v>НЕТ</v>
      </c>
    </row>
    <row r="1421" spans="1:6">
      <c r="A1421" t="str">
        <f t="shared" si="44"/>
        <v/>
      </c>
      <c r="F1421" t="str">
        <f t="shared" si="45"/>
        <v>НЕТ</v>
      </c>
    </row>
    <row r="1422" spans="1:6">
      <c r="A1422" t="str">
        <f t="shared" si="44"/>
        <v/>
      </c>
      <c r="F1422" t="str">
        <f t="shared" si="45"/>
        <v>НЕТ</v>
      </c>
    </row>
    <row r="1423" spans="1:6">
      <c r="A1423" t="str">
        <f t="shared" si="44"/>
        <v/>
      </c>
      <c r="F1423" t="str">
        <f t="shared" si="45"/>
        <v>НЕТ</v>
      </c>
    </row>
    <row r="1424" spans="1:6">
      <c r="A1424" t="str">
        <f t="shared" si="44"/>
        <v/>
      </c>
      <c r="F1424" t="str">
        <f t="shared" si="45"/>
        <v>НЕТ</v>
      </c>
    </row>
    <row r="1425" spans="1:6">
      <c r="A1425" t="str">
        <f t="shared" si="44"/>
        <v/>
      </c>
      <c r="F1425" t="str">
        <f t="shared" si="45"/>
        <v>НЕТ</v>
      </c>
    </row>
    <row r="1426" spans="1:6">
      <c r="A1426" t="str">
        <f t="shared" si="44"/>
        <v/>
      </c>
      <c r="F1426" t="str">
        <f t="shared" si="45"/>
        <v>НЕТ</v>
      </c>
    </row>
    <row r="1427" spans="1:6">
      <c r="A1427" t="str">
        <f t="shared" si="44"/>
        <v/>
      </c>
      <c r="F1427" t="str">
        <f t="shared" si="45"/>
        <v>НЕТ</v>
      </c>
    </row>
    <row r="1428" spans="1:6">
      <c r="A1428" t="str">
        <f t="shared" si="44"/>
        <v/>
      </c>
      <c r="F1428" t="str">
        <f t="shared" si="45"/>
        <v>НЕТ</v>
      </c>
    </row>
    <row r="1429" spans="1:6">
      <c r="A1429" t="str">
        <f t="shared" si="44"/>
        <v/>
      </c>
      <c r="F1429" t="str">
        <f t="shared" si="45"/>
        <v>НЕТ</v>
      </c>
    </row>
    <row r="1430" spans="1:6">
      <c r="A1430" t="str">
        <f t="shared" si="44"/>
        <v/>
      </c>
      <c r="F1430" t="str">
        <f t="shared" si="45"/>
        <v>НЕТ</v>
      </c>
    </row>
    <row r="1431" spans="1:6">
      <c r="A1431" t="str">
        <f t="shared" si="44"/>
        <v/>
      </c>
      <c r="F1431" t="str">
        <f t="shared" si="45"/>
        <v>НЕТ</v>
      </c>
    </row>
    <row r="1432" spans="1:6">
      <c r="A1432" t="str">
        <f t="shared" si="44"/>
        <v/>
      </c>
      <c r="F1432" t="str">
        <f t="shared" si="45"/>
        <v>НЕТ</v>
      </c>
    </row>
    <row r="1433" spans="1:6">
      <c r="A1433" t="str">
        <f t="shared" si="44"/>
        <v/>
      </c>
      <c r="F1433" t="str">
        <f t="shared" si="45"/>
        <v>НЕТ</v>
      </c>
    </row>
    <row r="1434" spans="1:6">
      <c r="A1434" t="str">
        <f t="shared" si="44"/>
        <v/>
      </c>
      <c r="F1434" t="str">
        <f t="shared" si="45"/>
        <v>НЕТ</v>
      </c>
    </row>
    <row r="1435" spans="1:6">
      <c r="A1435" t="str">
        <f t="shared" si="44"/>
        <v/>
      </c>
      <c r="F1435" t="str">
        <f t="shared" si="45"/>
        <v>НЕТ</v>
      </c>
    </row>
    <row r="1436" spans="1:6">
      <c r="A1436" t="str">
        <f t="shared" si="44"/>
        <v/>
      </c>
      <c r="F1436" t="str">
        <f t="shared" si="45"/>
        <v>НЕТ</v>
      </c>
    </row>
    <row r="1437" spans="1:6">
      <c r="A1437" t="str">
        <f t="shared" si="44"/>
        <v/>
      </c>
      <c r="F1437" t="str">
        <f t="shared" si="45"/>
        <v>НЕТ</v>
      </c>
    </row>
    <row r="1438" spans="1:6">
      <c r="A1438" t="str">
        <f t="shared" si="44"/>
        <v/>
      </c>
      <c r="F1438" t="str">
        <f t="shared" si="45"/>
        <v>НЕТ</v>
      </c>
    </row>
    <row r="1439" spans="1:6">
      <c r="A1439" t="str">
        <f t="shared" si="44"/>
        <v/>
      </c>
      <c r="F1439" t="str">
        <f t="shared" si="45"/>
        <v>НЕТ</v>
      </c>
    </row>
    <row r="1440" spans="1:6">
      <c r="A1440" t="str">
        <f t="shared" si="44"/>
        <v/>
      </c>
      <c r="F1440" t="str">
        <f t="shared" si="45"/>
        <v>НЕТ</v>
      </c>
    </row>
    <row r="1441" spans="1:6">
      <c r="A1441" t="str">
        <f t="shared" si="44"/>
        <v/>
      </c>
      <c r="F1441" t="str">
        <f t="shared" si="45"/>
        <v>НЕТ</v>
      </c>
    </row>
    <row r="1442" spans="1:6">
      <c r="A1442" t="str">
        <f t="shared" si="44"/>
        <v/>
      </c>
      <c r="F1442" t="str">
        <f t="shared" si="45"/>
        <v>НЕТ</v>
      </c>
    </row>
    <row r="1443" spans="1:6">
      <c r="A1443" t="str">
        <f t="shared" si="44"/>
        <v/>
      </c>
      <c r="F1443" t="str">
        <f t="shared" si="45"/>
        <v>НЕТ</v>
      </c>
    </row>
    <row r="1444" spans="1:6">
      <c r="A1444" t="str">
        <f t="shared" si="44"/>
        <v/>
      </c>
      <c r="F1444" t="str">
        <f t="shared" si="45"/>
        <v>НЕТ</v>
      </c>
    </row>
    <row r="1445" spans="1:6">
      <c r="A1445" t="str">
        <f t="shared" si="44"/>
        <v/>
      </c>
      <c r="F1445" t="str">
        <f t="shared" si="45"/>
        <v>НЕТ</v>
      </c>
    </row>
    <row r="1446" spans="1:6">
      <c r="A1446" t="str">
        <f t="shared" si="44"/>
        <v/>
      </c>
      <c r="F1446" t="str">
        <f t="shared" si="45"/>
        <v>НЕТ</v>
      </c>
    </row>
    <row r="1447" spans="1:6">
      <c r="A1447" t="str">
        <f t="shared" si="44"/>
        <v/>
      </c>
      <c r="F1447" t="str">
        <f t="shared" si="45"/>
        <v>НЕТ</v>
      </c>
    </row>
    <row r="1448" spans="1:6">
      <c r="A1448" t="str">
        <f t="shared" si="44"/>
        <v/>
      </c>
      <c r="F1448" t="str">
        <f t="shared" si="45"/>
        <v>НЕТ</v>
      </c>
    </row>
    <row r="1449" spans="1:6">
      <c r="A1449" t="str">
        <f t="shared" si="44"/>
        <v/>
      </c>
      <c r="F1449" t="str">
        <f t="shared" si="45"/>
        <v>НЕТ</v>
      </c>
    </row>
    <row r="1450" spans="1:6">
      <c r="A1450" t="str">
        <f t="shared" si="44"/>
        <v/>
      </c>
      <c r="F1450" t="str">
        <f t="shared" si="45"/>
        <v>НЕТ</v>
      </c>
    </row>
    <row r="1451" spans="1:6">
      <c r="A1451" t="str">
        <f t="shared" si="44"/>
        <v/>
      </c>
      <c r="F1451" t="str">
        <f t="shared" si="45"/>
        <v>НЕТ</v>
      </c>
    </row>
    <row r="1452" spans="1:6">
      <c r="A1452" t="str">
        <f t="shared" si="44"/>
        <v/>
      </c>
      <c r="F1452" t="str">
        <f t="shared" si="45"/>
        <v>НЕТ</v>
      </c>
    </row>
    <row r="1453" spans="1:6">
      <c r="A1453" t="str">
        <f t="shared" si="44"/>
        <v/>
      </c>
      <c r="F1453" t="str">
        <f t="shared" si="45"/>
        <v>НЕТ</v>
      </c>
    </row>
    <row r="1454" spans="1:6">
      <c r="A1454" t="str">
        <f t="shared" si="44"/>
        <v/>
      </c>
      <c r="F1454" t="str">
        <f t="shared" si="45"/>
        <v>НЕТ</v>
      </c>
    </row>
    <row r="1455" spans="1:6">
      <c r="A1455" t="str">
        <f t="shared" si="44"/>
        <v/>
      </c>
      <c r="F1455" t="str">
        <f t="shared" si="45"/>
        <v>НЕТ</v>
      </c>
    </row>
    <row r="1456" spans="1:6">
      <c r="A1456" t="str">
        <f t="shared" si="44"/>
        <v/>
      </c>
      <c r="F1456" t="str">
        <f t="shared" si="45"/>
        <v>НЕТ</v>
      </c>
    </row>
    <row r="1457" spans="1:6">
      <c r="A1457" t="str">
        <f t="shared" si="44"/>
        <v/>
      </c>
      <c r="F1457" t="str">
        <f t="shared" si="45"/>
        <v>НЕТ</v>
      </c>
    </row>
    <row r="1458" spans="1:6">
      <c r="A1458" t="str">
        <f t="shared" si="44"/>
        <v/>
      </c>
      <c r="F1458" t="str">
        <f t="shared" si="45"/>
        <v>НЕТ</v>
      </c>
    </row>
    <row r="1459" spans="1:6">
      <c r="A1459" t="str">
        <f t="shared" si="44"/>
        <v/>
      </c>
      <c r="F1459" t="str">
        <f t="shared" si="45"/>
        <v>НЕТ</v>
      </c>
    </row>
    <row r="1460" spans="1:6">
      <c r="A1460" t="str">
        <f t="shared" si="44"/>
        <v/>
      </c>
      <c r="F1460" t="str">
        <f t="shared" si="45"/>
        <v>НЕТ</v>
      </c>
    </row>
    <row r="1461" spans="1:6">
      <c r="A1461" t="str">
        <f t="shared" si="44"/>
        <v/>
      </c>
      <c r="F1461" t="str">
        <f t="shared" si="45"/>
        <v>НЕТ</v>
      </c>
    </row>
    <row r="1462" spans="1:6">
      <c r="A1462" t="str">
        <f t="shared" si="44"/>
        <v/>
      </c>
      <c r="F1462" t="str">
        <f t="shared" si="45"/>
        <v>НЕТ</v>
      </c>
    </row>
    <row r="1463" spans="1:6">
      <c r="A1463" t="str">
        <f t="shared" si="44"/>
        <v/>
      </c>
      <c r="F1463" t="str">
        <f t="shared" si="45"/>
        <v>НЕТ</v>
      </c>
    </row>
    <row r="1464" spans="1:6">
      <c r="A1464" t="str">
        <f t="shared" si="44"/>
        <v/>
      </c>
      <c r="F1464" t="str">
        <f t="shared" si="45"/>
        <v>НЕТ</v>
      </c>
    </row>
    <row r="1465" spans="1:6">
      <c r="A1465" t="str">
        <f t="shared" si="44"/>
        <v/>
      </c>
      <c r="F1465" t="str">
        <f t="shared" si="45"/>
        <v>НЕТ</v>
      </c>
    </row>
    <row r="1466" spans="1:6">
      <c r="A1466" t="str">
        <f t="shared" si="44"/>
        <v/>
      </c>
      <c r="F1466" t="str">
        <f t="shared" si="45"/>
        <v>НЕТ</v>
      </c>
    </row>
    <row r="1467" spans="1:6">
      <c r="A1467" t="str">
        <f t="shared" si="44"/>
        <v/>
      </c>
      <c r="F1467" t="str">
        <f t="shared" si="45"/>
        <v>НЕТ</v>
      </c>
    </row>
    <row r="1468" spans="1:6">
      <c r="A1468" t="str">
        <f t="shared" si="44"/>
        <v/>
      </c>
      <c r="F1468" t="str">
        <f t="shared" si="45"/>
        <v>НЕТ</v>
      </c>
    </row>
    <row r="1469" spans="1:6">
      <c r="A1469" t="str">
        <f t="shared" si="44"/>
        <v/>
      </c>
      <c r="F1469" t="str">
        <f t="shared" si="45"/>
        <v>НЕТ</v>
      </c>
    </row>
    <row r="1470" spans="1:6">
      <c r="A1470" t="str">
        <f t="shared" si="44"/>
        <v/>
      </c>
      <c r="F1470" t="str">
        <f t="shared" si="45"/>
        <v>НЕТ</v>
      </c>
    </row>
    <row r="1471" spans="1:6">
      <c r="A1471" t="str">
        <f t="shared" si="44"/>
        <v/>
      </c>
      <c r="F1471" t="str">
        <f t="shared" si="45"/>
        <v>НЕТ</v>
      </c>
    </row>
    <row r="1472" spans="1:6">
      <c r="A1472" t="str">
        <f t="shared" si="44"/>
        <v/>
      </c>
      <c r="F1472" t="str">
        <f t="shared" si="45"/>
        <v>НЕТ</v>
      </c>
    </row>
    <row r="1473" spans="1:6">
      <c r="A1473" t="str">
        <f t="shared" si="44"/>
        <v/>
      </c>
      <c r="F1473" t="str">
        <f t="shared" si="45"/>
        <v>НЕТ</v>
      </c>
    </row>
    <row r="1474" spans="1:6">
      <c r="A1474" t="str">
        <f t="shared" si="44"/>
        <v/>
      </c>
      <c r="F1474" t="str">
        <f t="shared" si="45"/>
        <v>НЕТ</v>
      </c>
    </row>
    <row r="1475" spans="1:6">
      <c r="A1475" t="str">
        <f t="shared" ref="A1475:A1538" si="46">CONCATENATE(C1475,B1475)</f>
        <v/>
      </c>
      <c r="F1475" t="str">
        <f t="shared" ref="F1475:F1538" si="47">IF(ISBLANK(E1475),"НЕТ","ДА")</f>
        <v>НЕТ</v>
      </c>
    </row>
    <row r="1476" spans="1:6">
      <c r="A1476" t="str">
        <f t="shared" si="46"/>
        <v/>
      </c>
      <c r="F1476" t="str">
        <f t="shared" si="47"/>
        <v>НЕТ</v>
      </c>
    </row>
    <row r="1477" spans="1:6">
      <c r="A1477" t="str">
        <f t="shared" si="46"/>
        <v/>
      </c>
      <c r="F1477" t="str">
        <f t="shared" si="47"/>
        <v>НЕТ</v>
      </c>
    </row>
    <row r="1478" spans="1:6">
      <c r="A1478" t="str">
        <f t="shared" si="46"/>
        <v/>
      </c>
      <c r="F1478" t="str">
        <f t="shared" si="47"/>
        <v>НЕТ</v>
      </c>
    </row>
    <row r="1479" spans="1:6">
      <c r="A1479" t="str">
        <f t="shared" si="46"/>
        <v/>
      </c>
      <c r="F1479" t="str">
        <f t="shared" si="47"/>
        <v>НЕТ</v>
      </c>
    </row>
    <row r="1480" spans="1:6">
      <c r="A1480" t="str">
        <f t="shared" si="46"/>
        <v/>
      </c>
      <c r="F1480" t="str">
        <f t="shared" si="47"/>
        <v>НЕТ</v>
      </c>
    </row>
    <row r="1481" spans="1:6">
      <c r="A1481" t="str">
        <f t="shared" si="46"/>
        <v/>
      </c>
      <c r="F1481" t="str">
        <f t="shared" si="47"/>
        <v>НЕТ</v>
      </c>
    </row>
    <row r="1482" spans="1:6">
      <c r="A1482" t="str">
        <f t="shared" si="46"/>
        <v/>
      </c>
      <c r="F1482" t="str">
        <f t="shared" si="47"/>
        <v>НЕТ</v>
      </c>
    </row>
    <row r="1483" spans="1:6">
      <c r="A1483" t="str">
        <f t="shared" si="46"/>
        <v/>
      </c>
      <c r="F1483" t="str">
        <f t="shared" si="47"/>
        <v>НЕТ</v>
      </c>
    </row>
    <row r="1484" spans="1:6">
      <c r="A1484" t="str">
        <f t="shared" si="46"/>
        <v/>
      </c>
      <c r="F1484" t="str">
        <f t="shared" si="47"/>
        <v>НЕТ</v>
      </c>
    </row>
    <row r="1485" spans="1:6">
      <c r="A1485" t="str">
        <f t="shared" si="46"/>
        <v/>
      </c>
      <c r="F1485" t="str">
        <f t="shared" si="47"/>
        <v>НЕТ</v>
      </c>
    </row>
    <row r="1486" spans="1:6">
      <c r="A1486" t="str">
        <f t="shared" si="46"/>
        <v/>
      </c>
      <c r="F1486" t="str">
        <f t="shared" si="47"/>
        <v>НЕТ</v>
      </c>
    </row>
    <row r="1487" spans="1:6">
      <c r="A1487" t="str">
        <f t="shared" si="46"/>
        <v/>
      </c>
      <c r="F1487" t="str">
        <f t="shared" si="47"/>
        <v>НЕТ</v>
      </c>
    </row>
    <row r="1488" spans="1:6">
      <c r="A1488" t="str">
        <f t="shared" si="46"/>
        <v/>
      </c>
      <c r="F1488" t="str">
        <f t="shared" si="47"/>
        <v>НЕТ</v>
      </c>
    </row>
    <row r="1489" spans="1:6">
      <c r="A1489" t="str">
        <f t="shared" si="46"/>
        <v/>
      </c>
      <c r="F1489" t="str">
        <f t="shared" si="47"/>
        <v>НЕТ</v>
      </c>
    </row>
    <row r="1490" spans="1:6">
      <c r="A1490" t="str">
        <f t="shared" si="46"/>
        <v/>
      </c>
      <c r="F1490" t="str">
        <f t="shared" si="47"/>
        <v>НЕТ</v>
      </c>
    </row>
    <row r="1491" spans="1:6">
      <c r="A1491" t="str">
        <f t="shared" si="46"/>
        <v/>
      </c>
      <c r="F1491" t="str">
        <f t="shared" si="47"/>
        <v>НЕТ</v>
      </c>
    </row>
    <row r="1492" spans="1:6">
      <c r="A1492" t="str">
        <f t="shared" si="46"/>
        <v/>
      </c>
      <c r="F1492" t="str">
        <f t="shared" si="47"/>
        <v>НЕТ</v>
      </c>
    </row>
    <row r="1493" spans="1:6">
      <c r="A1493" t="str">
        <f t="shared" si="46"/>
        <v/>
      </c>
      <c r="F1493" t="str">
        <f t="shared" si="47"/>
        <v>НЕТ</v>
      </c>
    </row>
    <row r="1494" spans="1:6">
      <c r="A1494" t="str">
        <f t="shared" si="46"/>
        <v/>
      </c>
      <c r="F1494" t="str">
        <f t="shared" si="47"/>
        <v>НЕТ</v>
      </c>
    </row>
    <row r="1495" spans="1:6">
      <c r="A1495" t="str">
        <f t="shared" si="46"/>
        <v/>
      </c>
      <c r="F1495" t="str">
        <f t="shared" si="47"/>
        <v>НЕТ</v>
      </c>
    </row>
    <row r="1496" spans="1:6">
      <c r="A1496" t="str">
        <f t="shared" si="46"/>
        <v/>
      </c>
      <c r="F1496" t="str">
        <f t="shared" si="47"/>
        <v>НЕТ</v>
      </c>
    </row>
    <row r="1497" spans="1:6">
      <c r="A1497" t="str">
        <f t="shared" si="46"/>
        <v/>
      </c>
      <c r="F1497" t="str">
        <f t="shared" si="47"/>
        <v>НЕТ</v>
      </c>
    </row>
    <row r="1498" spans="1:6">
      <c r="A1498" t="str">
        <f t="shared" si="46"/>
        <v/>
      </c>
      <c r="F1498" t="str">
        <f t="shared" si="47"/>
        <v>НЕТ</v>
      </c>
    </row>
    <row r="1499" spans="1:6">
      <c r="A1499" t="str">
        <f t="shared" si="46"/>
        <v/>
      </c>
      <c r="F1499" t="str">
        <f t="shared" si="47"/>
        <v>НЕТ</v>
      </c>
    </row>
    <row r="1500" spans="1:6">
      <c r="A1500" t="str">
        <f t="shared" si="46"/>
        <v/>
      </c>
      <c r="F1500" t="str">
        <f t="shared" si="47"/>
        <v>НЕТ</v>
      </c>
    </row>
    <row r="1501" spans="1:6">
      <c r="A1501" t="str">
        <f t="shared" si="46"/>
        <v/>
      </c>
      <c r="F1501" t="str">
        <f t="shared" si="47"/>
        <v>НЕТ</v>
      </c>
    </row>
    <row r="1502" spans="1:6">
      <c r="A1502" t="str">
        <f t="shared" si="46"/>
        <v/>
      </c>
      <c r="F1502" t="str">
        <f t="shared" si="47"/>
        <v>НЕТ</v>
      </c>
    </row>
    <row r="1503" spans="1:6">
      <c r="A1503" t="str">
        <f t="shared" si="46"/>
        <v/>
      </c>
      <c r="F1503" t="str">
        <f t="shared" si="47"/>
        <v>НЕТ</v>
      </c>
    </row>
    <row r="1504" spans="1:6">
      <c r="A1504" t="str">
        <f t="shared" si="46"/>
        <v/>
      </c>
      <c r="F1504" t="str">
        <f t="shared" si="47"/>
        <v>НЕТ</v>
      </c>
    </row>
    <row r="1505" spans="1:6">
      <c r="A1505" t="str">
        <f t="shared" si="46"/>
        <v/>
      </c>
      <c r="F1505" t="str">
        <f t="shared" si="47"/>
        <v>НЕТ</v>
      </c>
    </row>
    <row r="1506" spans="1:6">
      <c r="A1506" t="str">
        <f t="shared" si="46"/>
        <v/>
      </c>
      <c r="F1506" t="str">
        <f t="shared" si="47"/>
        <v>НЕТ</v>
      </c>
    </row>
    <row r="1507" spans="1:6">
      <c r="A1507" t="str">
        <f t="shared" si="46"/>
        <v/>
      </c>
      <c r="F1507" t="str">
        <f t="shared" si="47"/>
        <v>НЕТ</v>
      </c>
    </row>
    <row r="1508" spans="1:6">
      <c r="A1508" t="str">
        <f t="shared" si="46"/>
        <v/>
      </c>
      <c r="F1508" t="str">
        <f t="shared" si="47"/>
        <v>НЕТ</v>
      </c>
    </row>
    <row r="1509" spans="1:6">
      <c r="A1509" t="str">
        <f t="shared" si="46"/>
        <v/>
      </c>
      <c r="F1509" t="str">
        <f t="shared" si="47"/>
        <v>НЕТ</v>
      </c>
    </row>
    <row r="1510" spans="1:6">
      <c r="A1510" t="str">
        <f t="shared" si="46"/>
        <v/>
      </c>
      <c r="F1510" t="str">
        <f t="shared" si="47"/>
        <v>НЕТ</v>
      </c>
    </row>
    <row r="1511" spans="1:6">
      <c r="A1511" t="str">
        <f t="shared" si="46"/>
        <v/>
      </c>
      <c r="F1511" t="str">
        <f t="shared" si="47"/>
        <v>НЕТ</v>
      </c>
    </row>
    <row r="1512" spans="1:6">
      <c r="A1512" t="str">
        <f t="shared" si="46"/>
        <v/>
      </c>
      <c r="F1512" t="str">
        <f t="shared" si="47"/>
        <v>НЕТ</v>
      </c>
    </row>
    <row r="1513" spans="1:6">
      <c r="A1513" t="str">
        <f t="shared" si="46"/>
        <v/>
      </c>
      <c r="F1513" t="str">
        <f t="shared" si="47"/>
        <v>НЕТ</v>
      </c>
    </row>
    <row r="1514" spans="1:6">
      <c r="A1514" t="str">
        <f t="shared" si="46"/>
        <v/>
      </c>
      <c r="F1514" t="str">
        <f t="shared" si="47"/>
        <v>НЕТ</v>
      </c>
    </row>
    <row r="1515" spans="1:6">
      <c r="A1515" t="str">
        <f t="shared" si="46"/>
        <v/>
      </c>
      <c r="F1515" t="str">
        <f t="shared" si="47"/>
        <v>НЕТ</v>
      </c>
    </row>
    <row r="1516" spans="1:6">
      <c r="A1516" t="str">
        <f t="shared" si="46"/>
        <v/>
      </c>
      <c r="F1516" t="str">
        <f t="shared" si="47"/>
        <v>НЕТ</v>
      </c>
    </row>
    <row r="1517" spans="1:6">
      <c r="A1517" t="str">
        <f t="shared" si="46"/>
        <v/>
      </c>
      <c r="F1517" t="str">
        <f t="shared" si="47"/>
        <v>НЕТ</v>
      </c>
    </row>
    <row r="1518" spans="1:6">
      <c r="A1518" t="str">
        <f t="shared" si="46"/>
        <v/>
      </c>
      <c r="F1518" t="str">
        <f t="shared" si="47"/>
        <v>НЕТ</v>
      </c>
    </row>
    <row r="1519" spans="1:6">
      <c r="A1519" t="str">
        <f t="shared" si="46"/>
        <v/>
      </c>
      <c r="F1519" t="str">
        <f t="shared" si="47"/>
        <v>НЕТ</v>
      </c>
    </row>
    <row r="1520" spans="1:6">
      <c r="A1520" t="str">
        <f t="shared" si="46"/>
        <v/>
      </c>
      <c r="F1520" t="str">
        <f t="shared" si="47"/>
        <v>НЕТ</v>
      </c>
    </row>
    <row r="1521" spans="1:6">
      <c r="A1521" t="str">
        <f t="shared" si="46"/>
        <v/>
      </c>
      <c r="F1521" t="str">
        <f t="shared" si="47"/>
        <v>НЕТ</v>
      </c>
    </row>
    <row r="1522" spans="1:6">
      <c r="A1522" t="str">
        <f t="shared" si="46"/>
        <v/>
      </c>
      <c r="F1522" t="str">
        <f t="shared" si="47"/>
        <v>НЕТ</v>
      </c>
    </row>
    <row r="1523" spans="1:6">
      <c r="A1523" t="str">
        <f t="shared" si="46"/>
        <v/>
      </c>
      <c r="F1523" t="str">
        <f t="shared" si="47"/>
        <v>НЕТ</v>
      </c>
    </row>
    <row r="1524" spans="1:6">
      <c r="A1524" t="str">
        <f t="shared" si="46"/>
        <v/>
      </c>
      <c r="F1524" t="str">
        <f t="shared" si="47"/>
        <v>НЕТ</v>
      </c>
    </row>
    <row r="1525" spans="1:6">
      <c r="A1525" t="str">
        <f t="shared" si="46"/>
        <v/>
      </c>
      <c r="F1525" t="str">
        <f t="shared" si="47"/>
        <v>НЕТ</v>
      </c>
    </row>
    <row r="1526" spans="1:6">
      <c r="A1526" t="str">
        <f t="shared" si="46"/>
        <v/>
      </c>
      <c r="F1526" t="str">
        <f t="shared" si="47"/>
        <v>НЕТ</v>
      </c>
    </row>
    <row r="1527" spans="1:6">
      <c r="A1527" t="str">
        <f t="shared" si="46"/>
        <v/>
      </c>
      <c r="F1527" t="str">
        <f t="shared" si="47"/>
        <v>НЕТ</v>
      </c>
    </row>
    <row r="1528" spans="1:6">
      <c r="A1528" t="str">
        <f t="shared" si="46"/>
        <v/>
      </c>
      <c r="F1528" t="str">
        <f t="shared" si="47"/>
        <v>НЕТ</v>
      </c>
    </row>
    <row r="1529" spans="1:6">
      <c r="A1529" t="str">
        <f t="shared" si="46"/>
        <v/>
      </c>
      <c r="F1529" t="str">
        <f t="shared" si="47"/>
        <v>НЕТ</v>
      </c>
    </row>
    <row r="1530" spans="1:6">
      <c r="A1530" t="str">
        <f t="shared" si="46"/>
        <v/>
      </c>
      <c r="F1530" t="str">
        <f t="shared" si="47"/>
        <v>НЕТ</v>
      </c>
    </row>
    <row r="1531" spans="1:6">
      <c r="A1531" t="str">
        <f t="shared" si="46"/>
        <v/>
      </c>
      <c r="F1531" t="str">
        <f t="shared" si="47"/>
        <v>НЕТ</v>
      </c>
    </row>
    <row r="1532" spans="1:6">
      <c r="A1532" t="str">
        <f t="shared" si="46"/>
        <v/>
      </c>
      <c r="F1532" t="str">
        <f t="shared" si="47"/>
        <v>НЕТ</v>
      </c>
    </row>
    <row r="1533" spans="1:6">
      <c r="A1533" t="str">
        <f t="shared" si="46"/>
        <v/>
      </c>
      <c r="F1533" t="str">
        <f t="shared" si="47"/>
        <v>НЕТ</v>
      </c>
    </row>
    <row r="1534" spans="1:6">
      <c r="A1534" t="str">
        <f t="shared" si="46"/>
        <v/>
      </c>
      <c r="F1534" t="str">
        <f t="shared" si="47"/>
        <v>НЕТ</v>
      </c>
    </row>
    <row r="1535" spans="1:6">
      <c r="A1535" t="str">
        <f t="shared" si="46"/>
        <v/>
      </c>
      <c r="F1535" t="str">
        <f t="shared" si="47"/>
        <v>НЕТ</v>
      </c>
    </row>
    <row r="1536" spans="1:6">
      <c r="A1536" t="str">
        <f t="shared" si="46"/>
        <v/>
      </c>
      <c r="F1536" t="str">
        <f t="shared" si="47"/>
        <v>НЕТ</v>
      </c>
    </row>
    <row r="1537" spans="1:6">
      <c r="A1537" t="str">
        <f t="shared" si="46"/>
        <v/>
      </c>
      <c r="F1537" t="str">
        <f t="shared" si="47"/>
        <v>НЕТ</v>
      </c>
    </row>
    <row r="1538" spans="1:6">
      <c r="A1538" t="str">
        <f t="shared" si="46"/>
        <v/>
      </c>
      <c r="F1538" t="str">
        <f t="shared" si="47"/>
        <v>НЕТ</v>
      </c>
    </row>
    <row r="1539" spans="1:6">
      <c r="A1539" t="str">
        <f t="shared" ref="A1539:A1602" si="48">CONCATENATE(C1539,B1539)</f>
        <v/>
      </c>
      <c r="F1539" t="str">
        <f t="shared" ref="F1539:F1602" si="49">IF(ISBLANK(E1539),"НЕТ","ДА")</f>
        <v>НЕТ</v>
      </c>
    </row>
    <row r="1540" spans="1:6">
      <c r="A1540" t="str">
        <f t="shared" si="48"/>
        <v/>
      </c>
      <c r="F1540" t="str">
        <f t="shared" si="49"/>
        <v>НЕТ</v>
      </c>
    </row>
    <row r="1541" spans="1:6">
      <c r="A1541" t="str">
        <f t="shared" si="48"/>
        <v/>
      </c>
      <c r="F1541" t="str">
        <f t="shared" si="49"/>
        <v>НЕТ</v>
      </c>
    </row>
    <row r="1542" spans="1:6">
      <c r="A1542" t="str">
        <f t="shared" si="48"/>
        <v/>
      </c>
      <c r="F1542" t="str">
        <f t="shared" si="49"/>
        <v>НЕТ</v>
      </c>
    </row>
    <row r="1543" spans="1:6">
      <c r="A1543" t="str">
        <f t="shared" si="48"/>
        <v/>
      </c>
      <c r="F1543" t="str">
        <f t="shared" si="49"/>
        <v>НЕТ</v>
      </c>
    </row>
    <row r="1544" spans="1:6">
      <c r="A1544" t="str">
        <f t="shared" si="48"/>
        <v/>
      </c>
      <c r="F1544" t="str">
        <f t="shared" si="49"/>
        <v>НЕТ</v>
      </c>
    </row>
    <row r="1545" spans="1:6">
      <c r="A1545" t="str">
        <f t="shared" si="48"/>
        <v/>
      </c>
      <c r="F1545" t="str">
        <f t="shared" si="49"/>
        <v>НЕТ</v>
      </c>
    </row>
    <row r="1546" spans="1:6">
      <c r="A1546" t="str">
        <f t="shared" si="48"/>
        <v/>
      </c>
      <c r="F1546" t="str">
        <f t="shared" si="49"/>
        <v>НЕТ</v>
      </c>
    </row>
    <row r="1547" spans="1:6">
      <c r="A1547" t="str">
        <f t="shared" si="48"/>
        <v/>
      </c>
      <c r="F1547" t="str">
        <f t="shared" si="49"/>
        <v>НЕТ</v>
      </c>
    </row>
    <row r="1548" spans="1:6">
      <c r="A1548" t="str">
        <f t="shared" si="48"/>
        <v/>
      </c>
      <c r="F1548" t="str">
        <f t="shared" si="49"/>
        <v>НЕТ</v>
      </c>
    </row>
    <row r="1549" spans="1:6">
      <c r="A1549" t="str">
        <f t="shared" si="48"/>
        <v/>
      </c>
      <c r="F1549" t="str">
        <f t="shared" si="49"/>
        <v>НЕТ</v>
      </c>
    </row>
    <row r="1550" spans="1:6">
      <c r="A1550" t="str">
        <f t="shared" si="48"/>
        <v/>
      </c>
      <c r="F1550" t="str">
        <f t="shared" si="49"/>
        <v>НЕТ</v>
      </c>
    </row>
    <row r="1551" spans="1:6">
      <c r="A1551" t="str">
        <f t="shared" si="48"/>
        <v/>
      </c>
      <c r="F1551" t="str">
        <f t="shared" si="49"/>
        <v>НЕТ</v>
      </c>
    </row>
    <row r="1552" spans="1:6">
      <c r="A1552" t="str">
        <f t="shared" si="48"/>
        <v/>
      </c>
      <c r="F1552" t="str">
        <f t="shared" si="49"/>
        <v>НЕТ</v>
      </c>
    </row>
    <row r="1553" spans="1:6">
      <c r="A1553" t="str">
        <f t="shared" si="48"/>
        <v/>
      </c>
      <c r="F1553" t="str">
        <f t="shared" si="49"/>
        <v>НЕТ</v>
      </c>
    </row>
    <row r="1554" spans="1:6">
      <c r="A1554" t="str">
        <f t="shared" si="48"/>
        <v/>
      </c>
      <c r="F1554" t="str">
        <f t="shared" si="49"/>
        <v>НЕТ</v>
      </c>
    </row>
    <row r="1555" spans="1:6">
      <c r="A1555" t="str">
        <f t="shared" si="48"/>
        <v/>
      </c>
      <c r="F1555" t="str">
        <f t="shared" si="49"/>
        <v>НЕТ</v>
      </c>
    </row>
    <row r="1556" spans="1:6">
      <c r="A1556" t="str">
        <f t="shared" si="48"/>
        <v/>
      </c>
      <c r="F1556" t="str">
        <f t="shared" si="49"/>
        <v>НЕТ</v>
      </c>
    </row>
    <row r="1557" spans="1:6">
      <c r="A1557" t="str">
        <f t="shared" si="48"/>
        <v/>
      </c>
      <c r="F1557" t="str">
        <f t="shared" si="49"/>
        <v>НЕТ</v>
      </c>
    </row>
    <row r="1558" spans="1:6">
      <c r="A1558" t="str">
        <f t="shared" si="48"/>
        <v/>
      </c>
      <c r="F1558" t="str">
        <f t="shared" si="49"/>
        <v>НЕТ</v>
      </c>
    </row>
    <row r="1559" spans="1:6">
      <c r="A1559" t="str">
        <f t="shared" si="48"/>
        <v/>
      </c>
      <c r="F1559" t="str">
        <f t="shared" si="49"/>
        <v>НЕТ</v>
      </c>
    </row>
    <row r="1560" spans="1:6">
      <c r="A1560" t="str">
        <f t="shared" si="48"/>
        <v/>
      </c>
      <c r="F1560" t="str">
        <f t="shared" si="49"/>
        <v>НЕТ</v>
      </c>
    </row>
    <row r="1561" spans="1:6">
      <c r="A1561" t="str">
        <f t="shared" si="48"/>
        <v/>
      </c>
      <c r="F1561" t="str">
        <f t="shared" si="49"/>
        <v>НЕТ</v>
      </c>
    </row>
    <row r="1562" spans="1:6">
      <c r="A1562" t="str">
        <f t="shared" si="48"/>
        <v/>
      </c>
      <c r="F1562" t="str">
        <f t="shared" si="49"/>
        <v>НЕТ</v>
      </c>
    </row>
    <row r="1563" spans="1:6">
      <c r="A1563" t="str">
        <f t="shared" si="48"/>
        <v/>
      </c>
      <c r="F1563" t="str">
        <f t="shared" si="49"/>
        <v>НЕТ</v>
      </c>
    </row>
    <row r="1564" spans="1:6">
      <c r="A1564" t="str">
        <f t="shared" si="48"/>
        <v/>
      </c>
      <c r="F1564" t="str">
        <f t="shared" si="49"/>
        <v>НЕТ</v>
      </c>
    </row>
    <row r="1565" spans="1:6">
      <c r="A1565" t="str">
        <f t="shared" si="48"/>
        <v/>
      </c>
      <c r="F1565" t="str">
        <f t="shared" si="49"/>
        <v>НЕТ</v>
      </c>
    </row>
    <row r="1566" spans="1:6">
      <c r="A1566" t="str">
        <f t="shared" si="48"/>
        <v/>
      </c>
      <c r="F1566" t="str">
        <f t="shared" si="49"/>
        <v>НЕТ</v>
      </c>
    </row>
    <row r="1567" spans="1:6">
      <c r="A1567" t="str">
        <f t="shared" si="48"/>
        <v/>
      </c>
      <c r="F1567" t="str">
        <f t="shared" si="49"/>
        <v>НЕТ</v>
      </c>
    </row>
    <row r="1568" spans="1:6">
      <c r="A1568" t="str">
        <f t="shared" si="48"/>
        <v/>
      </c>
      <c r="F1568" t="str">
        <f t="shared" si="49"/>
        <v>НЕТ</v>
      </c>
    </row>
    <row r="1569" spans="1:6">
      <c r="A1569" t="str">
        <f t="shared" si="48"/>
        <v/>
      </c>
      <c r="F1569" t="str">
        <f t="shared" si="49"/>
        <v>НЕТ</v>
      </c>
    </row>
    <row r="1570" spans="1:6">
      <c r="A1570" t="str">
        <f t="shared" si="48"/>
        <v/>
      </c>
      <c r="F1570" t="str">
        <f t="shared" si="49"/>
        <v>НЕТ</v>
      </c>
    </row>
    <row r="1571" spans="1:6">
      <c r="A1571" t="str">
        <f t="shared" si="48"/>
        <v/>
      </c>
      <c r="F1571" t="str">
        <f t="shared" si="49"/>
        <v>НЕТ</v>
      </c>
    </row>
    <row r="1572" spans="1:6">
      <c r="A1572" t="str">
        <f t="shared" si="48"/>
        <v/>
      </c>
      <c r="F1572" t="str">
        <f t="shared" si="49"/>
        <v>НЕТ</v>
      </c>
    </row>
    <row r="1573" spans="1:6">
      <c r="A1573" t="str">
        <f t="shared" si="48"/>
        <v/>
      </c>
      <c r="F1573" t="str">
        <f t="shared" si="49"/>
        <v>НЕТ</v>
      </c>
    </row>
    <row r="1574" spans="1:6">
      <c r="A1574" t="str">
        <f t="shared" si="48"/>
        <v/>
      </c>
      <c r="F1574" t="str">
        <f t="shared" si="49"/>
        <v>НЕТ</v>
      </c>
    </row>
    <row r="1575" spans="1:6">
      <c r="A1575" t="str">
        <f t="shared" si="48"/>
        <v/>
      </c>
      <c r="F1575" t="str">
        <f t="shared" si="49"/>
        <v>НЕТ</v>
      </c>
    </row>
    <row r="1576" spans="1:6">
      <c r="A1576" t="str">
        <f t="shared" si="48"/>
        <v/>
      </c>
      <c r="F1576" t="str">
        <f t="shared" si="49"/>
        <v>НЕТ</v>
      </c>
    </row>
    <row r="1577" spans="1:6">
      <c r="A1577" t="str">
        <f t="shared" si="48"/>
        <v/>
      </c>
      <c r="F1577" t="str">
        <f t="shared" si="49"/>
        <v>НЕТ</v>
      </c>
    </row>
    <row r="1578" spans="1:6">
      <c r="A1578" t="str">
        <f t="shared" si="48"/>
        <v/>
      </c>
      <c r="F1578" t="str">
        <f t="shared" si="49"/>
        <v>НЕТ</v>
      </c>
    </row>
    <row r="1579" spans="1:6">
      <c r="A1579" t="str">
        <f t="shared" si="48"/>
        <v/>
      </c>
      <c r="F1579" t="str">
        <f t="shared" si="49"/>
        <v>НЕТ</v>
      </c>
    </row>
    <row r="1580" spans="1:6">
      <c r="A1580" t="str">
        <f t="shared" si="48"/>
        <v/>
      </c>
      <c r="F1580" t="str">
        <f t="shared" si="49"/>
        <v>НЕТ</v>
      </c>
    </row>
    <row r="1581" spans="1:6">
      <c r="A1581" t="str">
        <f t="shared" si="48"/>
        <v/>
      </c>
      <c r="F1581" t="str">
        <f t="shared" si="49"/>
        <v>НЕТ</v>
      </c>
    </row>
    <row r="1582" spans="1:6">
      <c r="A1582" t="str">
        <f t="shared" si="48"/>
        <v/>
      </c>
      <c r="F1582" t="str">
        <f t="shared" si="49"/>
        <v>НЕТ</v>
      </c>
    </row>
    <row r="1583" spans="1:6">
      <c r="A1583" t="str">
        <f t="shared" si="48"/>
        <v/>
      </c>
      <c r="F1583" t="str">
        <f t="shared" si="49"/>
        <v>НЕТ</v>
      </c>
    </row>
    <row r="1584" spans="1:6">
      <c r="A1584" t="str">
        <f t="shared" si="48"/>
        <v/>
      </c>
      <c r="F1584" t="str">
        <f t="shared" si="49"/>
        <v>НЕТ</v>
      </c>
    </row>
    <row r="1585" spans="1:6">
      <c r="A1585" t="str">
        <f t="shared" si="48"/>
        <v/>
      </c>
      <c r="F1585" t="str">
        <f t="shared" si="49"/>
        <v>НЕТ</v>
      </c>
    </row>
    <row r="1586" spans="1:6">
      <c r="A1586" t="str">
        <f t="shared" si="48"/>
        <v/>
      </c>
      <c r="F1586" t="str">
        <f t="shared" si="49"/>
        <v>НЕТ</v>
      </c>
    </row>
    <row r="1587" spans="1:6">
      <c r="A1587" t="str">
        <f t="shared" si="48"/>
        <v/>
      </c>
      <c r="F1587" t="str">
        <f t="shared" si="49"/>
        <v>НЕТ</v>
      </c>
    </row>
    <row r="1588" spans="1:6">
      <c r="A1588" t="str">
        <f t="shared" si="48"/>
        <v/>
      </c>
      <c r="F1588" t="str">
        <f t="shared" si="49"/>
        <v>НЕТ</v>
      </c>
    </row>
    <row r="1589" spans="1:6">
      <c r="A1589" t="str">
        <f t="shared" si="48"/>
        <v/>
      </c>
      <c r="F1589" t="str">
        <f t="shared" si="49"/>
        <v>НЕТ</v>
      </c>
    </row>
    <row r="1590" spans="1:6">
      <c r="A1590" t="str">
        <f t="shared" si="48"/>
        <v/>
      </c>
      <c r="F1590" t="str">
        <f t="shared" si="49"/>
        <v>НЕТ</v>
      </c>
    </row>
    <row r="1591" spans="1:6">
      <c r="A1591" t="str">
        <f t="shared" si="48"/>
        <v/>
      </c>
      <c r="F1591" t="str">
        <f t="shared" si="49"/>
        <v>НЕТ</v>
      </c>
    </row>
    <row r="1592" spans="1:6">
      <c r="A1592" t="str">
        <f t="shared" si="48"/>
        <v/>
      </c>
      <c r="F1592" t="str">
        <f t="shared" si="49"/>
        <v>НЕТ</v>
      </c>
    </row>
    <row r="1593" spans="1:6">
      <c r="A1593" t="str">
        <f t="shared" si="48"/>
        <v/>
      </c>
      <c r="F1593" t="str">
        <f t="shared" si="49"/>
        <v>НЕТ</v>
      </c>
    </row>
    <row r="1594" spans="1:6">
      <c r="A1594" t="str">
        <f t="shared" si="48"/>
        <v/>
      </c>
      <c r="F1594" t="str">
        <f t="shared" si="49"/>
        <v>НЕТ</v>
      </c>
    </row>
    <row r="1595" spans="1:6">
      <c r="A1595" t="str">
        <f t="shared" si="48"/>
        <v/>
      </c>
      <c r="F1595" t="str">
        <f t="shared" si="49"/>
        <v>НЕТ</v>
      </c>
    </row>
    <row r="1596" spans="1:6">
      <c r="A1596" t="str">
        <f t="shared" si="48"/>
        <v/>
      </c>
      <c r="F1596" t="str">
        <f t="shared" si="49"/>
        <v>НЕТ</v>
      </c>
    </row>
    <row r="1597" spans="1:6">
      <c r="A1597" t="str">
        <f t="shared" si="48"/>
        <v/>
      </c>
      <c r="F1597" t="str">
        <f t="shared" si="49"/>
        <v>НЕТ</v>
      </c>
    </row>
    <row r="1598" spans="1:6">
      <c r="A1598" t="str">
        <f t="shared" si="48"/>
        <v/>
      </c>
      <c r="F1598" t="str">
        <f t="shared" si="49"/>
        <v>НЕТ</v>
      </c>
    </row>
    <row r="1599" spans="1:6">
      <c r="A1599" t="str">
        <f t="shared" si="48"/>
        <v/>
      </c>
      <c r="F1599" t="str">
        <f t="shared" si="49"/>
        <v>НЕТ</v>
      </c>
    </row>
    <row r="1600" spans="1:6">
      <c r="A1600" t="str">
        <f t="shared" si="48"/>
        <v/>
      </c>
      <c r="F1600" t="str">
        <f t="shared" si="49"/>
        <v>НЕТ</v>
      </c>
    </row>
    <row r="1601" spans="1:6">
      <c r="A1601" t="str">
        <f t="shared" si="48"/>
        <v/>
      </c>
      <c r="F1601" t="str">
        <f t="shared" si="49"/>
        <v>НЕТ</v>
      </c>
    </row>
    <row r="1602" spans="1:6">
      <c r="A1602" t="str">
        <f t="shared" si="48"/>
        <v/>
      </c>
      <c r="F1602" t="str">
        <f t="shared" si="49"/>
        <v>НЕТ</v>
      </c>
    </row>
    <row r="1603" spans="1:6">
      <c r="A1603" t="str">
        <f t="shared" ref="A1603:A1609" si="50">CONCATENATE(C1603,B1603)</f>
        <v/>
      </c>
      <c r="F1603" t="str">
        <f t="shared" ref="F1603:F1666" si="51">IF(ISBLANK(E1603),"НЕТ","ДА")</f>
        <v>НЕТ</v>
      </c>
    </row>
    <row r="1604" spans="1:6">
      <c r="A1604" t="str">
        <f t="shared" si="50"/>
        <v/>
      </c>
      <c r="F1604" t="str">
        <f t="shared" si="51"/>
        <v>НЕТ</v>
      </c>
    </row>
    <row r="1605" spans="1:6">
      <c r="A1605" t="str">
        <f t="shared" si="50"/>
        <v/>
      </c>
      <c r="F1605" t="str">
        <f t="shared" si="51"/>
        <v>НЕТ</v>
      </c>
    </row>
    <row r="1606" spans="1:6">
      <c r="A1606" t="str">
        <f t="shared" si="50"/>
        <v/>
      </c>
      <c r="F1606" t="str">
        <f t="shared" si="51"/>
        <v>НЕТ</v>
      </c>
    </row>
    <row r="1607" spans="1:6">
      <c r="A1607" t="str">
        <f t="shared" si="50"/>
        <v/>
      </c>
      <c r="F1607" t="str">
        <f t="shared" si="51"/>
        <v>НЕТ</v>
      </c>
    </row>
    <row r="1608" spans="1:6">
      <c r="A1608" t="str">
        <f t="shared" si="50"/>
        <v/>
      </c>
      <c r="F1608" t="str">
        <f t="shared" si="51"/>
        <v>НЕТ</v>
      </c>
    </row>
    <row r="1609" spans="1:6">
      <c r="A1609" t="str">
        <f t="shared" si="50"/>
        <v/>
      </c>
      <c r="F1609" t="str">
        <f t="shared" si="51"/>
        <v>НЕТ</v>
      </c>
    </row>
    <row r="1610" spans="1:6">
      <c r="F1610" t="str">
        <f t="shared" si="51"/>
        <v>НЕТ</v>
      </c>
    </row>
    <row r="1611" spans="1:6">
      <c r="F1611" t="str">
        <f t="shared" si="51"/>
        <v>НЕТ</v>
      </c>
    </row>
    <row r="1612" spans="1:6">
      <c r="F1612" t="str">
        <f t="shared" si="51"/>
        <v>НЕТ</v>
      </c>
    </row>
    <row r="1613" spans="1:6">
      <c r="F1613" t="str">
        <f t="shared" si="51"/>
        <v>НЕТ</v>
      </c>
    </row>
    <row r="1614" spans="1:6">
      <c r="F1614" t="str">
        <f t="shared" si="51"/>
        <v>НЕТ</v>
      </c>
    </row>
    <row r="1615" spans="1:6">
      <c r="F1615" t="str">
        <f t="shared" si="51"/>
        <v>НЕТ</v>
      </c>
    </row>
    <row r="1616" spans="1:6">
      <c r="F1616" t="str">
        <f t="shared" si="51"/>
        <v>НЕТ</v>
      </c>
    </row>
    <row r="1617" spans="6:6">
      <c r="F1617" t="str">
        <f t="shared" si="51"/>
        <v>НЕТ</v>
      </c>
    </row>
    <row r="1618" spans="6:6">
      <c r="F1618" t="str">
        <f t="shared" si="51"/>
        <v>НЕТ</v>
      </c>
    </row>
    <row r="1619" spans="6:6">
      <c r="F1619" t="str">
        <f t="shared" si="51"/>
        <v>НЕТ</v>
      </c>
    </row>
    <row r="1620" spans="6:6">
      <c r="F1620" t="str">
        <f t="shared" si="51"/>
        <v>НЕТ</v>
      </c>
    </row>
    <row r="1621" spans="6:6">
      <c r="F1621" t="str">
        <f t="shared" si="51"/>
        <v>НЕТ</v>
      </c>
    </row>
    <row r="1622" spans="6:6">
      <c r="F1622" t="str">
        <f t="shared" si="51"/>
        <v>НЕТ</v>
      </c>
    </row>
    <row r="1623" spans="6:6">
      <c r="F1623" t="str">
        <f t="shared" si="51"/>
        <v>НЕТ</v>
      </c>
    </row>
    <row r="1624" spans="6:6">
      <c r="F1624" t="str">
        <f t="shared" si="51"/>
        <v>НЕТ</v>
      </c>
    </row>
    <row r="1625" spans="6:6">
      <c r="F1625" t="str">
        <f t="shared" si="51"/>
        <v>НЕТ</v>
      </c>
    </row>
    <row r="1626" spans="6:6">
      <c r="F1626" t="str">
        <f t="shared" si="51"/>
        <v>НЕТ</v>
      </c>
    </row>
    <row r="1627" spans="6:6">
      <c r="F1627" t="str">
        <f t="shared" si="51"/>
        <v>НЕТ</v>
      </c>
    </row>
    <row r="1628" spans="6:6">
      <c r="F1628" t="str">
        <f t="shared" si="51"/>
        <v>НЕТ</v>
      </c>
    </row>
    <row r="1629" spans="6:6">
      <c r="F1629" t="str">
        <f t="shared" si="51"/>
        <v>НЕТ</v>
      </c>
    </row>
    <row r="1630" spans="6:6">
      <c r="F1630" t="str">
        <f t="shared" si="51"/>
        <v>НЕТ</v>
      </c>
    </row>
    <row r="1631" spans="6:6">
      <c r="F1631" t="str">
        <f t="shared" si="51"/>
        <v>НЕТ</v>
      </c>
    </row>
    <row r="1632" spans="6:6">
      <c r="F1632" t="str">
        <f t="shared" si="51"/>
        <v>НЕТ</v>
      </c>
    </row>
    <row r="1633" spans="6:6">
      <c r="F1633" t="str">
        <f t="shared" si="51"/>
        <v>НЕТ</v>
      </c>
    </row>
    <row r="1634" spans="6:6">
      <c r="F1634" t="str">
        <f t="shared" si="51"/>
        <v>НЕТ</v>
      </c>
    </row>
    <row r="1635" spans="6:6">
      <c r="F1635" t="str">
        <f t="shared" si="51"/>
        <v>НЕТ</v>
      </c>
    </row>
    <row r="1636" spans="6:6">
      <c r="F1636" t="str">
        <f t="shared" si="51"/>
        <v>НЕТ</v>
      </c>
    </row>
    <row r="1637" spans="6:6">
      <c r="F1637" t="str">
        <f t="shared" si="51"/>
        <v>НЕТ</v>
      </c>
    </row>
    <row r="1638" spans="6:6">
      <c r="F1638" t="str">
        <f t="shared" si="51"/>
        <v>НЕТ</v>
      </c>
    </row>
    <row r="1639" spans="6:6">
      <c r="F1639" t="str">
        <f t="shared" si="51"/>
        <v>НЕТ</v>
      </c>
    </row>
    <row r="1640" spans="6:6">
      <c r="F1640" t="str">
        <f t="shared" si="51"/>
        <v>НЕТ</v>
      </c>
    </row>
    <row r="1641" spans="6:6">
      <c r="F1641" t="str">
        <f t="shared" si="51"/>
        <v>НЕТ</v>
      </c>
    </row>
    <row r="1642" spans="6:6">
      <c r="F1642" t="str">
        <f t="shared" si="51"/>
        <v>НЕТ</v>
      </c>
    </row>
    <row r="1643" spans="6:6">
      <c r="F1643" t="str">
        <f t="shared" si="51"/>
        <v>НЕТ</v>
      </c>
    </row>
    <row r="1644" spans="6:6">
      <c r="F1644" t="str">
        <f t="shared" si="51"/>
        <v>НЕТ</v>
      </c>
    </row>
    <row r="1645" spans="6:6">
      <c r="F1645" t="str">
        <f t="shared" si="51"/>
        <v>НЕТ</v>
      </c>
    </row>
    <row r="1646" spans="6:6">
      <c r="F1646" t="str">
        <f t="shared" si="51"/>
        <v>НЕТ</v>
      </c>
    </row>
    <row r="1647" spans="6:6">
      <c r="F1647" t="str">
        <f t="shared" si="51"/>
        <v>НЕТ</v>
      </c>
    </row>
    <row r="1648" spans="6:6">
      <c r="F1648" t="str">
        <f t="shared" si="51"/>
        <v>НЕТ</v>
      </c>
    </row>
    <row r="1649" spans="6:6">
      <c r="F1649" t="str">
        <f t="shared" si="51"/>
        <v>НЕТ</v>
      </c>
    </row>
    <row r="1650" spans="6:6">
      <c r="F1650" t="str">
        <f t="shared" si="51"/>
        <v>НЕТ</v>
      </c>
    </row>
    <row r="1651" spans="6:6">
      <c r="F1651" t="str">
        <f t="shared" si="51"/>
        <v>НЕТ</v>
      </c>
    </row>
    <row r="1652" spans="6:6">
      <c r="F1652" t="str">
        <f t="shared" si="51"/>
        <v>НЕТ</v>
      </c>
    </row>
    <row r="1653" spans="6:6">
      <c r="F1653" t="str">
        <f t="shared" si="51"/>
        <v>НЕТ</v>
      </c>
    </row>
    <row r="1654" spans="6:6">
      <c r="F1654" t="str">
        <f t="shared" si="51"/>
        <v>НЕТ</v>
      </c>
    </row>
    <row r="1655" spans="6:6">
      <c r="F1655" t="str">
        <f t="shared" si="51"/>
        <v>НЕТ</v>
      </c>
    </row>
    <row r="1656" spans="6:6">
      <c r="F1656" t="str">
        <f t="shared" si="51"/>
        <v>НЕТ</v>
      </c>
    </row>
    <row r="1657" spans="6:6">
      <c r="F1657" t="str">
        <f t="shared" si="51"/>
        <v>НЕТ</v>
      </c>
    </row>
    <row r="1658" spans="6:6">
      <c r="F1658" t="str">
        <f t="shared" si="51"/>
        <v>НЕТ</v>
      </c>
    </row>
    <row r="1659" spans="6:6">
      <c r="F1659" t="str">
        <f t="shared" si="51"/>
        <v>НЕТ</v>
      </c>
    </row>
    <row r="1660" spans="6:6">
      <c r="F1660" t="str">
        <f t="shared" si="51"/>
        <v>НЕТ</v>
      </c>
    </row>
    <row r="1661" spans="6:6">
      <c r="F1661" t="str">
        <f t="shared" si="51"/>
        <v>НЕТ</v>
      </c>
    </row>
    <row r="1662" spans="6:6">
      <c r="F1662" t="str">
        <f t="shared" si="51"/>
        <v>НЕТ</v>
      </c>
    </row>
    <row r="1663" spans="6:6">
      <c r="F1663" t="str">
        <f t="shared" si="51"/>
        <v>НЕТ</v>
      </c>
    </row>
    <row r="1664" spans="6:6">
      <c r="F1664" t="str">
        <f t="shared" si="51"/>
        <v>НЕТ</v>
      </c>
    </row>
    <row r="1665" spans="6:6">
      <c r="F1665" t="str">
        <f t="shared" si="51"/>
        <v>НЕТ</v>
      </c>
    </row>
    <row r="1666" spans="6:6">
      <c r="F1666" t="str">
        <f t="shared" si="51"/>
        <v>НЕТ</v>
      </c>
    </row>
    <row r="1667" spans="6:6">
      <c r="F1667" t="str">
        <f t="shared" ref="F1667:F1730" si="52">IF(ISBLANK(E1667),"НЕТ","ДА")</f>
        <v>НЕТ</v>
      </c>
    </row>
    <row r="1668" spans="6:6">
      <c r="F1668" t="str">
        <f t="shared" si="52"/>
        <v>НЕТ</v>
      </c>
    </row>
    <row r="1669" spans="6:6">
      <c r="F1669" t="str">
        <f t="shared" si="52"/>
        <v>НЕТ</v>
      </c>
    </row>
    <row r="1670" spans="6:6">
      <c r="F1670" t="str">
        <f t="shared" si="52"/>
        <v>НЕТ</v>
      </c>
    </row>
    <row r="1671" spans="6:6">
      <c r="F1671" t="str">
        <f t="shared" si="52"/>
        <v>НЕТ</v>
      </c>
    </row>
    <row r="1672" spans="6:6">
      <c r="F1672" t="str">
        <f t="shared" si="52"/>
        <v>НЕТ</v>
      </c>
    </row>
    <row r="1673" spans="6:6">
      <c r="F1673" t="str">
        <f t="shared" si="52"/>
        <v>НЕТ</v>
      </c>
    </row>
    <row r="1674" spans="6:6">
      <c r="F1674" t="str">
        <f t="shared" si="52"/>
        <v>НЕТ</v>
      </c>
    </row>
    <row r="1675" spans="6:6">
      <c r="F1675" t="str">
        <f t="shared" si="52"/>
        <v>НЕТ</v>
      </c>
    </row>
    <row r="1676" spans="6:6">
      <c r="F1676" t="str">
        <f t="shared" si="52"/>
        <v>НЕТ</v>
      </c>
    </row>
    <row r="1677" spans="6:6">
      <c r="F1677" t="str">
        <f t="shared" si="52"/>
        <v>НЕТ</v>
      </c>
    </row>
    <row r="1678" spans="6:6">
      <c r="F1678" t="str">
        <f t="shared" si="52"/>
        <v>НЕТ</v>
      </c>
    </row>
    <row r="1679" spans="6:6">
      <c r="F1679" t="str">
        <f t="shared" si="52"/>
        <v>НЕТ</v>
      </c>
    </row>
    <row r="1680" spans="6:6">
      <c r="F1680" t="str">
        <f t="shared" si="52"/>
        <v>НЕТ</v>
      </c>
    </row>
    <row r="1681" spans="6:6">
      <c r="F1681" t="str">
        <f t="shared" si="52"/>
        <v>НЕТ</v>
      </c>
    </row>
    <row r="1682" spans="6:6">
      <c r="F1682" t="str">
        <f t="shared" si="52"/>
        <v>НЕТ</v>
      </c>
    </row>
    <row r="1683" spans="6:6">
      <c r="F1683" t="str">
        <f t="shared" si="52"/>
        <v>НЕТ</v>
      </c>
    </row>
    <row r="1684" spans="6:6">
      <c r="F1684" t="str">
        <f t="shared" si="52"/>
        <v>НЕТ</v>
      </c>
    </row>
    <row r="1685" spans="6:6">
      <c r="F1685" t="str">
        <f t="shared" si="52"/>
        <v>НЕТ</v>
      </c>
    </row>
    <row r="1686" spans="6:6">
      <c r="F1686" t="str">
        <f t="shared" si="52"/>
        <v>НЕТ</v>
      </c>
    </row>
    <row r="1687" spans="6:6">
      <c r="F1687" t="str">
        <f t="shared" si="52"/>
        <v>НЕТ</v>
      </c>
    </row>
    <row r="1688" spans="6:6">
      <c r="F1688" t="str">
        <f t="shared" si="52"/>
        <v>НЕТ</v>
      </c>
    </row>
    <row r="1689" spans="6:6">
      <c r="F1689" t="str">
        <f t="shared" si="52"/>
        <v>НЕТ</v>
      </c>
    </row>
    <row r="1690" spans="6:6">
      <c r="F1690" t="str">
        <f t="shared" si="52"/>
        <v>НЕТ</v>
      </c>
    </row>
    <row r="1691" spans="6:6">
      <c r="F1691" t="str">
        <f t="shared" si="52"/>
        <v>НЕТ</v>
      </c>
    </row>
    <row r="1692" spans="6:6">
      <c r="F1692" t="str">
        <f t="shared" si="52"/>
        <v>НЕТ</v>
      </c>
    </row>
    <row r="1693" spans="6:6">
      <c r="F1693" t="str">
        <f t="shared" si="52"/>
        <v>НЕТ</v>
      </c>
    </row>
    <row r="1694" spans="6:6">
      <c r="F1694" t="str">
        <f t="shared" si="52"/>
        <v>НЕТ</v>
      </c>
    </row>
    <row r="1695" spans="6:6">
      <c r="F1695" t="str">
        <f t="shared" si="52"/>
        <v>НЕТ</v>
      </c>
    </row>
    <row r="1696" spans="6:6">
      <c r="F1696" t="str">
        <f t="shared" si="52"/>
        <v>НЕТ</v>
      </c>
    </row>
    <row r="1697" spans="6:6">
      <c r="F1697" t="str">
        <f t="shared" si="52"/>
        <v>НЕТ</v>
      </c>
    </row>
    <row r="1698" spans="6:6">
      <c r="F1698" t="str">
        <f t="shared" si="52"/>
        <v>НЕТ</v>
      </c>
    </row>
    <row r="1699" spans="6:6">
      <c r="F1699" t="str">
        <f t="shared" si="52"/>
        <v>НЕТ</v>
      </c>
    </row>
    <row r="1700" spans="6:6">
      <c r="F1700" t="str">
        <f t="shared" si="52"/>
        <v>НЕТ</v>
      </c>
    </row>
    <row r="1701" spans="6:6">
      <c r="F1701" t="str">
        <f t="shared" si="52"/>
        <v>НЕТ</v>
      </c>
    </row>
    <row r="1702" spans="6:6">
      <c r="F1702" t="str">
        <f t="shared" si="52"/>
        <v>НЕТ</v>
      </c>
    </row>
    <row r="1703" spans="6:6">
      <c r="F1703" t="str">
        <f t="shared" si="52"/>
        <v>НЕТ</v>
      </c>
    </row>
    <row r="1704" spans="6:6">
      <c r="F1704" t="str">
        <f t="shared" si="52"/>
        <v>НЕТ</v>
      </c>
    </row>
    <row r="1705" spans="6:6">
      <c r="F1705" t="str">
        <f t="shared" si="52"/>
        <v>НЕТ</v>
      </c>
    </row>
    <row r="1706" spans="6:6">
      <c r="F1706" t="str">
        <f t="shared" si="52"/>
        <v>НЕТ</v>
      </c>
    </row>
    <row r="1707" spans="6:6">
      <c r="F1707" t="str">
        <f t="shared" si="52"/>
        <v>НЕТ</v>
      </c>
    </row>
    <row r="1708" spans="6:6">
      <c r="F1708" t="str">
        <f t="shared" si="52"/>
        <v>НЕТ</v>
      </c>
    </row>
    <row r="1709" spans="6:6">
      <c r="F1709" t="str">
        <f t="shared" si="52"/>
        <v>НЕТ</v>
      </c>
    </row>
    <row r="1710" spans="6:6">
      <c r="F1710" t="str">
        <f t="shared" si="52"/>
        <v>НЕТ</v>
      </c>
    </row>
    <row r="1711" spans="6:6">
      <c r="F1711" t="str">
        <f t="shared" si="52"/>
        <v>НЕТ</v>
      </c>
    </row>
    <row r="1712" spans="6:6">
      <c r="F1712" t="str">
        <f t="shared" si="52"/>
        <v>НЕТ</v>
      </c>
    </row>
    <row r="1713" spans="6:6">
      <c r="F1713" t="str">
        <f t="shared" si="52"/>
        <v>НЕТ</v>
      </c>
    </row>
    <row r="1714" spans="6:6">
      <c r="F1714" t="str">
        <f t="shared" si="52"/>
        <v>НЕТ</v>
      </c>
    </row>
    <row r="1715" spans="6:6">
      <c r="F1715" t="str">
        <f t="shared" si="52"/>
        <v>НЕТ</v>
      </c>
    </row>
    <row r="1716" spans="6:6">
      <c r="F1716" t="str">
        <f t="shared" si="52"/>
        <v>НЕТ</v>
      </c>
    </row>
    <row r="1717" spans="6:6">
      <c r="F1717" t="str">
        <f t="shared" si="52"/>
        <v>НЕТ</v>
      </c>
    </row>
    <row r="1718" spans="6:6">
      <c r="F1718" t="str">
        <f t="shared" si="52"/>
        <v>НЕТ</v>
      </c>
    </row>
    <row r="1719" spans="6:6">
      <c r="F1719" t="str">
        <f t="shared" si="52"/>
        <v>НЕТ</v>
      </c>
    </row>
    <row r="1720" spans="6:6">
      <c r="F1720" t="str">
        <f t="shared" si="52"/>
        <v>НЕТ</v>
      </c>
    </row>
    <row r="1721" spans="6:6">
      <c r="F1721" t="str">
        <f t="shared" si="52"/>
        <v>НЕТ</v>
      </c>
    </row>
    <row r="1722" spans="6:6">
      <c r="F1722" t="str">
        <f t="shared" si="52"/>
        <v>НЕТ</v>
      </c>
    </row>
    <row r="1723" spans="6:6">
      <c r="F1723" t="str">
        <f t="shared" si="52"/>
        <v>НЕТ</v>
      </c>
    </row>
    <row r="1724" spans="6:6">
      <c r="F1724" t="str">
        <f t="shared" si="52"/>
        <v>НЕТ</v>
      </c>
    </row>
    <row r="1725" spans="6:6">
      <c r="F1725" t="str">
        <f t="shared" si="52"/>
        <v>НЕТ</v>
      </c>
    </row>
    <row r="1726" spans="6:6">
      <c r="F1726" t="str">
        <f t="shared" si="52"/>
        <v>НЕТ</v>
      </c>
    </row>
    <row r="1727" spans="6:6">
      <c r="F1727" t="str">
        <f t="shared" si="52"/>
        <v>НЕТ</v>
      </c>
    </row>
    <row r="1728" spans="6:6">
      <c r="F1728" t="str">
        <f t="shared" si="52"/>
        <v>НЕТ</v>
      </c>
    </row>
    <row r="1729" spans="6:6">
      <c r="F1729" t="str">
        <f t="shared" si="52"/>
        <v>НЕТ</v>
      </c>
    </row>
    <row r="1730" spans="6:6">
      <c r="F1730" t="str">
        <f t="shared" si="52"/>
        <v>НЕТ</v>
      </c>
    </row>
    <row r="1731" spans="6:6">
      <c r="F1731" t="str">
        <f t="shared" ref="F1731:F1794" si="53">IF(ISBLANK(E1731),"НЕТ","ДА")</f>
        <v>НЕТ</v>
      </c>
    </row>
    <row r="1732" spans="6:6">
      <c r="F1732" t="str">
        <f t="shared" si="53"/>
        <v>НЕТ</v>
      </c>
    </row>
    <row r="1733" spans="6:6">
      <c r="F1733" t="str">
        <f t="shared" si="53"/>
        <v>НЕТ</v>
      </c>
    </row>
    <row r="1734" spans="6:6">
      <c r="F1734" t="str">
        <f t="shared" si="53"/>
        <v>НЕТ</v>
      </c>
    </row>
    <row r="1735" spans="6:6">
      <c r="F1735" t="str">
        <f t="shared" si="53"/>
        <v>НЕТ</v>
      </c>
    </row>
    <row r="1736" spans="6:6">
      <c r="F1736" t="str">
        <f t="shared" si="53"/>
        <v>НЕТ</v>
      </c>
    </row>
    <row r="1737" spans="6:6">
      <c r="F1737" t="str">
        <f t="shared" si="53"/>
        <v>НЕТ</v>
      </c>
    </row>
    <row r="1738" spans="6:6">
      <c r="F1738" t="str">
        <f t="shared" si="53"/>
        <v>НЕТ</v>
      </c>
    </row>
    <row r="1739" spans="6:6">
      <c r="F1739" t="str">
        <f t="shared" si="53"/>
        <v>НЕТ</v>
      </c>
    </row>
    <row r="1740" spans="6:6">
      <c r="F1740" t="str">
        <f t="shared" si="53"/>
        <v>НЕТ</v>
      </c>
    </row>
    <row r="1741" spans="6:6">
      <c r="F1741" t="str">
        <f t="shared" si="53"/>
        <v>НЕТ</v>
      </c>
    </row>
    <row r="1742" spans="6:6">
      <c r="F1742" t="str">
        <f t="shared" si="53"/>
        <v>НЕТ</v>
      </c>
    </row>
    <row r="1743" spans="6:6">
      <c r="F1743" t="str">
        <f t="shared" si="53"/>
        <v>НЕТ</v>
      </c>
    </row>
    <row r="1744" spans="6:6">
      <c r="F1744" t="str">
        <f t="shared" si="53"/>
        <v>НЕТ</v>
      </c>
    </row>
    <row r="1745" spans="6:6">
      <c r="F1745" t="str">
        <f t="shared" si="53"/>
        <v>НЕТ</v>
      </c>
    </row>
    <row r="1746" spans="6:6">
      <c r="F1746" t="str">
        <f t="shared" si="53"/>
        <v>НЕТ</v>
      </c>
    </row>
    <row r="1747" spans="6:6">
      <c r="F1747" t="str">
        <f t="shared" si="53"/>
        <v>НЕТ</v>
      </c>
    </row>
    <row r="1748" spans="6:6">
      <c r="F1748" t="str">
        <f t="shared" si="53"/>
        <v>НЕТ</v>
      </c>
    </row>
    <row r="1749" spans="6:6">
      <c r="F1749" t="str">
        <f t="shared" si="53"/>
        <v>НЕТ</v>
      </c>
    </row>
    <row r="1750" spans="6:6">
      <c r="F1750" t="str">
        <f t="shared" si="53"/>
        <v>НЕТ</v>
      </c>
    </row>
    <row r="1751" spans="6:6">
      <c r="F1751" t="str">
        <f t="shared" si="53"/>
        <v>НЕТ</v>
      </c>
    </row>
    <row r="1752" spans="6:6">
      <c r="F1752" t="str">
        <f t="shared" si="53"/>
        <v>НЕТ</v>
      </c>
    </row>
    <row r="1753" spans="6:6">
      <c r="F1753" t="str">
        <f t="shared" si="53"/>
        <v>НЕТ</v>
      </c>
    </row>
    <row r="1754" spans="6:6">
      <c r="F1754" t="str">
        <f t="shared" si="53"/>
        <v>НЕТ</v>
      </c>
    </row>
    <row r="1755" spans="6:6">
      <c r="F1755" t="str">
        <f t="shared" si="53"/>
        <v>НЕТ</v>
      </c>
    </row>
    <row r="1756" spans="6:6">
      <c r="F1756" t="str">
        <f t="shared" si="53"/>
        <v>НЕТ</v>
      </c>
    </row>
    <row r="1757" spans="6:6">
      <c r="F1757" t="str">
        <f t="shared" si="53"/>
        <v>НЕТ</v>
      </c>
    </row>
    <row r="1758" spans="6:6">
      <c r="F1758" t="str">
        <f t="shared" si="53"/>
        <v>НЕТ</v>
      </c>
    </row>
    <row r="1759" spans="6:6">
      <c r="F1759" t="str">
        <f t="shared" si="53"/>
        <v>НЕТ</v>
      </c>
    </row>
    <row r="1760" spans="6:6">
      <c r="F1760" t="str">
        <f t="shared" si="53"/>
        <v>НЕТ</v>
      </c>
    </row>
    <row r="1761" spans="6:6">
      <c r="F1761" t="str">
        <f t="shared" si="53"/>
        <v>НЕТ</v>
      </c>
    </row>
    <row r="1762" spans="6:6">
      <c r="F1762" t="str">
        <f t="shared" si="53"/>
        <v>НЕТ</v>
      </c>
    </row>
    <row r="1763" spans="6:6">
      <c r="F1763" t="str">
        <f t="shared" si="53"/>
        <v>НЕТ</v>
      </c>
    </row>
    <row r="1764" spans="6:6">
      <c r="F1764" t="str">
        <f t="shared" si="53"/>
        <v>НЕТ</v>
      </c>
    </row>
    <row r="1765" spans="6:6">
      <c r="F1765" t="str">
        <f t="shared" si="53"/>
        <v>НЕТ</v>
      </c>
    </row>
    <row r="1766" spans="6:6">
      <c r="F1766" t="str">
        <f t="shared" si="53"/>
        <v>НЕТ</v>
      </c>
    </row>
    <row r="1767" spans="6:6">
      <c r="F1767" t="str">
        <f t="shared" si="53"/>
        <v>НЕТ</v>
      </c>
    </row>
    <row r="1768" spans="6:6">
      <c r="F1768" t="str">
        <f t="shared" si="53"/>
        <v>НЕТ</v>
      </c>
    </row>
    <row r="1769" spans="6:6">
      <c r="F1769" t="str">
        <f t="shared" si="53"/>
        <v>НЕТ</v>
      </c>
    </row>
    <row r="1770" spans="6:6">
      <c r="F1770" t="str">
        <f t="shared" si="53"/>
        <v>НЕТ</v>
      </c>
    </row>
    <row r="1771" spans="6:6">
      <c r="F1771" t="str">
        <f t="shared" si="53"/>
        <v>НЕТ</v>
      </c>
    </row>
    <row r="1772" spans="6:6">
      <c r="F1772" t="str">
        <f t="shared" si="53"/>
        <v>НЕТ</v>
      </c>
    </row>
    <row r="1773" spans="6:6">
      <c r="F1773" t="str">
        <f t="shared" si="53"/>
        <v>НЕТ</v>
      </c>
    </row>
    <row r="1774" spans="6:6">
      <c r="F1774" t="str">
        <f t="shared" si="53"/>
        <v>НЕТ</v>
      </c>
    </row>
    <row r="1775" spans="6:6">
      <c r="F1775" t="str">
        <f t="shared" si="53"/>
        <v>НЕТ</v>
      </c>
    </row>
    <row r="1776" spans="6:6">
      <c r="F1776" t="str">
        <f t="shared" si="53"/>
        <v>НЕТ</v>
      </c>
    </row>
    <row r="1777" spans="6:6">
      <c r="F1777" t="str">
        <f t="shared" si="53"/>
        <v>НЕТ</v>
      </c>
    </row>
    <row r="1778" spans="6:6">
      <c r="F1778" t="str">
        <f t="shared" si="53"/>
        <v>НЕТ</v>
      </c>
    </row>
    <row r="1779" spans="6:6">
      <c r="F1779" t="str">
        <f t="shared" si="53"/>
        <v>НЕТ</v>
      </c>
    </row>
    <row r="1780" spans="6:6">
      <c r="F1780" t="str">
        <f t="shared" si="53"/>
        <v>НЕТ</v>
      </c>
    </row>
    <row r="1781" spans="6:6">
      <c r="F1781" t="str">
        <f t="shared" si="53"/>
        <v>НЕТ</v>
      </c>
    </row>
    <row r="1782" spans="6:6">
      <c r="F1782" t="str">
        <f t="shared" si="53"/>
        <v>НЕТ</v>
      </c>
    </row>
    <row r="1783" spans="6:6">
      <c r="F1783" t="str">
        <f t="shared" si="53"/>
        <v>НЕТ</v>
      </c>
    </row>
    <row r="1784" spans="6:6">
      <c r="F1784" t="str">
        <f t="shared" si="53"/>
        <v>НЕТ</v>
      </c>
    </row>
    <row r="1785" spans="6:6">
      <c r="F1785" t="str">
        <f t="shared" si="53"/>
        <v>НЕТ</v>
      </c>
    </row>
    <row r="1786" spans="6:6">
      <c r="F1786" t="str">
        <f t="shared" si="53"/>
        <v>НЕТ</v>
      </c>
    </row>
    <row r="1787" spans="6:6">
      <c r="F1787" t="str">
        <f t="shared" si="53"/>
        <v>НЕТ</v>
      </c>
    </row>
    <row r="1788" spans="6:6">
      <c r="F1788" t="str">
        <f t="shared" si="53"/>
        <v>НЕТ</v>
      </c>
    </row>
    <row r="1789" spans="6:6">
      <c r="F1789" t="str">
        <f t="shared" si="53"/>
        <v>НЕТ</v>
      </c>
    </row>
    <row r="1790" spans="6:6">
      <c r="F1790" t="str">
        <f t="shared" si="53"/>
        <v>НЕТ</v>
      </c>
    </row>
    <row r="1791" spans="6:6">
      <c r="F1791" t="str">
        <f t="shared" si="53"/>
        <v>НЕТ</v>
      </c>
    </row>
    <row r="1792" spans="6:6">
      <c r="F1792" t="str">
        <f t="shared" si="53"/>
        <v>НЕТ</v>
      </c>
    </row>
    <row r="1793" spans="6:6">
      <c r="F1793" t="str">
        <f t="shared" si="53"/>
        <v>НЕТ</v>
      </c>
    </row>
    <row r="1794" spans="6:6">
      <c r="F1794" t="str">
        <f t="shared" si="53"/>
        <v>НЕТ</v>
      </c>
    </row>
    <row r="1795" spans="6:6">
      <c r="F1795" t="str">
        <f t="shared" ref="F1795:F1858" si="54">IF(ISBLANK(E1795),"НЕТ","ДА")</f>
        <v>НЕТ</v>
      </c>
    </row>
    <row r="1796" spans="6:6">
      <c r="F1796" t="str">
        <f t="shared" si="54"/>
        <v>НЕТ</v>
      </c>
    </row>
    <row r="1797" spans="6:6">
      <c r="F1797" t="str">
        <f t="shared" si="54"/>
        <v>НЕТ</v>
      </c>
    </row>
    <row r="1798" spans="6:6">
      <c r="F1798" t="str">
        <f t="shared" si="54"/>
        <v>НЕТ</v>
      </c>
    </row>
    <row r="1799" spans="6:6">
      <c r="F1799" t="str">
        <f t="shared" si="54"/>
        <v>НЕТ</v>
      </c>
    </row>
    <row r="1800" spans="6:6">
      <c r="F1800" t="str">
        <f t="shared" si="54"/>
        <v>НЕТ</v>
      </c>
    </row>
    <row r="1801" spans="6:6">
      <c r="F1801" t="str">
        <f t="shared" si="54"/>
        <v>НЕТ</v>
      </c>
    </row>
    <row r="1802" spans="6:6">
      <c r="F1802" t="str">
        <f t="shared" si="54"/>
        <v>НЕТ</v>
      </c>
    </row>
    <row r="1803" spans="6:6">
      <c r="F1803" t="str">
        <f t="shared" si="54"/>
        <v>НЕТ</v>
      </c>
    </row>
    <row r="1804" spans="6:6">
      <c r="F1804" t="str">
        <f t="shared" si="54"/>
        <v>НЕТ</v>
      </c>
    </row>
    <row r="1805" spans="6:6">
      <c r="F1805" t="str">
        <f t="shared" si="54"/>
        <v>НЕТ</v>
      </c>
    </row>
    <row r="1806" spans="6:6">
      <c r="F1806" t="str">
        <f t="shared" si="54"/>
        <v>НЕТ</v>
      </c>
    </row>
    <row r="1807" spans="6:6">
      <c r="F1807" t="str">
        <f t="shared" si="54"/>
        <v>НЕТ</v>
      </c>
    </row>
    <row r="1808" spans="6:6">
      <c r="F1808" t="str">
        <f t="shared" si="54"/>
        <v>НЕТ</v>
      </c>
    </row>
    <row r="1809" spans="6:6">
      <c r="F1809" t="str">
        <f t="shared" si="54"/>
        <v>НЕТ</v>
      </c>
    </row>
    <row r="1810" spans="6:6">
      <c r="F1810" t="str">
        <f t="shared" si="54"/>
        <v>НЕТ</v>
      </c>
    </row>
    <row r="1811" spans="6:6">
      <c r="F1811" t="str">
        <f t="shared" si="54"/>
        <v>НЕТ</v>
      </c>
    </row>
    <row r="1812" spans="6:6">
      <c r="F1812" t="str">
        <f t="shared" si="54"/>
        <v>НЕТ</v>
      </c>
    </row>
    <row r="1813" spans="6:6">
      <c r="F1813" t="str">
        <f t="shared" si="54"/>
        <v>НЕТ</v>
      </c>
    </row>
    <row r="1814" spans="6:6">
      <c r="F1814" t="str">
        <f t="shared" si="54"/>
        <v>НЕТ</v>
      </c>
    </row>
    <row r="1815" spans="6:6">
      <c r="F1815" t="str">
        <f t="shared" si="54"/>
        <v>НЕТ</v>
      </c>
    </row>
    <row r="1816" spans="6:6">
      <c r="F1816" t="str">
        <f t="shared" si="54"/>
        <v>НЕТ</v>
      </c>
    </row>
    <row r="1817" spans="6:6">
      <c r="F1817" t="str">
        <f t="shared" si="54"/>
        <v>НЕТ</v>
      </c>
    </row>
    <row r="1818" spans="6:6">
      <c r="F1818" t="str">
        <f t="shared" si="54"/>
        <v>НЕТ</v>
      </c>
    </row>
    <row r="1819" spans="6:6">
      <c r="F1819" t="str">
        <f t="shared" si="54"/>
        <v>НЕТ</v>
      </c>
    </row>
    <row r="1820" spans="6:6">
      <c r="F1820" t="str">
        <f t="shared" si="54"/>
        <v>НЕТ</v>
      </c>
    </row>
    <row r="1821" spans="6:6">
      <c r="F1821" t="str">
        <f t="shared" si="54"/>
        <v>НЕТ</v>
      </c>
    </row>
    <row r="1822" spans="6:6">
      <c r="F1822" t="str">
        <f t="shared" si="54"/>
        <v>НЕТ</v>
      </c>
    </row>
    <row r="1823" spans="6:6">
      <c r="F1823" t="str">
        <f t="shared" si="54"/>
        <v>НЕТ</v>
      </c>
    </row>
    <row r="1824" spans="6:6">
      <c r="F1824" t="str">
        <f t="shared" si="54"/>
        <v>НЕТ</v>
      </c>
    </row>
    <row r="1825" spans="6:6">
      <c r="F1825" t="str">
        <f t="shared" si="54"/>
        <v>НЕТ</v>
      </c>
    </row>
    <row r="1826" spans="6:6">
      <c r="F1826" t="str">
        <f t="shared" si="54"/>
        <v>НЕТ</v>
      </c>
    </row>
    <row r="1827" spans="6:6">
      <c r="F1827" t="str">
        <f t="shared" si="54"/>
        <v>НЕТ</v>
      </c>
    </row>
    <row r="1828" spans="6:6">
      <c r="F1828" t="str">
        <f t="shared" si="54"/>
        <v>НЕТ</v>
      </c>
    </row>
    <row r="1829" spans="6:6">
      <c r="F1829" t="str">
        <f t="shared" si="54"/>
        <v>НЕТ</v>
      </c>
    </row>
    <row r="1830" spans="6:6">
      <c r="F1830" t="str">
        <f t="shared" si="54"/>
        <v>НЕТ</v>
      </c>
    </row>
    <row r="1831" spans="6:6">
      <c r="F1831" t="str">
        <f t="shared" si="54"/>
        <v>НЕТ</v>
      </c>
    </row>
    <row r="1832" spans="6:6">
      <c r="F1832" t="str">
        <f t="shared" si="54"/>
        <v>НЕТ</v>
      </c>
    </row>
    <row r="1833" spans="6:6">
      <c r="F1833" t="str">
        <f t="shared" si="54"/>
        <v>НЕТ</v>
      </c>
    </row>
    <row r="1834" spans="6:6">
      <c r="F1834" t="str">
        <f t="shared" si="54"/>
        <v>НЕТ</v>
      </c>
    </row>
    <row r="1835" spans="6:6">
      <c r="F1835" t="str">
        <f t="shared" si="54"/>
        <v>НЕТ</v>
      </c>
    </row>
    <row r="1836" spans="6:6">
      <c r="F1836" t="str">
        <f t="shared" si="54"/>
        <v>НЕТ</v>
      </c>
    </row>
    <row r="1837" spans="6:6">
      <c r="F1837" t="str">
        <f t="shared" si="54"/>
        <v>НЕТ</v>
      </c>
    </row>
    <row r="1838" spans="6:6">
      <c r="F1838" t="str">
        <f t="shared" si="54"/>
        <v>НЕТ</v>
      </c>
    </row>
    <row r="1839" spans="6:6">
      <c r="F1839" t="str">
        <f t="shared" si="54"/>
        <v>НЕТ</v>
      </c>
    </row>
    <row r="1840" spans="6:6">
      <c r="F1840" t="str">
        <f t="shared" si="54"/>
        <v>НЕТ</v>
      </c>
    </row>
    <row r="1841" spans="6:6">
      <c r="F1841" t="str">
        <f t="shared" si="54"/>
        <v>НЕТ</v>
      </c>
    </row>
    <row r="1842" spans="6:6">
      <c r="F1842" t="str">
        <f t="shared" si="54"/>
        <v>НЕТ</v>
      </c>
    </row>
    <row r="1843" spans="6:6">
      <c r="F1843" t="str">
        <f t="shared" si="54"/>
        <v>НЕТ</v>
      </c>
    </row>
    <row r="1844" spans="6:6">
      <c r="F1844" t="str">
        <f t="shared" si="54"/>
        <v>НЕТ</v>
      </c>
    </row>
    <row r="1845" spans="6:6">
      <c r="F1845" t="str">
        <f t="shared" si="54"/>
        <v>НЕТ</v>
      </c>
    </row>
    <row r="1846" spans="6:6">
      <c r="F1846" t="str">
        <f t="shared" si="54"/>
        <v>НЕТ</v>
      </c>
    </row>
    <row r="1847" spans="6:6">
      <c r="F1847" t="str">
        <f t="shared" si="54"/>
        <v>НЕТ</v>
      </c>
    </row>
    <row r="1848" spans="6:6">
      <c r="F1848" t="str">
        <f t="shared" si="54"/>
        <v>НЕТ</v>
      </c>
    </row>
    <row r="1849" spans="6:6">
      <c r="F1849" t="str">
        <f t="shared" si="54"/>
        <v>НЕТ</v>
      </c>
    </row>
    <row r="1850" spans="6:6">
      <c r="F1850" t="str">
        <f t="shared" si="54"/>
        <v>НЕТ</v>
      </c>
    </row>
    <row r="1851" spans="6:6">
      <c r="F1851" t="str">
        <f t="shared" si="54"/>
        <v>НЕТ</v>
      </c>
    </row>
    <row r="1852" spans="6:6">
      <c r="F1852" t="str">
        <f t="shared" si="54"/>
        <v>НЕТ</v>
      </c>
    </row>
    <row r="1853" spans="6:6">
      <c r="F1853" t="str">
        <f t="shared" si="54"/>
        <v>НЕТ</v>
      </c>
    </row>
    <row r="1854" spans="6:6">
      <c r="F1854" t="str">
        <f t="shared" si="54"/>
        <v>НЕТ</v>
      </c>
    </row>
    <row r="1855" spans="6:6">
      <c r="F1855" t="str">
        <f t="shared" si="54"/>
        <v>НЕТ</v>
      </c>
    </row>
    <row r="1856" spans="6:6">
      <c r="F1856" t="str">
        <f t="shared" si="54"/>
        <v>НЕТ</v>
      </c>
    </row>
    <row r="1857" spans="6:6">
      <c r="F1857" t="str">
        <f t="shared" si="54"/>
        <v>НЕТ</v>
      </c>
    </row>
    <row r="1858" spans="6:6">
      <c r="F1858" t="str">
        <f t="shared" si="54"/>
        <v>НЕТ</v>
      </c>
    </row>
    <row r="1859" spans="6:6">
      <c r="F1859" t="str">
        <f t="shared" ref="F1859:F1922" si="55">IF(ISBLANK(E1859),"НЕТ","ДА")</f>
        <v>НЕТ</v>
      </c>
    </row>
    <row r="1860" spans="6:6">
      <c r="F1860" t="str">
        <f t="shared" si="55"/>
        <v>НЕТ</v>
      </c>
    </row>
    <row r="1861" spans="6:6">
      <c r="F1861" t="str">
        <f t="shared" si="55"/>
        <v>НЕТ</v>
      </c>
    </row>
    <row r="1862" spans="6:6">
      <c r="F1862" t="str">
        <f t="shared" si="55"/>
        <v>НЕТ</v>
      </c>
    </row>
    <row r="1863" spans="6:6">
      <c r="F1863" t="str">
        <f t="shared" si="55"/>
        <v>НЕТ</v>
      </c>
    </row>
    <row r="1864" spans="6:6">
      <c r="F1864" t="str">
        <f t="shared" si="55"/>
        <v>НЕТ</v>
      </c>
    </row>
    <row r="1865" spans="6:6">
      <c r="F1865" t="str">
        <f t="shared" si="55"/>
        <v>НЕТ</v>
      </c>
    </row>
    <row r="1866" spans="6:6">
      <c r="F1866" t="str">
        <f t="shared" si="55"/>
        <v>НЕТ</v>
      </c>
    </row>
    <row r="1867" spans="6:6">
      <c r="F1867" t="str">
        <f t="shared" si="55"/>
        <v>НЕТ</v>
      </c>
    </row>
    <row r="1868" spans="6:6">
      <c r="F1868" t="str">
        <f t="shared" si="55"/>
        <v>НЕТ</v>
      </c>
    </row>
    <row r="1869" spans="6:6">
      <c r="F1869" t="str">
        <f t="shared" si="55"/>
        <v>НЕТ</v>
      </c>
    </row>
    <row r="1870" spans="6:6">
      <c r="F1870" t="str">
        <f t="shared" si="55"/>
        <v>НЕТ</v>
      </c>
    </row>
    <row r="1871" spans="6:6">
      <c r="F1871" t="str">
        <f t="shared" si="55"/>
        <v>НЕТ</v>
      </c>
    </row>
    <row r="1872" spans="6:6">
      <c r="F1872" t="str">
        <f t="shared" si="55"/>
        <v>НЕТ</v>
      </c>
    </row>
    <row r="1873" spans="6:6">
      <c r="F1873" t="str">
        <f t="shared" si="55"/>
        <v>НЕТ</v>
      </c>
    </row>
    <row r="1874" spans="6:6">
      <c r="F1874" t="str">
        <f t="shared" si="55"/>
        <v>НЕТ</v>
      </c>
    </row>
    <row r="1875" spans="6:6">
      <c r="F1875" t="str">
        <f t="shared" si="55"/>
        <v>НЕТ</v>
      </c>
    </row>
    <row r="1876" spans="6:6">
      <c r="F1876" t="str">
        <f t="shared" si="55"/>
        <v>НЕТ</v>
      </c>
    </row>
    <row r="1877" spans="6:6">
      <c r="F1877" t="str">
        <f t="shared" si="55"/>
        <v>НЕТ</v>
      </c>
    </row>
    <row r="1878" spans="6:6">
      <c r="F1878" t="str">
        <f t="shared" si="55"/>
        <v>НЕТ</v>
      </c>
    </row>
    <row r="1879" spans="6:6">
      <c r="F1879" t="str">
        <f t="shared" si="55"/>
        <v>НЕТ</v>
      </c>
    </row>
    <row r="1880" spans="6:6">
      <c r="F1880" t="str">
        <f t="shared" si="55"/>
        <v>НЕТ</v>
      </c>
    </row>
    <row r="1881" spans="6:6">
      <c r="F1881" t="str">
        <f t="shared" si="55"/>
        <v>НЕТ</v>
      </c>
    </row>
    <row r="1882" spans="6:6">
      <c r="F1882" t="str">
        <f t="shared" si="55"/>
        <v>НЕТ</v>
      </c>
    </row>
    <row r="1883" spans="6:6">
      <c r="F1883" t="str">
        <f t="shared" si="55"/>
        <v>НЕТ</v>
      </c>
    </row>
    <row r="1884" spans="6:6">
      <c r="F1884" t="str">
        <f t="shared" si="55"/>
        <v>НЕТ</v>
      </c>
    </row>
    <row r="1885" spans="6:6">
      <c r="F1885" t="str">
        <f t="shared" si="55"/>
        <v>НЕТ</v>
      </c>
    </row>
    <row r="1886" spans="6:6">
      <c r="F1886" t="str">
        <f t="shared" si="55"/>
        <v>НЕТ</v>
      </c>
    </row>
    <row r="1887" spans="6:6">
      <c r="F1887" t="str">
        <f t="shared" si="55"/>
        <v>НЕТ</v>
      </c>
    </row>
    <row r="1888" spans="6:6">
      <c r="F1888" t="str">
        <f t="shared" si="55"/>
        <v>НЕТ</v>
      </c>
    </row>
    <row r="1889" spans="6:6">
      <c r="F1889" t="str">
        <f t="shared" si="55"/>
        <v>НЕТ</v>
      </c>
    </row>
    <row r="1890" spans="6:6">
      <c r="F1890" t="str">
        <f t="shared" si="55"/>
        <v>НЕТ</v>
      </c>
    </row>
    <row r="1891" spans="6:6">
      <c r="F1891" t="str">
        <f t="shared" si="55"/>
        <v>НЕТ</v>
      </c>
    </row>
    <row r="1892" spans="6:6">
      <c r="F1892" t="str">
        <f t="shared" si="55"/>
        <v>НЕТ</v>
      </c>
    </row>
    <row r="1893" spans="6:6">
      <c r="F1893" t="str">
        <f t="shared" si="55"/>
        <v>НЕТ</v>
      </c>
    </row>
    <row r="1894" spans="6:6">
      <c r="F1894" t="str">
        <f t="shared" si="55"/>
        <v>НЕТ</v>
      </c>
    </row>
    <row r="1895" spans="6:6">
      <c r="F1895" t="str">
        <f t="shared" si="55"/>
        <v>НЕТ</v>
      </c>
    </row>
    <row r="1896" spans="6:6">
      <c r="F1896" t="str">
        <f t="shared" si="55"/>
        <v>НЕТ</v>
      </c>
    </row>
    <row r="1897" spans="6:6">
      <c r="F1897" t="str">
        <f t="shared" si="55"/>
        <v>НЕТ</v>
      </c>
    </row>
    <row r="1898" spans="6:6">
      <c r="F1898" t="str">
        <f t="shared" si="55"/>
        <v>НЕТ</v>
      </c>
    </row>
    <row r="1899" spans="6:6">
      <c r="F1899" t="str">
        <f t="shared" si="55"/>
        <v>НЕТ</v>
      </c>
    </row>
    <row r="1900" spans="6:6">
      <c r="F1900" t="str">
        <f t="shared" si="55"/>
        <v>НЕТ</v>
      </c>
    </row>
    <row r="1901" spans="6:6">
      <c r="F1901" t="str">
        <f t="shared" si="55"/>
        <v>НЕТ</v>
      </c>
    </row>
    <row r="1902" spans="6:6">
      <c r="F1902" t="str">
        <f t="shared" si="55"/>
        <v>НЕТ</v>
      </c>
    </row>
    <row r="1903" spans="6:6">
      <c r="F1903" t="str">
        <f t="shared" si="55"/>
        <v>НЕТ</v>
      </c>
    </row>
    <row r="1904" spans="6:6">
      <c r="F1904" t="str">
        <f t="shared" si="55"/>
        <v>НЕТ</v>
      </c>
    </row>
    <row r="1905" spans="6:6">
      <c r="F1905" t="str">
        <f t="shared" si="55"/>
        <v>НЕТ</v>
      </c>
    </row>
    <row r="1906" spans="6:6">
      <c r="F1906" t="str">
        <f t="shared" si="55"/>
        <v>НЕТ</v>
      </c>
    </row>
    <row r="1907" spans="6:6">
      <c r="F1907" t="str">
        <f t="shared" si="55"/>
        <v>НЕТ</v>
      </c>
    </row>
    <row r="1908" spans="6:6">
      <c r="F1908" t="str">
        <f t="shared" si="55"/>
        <v>НЕТ</v>
      </c>
    </row>
    <row r="1909" spans="6:6">
      <c r="F1909" t="str">
        <f t="shared" si="55"/>
        <v>НЕТ</v>
      </c>
    </row>
    <row r="1910" spans="6:6">
      <c r="F1910" t="str">
        <f t="shared" si="55"/>
        <v>НЕТ</v>
      </c>
    </row>
    <row r="1911" spans="6:6">
      <c r="F1911" t="str">
        <f t="shared" si="55"/>
        <v>НЕТ</v>
      </c>
    </row>
    <row r="1912" spans="6:6">
      <c r="F1912" t="str">
        <f t="shared" si="55"/>
        <v>НЕТ</v>
      </c>
    </row>
    <row r="1913" spans="6:6">
      <c r="F1913" t="str">
        <f t="shared" si="55"/>
        <v>НЕТ</v>
      </c>
    </row>
    <row r="1914" spans="6:6">
      <c r="F1914" t="str">
        <f t="shared" si="55"/>
        <v>НЕТ</v>
      </c>
    </row>
    <row r="1915" spans="6:6">
      <c r="F1915" t="str">
        <f t="shared" si="55"/>
        <v>НЕТ</v>
      </c>
    </row>
    <row r="1916" spans="6:6">
      <c r="F1916" t="str">
        <f t="shared" si="55"/>
        <v>НЕТ</v>
      </c>
    </row>
    <row r="1917" spans="6:6">
      <c r="F1917" t="str">
        <f t="shared" si="55"/>
        <v>НЕТ</v>
      </c>
    </row>
    <row r="1918" spans="6:6">
      <c r="F1918" t="str">
        <f t="shared" si="55"/>
        <v>НЕТ</v>
      </c>
    </row>
    <row r="1919" spans="6:6">
      <c r="F1919" t="str">
        <f t="shared" si="55"/>
        <v>НЕТ</v>
      </c>
    </row>
    <row r="1920" spans="6:6">
      <c r="F1920" t="str">
        <f t="shared" si="55"/>
        <v>НЕТ</v>
      </c>
    </row>
    <row r="1921" spans="6:6">
      <c r="F1921" t="str">
        <f t="shared" si="55"/>
        <v>НЕТ</v>
      </c>
    </row>
    <row r="1922" spans="6:6">
      <c r="F1922" t="str">
        <f t="shared" si="55"/>
        <v>НЕТ</v>
      </c>
    </row>
    <row r="1923" spans="6:6">
      <c r="F1923" t="str">
        <f t="shared" ref="F1923:F1986" si="56">IF(ISBLANK(E1923),"НЕТ","ДА")</f>
        <v>НЕТ</v>
      </c>
    </row>
    <row r="1924" spans="6:6">
      <c r="F1924" t="str">
        <f t="shared" si="56"/>
        <v>НЕТ</v>
      </c>
    </row>
    <row r="1925" spans="6:6">
      <c r="F1925" t="str">
        <f t="shared" si="56"/>
        <v>НЕТ</v>
      </c>
    </row>
    <row r="1926" spans="6:6">
      <c r="F1926" t="str">
        <f t="shared" si="56"/>
        <v>НЕТ</v>
      </c>
    </row>
    <row r="1927" spans="6:6">
      <c r="F1927" t="str">
        <f t="shared" si="56"/>
        <v>НЕТ</v>
      </c>
    </row>
    <row r="1928" spans="6:6">
      <c r="F1928" t="str">
        <f t="shared" si="56"/>
        <v>НЕТ</v>
      </c>
    </row>
    <row r="1929" spans="6:6">
      <c r="F1929" t="str">
        <f t="shared" si="56"/>
        <v>НЕТ</v>
      </c>
    </row>
    <row r="1930" spans="6:6">
      <c r="F1930" t="str">
        <f t="shared" si="56"/>
        <v>НЕТ</v>
      </c>
    </row>
    <row r="1931" spans="6:6">
      <c r="F1931" t="str">
        <f t="shared" si="56"/>
        <v>НЕТ</v>
      </c>
    </row>
    <row r="1932" spans="6:6">
      <c r="F1932" t="str">
        <f t="shared" si="56"/>
        <v>НЕТ</v>
      </c>
    </row>
    <row r="1933" spans="6:6">
      <c r="F1933" t="str">
        <f t="shared" si="56"/>
        <v>НЕТ</v>
      </c>
    </row>
    <row r="1934" spans="6:6">
      <c r="F1934" t="str">
        <f t="shared" si="56"/>
        <v>НЕТ</v>
      </c>
    </row>
    <row r="1935" spans="6:6">
      <c r="F1935" t="str">
        <f t="shared" si="56"/>
        <v>НЕТ</v>
      </c>
    </row>
    <row r="1936" spans="6:6">
      <c r="F1936" t="str">
        <f t="shared" si="56"/>
        <v>НЕТ</v>
      </c>
    </row>
    <row r="1937" spans="6:6">
      <c r="F1937" t="str">
        <f t="shared" si="56"/>
        <v>НЕТ</v>
      </c>
    </row>
    <row r="1938" spans="6:6">
      <c r="F1938" t="str">
        <f t="shared" si="56"/>
        <v>НЕТ</v>
      </c>
    </row>
    <row r="1939" spans="6:6">
      <c r="F1939" t="str">
        <f t="shared" si="56"/>
        <v>НЕТ</v>
      </c>
    </row>
    <row r="1940" spans="6:6">
      <c r="F1940" t="str">
        <f t="shared" si="56"/>
        <v>НЕТ</v>
      </c>
    </row>
    <row r="1941" spans="6:6">
      <c r="F1941" t="str">
        <f t="shared" si="56"/>
        <v>НЕТ</v>
      </c>
    </row>
    <row r="1942" spans="6:6">
      <c r="F1942" t="str">
        <f t="shared" si="56"/>
        <v>НЕТ</v>
      </c>
    </row>
    <row r="1943" spans="6:6">
      <c r="F1943" t="str">
        <f t="shared" si="56"/>
        <v>НЕТ</v>
      </c>
    </row>
    <row r="1944" spans="6:6">
      <c r="F1944" t="str">
        <f t="shared" si="56"/>
        <v>НЕТ</v>
      </c>
    </row>
    <row r="1945" spans="6:6">
      <c r="F1945" t="str">
        <f t="shared" si="56"/>
        <v>НЕТ</v>
      </c>
    </row>
    <row r="1946" spans="6:6">
      <c r="F1946" t="str">
        <f t="shared" si="56"/>
        <v>НЕТ</v>
      </c>
    </row>
    <row r="1947" spans="6:6">
      <c r="F1947" t="str">
        <f t="shared" si="56"/>
        <v>НЕТ</v>
      </c>
    </row>
    <row r="1948" spans="6:6">
      <c r="F1948" t="str">
        <f t="shared" si="56"/>
        <v>НЕТ</v>
      </c>
    </row>
    <row r="1949" spans="6:6">
      <c r="F1949" t="str">
        <f t="shared" si="56"/>
        <v>НЕТ</v>
      </c>
    </row>
    <row r="1950" spans="6:6">
      <c r="F1950" t="str">
        <f t="shared" si="56"/>
        <v>НЕТ</v>
      </c>
    </row>
    <row r="1951" spans="6:6">
      <c r="F1951" t="str">
        <f t="shared" si="56"/>
        <v>НЕТ</v>
      </c>
    </row>
    <row r="1952" spans="6:6">
      <c r="F1952" t="str">
        <f t="shared" si="56"/>
        <v>НЕТ</v>
      </c>
    </row>
    <row r="1953" spans="6:6">
      <c r="F1953" t="str">
        <f t="shared" si="56"/>
        <v>НЕТ</v>
      </c>
    </row>
    <row r="1954" spans="6:6">
      <c r="F1954" t="str">
        <f t="shared" si="56"/>
        <v>НЕТ</v>
      </c>
    </row>
    <row r="1955" spans="6:6">
      <c r="F1955" t="str">
        <f t="shared" si="56"/>
        <v>НЕТ</v>
      </c>
    </row>
    <row r="1956" spans="6:6">
      <c r="F1956" t="str">
        <f t="shared" si="56"/>
        <v>НЕТ</v>
      </c>
    </row>
    <row r="1957" spans="6:6">
      <c r="F1957" t="str">
        <f t="shared" si="56"/>
        <v>НЕТ</v>
      </c>
    </row>
    <row r="1958" spans="6:6">
      <c r="F1958" t="str">
        <f t="shared" si="56"/>
        <v>НЕТ</v>
      </c>
    </row>
    <row r="1959" spans="6:6">
      <c r="F1959" t="str">
        <f t="shared" si="56"/>
        <v>НЕТ</v>
      </c>
    </row>
    <row r="1960" spans="6:6">
      <c r="F1960" t="str">
        <f t="shared" si="56"/>
        <v>НЕТ</v>
      </c>
    </row>
    <row r="1961" spans="6:6">
      <c r="F1961" t="str">
        <f t="shared" si="56"/>
        <v>НЕТ</v>
      </c>
    </row>
    <row r="1962" spans="6:6">
      <c r="F1962" t="str">
        <f t="shared" si="56"/>
        <v>НЕТ</v>
      </c>
    </row>
    <row r="1963" spans="6:6">
      <c r="F1963" t="str">
        <f t="shared" si="56"/>
        <v>НЕТ</v>
      </c>
    </row>
    <row r="1964" spans="6:6">
      <c r="F1964" t="str">
        <f t="shared" si="56"/>
        <v>НЕТ</v>
      </c>
    </row>
    <row r="1965" spans="6:6">
      <c r="F1965" t="str">
        <f t="shared" si="56"/>
        <v>НЕТ</v>
      </c>
    </row>
    <row r="1966" spans="6:6">
      <c r="F1966" t="str">
        <f t="shared" si="56"/>
        <v>НЕТ</v>
      </c>
    </row>
    <row r="1967" spans="6:6">
      <c r="F1967" t="str">
        <f t="shared" si="56"/>
        <v>НЕТ</v>
      </c>
    </row>
    <row r="1968" spans="6:6">
      <c r="F1968" t="str">
        <f t="shared" si="56"/>
        <v>НЕТ</v>
      </c>
    </row>
    <row r="1969" spans="6:6">
      <c r="F1969" t="str">
        <f t="shared" si="56"/>
        <v>НЕТ</v>
      </c>
    </row>
    <row r="1970" spans="6:6">
      <c r="F1970" t="str">
        <f t="shared" si="56"/>
        <v>НЕТ</v>
      </c>
    </row>
    <row r="1971" spans="6:6">
      <c r="F1971" t="str">
        <f t="shared" si="56"/>
        <v>НЕТ</v>
      </c>
    </row>
    <row r="1972" spans="6:6">
      <c r="F1972" t="str">
        <f t="shared" si="56"/>
        <v>НЕТ</v>
      </c>
    </row>
    <row r="1973" spans="6:6">
      <c r="F1973" t="str">
        <f t="shared" si="56"/>
        <v>НЕТ</v>
      </c>
    </row>
    <row r="1974" spans="6:6">
      <c r="F1974" t="str">
        <f t="shared" si="56"/>
        <v>НЕТ</v>
      </c>
    </row>
    <row r="1975" spans="6:6">
      <c r="F1975" t="str">
        <f t="shared" si="56"/>
        <v>НЕТ</v>
      </c>
    </row>
    <row r="1976" spans="6:6">
      <c r="F1976" t="str">
        <f t="shared" si="56"/>
        <v>НЕТ</v>
      </c>
    </row>
    <row r="1977" spans="6:6">
      <c r="F1977" t="str">
        <f t="shared" si="56"/>
        <v>НЕТ</v>
      </c>
    </row>
    <row r="1978" spans="6:6">
      <c r="F1978" t="str">
        <f t="shared" si="56"/>
        <v>НЕТ</v>
      </c>
    </row>
    <row r="1979" spans="6:6">
      <c r="F1979" t="str">
        <f t="shared" si="56"/>
        <v>НЕТ</v>
      </c>
    </row>
    <row r="1980" spans="6:6">
      <c r="F1980" t="str">
        <f t="shared" si="56"/>
        <v>НЕТ</v>
      </c>
    </row>
    <row r="1981" spans="6:6">
      <c r="F1981" t="str">
        <f t="shared" si="56"/>
        <v>НЕТ</v>
      </c>
    </row>
    <row r="1982" spans="6:6">
      <c r="F1982" t="str">
        <f t="shared" si="56"/>
        <v>НЕТ</v>
      </c>
    </row>
    <row r="1983" spans="6:6">
      <c r="F1983" t="str">
        <f t="shared" si="56"/>
        <v>НЕТ</v>
      </c>
    </row>
    <row r="1984" spans="6:6">
      <c r="F1984" t="str">
        <f t="shared" si="56"/>
        <v>НЕТ</v>
      </c>
    </row>
    <row r="1985" spans="6:6">
      <c r="F1985" t="str">
        <f t="shared" si="56"/>
        <v>НЕТ</v>
      </c>
    </row>
    <row r="1986" spans="6:6">
      <c r="F1986" t="str">
        <f t="shared" si="56"/>
        <v>НЕТ</v>
      </c>
    </row>
    <row r="1987" spans="6:6">
      <c r="F1987" t="str">
        <f t="shared" ref="F1987:F2020" si="57">IF(ISBLANK(E1987),"НЕТ","ДА")</f>
        <v>НЕТ</v>
      </c>
    </row>
    <row r="1988" spans="6:6">
      <c r="F1988" t="str">
        <f t="shared" si="57"/>
        <v>НЕТ</v>
      </c>
    </row>
    <row r="1989" spans="6:6">
      <c r="F1989" t="str">
        <f t="shared" si="57"/>
        <v>НЕТ</v>
      </c>
    </row>
    <row r="1990" spans="6:6">
      <c r="F1990" t="str">
        <f t="shared" si="57"/>
        <v>НЕТ</v>
      </c>
    </row>
    <row r="1991" spans="6:6">
      <c r="F1991" t="str">
        <f t="shared" si="57"/>
        <v>НЕТ</v>
      </c>
    </row>
    <row r="1992" spans="6:6">
      <c r="F1992" t="str">
        <f t="shared" si="57"/>
        <v>НЕТ</v>
      </c>
    </row>
    <row r="1993" spans="6:6">
      <c r="F1993" t="str">
        <f t="shared" si="57"/>
        <v>НЕТ</v>
      </c>
    </row>
    <row r="1994" spans="6:6">
      <c r="F1994" t="str">
        <f t="shared" si="57"/>
        <v>НЕТ</v>
      </c>
    </row>
    <row r="1995" spans="6:6">
      <c r="F1995" t="str">
        <f t="shared" si="57"/>
        <v>НЕТ</v>
      </c>
    </row>
    <row r="1996" spans="6:6">
      <c r="F1996" t="str">
        <f t="shared" si="57"/>
        <v>НЕТ</v>
      </c>
    </row>
    <row r="1997" spans="6:6">
      <c r="F1997" t="str">
        <f t="shared" si="57"/>
        <v>НЕТ</v>
      </c>
    </row>
    <row r="1998" spans="6:6">
      <c r="F1998" t="str">
        <f t="shared" si="57"/>
        <v>НЕТ</v>
      </c>
    </row>
    <row r="1999" spans="6:6">
      <c r="F1999" t="str">
        <f t="shared" si="57"/>
        <v>НЕТ</v>
      </c>
    </row>
    <row r="2000" spans="6:6">
      <c r="F2000" t="str">
        <f t="shared" si="57"/>
        <v>НЕТ</v>
      </c>
    </row>
    <row r="2001" spans="6:6">
      <c r="F2001" t="str">
        <f t="shared" si="57"/>
        <v>НЕТ</v>
      </c>
    </row>
    <row r="2002" spans="6:6">
      <c r="F2002" t="str">
        <f t="shared" si="57"/>
        <v>НЕТ</v>
      </c>
    </row>
    <row r="2003" spans="6:6">
      <c r="F2003" t="str">
        <f t="shared" si="57"/>
        <v>НЕТ</v>
      </c>
    </row>
    <row r="2004" spans="6:6">
      <c r="F2004" t="str">
        <f t="shared" si="57"/>
        <v>НЕТ</v>
      </c>
    </row>
    <row r="2005" spans="6:6">
      <c r="F2005" t="str">
        <f t="shared" si="57"/>
        <v>НЕТ</v>
      </c>
    </row>
    <row r="2006" spans="6:6">
      <c r="F2006" t="str">
        <f t="shared" si="57"/>
        <v>НЕТ</v>
      </c>
    </row>
    <row r="2007" spans="6:6">
      <c r="F2007" t="str">
        <f t="shared" si="57"/>
        <v>НЕТ</v>
      </c>
    </row>
    <row r="2008" spans="6:6">
      <c r="F2008" t="str">
        <f t="shared" si="57"/>
        <v>НЕТ</v>
      </c>
    </row>
    <row r="2009" spans="6:6">
      <c r="F2009" t="str">
        <f t="shared" si="57"/>
        <v>НЕТ</v>
      </c>
    </row>
    <row r="2010" spans="6:6">
      <c r="F2010" t="str">
        <f t="shared" si="57"/>
        <v>НЕТ</v>
      </c>
    </row>
    <row r="2011" spans="6:6">
      <c r="F2011" t="str">
        <f t="shared" si="57"/>
        <v>НЕТ</v>
      </c>
    </row>
    <row r="2012" spans="6:6">
      <c r="F2012" t="str">
        <f t="shared" si="57"/>
        <v>НЕТ</v>
      </c>
    </row>
    <row r="2013" spans="6:6">
      <c r="F2013" t="str">
        <f t="shared" si="57"/>
        <v>НЕТ</v>
      </c>
    </row>
    <row r="2014" spans="6:6">
      <c r="F2014" t="str">
        <f t="shared" si="57"/>
        <v>НЕТ</v>
      </c>
    </row>
    <row r="2015" spans="6:6">
      <c r="F2015" t="str">
        <f t="shared" si="57"/>
        <v>НЕТ</v>
      </c>
    </row>
    <row r="2016" spans="6:6">
      <c r="F2016" t="str">
        <f t="shared" si="57"/>
        <v>НЕТ</v>
      </c>
    </row>
    <row r="2017" spans="6:6">
      <c r="F2017" t="str">
        <f t="shared" si="57"/>
        <v>НЕТ</v>
      </c>
    </row>
    <row r="2018" spans="6:6">
      <c r="F2018" t="str">
        <f t="shared" si="57"/>
        <v>НЕТ</v>
      </c>
    </row>
    <row r="2019" spans="6:6">
      <c r="F2019" t="str">
        <f t="shared" si="57"/>
        <v>НЕТ</v>
      </c>
    </row>
    <row r="2020" spans="6:6">
      <c r="F2020" t="str">
        <f t="shared" si="57"/>
        <v>НЕТ</v>
      </c>
    </row>
    <row r="2021" spans="6:6">
      <c r="F2021" t="b">
        <f t="shared" ref="F2021:F2022" si="58">ISBLANK(E2021)</f>
        <v>1</v>
      </c>
    </row>
    <row r="2022" spans="6:6">
      <c r="F2022" t="b">
        <f t="shared" si="58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22"/>
  <sheetViews>
    <sheetView workbookViewId="0">
      <selection activeCell="E15" sqref="E15"/>
    </sheetView>
  </sheetViews>
  <sheetFormatPr defaultRowHeight="15"/>
  <cols>
    <col min="1" max="1" width="19.5703125" customWidth="1"/>
    <col min="2" max="2" width="14" customWidth="1"/>
    <col min="5" max="5" width="83.42578125" customWidth="1"/>
  </cols>
  <sheetData>
    <row r="1" spans="1:6">
      <c r="B1" t="s">
        <v>325</v>
      </c>
      <c r="C1" t="s">
        <v>326</v>
      </c>
      <c r="D1" t="s">
        <v>327</v>
      </c>
      <c r="E1" t="s">
        <v>328</v>
      </c>
    </row>
    <row r="2" spans="1:6">
      <c r="A2" t="str">
        <f>CONCATENATE(C2,B2)</f>
        <v>2AlexTrub</v>
      </c>
      <c r="B2" t="s">
        <v>0</v>
      </c>
      <c r="C2">
        <v>2</v>
      </c>
      <c r="D2">
        <v>2</v>
      </c>
      <c r="E2" t="s">
        <v>552</v>
      </c>
      <c r="F2" t="str">
        <f>IF(ISBLANK(E2),"НЕТ","ДА")</f>
        <v>ДА</v>
      </c>
    </row>
    <row r="3" spans="1:6">
      <c r="A3" t="str">
        <f t="shared" ref="A3:A66" si="0">CONCATENATE(C3,B3)</f>
        <v>5AlexTrub</v>
      </c>
      <c r="B3" t="s">
        <v>0</v>
      </c>
      <c r="C3">
        <v>5</v>
      </c>
      <c r="D3">
        <v>2</v>
      </c>
      <c r="E3" t="s">
        <v>553</v>
      </c>
      <c r="F3" t="str">
        <f t="shared" ref="F3:F66" si="1">IF(ISBLANK(E3),"НЕТ","ДА")</f>
        <v>ДА</v>
      </c>
    </row>
    <row r="4" spans="1:6">
      <c r="A4" t="str">
        <f t="shared" si="0"/>
        <v>8AlexTrub</v>
      </c>
      <c r="B4" t="s">
        <v>0</v>
      </c>
      <c r="C4">
        <v>8</v>
      </c>
      <c r="D4">
        <v>9</v>
      </c>
      <c r="E4" t="s">
        <v>554</v>
      </c>
      <c r="F4" t="str">
        <f t="shared" si="1"/>
        <v>ДА</v>
      </c>
    </row>
    <row r="5" spans="1:6">
      <c r="A5" t="str">
        <f t="shared" si="0"/>
        <v>12AlexTrub</v>
      </c>
      <c r="B5" t="s">
        <v>0</v>
      </c>
      <c r="C5">
        <v>12</v>
      </c>
      <c r="D5">
        <v>10</v>
      </c>
      <c r="E5" t="s">
        <v>555</v>
      </c>
      <c r="F5" t="str">
        <f t="shared" si="1"/>
        <v>ДА</v>
      </c>
    </row>
    <row r="6" spans="1:6">
      <c r="A6" t="str">
        <f t="shared" si="0"/>
        <v>16AlexTrub</v>
      </c>
      <c r="B6" t="s">
        <v>0</v>
      </c>
      <c r="C6">
        <v>16</v>
      </c>
      <c r="D6">
        <v>1</v>
      </c>
      <c r="E6" t="s">
        <v>556</v>
      </c>
      <c r="F6" t="str">
        <f t="shared" si="1"/>
        <v>ДА</v>
      </c>
    </row>
    <row r="7" spans="1:6">
      <c r="A7" t="str">
        <f t="shared" si="0"/>
        <v>18AlexTrub</v>
      </c>
      <c r="B7" t="s">
        <v>0</v>
      </c>
      <c r="C7">
        <v>18</v>
      </c>
      <c r="D7">
        <v>10</v>
      </c>
      <c r="E7" t="s">
        <v>557</v>
      </c>
      <c r="F7" t="str">
        <f t="shared" si="1"/>
        <v>ДА</v>
      </c>
    </row>
    <row r="8" spans="1:6">
      <c r="A8" t="str">
        <f t="shared" si="0"/>
        <v>22AlexTrub</v>
      </c>
      <c r="B8" t="s">
        <v>0</v>
      </c>
      <c r="C8">
        <v>22</v>
      </c>
      <c r="D8">
        <v>10</v>
      </c>
      <c r="E8" t="s">
        <v>558</v>
      </c>
      <c r="F8" t="str">
        <f t="shared" si="1"/>
        <v>ДА</v>
      </c>
    </row>
    <row r="9" spans="1:6">
      <c r="A9" t="str">
        <f t="shared" si="0"/>
        <v>26AlexTrub</v>
      </c>
      <c r="B9" t="s">
        <v>0</v>
      </c>
      <c r="C9">
        <v>26</v>
      </c>
      <c r="D9">
        <v>9</v>
      </c>
      <c r="F9" t="str">
        <f t="shared" si="1"/>
        <v>НЕТ</v>
      </c>
    </row>
    <row r="10" spans="1:6">
      <c r="A10" t="str">
        <f t="shared" si="0"/>
        <v>28AlexTrub</v>
      </c>
      <c r="B10" t="s">
        <v>0</v>
      </c>
      <c r="C10">
        <v>28</v>
      </c>
      <c r="D10">
        <v>7</v>
      </c>
      <c r="F10" t="str">
        <f t="shared" si="1"/>
        <v>НЕТ</v>
      </c>
    </row>
    <row r="11" spans="1:6">
      <c r="A11" t="str">
        <f t="shared" si="0"/>
        <v>29AlexTrub</v>
      </c>
      <c r="B11" t="s">
        <v>0</v>
      </c>
      <c r="C11">
        <v>29</v>
      </c>
      <c r="D11">
        <v>8</v>
      </c>
      <c r="F11" t="str">
        <f t="shared" si="1"/>
        <v>НЕТ</v>
      </c>
    </row>
    <row r="12" spans="1:6">
      <c r="A12" t="str">
        <f t="shared" si="0"/>
        <v>30AlexTrub</v>
      </c>
      <c r="B12" t="s">
        <v>0</v>
      </c>
      <c r="C12">
        <v>30</v>
      </c>
      <c r="D12">
        <v>9</v>
      </c>
      <c r="E12" t="s">
        <v>559</v>
      </c>
      <c r="F12" t="str">
        <f t="shared" si="1"/>
        <v>ДА</v>
      </c>
    </row>
    <row r="13" spans="1:6">
      <c r="A13" t="str">
        <f t="shared" si="0"/>
        <v>36AlexTrub</v>
      </c>
      <c r="B13" t="s">
        <v>0</v>
      </c>
      <c r="C13">
        <v>36</v>
      </c>
      <c r="D13">
        <v>8</v>
      </c>
      <c r="F13" t="str">
        <f t="shared" si="1"/>
        <v>НЕТ</v>
      </c>
    </row>
    <row r="14" spans="1:6">
      <c r="A14" t="str">
        <f t="shared" si="0"/>
        <v>38AlexTrub</v>
      </c>
      <c r="B14" t="s">
        <v>0</v>
      </c>
      <c r="C14">
        <v>38</v>
      </c>
      <c r="D14">
        <v>9</v>
      </c>
      <c r="E14" t="s">
        <v>560</v>
      </c>
      <c r="F14" t="str">
        <f t="shared" si="1"/>
        <v>ДА</v>
      </c>
    </row>
    <row r="15" spans="1:6">
      <c r="A15" t="str">
        <f t="shared" si="0"/>
        <v>39AlexTrub</v>
      </c>
      <c r="B15" t="s">
        <v>0</v>
      </c>
      <c r="C15">
        <v>39</v>
      </c>
      <c r="D15">
        <v>9</v>
      </c>
      <c r="E15" t="s">
        <v>561</v>
      </c>
      <c r="F15" t="str">
        <f t="shared" si="1"/>
        <v>ДА</v>
      </c>
    </row>
    <row r="16" spans="1:6">
      <c r="A16" t="str">
        <f t="shared" si="0"/>
        <v>40AlexTrub</v>
      </c>
      <c r="B16" t="s">
        <v>0</v>
      </c>
      <c r="C16">
        <v>40</v>
      </c>
      <c r="D16">
        <v>5</v>
      </c>
      <c r="E16" t="s">
        <v>562</v>
      </c>
      <c r="F16" t="str">
        <f t="shared" si="1"/>
        <v>ДА</v>
      </c>
    </row>
    <row r="17" spans="1:6">
      <c r="A17" t="str">
        <f t="shared" si="0"/>
        <v>41AlexTrub</v>
      </c>
      <c r="B17" t="s">
        <v>0</v>
      </c>
      <c r="C17">
        <v>41</v>
      </c>
      <c r="D17">
        <v>5</v>
      </c>
      <c r="F17" t="str">
        <f t="shared" si="1"/>
        <v>НЕТ</v>
      </c>
    </row>
    <row r="18" spans="1:6">
      <c r="A18" t="str">
        <f t="shared" si="0"/>
        <v>42AlexTrub</v>
      </c>
      <c r="B18" t="s">
        <v>0</v>
      </c>
      <c r="C18">
        <v>42</v>
      </c>
      <c r="D18">
        <v>6</v>
      </c>
      <c r="F18" t="str">
        <f t="shared" si="1"/>
        <v>НЕТ</v>
      </c>
    </row>
    <row r="19" spans="1:6">
      <c r="A19" t="str">
        <f t="shared" si="0"/>
        <v>45AlexTrub</v>
      </c>
      <c r="B19" t="s">
        <v>0</v>
      </c>
      <c r="C19">
        <v>45</v>
      </c>
      <c r="D19">
        <v>7</v>
      </c>
      <c r="F19" t="str">
        <f t="shared" si="1"/>
        <v>НЕТ</v>
      </c>
    </row>
    <row r="20" spans="1:6">
      <c r="A20" t="str">
        <f t="shared" si="0"/>
        <v>48AlexTrub</v>
      </c>
      <c r="B20" t="s">
        <v>0</v>
      </c>
      <c r="C20">
        <v>48</v>
      </c>
      <c r="D20">
        <v>10</v>
      </c>
      <c r="E20" t="s">
        <v>563</v>
      </c>
      <c r="F20" t="str">
        <f t="shared" si="1"/>
        <v>ДА</v>
      </c>
    </row>
    <row r="21" spans="1:6">
      <c r="A21" t="str">
        <f t="shared" si="0"/>
        <v>51AlexTrub</v>
      </c>
      <c r="B21" t="s">
        <v>0</v>
      </c>
      <c r="C21">
        <v>51</v>
      </c>
      <c r="D21">
        <v>7</v>
      </c>
      <c r="F21" t="str">
        <f t="shared" si="1"/>
        <v>НЕТ</v>
      </c>
    </row>
    <row r="22" spans="1:6">
      <c r="A22" t="str">
        <f t="shared" si="0"/>
        <v>52AlexTrub</v>
      </c>
      <c r="B22" t="s">
        <v>0</v>
      </c>
      <c r="C22">
        <v>52</v>
      </c>
      <c r="D22">
        <v>9</v>
      </c>
      <c r="F22" t="str">
        <f t="shared" si="1"/>
        <v>НЕТ</v>
      </c>
    </row>
    <row r="23" spans="1:6">
      <c r="A23" t="str">
        <f t="shared" si="0"/>
        <v>53AlexTrub</v>
      </c>
      <c r="B23" t="s">
        <v>0</v>
      </c>
      <c r="C23">
        <v>53</v>
      </c>
      <c r="D23">
        <v>8</v>
      </c>
      <c r="F23" t="str">
        <f t="shared" si="1"/>
        <v>НЕТ</v>
      </c>
    </row>
    <row r="24" spans="1:6">
      <c r="A24" t="str">
        <f t="shared" si="0"/>
        <v>54AlexTrub</v>
      </c>
      <c r="B24" t="s">
        <v>0</v>
      </c>
      <c r="C24">
        <v>54</v>
      </c>
      <c r="D24">
        <v>9</v>
      </c>
      <c r="F24" t="str">
        <f t="shared" si="1"/>
        <v>НЕТ</v>
      </c>
    </row>
    <row r="25" spans="1:6">
      <c r="A25" t="str">
        <f t="shared" si="0"/>
        <v>55AlexTrub</v>
      </c>
      <c r="B25" t="s">
        <v>0</v>
      </c>
      <c r="C25">
        <v>55</v>
      </c>
      <c r="D25">
        <v>10</v>
      </c>
      <c r="E25" t="s">
        <v>564</v>
      </c>
      <c r="F25" t="str">
        <f t="shared" si="1"/>
        <v>ДА</v>
      </c>
    </row>
    <row r="26" spans="1:6">
      <c r="A26" t="str">
        <f t="shared" si="0"/>
        <v>60AlexTrub</v>
      </c>
      <c r="B26" t="s">
        <v>0</v>
      </c>
      <c r="C26">
        <v>60</v>
      </c>
      <c r="D26">
        <v>9</v>
      </c>
      <c r="F26" t="str">
        <f t="shared" si="1"/>
        <v>НЕТ</v>
      </c>
    </row>
    <row r="27" spans="1:6">
      <c r="A27" t="str">
        <f t="shared" si="0"/>
        <v>63AlexTrub</v>
      </c>
      <c r="B27" t="s">
        <v>0</v>
      </c>
      <c r="C27">
        <v>63</v>
      </c>
      <c r="D27">
        <v>7</v>
      </c>
      <c r="F27" t="str">
        <f t="shared" si="1"/>
        <v>НЕТ</v>
      </c>
    </row>
    <row r="28" spans="1:6">
      <c r="A28" t="str">
        <f t="shared" si="0"/>
        <v>66AlexTrub</v>
      </c>
      <c r="B28" t="s">
        <v>0</v>
      </c>
      <c r="C28">
        <v>66</v>
      </c>
      <c r="D28">
        <v>9</v>
      </c>
      <c r="F28" t="str">
        <f t="shared" si="1"/>
        <v>НЕТ</v>
      </c>
    </row>
    <row r="29" spans="1:6">
      <c r="A29" t="str">
        <f t="shared" si="0"/>
        <v>71AlexTrub</v>
      </c>
      <c r="B29" t="s">
        <v>0</v>
      </c>
      <c r="C29">
        <v>71</v>
      </c>
      <c r="D29">
        <v>7</v>
      </c>
      <c r="F29" t="str">
        <f t="shared" si="1"/>
        <v>НЕТ</v>
      </c>
    </row>
    <row r="30" spans="1:6">
      <c r="A30" t="str">
        <f t="shared" si="0"/>
        <v>73AlexTrub</v>
      </c>
      <c r="B30" t="s">
        <v>0</v>
      </c>
      <c r="C30">
        <v>73</v>
      </c>
      <c r="D30">
        <v>9</v>
      </c>
      <c r="E30" t="s">
        <v>565</v>
      </c>
      <c r="F30" t="str">
        <f t="shared" si="1"/>
        <v>ДА</v>
      </c>
    </row>
    <row r="31" spans="1:6">
      <c r="A31" t="str">
        <f t="shared" si="0"/>
        <v>77AlexTrub</v>
      </c>
      <c r="B31" t="s">
        <v>0</v>
      </c>
      <c r="C31">
        <v>77</v>
      </c>
      <c r="D31">
        <v>5</v>
      </c>
      <c r="E31" t="s">
        <v>566</v>
      </c>
      <c r="F31" t="str">
        <f t="shared" si="1"/>
        <v>ДА</v>
      </c>
    </row>
    <row r="32" spans="1:6">
      <c r="A32" t="str">
        <f t="shared" si="0"/>
        <v>78AlexTrub</v>
      </c>
      <c r="B32" t="s">
        <v>0</v>
      </c>
      <c r="C32">
        <v>78</v>
      </c>
      <c r="D32">
        <v>5</v>
      </c>
      <c r="E32" t="s">
        <v>567</v>
      </c>
      <c r="F32" t="str">
        <f t="shared" si="1"/>
        <v>ДА</v>
      </c>
    </row>
    <row r="33" spans="1:6">
      <c r="A33" t="str">
        <f t="shared" si="0"/>
        <v>81AlexTrub</v>
      </c>
      <c r="B33" t="s">
        <v>0</v>
      </c>
      <c r="C33">
        <v>81</v>
      </c>
      <c r="D33">
        <v>11</v>
      </c>
      <c r="E33" t="s">
        <v>568</v>
      </c>
      <c r="F33" t="str">
        <f t="shared" si="1"/>
        <v>ДА</v>
      </c>
    </row>
    <row r="34" spans="1:6">
      <c r="A34" t="str">
        <f t="shared" si="0"/>
        <v>86AlexTrub</v>
      </c>
      <c r="B34" t="s">
        <v>0</v>
      </c>
      <c r="C34">
        <v>86</v>
      </c>
      <c r="D34">
        <v>10</v>
      </c>
      <c r="E34" t="s">
        <v>569</v>
      </c>
      <c r="F34" t="str">
        <f t="shared" si="1"/>
        <v>ДА</v>
      </c>
    </row>
    <row r="35" spans="1:6">
      <c r="A35" t="str">
        <f t="shared" si="0"/>
        <v>88AlexTrub</v>
      </c>
      <c r="B35" t="s">
        <v>0</v>
      </c>
      <c r="C35">
        <v>88</v>
      </c>
      <c r="D35">
        <v>5</v>
      </c>
      <c r="F35" t="str">
        <f t="shared" si="1"/>
        <v>НЕТ</v>
      </c>
    </row>
    <row r="36" spans="1:6">
      <c r="A36" t="str">
        <f t="shared" si="0"/>
        <v>89AlexTrub</v>
      </c>
      <c r="B36" t="s">
        <v>0</v>
      </c>
      <c r="C36">
        <v>89</v>
      </c>
      <c r="D36">
        <v>10</v>
      </c>
      <c r="E36" t="s">
        <v>570</v>
      </c>
      <c r="F36" t="str">
        <f t="shared" si="1"/>
        <v>ДА</v>
      </c>
    </row>
    <row r="37" spans="1:6">
      <c r="A37" t="str">
        <f t="shared" si="0"/>
        <v>92AlexTrub</v>
      </c>
      <c r="B37" t="s">
        <v>0</v>
      </c>
      <c r="C37">
        <v>92</v>
      </c>
      <c r="D37">
        <v>10</v>
      </c>
      <c r="E37" t="s">
        <v>571</v>
      </c>
      <c r="F37" t="str">
        <f t="shared" si="1"/>
        <v>ДА</v>
      </c>
    </row>
    <row r="38" spans="1:6">
      <c r="A38" t="str">
        <f t="shared" si="0"/>
        <v>93AlexTrub</v>
      </c>
      <c r="B38" t="s">
        <v>0</v>
      </c>
      <c r="C38">
        <v>93</v>
      </c>
      <c r="D38">
        <v>10</v>
      </c>
      <c r="E38" t="s">
        <v>572</v>
      </c>
      <c r="F38" t="str">
        <f t="shared" si="1"/>
        <v>ДА</v>
      </c>
    </row>
    <row r="39" spans="1:6">
      <c r="A39" t="str">
        <f t="shared" si="0"/>
        <v>55Alleghany</v>
      </c>
      <c r="B39" t="s">
        <v>53</v>
      </c>
      <c r="C39">
        <v>55</v>
      </c>
      <c r="D39">
        <v>12</v>
      </c>
      <c r="F39" t="str">
        <f t="shared" si="1"/>
        <v>НЕТ</v>
      </c>
    </row>
    <row r="40" spans="1:6">
      <c r="A40" t="str">
        <f t="shared" si="0"/>
        <v>45andpey</v>
      </c>
      <c r="B40" t="s">
        <v>54</v>
      </c>
      <c r="C40">
        <v>45</v>
      </c>
      <c r="D40">
        <v>12</v>
      </c>
      <c r="F40" t="str">
        <f t="shared" si="1"/>
        <v>НЕТ</v>
      </c>
    </row>
    <row r="41" spans="1:6">
      <c r="A41" t="str">
        <f t="shared" si="0"/>
        <v>2Andrey Necheporenko</v>
      </c>
      <c r="B41" t="s">
        <v>573</v>
      </c>
      <c r="C41">
        <v>2</v>
      </c>
      <c r="D41">
        <v>9</v>
      </c>
      <c r="E41" t="s">
        <v>574</v>
      </c>
      <c r="F41" t="str">
        <f t="shared" si="1"/>
        <v>ДА</v>
      </c>
    </row>
    <row r="42" spans="1:6">
      <c r="A42" t="str">
        <f t="shared" si="0"/>
        <v>5Andrey Necheporenko</v>
      </c>
      <c r="B42" t="s">
        <v>573</v>
      </c>
      <c r="C42">
        <v>5</v>
      </c>
      <c r="D42">
        <v>10</v>
      </c>
      <c r="E42" t="s">
        <v>575</v>
      </c>
      <c r="F42" t="str">
        <f t="shared" si="1"/>
        <v>ДА</v>
      </c>
    </row>
    <row r="43" spans="1:6">
      <c r="A43" t="str">
        <f t="shared" si="0"/>
        <v>8Andrey Necheporenko</v>
      </c>
      <c r="B43" t="s">
        <v>573</v>
      </c>
      <c r="C43">
        <v>8</v>
      </c>
      <c r="D43">
        <v>7</v>
      </c>
      <c r="E43" t="s">
        <v>576</v>
      </c>
      <c r="F43" t="str">
        <f t="shared" si="1"/>
        <v>ДА</v>
      </c>
    </row>
    <row r="44" spans="1:6">
      <c r="A44" t="str">
        <f t="shared" si="0"/>
        <v>12Andrey Necheporenko</v>
      </c>
      <c r="B44" t="s">
        <v>573</v>
      </c>
      <c r="C44">
        <v>12</v>
      </c>
      <c r="D44">
        <v>9</v>
      </c>
      <c r="E44" t="s">
        <v>577</v>
      </c>
      <c r="F44" t="str">
        <f t="shared" si="1"/>
        <v>ДА</v>
      </c>
    </row>
    <row r="45" spans="1:6">
      <c r="A45" t="str">
        <f t="shared" si="0"/>
        <v>16Andrey Necheporenko</v>
      </c>
      <c r="B45" t="s">
        <v>573</v>
      </c>
      <c r="C45">
        <v>16</v>
      </c>
      <c r="D45">
        <v>7</v>
      </c>
      <c r="E45" t="s">
        <v>578</v>
      </c>
      <c r="F45" t="str">
        <f t="shared" si="1"/>
        <v>ДА</v>
      </c>
    </row>
    <row r="46" spans="1:6">
      <c r="A46" t="str">
        <f t="shared" si="0"/>
        <v>18Andrey Necheporenko</v>
      </c>
      <c r="B46" t="s">
        <v>573</v>
      </c>
      <c r="C46">
        <v>18</v>
      </c>
      <c r="D46">
        <v>10</v>
      </c>
      <c r="E46" t="s">
        <v>579</v>
      </c>
      <c r="F46" t="str">
        <f t="shared" si="1"/>
        <v>ДА</v>
      </c>
    </row>
    <row r="47" spans="1:6">
      <c r="A47" t="str">
        <f t="shared" si="0"/>
        <v>22Andrey Necheporenko</v>
      </c>
      <c r="B47" t="s">
        <v>573</v>
      </c>
      <c r="C47">
        <v>22</v>
      </c>
      <c r="D47">
        <v>7</v>
      </c>
      <c r="E47" t="s">
        <v>580</v>
      </c>
      <c r="F47" t="str">
        <f t="shared" si="1"/>
        <v>ДА</v>
      </c>
    </row>
    <row r="48" spans="1:6">
      <c r="A48" t="str">
        <f t="shared" si="0"/>
        <v>26Andrey Necheporenko</v>
      </c>
      <c r="B48" t="s">
        <v>573</v>
      </c>
      <c r="C48">
        <v>26</v>
      </c>
      <c r="D48">
        <v>8</v>
      </c>
      <c r="E48" t="s">
        <v>581</v>
      </c>
      <c r="F48" t="str">
        <f t="shared" si="1"/>
        <v>ДА</v>
      </c>
    </row>
    <row r="49" spans="1:6">
      <c r="A49" t="str">
        <f t="shared" si="0"/>
        <v>27Andrey Necheporenko</v>
      </c>
      <c r="B49" t="s">
        <v>573</v>
      </c>
      <c r="C49">
        <v>27</v>
      </c>
      <c r="D49">
        <v>7</v>
      </c>
      <c r="E49" t="s">
        <v>582</v>
      </c>
      <c r="F49" t="str">
        <f t="shared" si="1"/>
        <v>ДА</v>
      </c>
    </row>
    <row r="50" spans="1:6">
      <c r="A50" t="str">
        <f t="shared" si="0"/>
        <v>28Andrey Necheporenko</v>
      </c>
      <c r="B50" t="s">
        <v>573</v>
      </c>
      <c r="C50">
        <v>28</v>
      </c>
      <c r="D50">
        <v>10</v>
      </c>
      <c r="E50" t="s">
        <v>583</v>
      </c>
      <c r="F50" t="str">
        <f t="shared" si="1"/>
        <v>ДА</v>
      </c>
    </row>
    <row r="51" spans="1:6">
      <c r="A51" t="str">
        <f t="shared" si="0"/>
        <v>29Andrey Necheporenko</v>
      </c>
      <c r="B51" t="s">
        <v>573</v>
      </c>
      <c r="C51">
        <v>29</v>
      </c>
      <c r="D51">
        <v>6</v>
      </c>
      <c r="E51" t="s">
        <v>584</v>
      </c>
      <c r="F51" t="str">
        <f t="shared" si="1"/>
        <v>ДА</v>
      </c>
    </row>
    <row r="52" spans="1:6">
      <c r="A52" t="str">
        <f t="shared" si="0"/>
        <v>30Andrey Necheporenko</v>
      </c>
      <c r="B52" t="s">
        <v>573</v>
      </c>
      <c r="C52">
        <v>30</v>
      </c>
      <c r="D52">
        <v>7</v>
      </c>
      <c r="E52" t="s">
        <v>585</v>
      </c>
      <c r="F52" t="str">
        <f t="shared" si="1"/>
        <v>ДА</v>
      </c>
    </row>
    <row r="53" spans="1:6">
      <c r="A53" t="str">
        <f t="shared" si="0"/>
        <v>36Andrey Necheporenko</v>
      </c>
      <c r="B53" t="s">
        <v>573</v>
      </c>
      <c r="C53">
        <v>36</v>
      </c>
      <c r="D53">
        <v>8</v>
      </c>
      <c r="E53" t="s">
        <v>586</v>
      </c>
      <c r="F53" t="str">
        <f t="shared" si="1"/>
        <v>ДА</v>
      </c>
    </row>
    <row r="54" spans="1:6">
      <c r="A54" t="str">
        <f t="shared" si="0"/>
        <v>38Andrey Necheporenko</v>
      </c>
      <c r="B54" t="s">
        <v>573</v>
      </c>
      <c r="C54">
        <v>38</v>
      </c>
      <c r="D54">
        <v>6</v>
      </c>
      <c r="E54" t="s">
        <v>587</v>
      </c>
      <c r="F54" t="str">
        <f t="shared" si="1"/>
        <v>ДА</v>
      </c>
    </row>
    <row r="55" spans="1:6">
      <c r="A55" t="str">
        <f t="shared" si="0"/>
        <v>39Andrey Necheporenko</v>
      </c>
      <c r="B55" t="s">
        <v>573</v>
      </c>
      <c r="C55">
        <v>39</v>
      </c>
      <c r="D55">
        <v>6</v>
      </c>
      <c r="E55" t="s">
        <v>588</v>
      </c>
      <c r="F55" t="str">
        <f t="shared" si="1"/>
        <v>ДА</v>
      </c>
    </row>
    <row r="56" spans="1:6">
      <c r="A56" t="str">
        <f t="shared" si="0"/>
        <v>40Andrey Necheporenko</v>
      </c>
      <c r="B56" t="s">
        <v>573</v>
      </c>
      <c r="C56">
        <v>40</v>
      </c>
      <c r="D56">
        <v>9</v>
      </c>
      <c r="E56" t="s">
        <v>589</v>
      </c>
      <c r="F56" t="str">
        <f t="shared" si="1"/>
        <v>ДА</v>
      </c>
    </row>
    <row r="57" spans="1:6">
      <c r="A57" t="str">
        <f t="shared" si="0"/>
        <v>41Andrey Necheporenko</v>
      </c>
      <c r="B57" t="s">
        <v>573</v>
      </c>
      <c r="C57">
        <v>41</v>
      </c>
      <c r="D57">
        <v>7</v>
      </c>
      <c r="E57" t="s">
        <v>590</v>
      </c>
      <c r="F57" t="str">
        <f t="shared" si="1"/>
        <v>ДА</v>
      </c>
    </row>
    <row r="58" spans="1:6">
      <c r="A58" t="str">
        <f t="shared" si="0"/>
        <v>42Andrey Necheporenko</v>
      </c>
      <c r="B58" t="s">
        <v>573</v>
      </c>
      <c r="C58">
        <v>42</v>
      </c>
      <c r="D58">
        <v>9</v>
      </c>
      <c r="E58" t="s">
        <v>591</v>
      </c>
      <c r="F58" t="str">
        <f t="shared" si="1"/>
        <v>ДА</v>
      </c>
    </row>
    <row r="59" spans="1:6">
      <c r="A59" t="str">
        <f t="shared" si="0"/>
        <v>45Andrey Necheporenko</v>
      </c>
      <c r="B59" t="s">
        <v>573</v>
      </c>
      <c r="C59">
        <v>45</v>
      </c>
      <c r="D59">
        <v>9</v>
      </c>
      <c r="E59" t="s">
        <v>592</v>
      </c>
      <c r="F59" t="str">
        <f t="shared" si="1"/>
        <v>ДА</v>
      </c>
    </row>
    <row r="60" spans="1:6">
      <c r="A60" t="str">
        <f t="shared" si="0"/>
        <v>48Andrey Necheporenko</v>
      </c>
      <c r="B60" t="s">
        <v>573</v>
      </c>
      <c r="C60">
        <v>48</v>
      </c>
      <c r="D60">
        <v>6</v>
      </c>
      <c r="E60" t="s">
        <v>593</v>
      </c>
      <c r="F60" t="str">
        <f t="shared" si="1"/>
        <v>ДА</v>
      </c>
    </row>
    <row r="61" spans="1:6">
      <c r="A61" t="str">
        <f t="shared" si="0"/>
        <v>51Andrey Necheporenko</v>
      </c>
      <c r="B61" t="s">
        <v>573</v>
      </c>
      <c r="C61">
        <v>51</v>
      </c>
      <c r="D61">
        <v>7</v>
      </c>
      <c r="E61" t="s">
        <v>594</v>
      </c>
      <c r="F61" t="str">
        <f t="shared" si="1"/>
        <v>ДА</v>
      </c>
    </row>
    <row r="62" spans="1:6">
      <c r="A62" t="str">
        <f t="shared" si="0"/>
        <v>52Andrey Necheporenko</v>
      </c>
      <c r="B62" t="s">
        <v>573</v>
      </c>
      <c r="C62">
        <v>52</v>
      </c>
      <c r="D62">
        <v>8</v>
      </c>
      <c r="E62" t="s">
        <v>595</v>
      </c>
      <c r="F62" t="str">
        <f t="shared" si="1"/>
        <v>ДА</v>
      </c>
    </row>
    <row r="63" spans="1:6">
      <c r="A63" t="str">
        <f t="shared" si="0"/>
        <v>53Andrey Necheporenko</v>
      </c>
      <c r="B63" t="s">
        <v>573</v>
      </c>
      <c r="C63">
        <v>53</v>
      </c>
      <c r="D63">
        <v>7</v>
      </c>
      <c r="E63" t="s">
        <v>596</v>
      </c>
      <c r="F63" t="str">
        <f t="shared" si="1"/>
        <v>ДА</v>
      </c>
    </row>
    <row r="64" spans="1:6">
      <c r="A64" t="str">
        <f t="shared" si="0"/>
        <v>54Andrey Necheporenko</v>
      </c>
      <c r="B64" t="s">
        <v>573</v>
      </c>
      <c r="C64">
        <v>54</v>
      </c>
      <c r="D64">
        <v>7</v>
      </c>
      <c r="E64" t="s">
        <v>597</v>
      </c>
      <c r="F64" t="str">
        <f t="shared" si="1"/>
        <v>ДА</v>
      </c>
    </row>
    <row r="65" spans="1:6">
      <c r="A65" t="str">
        <f t="shared" si="0"/>
        <v>55Andrey Necheporenko</v>
      </c>
      <c r="B65" t="s">
        <v>573</v>
      </c>
      <c r="C65">
        <v>55</v>
      </c>
      <c r="D65">
        <v>9</v>
      </c>
      <c r="E65" t="s">
        <v>598</v>
      </c>
      <c r="F65" t="str">
        <f t="shared" si="1"/>
        <v>ДА</v>
      </c>
    </row>
    <row r="66" spans="1:6">
      <c r="A66" t="str">
        <f t="shared" si="0"/>
        <v>60Andrey Necheporenko</v>
      </c>
      <c r="B66" t="s">
        <v>573</v>
      </c>
      <c r="C66">
        <v>60</v>
      </c>
      <c r="D66">
        <v>8</v>
      </c>
      <c r="E66" t="s">
        <v>599</v>
      </c>
      <c r="F66" t="str">
        <f t="shared" si="1"/>
        <v>ДА</v>
      </c>
    </row>
    <row r="67" spans="1:6">
      <c r="A67" t="str">
        <f t="shared" ref="A67:A130" si="2">CONCATENATE(C67,B67)</f>
        <v>62Andrey Necheporenko</v>
      </c>
      <c r="B67" t="s">
        <v>573</v>
      </c>
      <c r="C67">
        <v>62</v>
      </c>
      <c r="D67">
        <v>6</v>
      </c>
      <c r="E67" t="s">
        <v>600</v>
      </c>
      <c r="F67" t="str">
        <f t="shared" ref="F67:F130" si="3">IF(ISBLANK(E67),"НЕТ","ДА")</f>
        <v>ДА</v>
      </c>
    </row>
    <row r="68" spans="1:6">
      <c r="A68" t="str">
        <f t="shared" si="2"/>
        <v>63Andrey Necheporenko</v>
      </c>
      <c r="B68" t="s">
        <v>573</v>
      </c>
      <c r="C68">
        <v>63</v>
      </c>
      <c r="D68">
        <v>9</v>
      </c>
      <c r="E68" t="s">
        <v>601</v>
      </c>
      <c r="F68" t="str">
        <f t="shared" si="3"/>
        <v>ДА</v>
      </c>
    </row>
    <row r="69" spans="1:6">
      <c r="A69" t="str">
        <f t="shared" si="2"/>
        <v>66Andrey Necheporenko</v>
      </c>
      <c r="B69" t="s">
        <v>573</v>
      </c>
      <c r="C69">
        <v>66</v>
      </c>
      <c r="D69">
        <v>7</v>
      </c>
      <c r="E69" t="s">
        <v>602</v>
      </c>
      <c r="F69" t="str">
        <f t="shared" si="3"/>
        <v>ДА</v>
      </c>
    </row>
    <row r="70" spans="1:6">
      <c r="A70" t="str">
        <f t="shared" si="2"/>
        <v>68Andrey Necheporenko</v>
      </c>
      <c r="B70" t="s">
        <v>573</v>
      </c>
      <c r="C70">
        <v>68</v>
      </c>
      <c r="D70">
        <v>7</v>
      </c>
      <c r="E70" t="s">
        <v>603</v>
      </c>
      <c r="F70" t="str">
        <f t="shared" si="3"/>
        <v>ДА</v>
      </c>
    </row>
    <row r="71" spans="1:6">
      <c r="A71" t="str">
        <f t="shared" si="2"/>
        <v>69Andrey Necheporenko</v>
      </c>
      <c r="B71" t="s">
        <v>573</v>
      </c>
      <c r="C71">
        <v>69</v>
      </c>
      <c r="D71">
        <v>7</v>
      </c>
      <c r="E71" t="s">
        <v>604</v>
      </c>
      <c r="F71" t="str">
        <f t="shared" si="3"/>
        <v>ДА</v>
      </c>
    </row>
    <row r="72" spans="1:6">
      <c r="A72" t="str">
        <f t="shared" si="2"/>
        <v>70Andrey Necheporenko</v>
      </c>
      <c r="B72" t="s">
        <v>573</v>
      </c>
      <c r="C72">
        <v>70</v>
      </c>
      <c r="D72">
        <v>7</v>
      </c>
      <c r="E72" t="s">
        <v>605</v>
      </c>
      <c r="F72" t="str">
        <f t="shared" si="3"/>
        <v>ДА</v>
      </c>
    </row>
    <row r="73" spans="1:6">
      <c r="A73" t="str">
        <f t="shared" si="2"/>
        <v>71Andrey Necheporenko</v>
      </c>
      <c r="B73" t="s">
        <v>573</v>
      </c>
      <c r="C73">
        <v>71</v>
      </c>
      <c r="D73">
        <v>6</v>
      </c>
      <c r="E73" t="s">
        <v>606</v>
      </c>
      <c r="F73" t="str">
        <f t="shared" si="3"/>
        <v>ДА</v>
      </c>
    </row>
    <row r="74" spans="1:6">
      <c r="A74" t="str">
        <f t="shared" si="2"/>
        <v>72Andrey Necheporenko</v>
      </c>
      <c r="B74" t="s">
        <v>573</v>
      </c>
      <c r="C74">
        <v>72</v>
      </c>
      <c r="D74">
        <v>11</v>
      </c>
      <c r="E74" t="s">
        <v>607</v>
      </c>
      <c r="F74" t="str">
        <f t="shared" si="3"/>
        <v>ДА</v>
      </c>
    </row>
    <row r="75" spans="1:6">
      <c r="A75" t="str">
        <f t="shared" si="2"/>
        <v>73Andrey Necheporenko</v>
      </c>
      <c r="B75" t="s">
        <v>573</v>
      </c>
      <c r="C75">
        <v>73</v>
      </c>
      <c r="D75">
        <v>10</v>
      </c>
      <c r="E75" t="s">
        <v>608</v>
      </c>
      <c r="F75" t="str">
        <f t="shared" si="3"/>
        <v>ДА</v>
      </c>
    </row>
    <row r="76" spans="1:6">
      <c r="A76" t="str">
        <f t="shared" si="2"/>
        <v>77Andrey Necheporenko</v>
      </c>
      <c r="B76" t="s">
        <v>573</v>
      </c>
      <c r="C76">
        <v>77</v>
      </c>
      <c r="D76">
        <v>6</v>
      </c>
      <c r="E76" t="s">
        <v>609</v>
      </c>
      <c r="F76" t="str">
        <f t="shared" si="3"/>
        <v>ДА</v>
      </c>
    </row>
    <row r="77" spans="1:6">
      <c r="A77" t="str">
        <f t="shared" si="2"/>
        <v>78Andrey Necheporenko</v>
      </c>
      <c r="B77" t="s">
        <v>573</v>
      </c>
      <c r="C77">
        <v>78</v>
      </c>
      <c r="D77">
        <v>7</v>
      </c>
      <c r="E77" t="s">
        <v>610</v>
      </c>
      <c r="F77" t="str">
        <f t="shared" si="3"/>
        <v>ДА</v>
      </c>
    </row>
    <row r="78" spans="1:6">
      <c r="A78" t="str">
        <f t="shared" si="2"/>
        <v>81Andrey Necheporenko</v>
      </c>
      <c r="B78" t="s">
        <v>573</v>
      </c>
      <c r="C78">
        <v>81</v>
      </c>
      <c r="D78">
        <v>11</v>
      </c>
      <c r="E78" t="s">
        <v>611</v>
      </c>
      <c r="F78" t="str">
        <f t="shared" si="3"/>
        <v>ДА</v>
      </c>
    </row>
    <row r="79" spans="1:6">
      <c r="A79" t="str">
        <f t="shared" si="2"/>
        <v>86Andrey Necheporenko</v>
      </c>
      <c r="B79" t="s">
        <v>573</v>
      </c>
      <c r="C79">
        <v>86</v>
      </c>
      <c r="D79">
        <v>9</v>
      </c>
      <c r="E79" t="s">
        <v>612</v>
      </c>
      <c r="F79" t="str">
        <f t="shared" si="3"/>
        <v>ДА</v>
      </c>
    </row>
    <row r="80" spans="1:6">
      <c r="A80" t="str">
        <f t="shared" si="2"/>
        <v>88Andrey Necheporenko</v>
      </c>
      <c r="B80" t="s">
        <v>573</v>
      </c>
      <c r="C80">
        <v>88</v>
      </c>
      <c r="D80">
        <v>9</v>
      </c>
      <c r="E80" t="s">
        <v>613</v>
      </c>
      <c r="F80" t="str">
        <f t="shared" si="3"/>
        <v>ДА</v>
      </c>
    </row>
    <row r="81" spans="1:6">
      <c r="A81" t="str">
        <f t="shared" si="2"/>
        <v>89Andrey Necheporenko</v>
      </c>
      <c r="B81" t="s">
        <v>573</v>
      </c>
      <c r="C81">
        <v>89</v>
      </c>
      <c r="D81">
        <v>6</v>
      </c>
      <c r="E81" t="s">
        <v>614</v>
      </c>
      <c r="F81" t="str">
        <f t="shared" si="3"/>
        <v>ДА</v>
      </c>
    </row>
    <row r="82" spans="1:6">
      <c r="A82" t="str">
        <f t="shared" si="2"/>
        <v>92Andrey Necheporenko</v>
      </c>
      <c r="B82" t="s">
        <v>573</v>
      </c>
      <c r="C82">
        <v>92</v>
      </c>
      <c r="D82">
        <v>9</v>
      </c>
      <c r="E82" t="s">
        <v>615</v>
      </c>
      <c r="F82" t="str">
        <f t="shared" si="3"/>
        <v>ДА</v>
      </c>
    </row>
    <row r="83" spans="1:6">
      <c r="A83" t="str">
        <f t="shared" si="2"/>
        <v>93Andrey Necheporenko</v>
      </c>
      <c r="B83" t="s">
        <v>573</v>
      </c>
      <c r="C83">
        <v>93</v>
      </c>
      <c r="D83">
        <v>7</v>
      </c>
      <c r="E83" t="s">
        <v>616</v>
      </c>
      <c r="F83" t="str">
        <f t="shared" si="3"/>
        <v>ДА</v>
      </c>
    </row>
    <row r="84" spans="1:6">
      <c r="A84" t="str">
        <f t="shared" si="2"/>
        <v>8andron</v>
      </c>
      <c r="B84" t="s">
        <v>55</v>
      </c>
      <c r="C84">
        <v>8</v>
      </c>
      <c r="D84">
        <v>7</v>
      </c>
      <c r="F84" t="str">
        <f t="shared" si="3"/>
        <v>НЕТ</v>
      </c>
    </row>
    <row r="85" spans="1:6">
      <c r="A85" t="str">
        <f t="shared" si="2"/>
        <v>12andron</v>
      </c>
      <c r="B85" t="s">
        <v>55</v>
      </c>
      <c r="C85">
        <v>12</v>
      </c>
      <c r="D85">
        <v>8</v>
      </c>
      <c r="F85" t="str">
        <f t="shared" si="3"/>
        <v>НЕТ</v>
      </c>
    </row>
    <row r="86" spans="1:6">
      <c r="A86" t="str">
        <f t="shared" si="2"/>
        <v>18andron</v>
      </c>
      <c r="B86" t="s">
        <v>55</v>
      </c>
      <c r="C86">
        <v>18</v>
      </c>
      <c r="D86">
        <v>7</v>
      </c>
      <c r="F86" t="str">
        <f t="shared" si="3"/>
        <v>НЕТ</v>
      </c>
    </row>
    <row r="87" spans="1:6">
      <c r="A87" t="str">
        <f t="shared" si="2"/>
        <v>22andron</v>
      </c>
      <c r="B87" t="s">
        <v>55</v>
      </c>
      <c r="C87">
        <v>22</v>
      </c>
      <c r="D87">
        <v>7</v>
      </c>
      <c r="F87" t="str">
        <f t="shared" si="3"/>
        <v>НЕТ</v>
      </c>
    </row>
    <row r="88" spans="1:6">
      <c r="A88" t="str">
        <f t="shared" si="2"/>
        <v>30andron</v>
      </c>
      <c r="B88" t="s">
        <v>55</v>
      </c>
      <c r="C88">
        <v>30</v>
      </c>
      <c r="D88">
        <v>7</v>
      </c>
      <c r="F88" t="str">
        <f t="shared" si="3"/>
        <v>НЕТ</v>
      </c>
    </row>
    <row r="89" spans="1:6">
      <c r="A89" t="str">
        <f t="shared" si="2"/>
        <v>36andron</v>
      </c>
      <c r="B89" t="s">
        <v>55</v>
      </c>
      <c r="C89">
        <v>36</v>
      </c>
      <c r="D89">
        <v>7</v>
      </c>
      <c r="F89" t="str">
        <f t="shared" si="3"/>
        <v>НЕТ</v>
      </c>
    </row>
    <row r="90" spans="1:6">
      <c r="A90" t="str">
        <f t="shared" si="2"/>
        <v>38andron</v>
      </c>
      <c r="B90" t="s">
        <v>55</v>
      </c>
      <c r="C90">
        <v>38</v>
      </c>
      <c r="D90">
        <v>7</v>
      </c>
      <c r="F90" t="str">
        <f t="shared" si="3"/>
        <v>НЕТ</v>
      </c>
    </row>
    <row r="91" spans="1:6">
      <c r="A91" t="str">
        <f t="shared" si="2"/>
        <v>42andron</v>
      </c>
      <c r="B91" t="s">
        <v>55</v>
      </c>
      <c r="C91">
        <v>42</v>
      </c>
      <c r="D91">
        <v>7</v>
      </c>
      <c r="F91" t="str">
        <f t="shared" si="3"/>
        <v>НЕТ</v>
      </c>
    </row>
    <row r="92" spans="1:6">
      <c r="A92" t="str">
        <f t="shared" si="2"/>
        <v>45andron</v>
      </c>
      <c r="B92" t="s">
        <v>55</v>
      </c>
      <c r="C92">
        <v>45</v>
      </c>
      <c r="D92">
        <v>9</v>
      </c>
      <c r="F92" t="str">
        <f t="shared" si="3"/>
        <v>НЕТ</v>
      </c>
    </row>
    <row r="93" spans="1:6">
      <c r="A93" t="str">
        <f t="shared" si="2"/>
        <v>48andron</v>
      </c>
      <c r="B93" t="s">
        <v>55</v>
      </c>
      <c r="C93">
        <v>48</v>
      </c>
      <c r="D93">
        <v>8</v>
      </c>
      <c r="F93" t="str">
        <f t="shared" si="3"/>
        <v>НЕТ</v>
      </c>
    </row>
    <row r="94" spans="1:6">
      <c r="A94" t="str">
        <f t="shared" si="2"/>
        <v>52andron</v>
      </c>
      <c r="B94" t="s">
        <v>55</v>
      </c>
      <c r="C94">
        <v>52</v>
      </c>
      <c r="D94">
        <v>7</v>
      </c>
      <c r="F94" t="str">
        <f t="shared" si="3"/>
        <v>НЕТ</v>
      </c>
    </row>
    <row r="95" spans="1:6">
      <c r="A95" t="str">
        <f t="shared" si="2"/>
        <v>62andron</v>
      </c>
      <c r="B95" t="s">
        <v>55</v>
      </c>
      <c r="C95">
        <v>62</v>
      </c>
      <c r="D95">
        <v>7</v>
      </c>
      <c r="F95" t="str">
        <f t="shared" si="3"/>
        <v>НЕТ</v>
      </c>
    </row>
    <row r="96" spans="1:6">
      <c r="A96" t="str">
        <f t="shared" si="2"/>
        <v>66andron</v>
      </c>
      <c r="B96" t="s">
        <v>55</v>
      </c>
      <c r="C96">
        <v>66</v>
      </c>
      <c r="D96">
        <v>7</v>
      </c>
      <c r="F96" t="str">
        <f t="shared" si="3"/>
        <v>НЕТ</v>
      </c>
    </row>
    <row r="97" spans="1:6">
      <c r="A97" t="str">
        <f t="shared" si="2"/>
        <v>69andron</v>
      </c>
      <c r="B97" t="s">
        <v>55</v>
      </c>
      <c r="C97">
        <v>69</v>
      </c>
      <c r="D97">
        <v>7</v>
      </c>
      <c r="F97" t="str">
        <f t="shared" si="3"/>
        <v>НЕТ</v>
      </c>
    </row>
    <row r="98" spans="1:6">
      <c r="A98" t="str">
        <f t="shared" si="2"/>
        <v>70andron</v>
      </c>
      <c r="B98" t="s">
        <v>55</v>
      </c>
      <c r="C98">
        <v>70</v>
      </c>
      <c r="D98">
        <v>7</v>
      </c>
      <c r="F98" t="str">
        <f t="shared" si="3"/>
        <v>НЕТ</v>
      </c>
    </row>
    <row r="99" spans="1:6">
      <c r="A99" t="str">
        <f t="shared" si="2"/>
        <v>73andron</v>
      </c>
      <c r="B99" t="s">
        <v>55</v>
      </c>
      <c r="C99">
        <v>73</v>
      </c>
      <c r="D99">
        <v>7</v>
      </c>
      <c r="F99" t="str">
        <f t="shared" si="3"/>
        <v>НЕТ</v>
      </c>
    </row>
    <row r="100" spans="1:6">
      <c r="A100" t="str">
        <f t="shared" si="2"/>
        <v>78andron</v>
      </c>
      <c r="B100" t="s">
        <v>55</v>
      </c>
      <c r="C100">
        <v>78</v>
      </c>
      <c r="D100">
        <v>7</v>
      </c>
      <c r="F100" t="str">
        <f t="shared" si="3"/>
        <v>НЕТ</v>
      </c>
    </row>
    <row r="101" spans="1:6">
      <c r="A101" t="str">
        <f t="shared" si="2"/>
        <v>2Apiks</v>
      </c>
      <c r="B101" t="s">
        <v>56</v>
      </c>
      <c r="C101">
        <v>2</v>
      </c>
      <c r="D101">
        <v>10</v>
      </c>
      <c r="F101" t="str">
        <f t="shared" si="3"/>
        <v>НЕТ</v>
      </c>
    </row>
    <row r="102" spans="1:6">
      <c r="A102" t="str">
        <f t="shared" si="2"/>
        <v>62Apiks</v>
      </c>
      <c r="B102" t="s">
        <v>56</v>
      </c>
      <c r="C102">
        <v>62</v>
      </c>
      <c r="D102">
        <v>12</v>
      </c>
      <c r="F102" t="str">
        <f t="shared" si="3"/>
        <v>НЕТ</v>
      </c>
    </row>
    <row r="103" spans="1:6">
      <c r="A103" t="str">
        <f t="shared" si="2"/>
        <v>40daotumanno</v>
      </c>
      <c r="B103" t="s">
        <v>57</v>
      </c>
      <c r="C103">
        <v>40</v>
      </c>
      <c r="D103">
        <v>5</v>
      </c>
      <c r="F103" t="str">
        <f t="shared" si="3"/>
        <v>НЕТ</v>
      </c>
    </row>
    <row r="104" spans="1:6">
      <c r="A104" t="str">
        <f t="shared" si="2"/>
        <v>63daotumanno</v>
      </c>
      <c r="B104" t="s">
        <v>57</v>
      </c>
      <c r="C104">
        <v>63</v>
      </c>
      <c r="D104">
        <v>12</v>
      </c>
      <c r="F104" t="str">
        <f t="shared" si="3"/>
        <v>НЕТ</v>
      </c>
    </row>
    <row r="105" spans="1:6">
      <c r="A105" t="str">
        <f t="shared" si="2"/>
        <v>73daotumanno</v>
      </c>
      <c r="B105" t="s">
        <v>57</v>
      </c>
      <c r="C105">
        <v>73</v>
      </c>
      <c r="D105">
        <v>8</v>
      </c>
      <c r="F105" t="str">
        <f t="shared" si="3"/>
        <v>НЕТ</v>
      </c>
    </row>
    <row r="106" spans="1:6">
      <c r="A106" t="str">
        <f t="shared" si="2"/>
        <v>81daotumanno</v>
      </c>
      <c r="B106" t="s">
        <v>57</v>
      </c>
      <c r="C106">
        <v>81</v>
      </c>
      <c r="D106">
        <v>6</v>
      </c>
      <c r="F106" t="str">
        <f t="shared" si="3"/>
        <v>НЕТ</v>
      </c>
    </row>
    <row r="107" spans="1:6">
      <c r="A107" t="str">
        <f t="shared" si="2"/>
        <v>89daotumanno</v>
      </c>
      <c r="B107" t="s">
        <v>57</v>
      </c>
      <c r="C107">
        <v>89</v>
      </c>
      <c r="D107">
        <v>9</v>
      </c>
      <c r="F107" t="str">
        <f t="shared" si="3"/>
        <v>НЕТ</v>
      </c>
    </row>
    <row r="108" spans="1:6">
      <c r="A108" t="str">
        <f t="shared" si="2"/>
        <v>92daotumanno</v>
      </c>
      <c r="B108" t="s">
        <v>57</v>
      </c>
      <c r="C108">
        <v>92</v>
      </c>
      <c r="D108">
        <v>5</v>
      </c>
      <c r="F108" t="str">
        <f t="shared" si="3"/>
        <v>НЕТ</v>
      </c>
    </row>
    <row r="109" spans="1:6">
      <c r="A109" t="str">
        <f t="shared" si="2"/>
        <v>93daotumanno</v>
      </c>
      <c r="B109" t="s">
        <v>57</v>
      </c>
      <c r="C109">
        <v>93</v>
      </c>
      <c r="D109">
        <v>10</v>
      </c>
      <c r="F109" t="str">
        <f t="shared" si="3"/>
        <v>НЕТ</v>
      </c>
    </row>
    <row r="110" spans="1:6">
      <c r="A110" t="str">
        <f t="shared" si="2"/>
        <v>12Daria</v>
      </c>
      <c r="B110" t="s">
        <v>617</v>
      </c>
      <c r="C110">
        <v>12</v>
      </c>
      <c r="D110">
        <v>12</v>
      </c>
      <c r="F110" t="str">
        <f t="shared" si="3"/>
        <v>НЕТ</v>
      </c>
    </row>
    <row r="111" spans="1:6">
      <c r="A111" t="str">
        <f t="shared" si="2"/>
        <v>51Daria</v>
      </c>
      <c r="B111" t="s">
        <v>617</v>
      </c>
      <c r="C111">
        <v>51</v>
      </c>
      <c r="D111">
        <v>5</v>
      </c>
      <c r="F111" t="str">
        <f t="shared" si="3"/>
        <v>НЕТ</v>
      </c>
    </row>
    <row r="112" spans="1:6">
      <c r="A112" t="str">
        <f t="shared" si="2"/>
        <v>53Daria</v>
      </c>
      <c r="B112" t="s">
        <v>617</v>
      </c>
      <c r="C112">
        <v>53</v>
      </c>
      <c r="D112">
        <v>8</v>
      </c>
      <c r="F112" t="str">
        <f t="shared" si="3"/>
        <v>НЕТ</v>
      </c>
    </row>
    <row r="113" spans="1:6">
      <c r="A113" t="str">
        <f t="shared" si="2"/>
        <v>54Daria</v>
      </c>
      <c r="B113" t="s">
        <v>617</v>
      </c>
      <c r="C113">
        <v>54</v>
      </c>
      <c r="D113">
        <v>10</v>
      </c>
      <c r="F113" t="str">
        <f t="shared" si="3"/>
        <v>НЕТ</v>
      </c>
    </row>
    <row r="114" spans="1:6">
      <c r="A114" t="str">
        <f t="shared" si="2"/>
        <v>66Daria</v>
      </c>
      <c r="B114" t="s">
        <v>617</v>
      </c>
      <c r="C114">
        <v>66</v>
      </c>
      <c r="D114">
        <v>11</v>
      </c>
      <c r="F114" t="str">
        <f t="shared" si="3"/>
        <v>НЕТ</v>
      </c>
    </row>
    <row r="115" spans="1:6">
      <c r="A115" t="str">
        <f t="shared" si="2"/>
        <v>55dimonik</v>
      </c>
      <c r="B115" t="s">
        <v>618</v>
      </c>
      <c r="C115">
        <v>55</v>
      </c>
      <c r="D115">
        <v>12</v>
      </c>
      <c r="F115" t="str">
        <f t="shared" si="3"/>
        <v>НЕТ</v>
      </c>
    </row>
    <row r="116" spans="1:6">
      <c r="A116" t="str">
        <f t="shared" si="2"/>
        <v>89dimonik</v>
      </c>
      <c r="B116" t="s">
        <v>618</v>
      </c>
      <c r="C116">
        <v>89</v>
      </c>
      <c r="D116">
        <v>12</v>
      </c>
      <c r="F116" t="str">
        <f t="shared" si="3"/>
        <v>НЕТ</v>
      </c>
    </row>
    <row r="117" spans="1:6">
      <c r="A117" t="str">
        <f t="shared" si="2"/>
        <v>42Dinara</v>
      </c>
      <c r="B117" t="s">
        <v>58</v>
      </c>
      <c r="C117">
        <v>42</v>
      </c>
      <c r="D117">
        <v>10</v>
      </c>
      <c r="F117" t="str">
        <f t="shared" si="3"/>
        <v>НЕТ</v>
      </c>
    </row>
    <row r="118" spans="1:6">
      <c r="A118" t="str">
        <f t="shared" si="2"/>
        <v>54Dinara</v>
      </c>
      <c r="B118" t="s">
        <v>58</v>
      </c>
      <c r="C118">
        <v>54</v>
      </c>
      <c r="D118">
        <v>12</v>
      </c>
      <c r="F118" t="str">
        <f t="shared" si="3"/>
        <v>НЕТ</v>
      </c>
    </row>
    <row r="119" spans="1:6">
      <c r="A119" t="str">
        <f t="shared" si="2"/>
        <v>92Dinara</v>
      </c>
      <c r="B119" t="s">
        <v>58</v>
      </c>
      <c r="C119">
        <v>92</v>
      </c>
      <c r="D119">
        <v>12</v>
      </c>
      <c r="F119" t="str">
        <f t="shared" si="3"/>
        <v>НЕТ</v>
      </c>
    </row>
    <row r="120" spans="1:6">
      <c r="A120" t="str">
        <f t="shared" si="2"/>
        <v>93Dinara</v>
      </c>
      <c r="B120" t="s">
        <v>58</v>
      </c>
      <c r="C120">
        <v>93</v>
      </c>
      <c r="D120">
        <v>12</v>
      </c>
      <c r="F120" t="str">
        <f t="shared" si="3"/>
        <v>НЕТ</v>
      </c>
    </row>
    <row r="121" spans="1:6">
      <c r="A121" t="str">
        <f t="shared" si="2"/>
        <v>36e-hidden</v>
      </c>
      <c r="B121" t="s">
        <v>619</v>
      </c>
      <c r="C121">
        <v>36</v>
      </c>
      <c r="D121">
        <v>12</v>
      </c>
      <c r="F121" t="str">
        <f t="shared" si="3"/>
        <v>НЕТ</v>
      </c>
    </row>
    <row r="122" spans="1:6">
      <c r="A122" t="str">
        <f t="shared" si="2"/>
        <v>2Lion</v>
      </c>
      <c r="B122" t="s">
        <v>74</v>
      </c>
      <c r="C122">
        <v>2</v>
      </c>
      <c r="D122">
        <v>4</v>
      </c>
      <c r="E122" t="s">
        <v>620</v>
      </c>
      <c r="F122" t="str">
        <f t="shared" si="3"/>
        <v>ДА</v>
      </c>
    </row>
    <row r="123" spans="1:6">
      <c r="A123" t="str">
        <f t="shared" si="2"/>
        <v>5Lion</v>
      </c>
      <c r="B123" t="s">
        <v>74</v>
      </c>
      <c r="C123">
        <v>5</v>
      </c>
      <c r="D123">
        <v>5</v>
      </c>
      <c r="E123" t="s">
        <v>621</v>
      </c>
      <c r="F123" t="str">
        <f t="shared" si="3"/>
        <v>ДА</v>
      </c>
    </row>
    <row r="124" spans="1:6">
      <c r="A124" t="str">
        <f t="shared" si="2"/>
        <v>12Lion</v>
      </c>
      <c r="B124" t="s">
        <v>74</v>
      </c>
      <c r="C124">
        <v>12</v>
      </c>
      <c r="D124">
        <v>11</v>
      </c>
      <c r="E124" s="1" t="s">
        <v>622</v>
      </c>
      <c r="F124" t="str">
        <f t="shared" si="3"/>
        <v>ДА</v>
      </c>
    </row>
    <row r="125" spans="1:6">
      <c r="A125" t="str">
        <f t="shared" si="2"/>
        <v>16Lion</v>
      </c>
      <c r="B125" t="s">
        <v>74</v>
      </c>
      <c r="C125">
        <v>16</v>
      </c>
      <c r="D125">
        <v>5</v>
      </c>
      <c r="E125" t="s">
        <v>623</v>
      </c>
      <c r="F125" t="str">
        <f t="shared" si="3"/>
        <v>ДА</v>
      </c>
    </row>
    <row r="126" spans="1:6">
      <c r="A126" t="str">
        <f t="shared" si="2"/>
        <v>18Lion</v>
      </c>
      <c r="B126" t="s">
        <v>74</v>
      </c>
      <c r="C126">
        <v>18</v>
      </c>
      <c r="D126">
        <v>8</v>
      </c>
      <c r="E126" t="s">
        <v>624</v>
      </c>
      <c r="F126" t="str">
        <f t="shared" si="3"/>
        <v>ДА</v>
      </c>
    </row>
    <row r="127" spans="1:6">
      <c r="A127" t="str">
        <f t="shared" si="2"/>
        <v>22Lion</v>
      </c>
      <c r="B127" t="s">
        <v>74</v>
      </c>
      <c r="C127">
        <v>22</v>
      </c>
      <c r="D127">
        <v>7</v>
      </c>
      <c r="F127" t="str">
        <f t="shared" si="3"/>
        <v>НЕТ</v>
      </c>
    </row>
    <row r="128" spans="1:6">
      <c r="A128" t="str">
        <f t="shared" si="2"/>
        <v>26Lion</v>
      </c>
      <c r="B128" t="s">
        <v>74</v>
      </c>
      <c r="C128">
        <v>26</v>
      </c>
      <c r="D128">
        <v>8</v>
      </c>
      <c r="F128" t="str">
        <f t="shared" si="3"/>
        <v>НЕТ</v>
      </c>
    </row>
    <row r="129" spans="1:6">
      <c r="A129" t="str">
        <f t="shared" si="2"/>
        <v>27Lion</v>
      </c>
      <c r="B129" t="s">
        <v>74</v>
      </c>
      <c r="C129">
        <v>27</v>
      </c>
      <c r="D129">
        <v>7</v>
      </c>
      <c r="F129" t="str">
        <f t="shared" si="3"/>
        <v>НЕТ</v>
      </c>
    </row>
    <row r="130" spans="1:6">
      <c r="A130" t="str">
        <f t="shared" si="2"/>
        <v>28Lion</v>
      </c>
      <c r="B130" t="s">
        <v>74</v>
      </c>
      <c r="C130">
        <v>28</v>
      </c>
      <c r="D130">
        <v>9</v>
      </c>
      <c r="F130" t="str">
        <f t="shared" si="3"/>
        <v>НЕТ</v>
      </c>
    </row>
    <row r="131" spans="1:6">
      <c r="A131" t="str">
        <f t="shared" ref="A131:A194" si="4">CONCATENATE(C131,B131)</f>
        <v>29Lion</v>
      </c>
      <c r="B131" t="s">
        <v>74</v>
      </c>
      <c r="C131">
        <v>29</v>
      </c>
      <c r="D131">
        <v>8</v>
      </c>
      <c r="F131" t="str">
        <f t="shared" ref="F131:F194" si="5">IF(ISBLANK(E131),"НЕТ","ДА")</f>
        <v>НЕТ</v>
      </c>
    </row>
    <row r="132" spans="1:6">
      <c r="A132" t="str">
        <f t="shared" si="4"/>
        <v>30Lion</v>
      </c>
      <c r="B132" t="s">
        <v>74</v>
      </c>
      <c r="C132">
        <v>30</v>
      </c>
      <c r="D132">
        <v>9</v>
      </c>
      <c r="F132" t="str">
        <f t="shared" si="5"/>
        <v>НЕТ</v>
      </c>
    </row>
    <row r="133" spans="1:6">
      <c r="A133" t="str">
        <f t="shared" si="4"/>
        <v>36Lion</v>
      </c>
      <c r="B133" t="s">
        <v>74</v>
      </c>
      <c r="C133">
        <v>36</v>
      </c>
      <c r="D133">
        <v>7</v>
      </c>
      <c r="F133" t="str">
        <f t="shared" si="5"/>
        <v>НЕТ</v>
      </c>
    </row>
    <row r="134" spans="1:6">
      <c r="A134" t="str">
        <f t="shared" si="4"/>
        <v>38Lion</v>
      </c>
      <c r="B134" t="s">
        <v>74</v>
      </c>
      <c r="C134">
        <v>38</v>
      </c>
      <c r="D134">
        <v>8</v>
      </c>
      <c r="F134" t="str">
        <f t="shared" si="5"/>
        <v>НЕТ</v>
      </c>
    </row>
    <row r="135" spans="1:6">
      <c r="A135" t="str">
        <f t="shared" si="4"/>
        <v>40Lion</v>
      </c>
      <c r="B135" t="s">
        <v>74</v>
      </c>
      <c r="C135">
        <v>40</v>
      </c>
      <c r="D135">
        <v>8</v>
      </c>
      <c r="F135" t="str">
        <f t="shared" si="5"/>
        <v>НЕТ</v>
      </c>
    </row>
    <row r="136" spans="1:6">
      <c r="A136" t="str">
        <f t="shared" si="4"/>
        <v>55Lion</v>
      </c>
      <c r="B136" t="s">
        <v>74</v>
      </c>
      <c r="C136">
        <v>55</v>
      </c>
      <c r="D136">
        <v>11</v>
      </c>
      <c r="E136" s="1" t="s">
        <v>625</v>
      </c>
      <c r="F136" t="str">
        <f t="shared" si="5"/>
        <v>ДА</v>
      </c>
    </row>
    <row r="137" spans="1:6">
      <c r="A137" t="str">
        <f t="shared" si="4"/>
        <v>70Lion</v>
      </c>
      <c r="B137" t="s">
        <v>74</v>
      </c>
      <c r="C137">
        <v>70</v>
      </c>
      <c r="D137">
        <v>11</v>
      </c>
      <c r="E137" s="1" t="s">
        <v>626</v>
      </c>
      <c r="F137" t="str">
        <f t="shared" si="5"/>
        <v>ДА</v>
      </c>
    </row>
    <row r="138" spans="1:6">
      <c r="A138" t="str">
        <f t="shared" si="4"/>
        <v>71Lion</v>
      </c>
      <c r="B138" t="s">
        <v>74</v>
      </c>
      <c r="C138">
        <v>71</v>
      </c>
      <c r="D138">
        <v>10</v>
      </c>
      <c r="F138" t="str">
        <f t="shared" si="5"/>
        <v>НЕТ</v>
      </c>
    </row>
    <row r="139" spans="1:6">
      <c r="A139" t="str">
        <f t="shared" si="4"/>
        <v>77Lion</v>
      </c>
      <c r="B139" t="s">
        <v>74</v>
      </c>
      <c r="C139">
        <v>77</v>
      </c>
      <c r="D139">
        <v>7</v>
      </c>
      <c r="F139" t="str">
        <f t="shared" si="5"/>
        <v>НЕТ</v>
      </c>
    </row>
    <row r="140" spans="1:6">
      <c r="A140" t="str">
        <f t="shared" si="4"/>
        <v>78Lion</v>
      </c>
      <c r="B140" t="s">
        <v>74</v>
      </c>
      <c r="C140">
        <v>78</v>
      </c>
      <c r="D140">
        <v>6</v>
      </c>
      <c r="F140" t="str">
        <f t="shared" si="5"/>
        <v>НЕТ</v>
      </c>
    </row>
    <row r="141" spans="1:6">
      <c r="A141" t="str">
        <f t="shared" si="4"/>
        <v>86Lion</v>
      </c>
      <c r="B141" t="s">
        <v>74</v>
      </c>
      <c r="C141">
        <v>86</v>
      </c>
      <c r="D141">
        <v>9</v>
      </c>
      <c r="F141" t="str">
        <f t="shared" si="5"/>
        <v>НЕТ</v>
      </c>
    </row>
    <row r="142" spans="1:6">
      <c r="A142" t="str">
        <f t="shared" si="4"/>
        <v>89Lion</v>
      </c>
      <c r="B142" t="s">
        <v>74</v>
      </c>
      <c r="C142">
        <v>89</v>
      </c>
      <c r="D142">
        <v>8</v>
      </c>
      <c r="F142" t="str">
        <f t="shared" si="5"/>
        <v>НЕТ</v>
      </c>
    </row>
    <row r="143" spans="1:6">
      <c r="A143" t="str">
        <f t="shared" si="4"/>
        <v>92Lion</v>
      </c>
      <c r="B143" t="s">
        <v>74</v>
      </c>
      <c r="C143">
        <v>92</v>
      </c>
      <c r="D143">
        <v>9</v>
      </c>
      <c r="F143" t="str">
        <f t="shared" si="5"/>
        <v>НЕТ</v>
      </c>
    </row>
    <row r="144" spans="1:6">
      <c r="A144" t="str">
        <f t="shared" si="4"/>
        <v>28maxim_tolich</v>
      </c>
      <c r="B144" t="s">
        <v>109</v>
      </c>
      <c r="C144">
        <v>28</v>
      </c>
      <c r="D144">
        <v>8</v>
      </c>
      <c r="F144" t="str">
        <f t="shared" si="5"/>
        <v>НЕТ</v>
      </c>
    </row>
    <row r="145" spans="1:6">
      <c r="A145" t="str">
        <f t="shared" si="4"/>
        <v>36maxim_tolich</v>
      </c>
      <c r="B145" t="s">
        <v>109</v>
      </c>
      <c r="C145">
        <v>36</v>
      </c>
      <c r="D145">
        <v>10</v>
      </c>
      <c r="F145" t="str">
        <f t="shared" si="5"/>
        <v>НЕТ</v>
      </c>
    </row>
    <row r="146" spans="1:6">
      <c r="A146" t="str">
        <f t="shared" si="4"/>
        <v>60maxim_tolich</v>
      </c>
      <c r="B146" t="s">
        <v>109</v>
      </c>
      <c r="C146">
        <v>60</v>
      </c>
      <c r="D146">
        <v>10</v>
      </c>
      <c r="F146" t="str">
        <f t="shared" si="5"/>
        <v>НЕТ</v>
      </c>
    </row>
    <row r="147" spans="1:6">
      <c r="A147" t="str">
        <f t="shared" si="4"/>
        <v>73maxim_tolich</v>
      </c>
      <c r="B147" t="s">
        <v>109</v>
      </c>
      <c r="C147">
        <v>73</v>
      </c>
      <c r="D147">
        <v>10</v>
      </c>
      <c r="F147" t="str">
        <f t="shared" si="5"/>
        <v>НЕТ</v>
      </c>
    </row>
    <row r="148" spans="1:6">
      <c r="A148" t="str">
        <f t="shared" si="4"/>
        <v>38motorazor</v>
      </c>
      <c r="B148" t="s">
        <v>627</v>
      </c>
      <c r="C148">
        <v>38</v>
      </c>
      <c r="D148">
        <v>12</v>
      </c>
      <c r="F148" t="str">
        <f t="shared" si="5"/>
        <v>НЕТ</v>
      </c>
    </row>
    <row r="149" spans="1:6">
      <c r="A149" t="str">
        <f t="shared" si="4"/>
        <v>12Pumka69</v>
      </c>
      <c r="B149" t="s">
        <v>628</v>
      </c>
      <c r="C149">
        <v>12</v>
      </c>
      <c r="D149">
        <v>12</v>
      </c>
      <c r="E149" t="s">
        <v>629</v>
      </c>
      <c r="F149" t="str">
        <f t="shared" si="5"/>
        <v>ДА</v>
      </c>
    </row>
    <row r="150" spans="1:6">
      <c r="A150" t="str">
        <f t="shared" si="4"/>
        <v>12santaclause</v>
      </c>
      <c r="B150" t="s">
        <v>630</v>
      </c>
      <c r="C150">
        <v>12</v>
      </c>
      <c r="D150">
        <v>12</v>
      </c>
      <c r="F150" t="str">
        <f t="shared" si="5"/>
        <v>НЕТ</v>
      </c>
    </row>
    <row r="151" spans="1:6">
      <c r="A151" t="str">
        <f t="shared" si="4"/>
        <v>18santaclause</v>
      </c>
      <c r="B151" t="s">
        <v>630</v>
      </c>
      <c r="C151">
        <v>18</v>
      </c>
      <c r="D151">
        <v>12</v>
      </c>
      <c r="F151" t="str">
        <f t="shared" si="5"/>
        <v>НЕТ</v>
      </c>
    </row>
    <row r="152" spans="1:6">
      <c r="A152" t="str">
        <f t="shared" si="4"/>
        <v>38Serhio</v>
      </c>
      <c r="B152" t="s">
        <v>128</v>
      </c>
      <c r="C152">
        <v>38</v>
      </c>
      <c r="D152">
        <v>12</v>
      </c>
      <c r="F152" t="str">
        <f t="shared" si="5"/>
        <v>НЕТ</v>
      </c>
    </row>
    <row r="153" spans="1:6">
      <c r="A153" t="str">
        <f t="shared" si="4"/>
        <v>12skunkspb</v>
      </c>
      <c r="B153" t="s">
        <v>129</v>
      </c>
      <c r="C153">
        <v>12</v>
      </c>
      <c r="D153">
        <v>9</v>
      </c>
      <c r="F153" t="str">
        <f t="shared" si="5"/>
        <v>НЕТ</v>
      </c>
    </row>
    <row r="154" spans="1:6">
      <c r="A154" t="str">
        <f t="shared" si="4"/>
        <v>2Sylon</v>
      </c>
      <c r="B154" t="s">
        <v>631</v>
      </c>
      <c r="C154">
        <v>2</v>
      </c>
      <c r="D154">
        <v>1</v>
      </c>
      <c r="F154" t="str">
        <f t="shared" si="5"/>
        <v>НЕТ</v>
      </c>
    </row>
    <row r="155" spans="1:6">
      <c r="A155" t="str">
        <f t="shared" si="4"/>
        <v>5Sylon</v>
      </c>
      <c r="B155" t="s">
        <v>631</v>
      </c>
      <c r="C155">
        <v>5</v>
      </c>
      <c r="D155">
        <v>1</v>
      </c>
      <c r="F155" t="str">
        <f t="shared" si="5"/>
        <v>НЕТ</v>
      </c>
    </row>
    <row r="156" spans="1:6">
      <c r="A156" t="str">
        <f t="shared" si="4"/>
        <v>8Sylon</v>
      </c>
      <c r="B156" t="s">
        <v>631</v>
      </c>
      <c r="C156">
        <v>8</v>
      </c>
      <c r="D156">
        <v>12</v>
      </c>
      <c r="F156" t="str">
        <f t="shared" si="5"/>
        <v>НЕТ</v>
      </c>
    </row>
    <row r="157" spans="1:6">
      <c r="A157" t="str">
        <f t="shared" si="4"/>
        <v>12Sylon</v>
      </c>
      <c r="B157" t="s">
        <v>631</v>
      </c>
      <c r="C157">
        <v>12</v>
      </c>
      <c r="D157">
        <v>12</v>
      </c>
      <c r="F157" t="str">
        <f t="shared" si="5"/>
        <v>НЕТ</v>
      </c>
    </row>
    <row r="158" spans="1:6">
      <c r="A158" t="str">
        <f t="shared" si="4"/>
        <v>16Sylon</v>
      </c>
      <c r="B158" t="s">
        <v>631</v>
      </c>
      <c r="C158">
        <v>16</v>
      </c>
      <c r="D158">
        <v>1</v>
      </c>
      <c r="F158" t="str">
        <f t="shared" si="5"/>
        <v>НЕТ</v>
      </c>
    </row>
    <row r="159" spans="1:6">
      <c r="A159" t="str">
        <f t="shared" si="4"/>
        <v>18Sylon</v>
      </c>
      <c r="B159" t="s">
        <v>631</v>
      </c>
      <c r="C159">
        <v>18</v>
      </c>
      <c r="D159">
        <v>6</v>
      </c>
      <c r="F159" t="str">
        <f t="shared" si="5"/>
        <v>НЕТ</v>
      </c>
    </row>
    <row r="160" spans="1:6">
      <c r="A160" t="str">
        <f t="shared" si="4"/>
        <v>22Sylon</v>
      </c>
      <c r="B160" t="s">
        <v>631</v>
      </c>
      <c r="C160">
        <v>22</v>
      </c>
      <c r="D160">
        <v>6</v>
      </c>
      <c r="F160" t="str">
        <f t="shared" si="5"/>
        <v>НЕТ</v>
      </c>
    </row>
    <row r="161" spans="1:6">
      <c r="A161" t="str">
        <f t="shared" si="4"/>
        <v>26Sylon</v>
      </c>
      <c r="B161" t="s">
        <v>631</v>
      </c>
      <c r="C161">
        <v>26</v>
      </c>
      <c r="D161">
        <v>8</v>
      </c>
      <c r="F161" t="str">
        <f t="shared" si="5"/>
        <v>НЕТ</v>
      </c>
    </row>
    <row r="162" spans="1:6">
      <c r="A162" t="str">
        <f t="shared" si="4"/>
        <v>27Sylon</v>
      </c>
      <c r="B162" t="s">
        <v>631</v>
      </c>
      <c r="C162">
        <v>27</v>
      </c>
      <c r="D162">
        <v>12</v>
      </c>
      <c r="F162" t="str">
        <f t="shared" si="5"/>
        <v>НЕТ</v>
      </c>
    </row>
    <row r="163" spans="1:6">
      <c r="A163" t="str">
        <f t="shared" si="4"/>
        <v>28Sylon</v>
      </c>
      <c r="B163" t="s">
        <v>631</v>
      </c>
      <c r="C163">
        <v>28</v>
      </c>
      <c r="D163">
        <v>6</v>
      </c>
      <c r="F163" t="str">
        <f t="shared" si="5"/>
        <v>НЕТ</v>
      </c>
    </row>
    <row r="164" spans="1:6">
      <c r="A164" t="str">
        <f t="shared" si="4"/>
        <v>29Sylon</v>
      </c>
      <c r="B164" t="s">
        <v>631</v>
      </c>
      <c r="C164">
        <v>29</v>
      </c>
      <c r="D164">
        <v>12</v>
      </c>
      <c r="F164" t="str">
        <f t="shared" si="5"/>
        <v>НЕТ</v>
      </c>
    </row>
    <row r="165" spans="1:6">
      <c r="A165" t="str">
        <f t="shared" si="4"/>
        <v>30Sylon</v>
      </c>
      <c r="B165" t="s">
        <v>631</v>
      </c>
      <c r="C165">
        <v>30</v>
      </c>
      <c r="D165">
        <v>12</v>
      </c>
      <c r="F165" t="str">
        <f t="shared" si="5"/>
        <v>НЕТ</v>
      </c>
    </row>
    <row r="166" spans="1:6">
      <c r="A166" t="str">
        <f t="shared" si="4"/>
        <v>36Sylon</v>
      </c>
      <c r="B166" t="s">
        <v>631</v>
      </c>
      <c r="C166">
        <v>36</v>
      </c>
      <c r="D166">
        <v>8</v>
      </c>
      <c r="F166" t="str">
        <f t="shared" si="5"/>
        <v>НЕТ</v>
      </c>
    </row>
    <row r="167" spans="1:6">
      <c r="A167" t="str">
        <f t="shared" si="4"/>
        <v>38Sylon</v>
      </c>
      <c r="B167" t="s">
        <v>631</v>
      </c>
      <c r="C167">
        <v>38</v>
      </c>
      <c r="D167">
        <v>1</v>
      </c>
      <c r="F167" t="str">
        <f t="shared" si="5"/>
        <v>НЕТ</v>
      </c>
    </row>
    <row r="168" spans="1:6">
      <c r="A168" t="str">
        <f t="shared" si="4"/>
        <v>39Sylon</v>
      </c>
      <c r="B168" t="s">
        <v>631</v>
      </c>
      <c r="C168">
        <v>39</v>
      </c>
      <c r="D168">
        <v>12</v>
      </c>
      <c r="F168" t="str">
        <f t="shared" si="5"/>
        <v>НЕТ</v>
      </c>
    </row>
    <row r="169" spans="1:6">
      <c r="A169" t="str">
        <f t="shared" si="4"/>
        <v>40Sylon</v>
      </c>
      <c r="B169" t="s">
        <v>631</v>
      </c>
      <c r="C169">
        <v>40</v>
      </c>
      <c r="D169">
        <v>1</v>
      </c>
      <c r="F169" t="str">
        <f t="shared" si="5"/>
        <v>НЕТ</v>
      </c>
    </row>
    <row r="170" spans="1:6">
      <c r="A170" t="str">
        <f t="shared" si="4"/>
        <v>41Sylon</v>
      </c>
      <c r="B170" t="s">
        <v>631</v>
      </c>
      <c r="C170">
        <v>41</v>
      </c>
      <c r="D170">
        <v>6</v>
      </c>
      <c r="F170" t="str">
        <f t="shared" si="5"/>
        <v>НЕТ</v>
      </c>
    </row>
    <row r="171" spans="1:6">
      <c r="A171" t="str">
        <f t="shared" si="4"/>
        <v>42Sylon</v>
      </c>
      <c r="B171" t="s">
        <v>631</v>
      </c>
      <c r="C171">
        <v>42</v>
      </c>
      <c r="D171">
        <v>6</v>
      </c>
      <c r="F171" t="str">
        <f t="shared" si="5"/>
        <v>НЕТ</v>
      </c>
    </row>
    <row r="172" spans="1:6">
      <c r="A172" t="str">
        <f t="shared" si="4"/>
        <v>45Sylon</v>
      </c>
      <c r="B172" t="s">
        <v>631</v>
      </c>
      <c r="C172">
        <v>45</v>
      </c>
      <c r="D172">
        <v>1</v>
      </c>
      <c r="F172" t="str">
        <f t="shared" si="5"/>
        <v>НЕТ</v>
      </c>
    </row>
    <row r="173" spans="1:6">
      <c r="A173" t="str">
        <f t="shared" si="4"/>
        <v>48Sylon</v>
      </c>
      <c r="B173" t="s">
        <v>631</v>
      </c>
      <c r="C173">
        <v>48</v>
      </c>
      <c r="D173">
        <v>1</v>
      </c>
      <c r="F173" t="str">
        <f t="shared" si="5"/>
        <v>НЕТ</v>
      </c>
    </row>
    <row r="174" spans="1:6">
      <c r="A174" t="str">
        <f t="shared" si="4"/>
        <v>51Sylon</v>
      </c>
      <c r="B174" t="s">
        <v>631</v>
      </c>
      <c r="C174">
        <v>51</v>
      </c>
      <c r="D174">
        <v>12</v>
      </c>
      <c r="F174" t="str">
        <f t="shared" si="5"/>
        <v>НЕТ</v>
      </c>
    </row>
    <row r="175" spans="1:6">
      <c r="A175" t="str">
        <f t="shared" si="4"/>
        <v>52Sylon</v>
      </c>
      <c r="B175" t="s">
        <v>631</v>
      </c>
      <c r="C175">
        <v>52</v>
      </c>
      <c r="D175">
        <v>12</v>
      </c>
      <c r="F175" t="str">
        <f t="shared" si="5"/>
        <v>НЕТ</v>
      </c>
    </row>
    <row r="176" spans="1:6">
      <c r="A176" t="str">
        <f t="shared" si="4"/>
        <v>53Sylon</v>
      </c>
      <c r="B176" t="s">
        <v>631</v>
      </c>
      <c r="C176">
        <v>53</v>
      </c>
      <c r="D176">
        <v>12</v>
      </c>
      <c r="F176" t="str">
        <f t="shared" si="5"/>
        <v>НЕТ</v>
      </c>
    </row>
    <row r="177" spans="1:6">
      <c r="A177" t="str">
        <f t="shared" si="4"/>
        <v>54Sylon</v>
      </c>
      <c r="B177" t="s">
        <v>631</v>
      </c>
      <c r="C177">
        <v>54</v>
      </c>
      <c r="D177">
        <v>12</v>
      </c>
      <c r="F177" t="str">
        <f t="shared" si="5"/>
        <v>НЕТ</v>
      </c>
    </row>
    <row r="178" spans="1:6">
      <c r="A178" t="str">
        <f t="shared" si="4"/>
        <v>55Sylon</v>
      </c>
      <c r="B178" t="s">
        <v>631</v>
      </c>
      <c r="C178">
        <v>55</v>
      </c>
      <c r="D178">
        <v>12</v>
      </c>
      <c r="F178" t="str">
        <f t="shared" si="5"/>
        <v>НЕТ</v>
      </c>
    </row>
    <row r="179" spans="1:6">
      <c r="A179" t="str">
        <f t="shared" si="4"/>
        <v>60Sylon</v>
      </c>
      <c r="B179" t="s">
        <v>631</v>
      </c>
      <c r="C179">
        <v>60</v>
      </c>
      <c r="D179">
        <v>10</v>
      </c>
      <c r="F179" t="str">
        <f t="shared" si="5"/>
        <v>НЕТ</v>
      </c>
    </row>
    <row r="180" spans="1:6">
      <c r="A180" t="str">
        <f t="shared" si="4"/>
        <v>62Sylon</v>
      </c>
      <c r="B180" t="s">
        <v>631</v>
      </c>
      <c r="C180">
        <v>62</v>
      </c>
      <c r="D180">
        <v>6</v>
      </c>
      <c r="F180" t="str">
        <f t="shared" si="5"/>
        <v>НЕТ</v>
      </c>
    </row>
    <row r="181" spans="1:6">
      <c r="A181" t="str">
        <f t="shared" si="4"/>
        <v>63Sylon</v>
      </c>
      <c r="B181" t="s">
        <v>631</v>
      </c>
      <c r="C181">
        <v>63</v>
      </c>
      <c r="D181">
        <v>1</v>
      </c>
      <c r="F181" t="str">
        <f t="shared" si="5"/>
        <v>НЕТ</v>
      </c>
    </row>
    <row r="182" spans="1:6">
      <c r="A182" t="str">
        <f t="shared" si="4"/>
        <v>66Sylon</v>
      </c>
      <c r="B182" t="s">
        <v>631</v>
      </c>
      <c r="C182">
        <v>66</v>
      </c>
      <c r="D182">
        <v>6</v>
      </c>
      <c r="F182" t="str">
        <f t="shared" si="5"/>
        <v>НЕТ</v>
      </c>
    </row>
    <row r="183" spans="1:6">
      <c r="A183" t="str">
        <f t="shared" si="4"/>
        <v>68Sylon</v>
      </c>
      <c r="B183" t="s">
        <v>631</v>
      </c>
      <c r="C183">
        <v>68</v>
      </c>
      <c r="D183">
        <v>6</v>
      </c>
      <c r="F183" t="str">
        <f t="shared" si="5"/>
        <v>НЕТ</v>
      </c>
    </row>
    <row r="184" spans="1:6">
      <c r="A184" t="str">
        <f t="shared" si="4"/>
        <v>69Sylon</v>
      </c>
      <c r="B184" t="s">
        <v>631</v>
      </c>
      <c r="C184">
        <v>69</v>
      </c>
      <c r="D184">
        <v>12</v>
      </c>
      <c r="F184" t="str">
        <f t="shared" si="5"/>
        <v>НЕТ</v>
      </c>
    </row>
    <row r="185" spans="1:6">
      <c r="A185" t="str">
        <f t="shared" si="4"/>
        <v>70Sylon</v>
      </c>
      <c r="B185" t="s">
        <v>631</v>
      </c>
      <c r="C185">
        <v>70</v>
      </c>
      <c r="D185">
        <v>10</v>
      </c>
      <c r="F185" t="str">
        <f t="shared" si="5"/>
        <v>НЕТ</v>
      </c>
    </row>
    <row r="186" spans="1:6">
      <c r="A186" t="str">
        <f t="shared" si="4"/>
        <v>71Sylon</v>
      </c>
      <c r="B186" t="s">
        <v>631</v>
      </c>
      <c r="C186">
        <v>71</v>
      </c>
      <c r="D186">
        <v>8</v>
      </c>
      <c r="F186" t="str">
        <f t="shared" si="5"/>
        <v>НЕТ</v>
      </c>
    </row>
    <row r="187" spans="1:6">
      <c r="A187" t="str">
        <f t="shared" si="4"/>
        <v>72Sylon</v>
      </c>
      <c r="B187" t="s">
        <v>631</v>
      </c>
      <c r="C187">
        <v>72</v>
      </c>
      <c r="D187">
        <v>8</v>
      </c>
      <c r="F187" t="str">
        <f t="shared" si="5"/>
        <v>НЕТ</v>
      </c>
    </row>
    <row r="188" spans="1:6">
      <c r="A188" t="str">
        <f t="shared" si="4"/>
        <v>73Sylon</v>
      </c>
      <c r="B188" t="s">
        <v>631</v>
      </c>
      <c r="C188">
        <v>73</v>
      </c>
      <c r="D188">
        <v>1</v>
      </c>
      <c r="F188" t="str">
        <f t="shared" si="5"/>
        <v>НЕТ</v>
      </c>
    </row>
    <row r="189" spans="1:6">
      <c r="A189" t="str">
        <f t="shared" si="4"/>
        <v>77Sylon</v>
      </c>
      <c r="B189" t="s">
        <v>631</v>
      </c>
      <c r="C189">
        <v>77</v>
      </c>
      <c r="D189">
        <v>6</v>
      </c>
      <c r="F189" t="str">
        <f t="shared" si="5"/>
        <v>НЕТ</v>
      </c>
    </row>
    <row r="190" spans="1:6">
      <c r="A190" t="str">
        <f t="shared" si="4"/>
        <v>78Sylon</v>
      </c>
      <c r="B190" t="s">
        <v>631</v>
      </c>
      <c r="C190">
        <v>78</v>
      </c>
      <c r="D190">
        <v>1</v>
      </c>
      <c r="F190" t="str">
        <f t="shared" si="5"/>
        <v>НЕТ</v>
      </c>
    </row>
    <row r="191" spans="1:6">
      <c r="A191" t="str">
        <f t="shared" si="4"/>
        <v>81Sylon</v>
      </c>
      <c r="B191" t="s">
        <v>631</v>
      </c>
      <c r="C191">
        <v>81</v>
      </c>
      <c r="D191">
        <v>1</v>
      </c>
      <c r="F191" t="str">
        <f t="shared" si="5"/>
        <v>НЕТ</v>
      </c>
    </row>
    <row r="192" spans="1:6">
      <c r="A192" t="str">
        <f t="shared" si="4"/>
        <v>86Sylon</v>
      </c>
      <c r="B192" t="s">
        <v>631</v>
      </c>
      <c r="C192">
        <v>86</v>
      </c>
      <c r="D192">
        <v>12</v>
      </c>
      <c r="F192" t="str">
        <f t="shared" si="5"/>
        <v>НЕТ</v>
      </c>
    </row>
    <row r="193" spans="1:6">
      <c r="A193" t="str">
        <f t="shared" si="4"/>
        <v>88Sylon</v>
      </c>
      <c r="B193" t="s">
        <v>631</v>
      </c>
      <c r="C193">
        <v>88</v>
      </c>
      <c r="D193">
        <v>1</v>
      </c>
      <c r="F193" t="str">
        <f t="shared" si="5"/>
        <v>НЕТ</v>
      </c>
    </row>
    <row r="194" spans="1:6">
      <c r="A194" t="str">
        <f t="shared" si="4"/>
        <v>89Sylon</v>
      </c>
      <c r="B194" t="s">
        <v>631</v>
      </c>
      <c r="C194">
        <v>89</v>
      </c>
      <c r="D194">
        <v>9</v>
      </c>
      <c r="F194" t="str">
        <f t="shared" si="5"/>
        <v>НЕТ</v>
      </c>
    </row>
    <row r="195" spans="1:6">
      <c r="A195" t="str">
        <f t="shared" ref="A195:A258" si="6">CONCATENATE(C195,B195)</f>
        <v>92Sylon</v>
      </c>
      <c r="B195" t="s">
        <v>631</v>
      </c>
      <c r="C195">
        <v>92</v>
      </c>
      <c r="D195">
        <v>12</v>
      </c>
      <c r="F195" t="str">
        <f t="shared" ref="F195:F258" si="7">IF(ISBLANK(E195),"НЕТ","ДА")</f>
        <v>НЕТ</v>
      </c>
    </row>
    <row r="196" spans="1:6">
      <c r="A196" t="str">
        <f t="shared" si="6"/>
        <v>93Sylon</v>
      </c>
      <c r="B196" t="s">
        <v>631</v>
      </c>
      <c r="C196">
        <v>93</v>
      </c>
      <c r="D196">
        <v>1</v>
      </c>
      <c r="F196" t="str">
        <f t="shared" si="7"/>
        <v>НЕТ</v>
      </c>
    </row>
    <row r="197" spans="1:6">
      <c r="A197" t="str">
        <f t="shared" si="6"/>
        <v>55Tolibanych</v>
      </c>
      <c r="B197" t="s">
        <v>202</v>
      </c>
      <c r="C197">
        <v>55</v>
      </c>
      <c r="D197">
        <v>12</v>
      </c>
      <c r="F197" t="str">
        <f t="shared" si="7"/>
        <v>НЕТ</v>
      </c>
    </row>
    <row r="198" spans="1:6">
      <c r="A198" t="str">
        <f t="shared" si="6"/>
        <v>8Виолетта</v>
      </c>
      <c r="B198" t="s">
        <v>256</v>
      </c>
      <c r="C198">
        <v>8</v>
      </c>
      <c r="D198">
        <v>1</v>
      </c>
      <c r="F198" t="str">
        <f t="shared" si="7"/>
        <v>НЕТ</v>
      </c>
    </row>
    <row r="199" spans="1:6">
      <c r="A199" t="str">
        <f t="shared" si="6"/>
        <v>12Виолетта</v>
      </c>
      <c r="B199" t="s">
        <v>256</v>
      </c>
      <c r="C199">
        <v>12</v>
      </c>
      <c r="D199">
        <v>2</v>
      </c>
      <c r="F199" t="str">
        <f t="shared" si="7"/>
        <v>НЕТ</v>
      </c>
    </row>
    <row r="200" spans="1:6">
      <c r="A200" t="str">
        <f t="shared" si="6"/>
        <v>18Виолетта</v>
      </c>
      <c r="B200" t="s">
        <v>256</v>
      </c>
      <c r="C200">
        <v>18</v>
      </c>
      <c r="D200">
        <v>3</v>
      </c>
      <c r="F200" t="str">
        <f t="shared" si="7"/>
        <v>НЕТ</v>
      </c>
    </row>
    <row r="201" spans="1:6">
      <c r="A201" t="str">
        <f t="shared" si="6"/>
        <v>22Виолетта</v>
      </c>
      <c r="B201" t="s">
        <v>256</v>
      </c>
      <c r="C201">
        <v>22</v>
      </c>
      <c r="D201">
        <v>4</v>
      </c>
      <c r="F201" t="str">
        <f t="shared" si="7"/>
        <v>НЕТ</v>
      </c>
    </row>
    <row r="202" spans="1:6">
      <c r="A202" t="str">
        <f t="shared" si="6"/>
        <v>26Виолетта</v>
      </c>
      <c r="B202" t="s">
        <v>256</v>
      </c>
      <c r="C202">
        <v>26</v>
      </c>
      <c r="D202">
        <v>5</v>
      </c>
      <c r="F202" t="str">
        <f t="shared" si="7"/>
        <v>НЕТ</v>
      </c>
    </row>
    <row r="203" spans="1:6">
      <c r="A203" t="str">
        <f t="shared" si="6"/>
        <v>30Виолетта</v>
      </c>
      <c r="B203" t="s">
        <v>256</v>
      </c>
      <c r="C203">
        <v>30</v>
      </c>
      <c r="D203">
        <v>6</v>
      </c>
      <c r="F203" t="str">
        <f t="shared" si="7"/>
        <v>НЕТ</v>
      </c>
    </row>
    <row r="204" spans="1:6">
      <c r="A204" t="str">
        <f t="shared" si="6"/>
        <v>55Виолетта</v>
      </c>
      <c r="B204" t="s">
        <v>256</v>
      </c>
      <c r="C204">
        <v>55</v>
      </c>
      <c r="D204">
        <v>7</v>
      </c>
      <c r="F204" t="str">
        <f t="shared" si="7"/>
        <v>НЕТ</v>
      </c>
    </row>
    <row r="205" spans="1:6">
      <c r="A205" t="str">
        <f t="shared" si="6"/>
        <v>62Виолетта</v>
      </c>
      <c r="B205" t="s">
        <v>256</v>
      </c>
      <c r="C205">
        <v>62</v>
      </c>
      <c r="D205">
        <v>12</v>
      </c>
      <c r="F205" t="str">
        <f t="shared" si="7"/>
        <v>НЕТ</v>
      </c>
    </row>
    <row r="206" spans="1:6">
      <c r="A206" t="str">
        <f t="shared" si="6"/>
        <v>63Виолетта</v>
      </c>
      <c r="B206" t="s">
        <v>256</v>
      </c>
      <c r="C206">
        <v>63</v>
      </c>
      <c r="D206">
        <v>11</v>
      </c>
      <c r="E206" t="s">
        <v>632</v>
      </c>
      <c r="F206" t="str">
        <f t="shared" si="7"/>
        <v>ДА</v>
      </c>
    </row>
    <row r="207" spans="1:6">
      <c r="A207" t="str">
        <f t="shared" si="6"/>
        <v>72Виолетта</v>
      </c>
      <c r="B207" t="s">
        <v>256</v>
      </c>
      <c r="C207">
        <v>72</v>
      </c>
      <c r="D207">
        <v>8</v>
      </c>
      <c r="F207" t="str">
        <f t="shared" si="7"/>
        <v>НЕТ</v>
      </c>
    </row>
    <row r="208" spans="1:6">
      <c r="A208" t="str">
        <f t="shared" si="6"/>
        <v>73Виолетта</v>
      </c>
      <c r="B208" t="s">
        <v>256</v>
      </c>
      <c r="C208">
        <v>73</v>
      </c>
      <c r="D208">
        <v>9</v>
      </c>
      <c r="F208" t="str">
        <f t="shared" si="7"/>
        <v>НЕТ</v>
      </c>
    </row>
    <row r="209" spans="1:6">
      <c r="A209" t="str">
        <f t="shared" si="6"/>
        <v>92Виолетта</v>
      </c>
      <c r="B209" t="s">
        <v>256</v>
      </c>
      <c r="C209">
        <v>92</v>
      </c>
      <c r="D209">
        <v>10</v>
      </c>
      <c r="F209" t="str">
        <f t="shared" si="7"/>
        <v>НЕТ</v>
      </c>
    </row>
    <row r="210" spans="1:6">
      <c r="A210" t="str">
        <f t="shared" si="6"/>
        <v/>
      </c>
      <c r="F210" t="str">
        <f t="shared" si="7"/>
        <v>НЕТ</v>
      </c>
    </row>
    <row r="211" spans="1:6">
      <c r="A211" t="str">
        <f t="shared" si="6"/>
        <v/>
      </c>
      <c r="F211" t="str">
        <f t="shared" si="7"/>
        <v>НЕТ</v>
      </c>
    </row>
    <row r="212" spans="1:6">
      <c r="A212" t="str">
        <f t="shared" si="6"/>
        <v/>
      </c>
      <c r="F212" t="str">
        <f t="shared" si="7"/>
        <v>НЕТ</v>
      </c>
    </row>
    <row r="213" spans="1:6">
      <c r="A213" t="str">
        <f t="shared" si="6"/>
        <v/>
      </c>
      <c r="F213" t="str">
        <f t="shared" si="7"/>
        <v>НЕТ</v>
      </c>
    </row>
    <row r="214" spans="1:6">
      <c r="A214" t="str">
        <f t="shared" si="6"/>
        <v/>
      </c>
      <c r="F214" t="str">
        <f t="shared" si="7"/>
        <v>НЕТ</v>
      </c>
    </row>
    <row r="215" spans="1:6">
      <c r="A215" t="str">
        <f t="shared" si="6"/>
        <v/>
      </c>
      <c r="F215" t="str">
        <f t="shared" si="7"/>
        <v>НЕТ</v>
      </c>
    </row>
    <row r="216" spans="1:6">
      <c r="A216" t="str">
        <f t="shared" si="6"/>
        <v/>
      </c>
      <c r="F216" t="str">
        <f t="shared" si="7"/>
        <v>НЕТ</v>
      </c>
    </row>
    <row r="217" spans="1:6">
      <c r="A217" t="str">
        <f t="shared" si="6"/>
        <v/>
      </c>
      <c r="F217" t="str">
        <f t="shared" si="7"/>
        <v>НЕТ</v>
      </c>
    </row>
    <row r="218" spans="1:6">
      <c r="A218" t="str">
        <f t="shared" si="6"/>
        <v/>
      </c>
      <c r="F218" t="str">
        <f t="shared" si="7"/>
        <v>НЕТ</v>
      </c>
    </row>
    <row r="219" spans="1:6">
      <c r="A219" t="str">
        <f t="shared" si="6"/>
        <v/>
      </c>
      <c r="F219" t="str">
        <f t="shared" si="7"/>
        <v>НЕТ</v>
      </c>
    </row>
    <row r="220" spans="1:6">
      <c r="A220" t="str">
        <f t="shared" si="6"/>
        <v/>
      </c>
      <c r="F220" t="str">
        <f t="shared" si="7"/>
        <v>НЕТ</v>
      </c>
    </row>
    <row r="221" spans="1:6">
      <c r="A221" t="str">
        <f t="shared" si="6"/>
        <v/>
      </c>
      <c r="F221" t="str">
        <f t="shared" si="7"/>
        <v>НЕТ</v>
      </c>
    </row>
    <row r="222" spans="1:6">
      <c r="A222" t="str">
        <f t="shared" si="6"/>
        <v/>
      </c>
      <c r="F222" t="str">
        <f t="shared" si="7"/>
        <v>НЕТ</v>
      </c>
    </row>
    <row r="223" spans="1:6">
      <c r="A223" t="str">
        <f t="shared" si="6"/>
        <v/>
      </c>
      <c r="F223" t="str">
        <f t="shared" si="7"/>
        <v>НЕТ</v>
      </c>
    </row>
    <row r="224" spans="1:6">
      <c r="A224" t="str">
        <f t="shared" si="6"/>
        <v/>
      </c>
      <c r="F224" t="str">
        <f t="shared" si="7"/>
        <v>НЕТ</v>
      </c>
    </row>
    <row r="225" spans="1:6">
      <c r="A225" t="str">
        <f t="shared" si="6"/>
        <v/>
      </c>
      <c r="F225" t="str">
        <f t="shared" si="7"/>
        <v>НЕТ</v>
      </c>
    </row>
    <row r="226" spans="1:6">
      <c r="A226" t="str">
        <f t="shared" si="6"/>
        <v/>
      </c>
      <c r="F226" t="str">
        <f t="shared" si="7"/>
        <v>НЕТ</v>
      </c>
    </row>
    <row r="227" spans="1:6">
      <c r="A227" t="str">
        <f t="shared" si="6"/>
        <v/>
      </c>
      <c r="F227" t="str">
        <f t="shared" si="7"/>
        <v>НЕТ</v>
      </c>
    </row>
    <row r="228" spans="1:6">
      <c r="A228" t="str">
        <f t="shared" si="6"/>
        <v/>
      </c>
      <c r="F228" t="str">
        <f t="shared" si="7"/>
        <v>НЕТ</v>
      </c>
    </row>
    <row r="229" spans="1:6">
      <c r="A229" t="str">
        <f t="shared" si="6"/>
        <v/>
      </c>
      <c r="F229" t="str">
        <f t="shared" si="7"/>
        <v>НЕТ</v>
      </c>
    </row>
    <row r="230" spans="1:6">
      <c r="A230" t="str">
        <f t="shared" si="6"/>
        <v/>
      </c>
      <c r="F230" t="str">
        <f t="shared" si="7"/>
        <v>НЕТ</v>
      </c>
    </row>
    <row r="231" spans="1:6">
      <c r="A231" t="str">
        <f t="shared" si="6"/>
        <v/>
      </c>
      <c r="F231" t="str">
        <f t="shared" si="7"/>
        <v>НЕТ</v>
      </c>
    </row>
    <row r="232" spans="1:6">
      <c r="A232" t="str">
        <f t="shared" si="6"/>
        <v/>
      </c>
      <c r="F232" t="str">
        <f t="shared" si="7"/>
        <v>НЕТ</v>
      </c>
    </row>
    <row r="233" spans="1:6">
      <c r="A233" t="str">
        <f t="shared" si="6"/>
        <v/>
      </c>
      <c r="F233" t="str">
        <f t="shared" si="7"/>
        <v>НЕТ</v>
      </c>
    </row>
    <row r="234" spans="1:6">
      <c r="A234" t="str">
        <f t="shared" si="6"/>
        <v/>
      </c>
      <c r="F234" t="str">
        <f t="shared" si="7"/>
        <v>НЕТ</v>
      </c>
    </row>
    <row r="235" spans="1:6">
      <c r="A235" t="str">
        <f t="shared" si="6"/>
        <v/>
      </c>
      <c r="F235" t="str">
        <f t="shared" si="7"/>
        <v>НЕТ</v>
      </c>
    </row>
    <row r="236" spans="1:6">
      <c r="A236" t="str">
        <f t="shared" si="6"/>
        <v/>
      </c>
      <c r="F236" t="str">
        <f t="shared" si="7"/>
        <v>НЕТ</v>
      </c>
    </row>
    <row r="237" spans="1:6">
      <c r="A237" t="str">
        <f t="shared" si="6"/>
        <v/>
      </c>
      <c r="F237" t="str">
        <f t="shared" si="7"/>
        <v>НЕТ</v>
      </c>
    </row>
    <row r="238" spans="1:6">
      <c r="A238" t="str">
        <f t="shared" si="6"/>
        <v/>
      </c>
      <c r="F238" t="str">
        <f t="shared" si="7"/>
        <v>НЕТ</v>
      </c>
    </row>
    <row r="239" spans="1:6">
      <c r="A239" t="str">
        <f t="shared" si="6"/>
        <v/>
      </c>
      <c r="F239" t="str">
        <f t="shared" si="7"/>
        <v>НЕТ</v>
      </c>
    </row>
    <row r="240" spans="1:6">
      <c r="A240" t="str">
        <f t="shared" si="6"/>
        <v/>
      </c>
      <c r="F240" t="str">
        <f t="shared" si="7"/>
        <v>НЕТ</v>
      </c>
    </row>
    <row r="241" spans="1:6">
      <c r="A241" t="str">
        <f t="shared" si="6"/>
        <v/>
      </c>
      <c r="F241" t="str">
        <f t="shared" si="7"/>
        <v>НЕТ</v>
      </c>
    </row>
    <row r="242" spans="1:6">
      <c r="A242" t="str">
        <f t="shared" si="6"/>
        <v/>
      </c>
      <c r="F242" t="str">
        <f t="shared" si="7"/>
        <v>НЕТ</v>
      </c>
    </row>
    <row r="243" spans="1:6">
      <c r="A243" t="str">
        <f t="shared" si="6"/>
        <v/>
      </c>
      <c r="F243" t="str">
        <f t="shared" si="7"/>
        <v>НЕТ</v>
      </c>
    </row>
    <row r="244" spans="1:6">
      <c r="A244" t="str">
        <f t="shared" si="6"/>
        <v/>
      </c>
      <c r="F244" t="str">
        <f t="shared" si="7"/>
        <v>НЕТ</v>
      </c>
    </row>
    <row r="245" spans="1:6">
      <c r="A245" t="str">
        <f t="shared" si="6"/>
        <v/>
      </c>
      <c r="F245" t="str">
        <f t="shared" si="7"/>
        <v>НЕТ</v>
      </c>
    </row>
    <row r="246" spans="1:6">
      <c r="A246" t="str">
        <f t="shared" si="6"/>
        <v/>
      </c>
      <c r="F246" t="str">
        <f t="shared" si="7"/>
        <v>НЕТ</v>
      </c>
    </row>
    <row r="247" spans="1:6">
      <c r="A247" t="str">
        <f t="shared" si="6"/>
        <v/>
      </c>
      <c r="F247" t="str">
        <f t="shared" si="7"/>
        <v>НЕТ</v>
      </c>
    </row>
    <row r="248" spans="1:6">
      <c r="A248" t="str">
        <f t="shared" si="6"/>
        <v/>
      </c>
      <c r="F248" t="str">
        <f t="shared" si="7"/>
        <v>НЕТ</v>
      </c>
    </row>
    <row r="249" spans="1:6">
      <c r="A249" t="str">
        <f t="shared" si="6"/>
        <v/>
      </c>
      <c r="F249" t="str">
        <f t="shared" si="7"/>
        <v>НЕТ</v>
      </c>
    </row>
    <row r="250" spans="1:6">
      <c r="A250" t="str">
        <f t="shared" si="6"/>
        <v/>
      </c>
      <c r="F250" t="str">
        <f t="shared" si="7"/>
        <v>НЕТ</v>
      </c>
    </row>
    <row r="251" spans="1:6">
      <c r="A251" t="str">
        <f t="shared" si="6"/>
        <v/>
      </c>
      <c r="F251" t="str">
        <f t="shared" si="7"/>
        <v>НЕТ</v>
      </c>
    </row>
    <row r="252" spans="1:6">
      <c r="A252" t="str">
        <f t="shared" si="6"/>
        <v/>
      </c>
      <c r="F252" t="str">
        <f t="shared" si="7"/>
        <v>НЕТ</v>
      </c>
    </row>
    <row r="253" spans="1:6">
      <c r="A253" t="str">
        <f t="shared" si="6"/>
        <v/>
      </c>
      <c r="F253" t="str">
        <f t="shared" si="7"/>
        <v>НЕТ</v>
      </c>
    </row>
    <row r="254" spans="1:6">
      <c r="A254" t="str">
        <f t="shared" si="6"/>
        <v/>
      </c>
      <c r="F254" t="str">
        <f t="shared" si="7"/>
        <v>НЕТ</v>
      </c>
    </row>
    <row r="255" spans="1:6">
      <c r="A255" t="str">
        <f t="shared" si="6"/>
        <v/>
      </c>
      <c r="F255" t="str">
        <f t="shared" si="7"/>
        <v>НЕТ</v>
      </c>
    </row>
    <row r="256" spans="1:6">
      <c r="A256" t="str">
        <f t="shared" si="6"/>
        <v/>
      </c>
      <c r="F256" t="str">
        <f t="shared" si="7"/>
        <v>НЕТ</v>
      </c>
    </row>
    <row r="257" spans="1:6">
      <c r="A257" t="str">
        <f t="shared" si="6"/>
        <v/>
      </c>
      <c r="F257" t="str">
        <f t="shared" si="7"/>
        <v>НЕТ</v>
      </c>
    </row>
    <row r="258" spans="1:6">
      <c r="A258" t="str">
        <f t="shared" si="6"/>
        <v/>
      </c>
      <c r="F258" t="str">
        <f t="shared" si="7"/>
        <v>НЕТ</v>
      </c>
    </row>
    <row r="259" spans="1:6">
      <c r="A259" t="str">
        <f t="shared" ref="A259:A322" si="8">CONCATENATE(C259,B259)</f>
        <v/>
      </c>
      <c r="F259" t="str">
        <f t="shared" ref="F259:F322" si="9">IF(ISBLANK(E259),"НЕТ","ДА")</f>
        <v>НЕТ</v>
      </c>
    </row>
    <row r="260" spans="1:6">
      <c r="A260" t="str">
        <f t="shared" si="8"/>
        <v/>
      </c>
      <c r="F260" t="str">
        <f t="shared" si="9"/>
        <v>НЕТ</v>
      </c>
    </row>
    <row r="261" spans="1:6">
      <c r="A261" t="str">
        <f t="shared" si="8"/>
        <v/>
      </c>
      <c r="F261" t="str">
        <f t="shared" si="9"/>
        <v>НЕТ</v>
      </c>
    </row>
    <row r="262" spans="1:6">
      <c r="A262" t="str">
        <f t="shared" si="8"/>
        <v/>
      </c>
      <c r="F262" t="str">
        <f t="shared" si="9"/>
        <v>НЕТ</v>
      </c>
    </row>
    <row r="263" spans="1:6">
      <c r="A263" t="str">
        <f t="shared" si="8"/>
        <v/>
      </c>
      <c r="F263" t="str">
        <f t="shared" si="9"/>
        <v>НЕТ</v>
      </c>
    </row>
    <row r="264" spans="1:6">
      <c r="A264" t="str">
        <f t="shared" si="8"/>
        <v/>
      </c>
      <c r="F264" t="str">
        <f t="shared" si="9"/>
        <v>НЕТ</v>
      </c>
    </row>
    <row r="265" spans="1:6">
      <c r="A265" t="str">
        <f t="shared" si="8"/>
        <v/>
      </c>
      <c r="F265" t="str">
        <f t="shared" si="9"/>
        <v>НЕТ</v>
      </c>
    </row>
    <row r="266" spans="1:6">
      <c r="A266" t="str">
        <f t="shared" si="8"/>
        <v/>
      </c>
      <c r="F266" t="str">
        <f t="shared" si="9"/>
        <v>НЕТ</v>
      </c>
    </row>
    <row r="267" spans="1:6">
      <c r="A267" t="str">
        <f t="shared" si="8"/>
        <v/>
      </c>
      <c r="F267" t="str">
        <f t="shared" si="9"/>
        <v>НЕТ</v>
      </c>
    </row>
    <row r="268" spans="1:6">
      <c r="A268" t="str">
        <f t="shared" si="8"/>
        <v/>
      </c>
      <c r="F268" t="str">
        <f t="shared" si="9"/>
        <v>НЕТ</v>
      </c>
    </row>
    <row r="269" spans="1:6">
      <c r="A269" t="str">
        <f t="shared" si="8"/>
        <v/>
      </c>
      <c r="F269" t="str">
        <f t="shared" si="9"/>
        <v>НЕТ</v>
      </c>
    </row>
    <row r="270" spans="1:6">
      <c r="A270" t="str">
        <f t="shared" si="8"/>
        <v/>
      </c>
      <c r="F270" t="str">
        <f t="shared" si="9"/>
        <v>НЕТ</v>
      </c>
    </row>
    <row r="271" spans="1:6">
      <c r="A271" t="str">
        <f t="shared" si="8"/>
        <v/>
      </c>
      <c r="F271" t="str">
        <f t="shared" si="9"/>
        <v>НЕТ</v>
      </c>
    </row>
    <row r="272" spans="1:6">
      <c r="A272" t="str">
        <f t="shared" si="8"/>
        <v/>
      </c>
      <c r="F272" t="str">
        <f t="shared" si="9"/>
        <v>НЕТ</v>
      </c>
    </row>
    <row r="273" spans="1:6">
      <c r="A273" t="str">
        <f t="shared" si="8"/>
        <v/>
      </c>
      <c r="F273" t="str">
        <f t="shared" si="9"/>
        <v>НЕТ</v>
      </c>
    </row>
    <row r="274" spans="1:6">
      <c r="A274" t="str">
        <f t="shared" si="8"/>
        <v/>
      </c>
      <c r="F274" t="str">
        <f t="shared" si="9"/>
        <v>НЕТ</v>
      </c>
    </row>
    <row r="275" spans="1:6">
      <c r="A275" t="str">
        <f t="shared" si="8"/>
        <v/>
      </c>
      <c r="F275" t="str">
        <f t="shared" si="9"/>
        <v>НЕТ</v>
      </c>
    </row>
    <row r="276" spans="1:6">
      <c r="A276" t="str">
        <f t="shared" si="8"/>
        <v/>
      </c>
      <c r="F276" t="str">
        <f t="shared" si="9"/>
        <v>НЕТ</v>
      </c>
    </row>
    <row r="277" spans="1:6">
      <c r="A277" t="str">
        <f t="shared" si="8"/>
        <v/>
      </c>
      <c r="F277" t="str">
        <f t="shared" si="9"/>
        <v>НЕТ</v>
      </c>
    </row>
    <row r="278" spans="1:6">
      <c r="A278" t="str">
        <f t="shared" si="8"/>
        <v/>
      </c>
      <c r="F278" t="str">
        <f t="shared" si="9"/>
        <v>НЕТ</v>
      </c>
    </row>
    <row r="279" spans="1:6">
      <c r="A279" t="str">
        <f t="shared" si="8"/>
        <v/>
      </c>
      <c r="F279" t="str">
        <f t="shared" si="9"/>
        <v>НЕТ</v>
      </c>
    </row>
    <row r="280" spans="1:6">
      <c r="A280" t="str">
        <f t="shared" si="8"/>
        <v/>
      </c>
      <c r="F280" t="str">
        <f t="shared" si="9"/>
        <v>НЕТ</v>
      </c>
    </row>
    <row r="281" spans="1:6">
      <c r="A281" t="str">
        <f t="shared" si="8"/>
        <v/>
      </c>
      <c r="F281" t="str">
        <f t="shared" si="9"/>
        <v>НЕТ</v>
      </c>
    </row>
    <row r="282" spans="1:6">
      <c r="A282" t="str">
        <f t="shared" si="8"/>
        <v/>
      </c>
      <c r="F282" t="str">
        <f t="shared" si="9"/>
        <v>НЕТ</v>
      </c>
    </row>
    <row r="283" spans="1:6">
      <c r="A283" t="str">
        <f t="shared" si="8"/>
        <v/>
      </c>
      <c r="F283" t="str">
        <f t="shared" si="9"/>
        <v>НЕТ</v>
      </c>
    </row>
    <row r="284" spans="1:6">
      <c r="A284" t="str">
        <f t="shared" si="8"/>
        <v/>
      </c>
      <c r="F284" t="str">
        <f t="shared" si="9"/>
        <v>НЕТ</v>
      </c>
    </row>
    <row r="285" spans="1:6">
      <c r="A285" t="str">
        <f t="shared" si="8"/>
        <v/>
      </c>
      <c r="F285" t="str">
        <f t="shared" si="9"/>
        <v>НЕТ</v>
      </c>
    </row>
    <row r="286" spans="1:6">
      <c r="A286" t="str">
        <f t="shared" si="8"/>
        <v/>
      </c>
      <c r="F286" t="str">
        <f t="shared" si="9"/>
        <v>НЕТ</v>
      </c>
    </row>
    <row r="287" spans="1:6">
      <c r="A287" t="str">
        <f t="shared" si="8"/>
        <v/>
      </c>
      <c r="F287" t="str">
        <f t="shared" si="9"/>
        <v>НЕТ</v>
      </c>
    </row>
    <row r="288" spans="1:6">
      <c r="A288" t="str">
        <f t="shared" si="8"/>
        <v/>
      </c>
      <c r="F288" t="str">
        <f t="shared" si="9"/>
        <v>НЕТ</v>
      </c>
    </row>
    <row r="289" spans="1:6">
      <c r="A289" t="str">
        <f t="shared" si="8"/>
        <v/>
      </c>
      <c r="F289" t="str">
        <f t="shared" si="9"/>
        <v>НЕТ</v>
      </c>
    </row>
    <row r="290" spans="1:6">
      <c r="A290" t="str">
        <f t="shared" si="8"/>
        <v/>
      </c>
      <c r="F290" t="str">
        <f t="shared" si="9"/>
        <v>НЕТ</v>
      </c>
    </row>
    <row r="291" spans="1:6">
      <c r="A291" t="str">
        <f t="shared" si="8"/>
        <v/>
      </c>
      <c r="F291" t="str">
        <f t="shared" si="9"/>
        <v>НЕТ</v>
      </c>
    </row>
    <row r="292" spans="1:6">
      <c r="A292" t="str">
        <f t="shared" si="8"/>
        <v/>
      </c>
      <c r="F292" t="str">
        <f t="shared" si="9"/>
        <v>НЕТ</v>
      </c>
    </row>
    <row r="293" spans="1:6">
      <c r="A293" t="str">
        <f t="shared" si="8"/>
        <v/>
      </c>
      <c r="F293" t="str">
        <f t="shared" si="9"/>
        <v>НЕТ</v>
      </c>
    </row>
    <row r="294" spans="1:6">
      <c r="A294" t="str">
        <f t="shared" si="8"/>
        <v/>
      </c>
      <c r="F294" t="str">
        <f t="shared" si="9"/>
        <v>НЕТ</v>
      </c>
    </row>
    <row r="295" spans="1:6">
      <c r="A295" t="str">
        <f t="shared" si="8"/>
        <v/>
      </c>
      <c r="F295" t="str">
        <f t="shared" si="9"/>
        <v>НЕТ</v>
      </c>
    </row>
    <row r="296" spans="1:6">
      <c r="A296" t="str">
        <f t="shared" si="8"/>
        <v/>
      </c>
      <c r="F296" t="str">
        <f t="shared" si="9"/>
        <v>НЕТ</v>
      </c>
    </row>
    <row r="297" spans="1:6">
      <c r="A297" t="str">
        <f t="shared" si="8"/>
        <v/>
      </c>
      <c r="F297" t="str">
        <f t="shared" si="9"/>
        <v>НЕТ</v>
      </c>
    </row>
    <row r="298" spans="1:6">
      <c r="A298" t="str">
        <f t="shared" si="8"/>
        <v/>
      </c>
      <c r="F298" t="str">
        <f t="shared" si="9"/>
        <v>НЕТ</v>
      </c>
    </row>
    <row r="299" spans="1:6">
      <c r="A299" t="str">
        <f t="shared" si="8"/>
        <v/>
      </c>
      <c r="F299" t="str">
        <f t="shared" si="9"/>
        <v>НЕТ</v>
      </c>
    </row>
    <row r="300" spans="1:6">
      <c r="A300" t="str">
        <f t="shared" si="8"/>
        <v/>
      </c>
      <c r="F300" t="str">
        <f t="shared" si="9"/>
        <v>НЕТ</v>
      </c>
    </row>
    <row r="301" spans="1:6">
      <c r="A301" t="str">
        <f t="shared" si="8"/>
        <v/>
      </c>
      <c r="F301" t="str">
        <f t="shared" si="9"/>
        <v>НЕТ</v>
      </c>
    </row>
    <row r="302" spans="1:6">
      <c r="A302" t="str">
        <f t="shared" si="8"/>
        <v/>
      </c>
      <c r="F302" t="str">
        <f t="shared" si="9"/>
        <v>НЕТ</v>
      </c>
    </row>
    <row r="303" spans="1:6">
      <c r="A303" t="str">
        <f t="shared" si="8"/>
        <v/>
      </c>
      <c r="F303" t="str">
        <f t="shared" si="9"/>
        <v>НЕТ</v>
      </c>
    </row>
    <row r="304" spans="1:6">
      <c r="A304" t="str">
        <f t="shared" si="8"/>
        <v/>
      </c>
      <c r="F304" t="str">
        <f t="shared" si="9"/>
        <v>НЕТ</v>
      </c>
    </row>
    <row r="305" spans="1:6">
      <c r="A305" t="str">
        <f t="shared" si="8"/>
        <v/>
      </c>
      <c r="F305" t="str">
        <f t="shared" si="9"/>
        <v>НЕТ</v>
      </c>
    </row>
    <row r="306" spans="1:6">
      <c r="A306" t="str">
        <f t="shared" si="8"/>
        <v/>
      </c>
      <c r="F306" t="str">
        <f t="shared" si="9"/>
        <v>НЕТ</v>
      </c>
    </row>
    <row r="307" spans="1:6">
      <c r="A307" t="str">
        <f t="shared" si="8"/>
        <v/>
      </c>
      <c r="F307" t="str">
        <f t="shared" si="9"/>
        <v>НЕТ</v>
      </c>
    </row>
    <row r="308" spans="1:6">
      <c r="A308" t="str">
        <f t="shared" si="8"/>
        <v/>
      </c>
      <c r="F308" t="str">
        <f t="shared" si="9"/>
        <v>НЕТ</v>
      </c>
    </row>
    <row r="309" spans="1:6">
      <c r="A309" t="str">
        <f t="shared" si="8"/>
        <v/>
      </c>
      <c r="F309" t="str">
        <f t="shared" si="9"/>
        <v>НЕТ</v>
      </c>
    </row>
    <row r="310" spans="1:6">
      <c r="A310" t="str">
        <f t="shared" si="8"/>
        <v/>
      </c>
      <c r="F310" t="str">
        <f t="shared" si="9"/>
        <v>НЕТ</v>
      </c>
    </row>
    <row r="311" spans="1:6">
      <c r="A311" t="str">
        <f t="shared" si="8"/>
        <v/>
      </c>
      <c r="F311" t="str">
        <f t="shared" si="9"/>
        <v>НЕТ</v>
      </c>
    </row>
    <row r="312" spans="1:6">
      <c r="A312" t="str">
        <f t="shared" si="8"/>
        <v/>
      </c>
      <c r="F312" t="str">
        <f t="shared" si="9"/>
        <v>НЕТ</v>
      </c>
    </row>
    <row r="313" spans="1:6">
      <c r="A313" t="str">
        <f t="shared" si="8"/>
        <v/>
      </c>
      <c r="F313" t="str">
        <f t="shared" si="9"/>
        <v>НЕТ</v>
      </c>
    </row>
    <row r="314" spans="1:6">
      <c r="A314" t="str">
        <f t="shared" si="8"/>
        <v/>
      </c>
      <c r="F314" t="str">
        <f t="shared" si="9"/>
        <v>НЕТ</v>
      </c>
    </row>
    <row r="315" spans="1:6">
      <c r="A315" t="str">
        <f t="shared" si="8"/>
        <v/>
      </c>
      <c r="F315" t="str">
        <f t="shared" si="9"/>
        <v>НЕТ</v>
      </c>
    </row>
    <row r="316" spans="1:6">
      <c r="A316" t="str">
        <f t="shared" si="8"/>
        <v/>
      </c>
      <c r="F316" t="str">
        <f t="shared" si="9"/>
        <v>НЕТ</v>
      </c>
    </row>
    <row r="317" spans="1:6">
      <c r="A317" t="str">
        <f t="shared" si="8"/>
        <v/>
      </c>
      <c r="F317" t="str">
        <f t="shared" si="9"/>
        <v>НЕТ</v>
      </c>
    </row>
    <row r="318" spans="1:6">
      <c r="A318" t="str">
        <f t="shared" si="8"/>
        <v/>
      </c>
      <c r="F318" t="str">
        <f t="shared" si="9"/>
        <v>НЕТ</v>
      </c>
    </row>
    <row r="319" spans="1:6">
      <c r="A319" t="str">
        <f t="shared" si="8"/>
        <v/>
      </c>
      <c r="F319" t="str">
        <f t="shared" si="9"/>
        <v>НЕТ</v>
      </c>
    </row>
    <row r="320" spans="1:6">
      <c r="A320" t="str">
        <f t="shared" si="8"/>
        <v/>
      </c>
      <c r="F320" t="str">
        <f t="shared" si="9"/>
        <v>НЕТ</v>
      </c>
    </row>
    <row r="321" spans="1:6">
      <c r="A321" t="str">
        <f t="shared" si="8"/>
        <v/>
      </c>
      <c r="F321" t="str">
        <f t="shared" si="9"/>
        <v>НЕТ</v>
      </c>
    </row>
    <row r="322" spans="1:6">
      <c r="A322" t="str">
        <f t="shared" si="8"/>
        <v/>
      </c>
      <c r="F322" t="str">
        <f t="shared" si="9"/>
        <v>НЕТ</v>
      </c>
    </row>
    <row r="323" spans="1:6">
      <c r="A323" t="str">
        <f t="shared" ref="A323:A386" si="10">CONCATENATE(C323,B323)</f>
        <v/>
      </c>
      <c r="F323" t="str">
        <f t="shared" ref="F323:F386" si="11">IF(ISBLANK(E323),"НЕТ","ДА")</f>
        <v>НЕТ</v>
      </c>
    </row>
    <row r="324" spans="1:6">
      <c r="A324" t="str">
        <f t="shared" si="10"/>
        <v/>
      </c>
      <c r="F324" t="str">
        <f t="shared" si="11"/>
        <v>НЕТ</v>
      </c>
    </row>
    <row r="325" spans="1:6">
      <c r="A325" t="str">
        <f t="shared" si="10"/>
        <v/>
      </c>
      <c r="F325" t="str">
        <f t="shared" si="11"/>
        <v>НЕТ</v>
      </c>
    </row>
    <row r="326" spans="1:6">
      <c r="A326" t="str">
        <f t="shared" si="10"/>
        <v/>
      </c>
      <c r="F326" t="str">
        <f t="shared" si="11"/>
        <v>НЕТ</v>
      </c>
    </row>
    <row r="327" spans="1:6">
      <c r="A327" t="str">
        <f t="shared" si="10"/>
        <v/>
      </c>
      <c r="F327" t="str">
        <f t="shared" si="11"/>
        <v>НЕТ</v>
      </c>
    </row>
    <row r="328" spans="1:6">
      <c r="A328" t="str">
        <f t="shared" si="10"/>
        <v/>
      </c>
      <c r="F328" t="str">
        <f t="shared" si="11"/>
        <v>НЕТ</v>
      </c>
    </row>
    <row r="329" spans="1:6">
      <c r="A329" t="str">
        <f t="shared" si="10"/>
        <v/>
      </c>
      <c r="F329" t="str">
        <f t="shared" si="11"/>
        <v>НЕТ</v>
      </c>
    </row>
    <row r="330" spans="1:6">
      <c r="A330" t="str">
        <f t="shared" si="10"/>
        <v/>
      </c>
      <c r="F330" t="str">
        <f t="shared" si="11"/>
        <v>НЕТ</v>
      </c>
    </row>
    <row r="331" spans="1:6">
      <c r="A331" t="str">
        <f t="shared" si="10"/>
        <v/>
      </c>
      <c r="F331" t="str">
        <f t="shared" si="11"/>
        <v>НЕТ</v>
      </c>
    </row>
    <row r="332" spans="1:6">
      <c r="A332" t="str">
        <f t="shared" si="10"/>
        <v/>
      </c>
      <c r="F332" t="str">
        <f t="shared" si="11"/>
        <v>НЕТ</v>
      </c>
    </row>
    <row r="333" spans="1:6">
      <c r="A333" t="str">
        <f t="shared" si="10"/>
        <v/>
      </c>
      <c r="F333" t="str">
        <f t="shared" si="11"/>
        <v>НЕТ</v>
      </c>
    </row>
    <row r="334" spans="1:6">
      <c r="A334" t="str">
        <f t="shared" si="10"/>
        <v/>
      </c>
      <c r="F334" t="str">
        <f t="shared" si="11"/>
        <v>НЕТ</v>
      </c>
    </row>
    <row r="335" spans="1:6">
      <c r="A335" t="str">
        <f t="shared" si="10"/>
        <v/>
      </c>
      <c r="F335" t="str">
        <f t="shared" si="11"/>
        <v>НЕТ</v>
      </c>
    </row>
    <row r="336" spans="1:6">
      <c r="A336" t="str">
        <f t="shared" si="10"/>
        <v/>
      </c>
      <c r="F336" t="str">
        <f t="shared" si="11"/>
        <v>НЕТ</v>
      </c>
    </row>
    <row r="337" spans="1:6">
      <c r="A337" t="str">
        <f t="shared" si="10"/>
        <v/>
      </c>
      <c r="F337" t="str">
        <f t="shared" si="11"/>
        <v>НЕТ</v>
      </c>
    </row>
    <row r="338" spans="1:6">
      <c r="A338" t="str">
        <f t="shared" si="10"/>
        <v/>
      </c>
      <c r="F338" t="str">
        <f t="shared" si="11"/>
        <v>НЕТ</v>
      </c>
    </row>
    <row r="339" spans="1:6">
      <c r="A339" t="str">
        <f t="shared" si="10"/>
        <v/>
      </c>
      <c r="F339" t="str">
        <f t="shared" si="11"/>
        <v>НЕТ</v>
      </c>
    </row>
    <row r="340" spans="1:6">
      <c r="A340" t="str">
        <f t="shared" si="10"/>
        <v/>
      </c>
      <c r="F340" t="str">
        <f t="shared" si="11"/>
        <v>НЕТ</v>
      </c>
    </row>
    <row r="341" spans="1:6">
      <c r="A341" t="str">
        <f t="shared" si="10"/>
        <v/>
      </c>
      <c r="F341" t="str">
        <f t="shared" si="11"/>
        <v>НЕТ</v>
      </c>
    </row>
    <row r="342" spans="1:6">
      <c r="A342" t="str">
        <f t="shared" si="10"/>
        <v/>
      </c>
      <c r="F342" t="str">
        <f t="shared" si="11"/>
        <v>НЕТ</v>
      </c>
    </row>
    <row r="343" spans="1:6">
      <c r="A343" t="str">
        <f t="shared" si="10"/>
        <v/>
      </c>
      <c r="F343" t="str">
        <f t="shared" si="11"/>
        <v>НЕТ</v>
      </c>
    </row>
    <row r="344" spans="1:6">
      <c r="A344" t="str">
        <f t="shared" si="10"/>
        <v/>
      </c>
      <c r="F344" t="str">
        <f t="shared" si="11"/>
        <v>НЕТ</v>
      </c>
    </row>
    <row r="345" spans="1:6">
      <c r="A345" t="str">
        <f t="shared" si="10"/>
        <v/>
      </c>
      <c r="F345" t="str">
        <f t="shared" si="11"/>
        <v>НЕТ</v>
      </c>
    </row>
    <row r="346" spans="1:6">
      <c r="A346" t="str">
        <f t="shared" si="10"/>
        <v/>
      </c>
      <c r="F346" t="str">
        <f t="shared" si="11"/>
        <v>НЕТ</v>
      </c>
    </row>
    <row r="347" spans="1:6">
      <c r="A347" t="str">
        <f t="shared" si="10"/>
        <v/>
      </c>
      <c r="F347" t="str">
        <f t="shared" si="11"/>
        <v>НЕТ</v>
      </c>
    </row>
    <row r="348" spans="1:6">
      <c r="A348" t="str">
        <f t="shared" si="10"/>
        <v/>
      </c>
      <c r="F348" t="str">
        <f t="shared" si="11"/>
        <v>НЕТ</v>
      </c>
    </row>
    <row r="349" spans="1:6">
      <c r="A349" t="str">
        <f t="shared" si="10"/>
        <v/>
      </c>
      <c r="F349" t="str">
        <f t="shared" si="11"/>
        <v>НЕТ</v>
      </c>
    </row>
    <row r="350" spans="1:6">
      <c r="A350" t="str">
        <f t="shared" si="10"/>
        <v/>
      </c>
      <c r="F350" t="str">
        <f t="shared" si="11"/>
        <v>НЕТ</v>
      </c>
    </row>
    <row r="351" spans="1:6">
      <c r="A351" t="str">
        <f t="shared" si="10"/>
        <v/>
      </c>
      <c r="F351" t="str">
        <f t="shared" si="11"/>
        <v>НЕТ</v>
      </c>
    </row>
    <row r="352" spans="1:6">
      <c r="A352" t="str">
        <f t="shared" si="10"/>
        <v/>
      </c>
      <c r="F352" t="str">
        <f t="shared" si="11"/>
        <v>НЕТ</v>
      </c>
    </row>
    <row r="353" spans="1:6">
      <c r="A353" t="str">
        <f t="shared" si="10"/>
        <v/>
      </c>
      <c r="F353" t="str">
        <f t="shared" si="11"/>
        <v>НЕТ</v>
      </c>
    </row>
    <row r="354" spans="1:6">
      <c r="A354" t="str">
        <f t="shared" si="10"/>
        <v/>
      </c>
      <c r="F354" t="str">
        <f t="shared" si="11"/>
        <v>НЕТ</v>
      </c>
    </row>
    <row r="355" spans="1:6">
      <c r="A355" t="str">
        <f t="shared" si="10"/>
        <v/>
      </c>
      <c r="F355" t="str">
        <f t="shared" si="11"/>
        <v>НЕТ</v>
      </c>
    </row>
    <row r="356" spans="1:6">
      <c r="A356" t="str">
        <f t="shared" si="10"/>
        <v/>
      </c>
      <c r="F356" t="str">
        <f t="shared" si="11"/>
        <v>НЕТ</v>
      </c>
    </row>
    <row r="357" spans="1:6">
      <c r="A357" t="str">
        <f t="shared" si="10"/>
        <v/>
      </c>
      <c r="F357" t="str">
        <f t="shared" si="11"/>
        <v>НЕТ</v>
      </c>
    </row>
    <row r="358" spans="1:6">
      <c r="A358" t="str">
        <f t="shared" si="10"/>
        <v/>
      </c>
      <c r="F358" t="str">
        <f t="shared" si="11"/>
        <v>НЕТ</v>
      </c>
    </row>
    <row r="359" spans="1:6">
      <c r="A359" t="str">
        <f t="shared" si="10"/>
        <v/>
      </c>
      <c r="F359" t="str">
        <f t="shared" si="11"/>
        <v>НЕТ</v>
      </c>
    </row>
    <row r="360" spans="1:6">
      <c r="A360" t="str">
        <f t="shared" si="10"/>
        <v/>
      </c>
      <c r="F360" t="str">
        <f t="shared" si="11"/>
        <v>НЕТ</v>
      </c>
    </row>
    <row r="361" spans="1:6">
      <c r="A361" t="str">
        <f t="shared" si="10"/>
        <v/>
      </c>
      <c r="F361" t="str">
        <f t="shared" si="11"/>
        <v>НЕТ</v>
      </c>
    </row>
    <row r="362" spans="1:6">
      <c r="A362" t="str">
        <f t="shared" si="10"/>
        <v/>
      </c>
      <c r="F362" t="str">
        <f t="shared" si="11"/>
        <v>НЕТ</v>
      </c>
    </row>
    <row r="363" spans="1:6">
      <c r="A363" t="str">
        <f t="shared" si="10"/>
        <v/>
      </c>
      <c r="F363" t="str">
        <f t="shared" si="11"/>
        <v>НЕТ</v>
      </c>
    </row>
    <row r="364" spans="1:6">
      <c r="A364" t="str">
        <f t="shared" si="10"/>
        <v/>
      </c>
      <c r="F364" t="str">
        <f t="shared" si="11"/>
        <v>НЕТ</v>
      </c>
    </row>
    <row r="365" spans="1:6">
      <c r="A365" t="str">
        <f t="shared" si="10"/>
        <v/>
      </c>
      <c r="F365" t="str">
        <f t="shared" si="11"/>
        <v>НЕТ</v>
      </c>
    </row>
    <row r="366" spans="1:6">
      <c r="A366" t="str">
        <f t="shared" si="10"/>
        <v/>
      </c>
      <c r="F366" t="str">
        <f t="shared" si="11"/>
        <v>НЕТ</v>
      </c>
    </row>
    <row r="367" spans="1:6">
      <c r="A367" t="str">
        <f t="shared" si="10"/>
        <v/>
      </c>
      <c r="F367" t="str">
        <f t="shared" si="11"/>
        <v>НЕТ</v>
      </c>
    </row>
    <row r="368" spans="1:6">
      <c r="A368" t="str">
        <f t="shared" si="10"/>
        <v/>
      </c>
      <c r="F368" t="str">
        <f t="shared" si="11"/>
        <v>НЕТ</v>
      </c>
    </row>
    <row r="369" spans="1:6">
      <c r="A369" t="str">
        <f t="shared" si="10"/>
        <v/>
      </c>
      <c r="F369" t="str">
        <f t="shared" si="11"/>
        <v>НЕТ</v>
      </c>
    </row>
    <row r="370" spans="1:6">
      <c r="A370" t="str">
        <f t="shared" si="10"/>
        <v/>
      </c>
      <c r="F370" t="str">
        <f t="shared" si="11"/>
        <v>НЕТ</v>
      </c>
    </row>
    <row r="371" spans="1:6">
      <c r="A371" t="str">
        <f t="shared" si="10"/>
        <v/>
      </c>
      <c r="E371" s="1"/>
      <c r="F371" t="str">
        <f t="shared" si="11"/>
        <v>НЕТ</v>
      </c>
    </row>
    <row r="372" spans="1:6">
      <c r="A372" t="str">
        <f t="shared" si="10"/>
        <v/>
      </c>
      <c r="F372" t="str">
        <f t="shared" si="11"/>
        <v>НЕТ</v>
      </c>
    </row>
    <row r="373" spans="1:6">
      <c r="A373" t="str">
        <f t="shared" si="10"/>
        <v/>
      </c>
      <c r="F373" t="str">
        <f t="shared" si="11"/>
        <v>НЕТ</v>
      </c>
    </row>
    <row r="374" spans="1:6">
      <c r="A374" t="str">
        <f t="shared" si="10"/>
        <v/>
      </c>
      <c r="F374" t="str">
        <f t="shared" si="11"/>
        <v>НЕТ</v>
      </c>
    </row>
    <row r="375" spans="1:6">
      <c r="A375" t="str">
        <f t="shared" si="10"/>
        <v/>
      </c>
      <c r="F375" t="str">
        <f t="shared" si="11"/>
        <v>НЕТ</v>
      </c>
    </row>
    <row r="376" spans="1:6">
      <c r="A376" t="str">
        <f t="shared" si="10"/>
        <v/>
      </c>
      <c r="F376" t="str">
        <f t="shared" si="11"/>
        <v>НЕТ</v>
      </c>
    </row>
    <row r="377" spans="1:6">
      <c r="A377" t="str">
        <f t="shared" si="10"/>
        <v/>
      </c>
      <c r="F377" t="str">
        <f t="shared" si="11"/>
        <v>НЕТ</v>
      </c>
    </row>
    <row r="378" spans="1:6">
      <c r="A378" t="str">
        <f t="shared" si="10"/>
        <v/>
      </c>
      <c r="F378" t="str">
        <f t="shared" si="11"/>
        <v>НЕТ</v>
      </c>
    </row>
    <row r="379" spans="1:6">
      <c r="A379" t="str">
        <f t="shared" si="10"/>
        <v/>
      </c>
      <c r="F379" t="str">
        <f t="shared" si="11"/>
        <v>НЕТ</v>
      </c>
    </row>
    <row r="380" spans="1:6">
      <c r="A380" t="str">
        <f t="shared" si="10"/>
        <v/>
      </c>
      <c r="F380" t="str">
        <f t="shared" si="11"/>
        <v>НЕТ</v>
      </c>
    </row>
    <row r="381" spans="1:6">
      <c r="A381" t="str">
        <f t="shared" si="10"/>
        <v/>
      </c>
      <c r="F381" t="str">
        <f t="shared" si="11"/>
        <v>НЕТ</v>
      </c>
    </row>
    <row r="382" spans="1:6">
      <c r="A382" t="str">
        <f t="shared" si="10"/>
        <v/>
      </c>
      <c r="F382" t="str">
        <f t="shared" si="11"/>
        <v>НЕТ</v>
      </c>
    </row>
    <row r="383" spans="1:6">
      <c r="A383" t="str">
        <f t="shared" si="10"/>
        <v/>
      </c>
      <c r="F383" t="str">
        <f t="shared" si="11"/>
        <v>НЕТ</v>
      </c>
    </row>
    <row r="384" spans="1:6">
      <c r="A384" t="str">
        <f t="shared" si="10"/>
        <v/>
      </c>
      <c r="F384" t="str">
        <f t="shared" si="11"/>
        <v>НЕТ</v>
      </c>
    </row>
    <row r="385" spans="1:6">
      <c r="A385" t="str">
        <f t="shared" si="10"/>
        <v/>
      </c>
      <c r="F385" t="str">
        <f t="shared" si="11"/>
        <v>НЕТ</v>
      </c>
    </row>
    <row r="386" spans="1:6">
      <c r="A386" t="str">
        <f t="shared" si="10"/>
        <v/>
      </c>
      <c r="F386" t="str">
        <f t="shared" si="11"/>
        <v>НЕТ</v>
      </c>
    </row>
    <row r="387" spans="1:6">
      <c r="A387" t="str">
        <f t="shared" ref="A387:A450" si="12">CONCATENATE(C387,B387)</f>
        <v/>
      </c>
      <c r="F387" t="str">
        <f t="shared" ref="F387:F450" si="13">IF(ISBLANK(E387),"НЕТ","ДА")</f>
        <v>НЕТ</v>
      </c>
    </row>
    <row r="388" spans="1:6">
      <c r="A388" t="str">
        <f t="shared" si="12"/>
        <v/>
      </c>
      <c r="F388" t="str">
        <f t="shared" si="13"/>
        <v>НЕТ</v>
      </c>
    </row>
    <row r="389" spans="1:6">
      <c r="A389" t="str">
        <f t="shared" si="12"/>
        <v/>
      </c>
      <c r="F389" t="str">
        <f t="shared" si="13"/>
        <v>НЕТ</v>
      </c>
    </row>
    <row r="390" spans="1:6">
      <c r="A390" t="str">
        <f t="shared" si="12"/>
        <v/>
      </c>
      <c r="F390" t="str">
        <f t="shared" si="13"/>
        <v>НЕТ</v>
      </c>
    </row>
    <row r="391" spans="1:6">
      <c r="A391" t="str">
        <f t="shared" si="12"/>
        <v/>
      </c>
      <c r="F391" t="str">
        <f t="shared" si="13"/>
        <v>НЕТ</v>
      </c>
    </row>
    <row r="392" spans="1:6">
      <c r="A392" t="str">
        <f t="shared" si="12"/>
        <v/>
      </c>
      <c r="F392" t="str">
        <f t="shared" si="13"/>
        <v>НЕТ</v>
      </c>
    </row>
    <row r="393" spans="1:6">
      <c r="A393" t="str">
        <f t="shared" si="12"/>
        <v/>
      </c>
      <c r="F393" t="str">
        <f t="shared" si="13"/>
        <v>НЕТ</v>
      </c>
    </row>
    <row r="394" spans="1:6">
      <c r="A394" t="str">
        <f t="shared" si="12"/>
        <v/>
      </c>
      <c r="E394" s="1"/>
      <c r="F394" t="str">
        <f t="shared" si="13"/>
        <v>НЕТ</v>
      </c>
    </row>
    <row r="395" spans="1:6">
      <c r="A395" t="str">
        <f t="shared" si="12"/>
        <v/>
      </c>
      <c r="F395" t="str">
        <f t="shared" si="13"/>
        <v>НЕТ</v>
      </c>
    </row>
    <row r="396" spans="1:6">
      <c r="A396" t="str">
        <f t="shared" si="12"/>
        <v/>
      </c>
      <c r="F396" t="str">
        <f t="shared" si="13"/>
        <v>НЕТ</v>
      </c>
    </row>
    <row r="397" spans="1:6">
      <c r="A397" t="str">
        <f t="shared" si="12"/>
        <v/>
      </c>
      <c r="F397" t="str">
        <f t="shared" si="13"/>
        <v>НЕТ</v>
      </c>
    </row>
    <row r="398" spans="1:6">
      <c r="A398" t="str">
        <f t="shared" si="12"/>
        <v/>
      </c>
      <c r="F398" t="str">
        <f t="shared" si="13"/>
        <v>НЕТ</v>
      </c>
    </row>
    <row r="399" spans="1:6">
      <c r="A399" t="str">
        <f t="shared" si="12"/>
        <v/>
      </c>
      <c r="F399" t="str">
        <f t="shared" si="13"/>
        <v>НЕТ</v>
      </c>
    </row>
    <row r="400" spans="1:6">
      <c r="A400" t="str">
        <f t="shared" si="12"/>
        <v/>
      </c>
      <c r="F400" t="str">
        <f t="shared" si="13"/>
        <v>НЕТ</v>
      </c>
    </row>
    <row r="401" spans="1:6">
      <c r="A401" t="str">
        <f t="shared" si="12"/>
        <v/>
      </c>
      <c r="F401" t="str">
        <f t="shared" si="13"/>
        <v>НЕТ</v>
      </c>
    </row>
    <row r="402" spans="1:6">
      <c r="A402" t="str">
        <f t="shared" si="12"/>
        <v/>
      </c>
      <c r="F402" t="str">
        <f t="shared" si="13"/>
        <v>НЕТ</v>
      </c>
    </row>
    <row r="403" spans="1:6">
      <c r="A403" t="str">
        <f t="shared" si="12"/>
        <v/>
      </c>
      <c r="F403" t="str">
        <f t="shared" si="13"/>
        <v>НЕТ</v>
      </c>
    </row>
    <row r="404" spans="1:6">
      <c r="A404" t="str">
        <f t="shared" si="12"/>
        <v/>
      </c>
      <c r="F404" t="str">
        <f t="shared" si="13"/>
        <v>НЕТ</v>
      </c>
    </row>
    <row r="405" spans="1:6">
      <c r="A405" t="str">
        <f t="shared" si="12"/>
        <v/>
      </c>
      <c r="F405" t="str">
        <f t="shared" si="13"/>
        <v>НЕТ</v>
      </c>
    </row>
    <row r="406" spans="1:6">
      <c r="A406" t="str">
        <f t="shared" si="12"/>
        <v/>
      </c>
      <c r="F406" t="str">
        <f t="shared" si="13"/>
        <v>НЕТ</v>
      </c>
    </row>
    <row r="407" spans="1:6">
      <c r="A407" t="str">
        <f t="shared" si="12"/>
        <v/>
      </c>
      <c r="F407" t="str">
        <f t="shared" si="13"/>
        <v>НЕТ</v>
      </c>
    </row>
    <row r="408" spans="1:6">
      <c r="A408" t="str">
        <f t="shared" si="12"/>
        <v/>
      </c>
      <c r="F408" t="str">
        <f t="shared" si="13"/>
        <v>НЕТ</v>
      </c>
    </row>
    <row r="409" spans="1:6">
      <c r="A409" t="str">
        <f t="shared" si="12"/>
        <v/>
      </c>
      <c r="F409" t="str">
        <f t="shared" si="13"/>
        <v>НЕТ</v>
      </c>
    </row>
    <row r="410" spans="1:6">
      <c r="A410" t="str">
        <f t="shared" si="12"/>
        <v/>
      </c>
      <c r="F410" t="str">
        <f t="shared" si="13"/>
        <v>НЕТ</v>
      </c>
    </row>
    <row r="411" spans="1:6">
      <c r="A411" t="str">
        <f t="shared" si="12"/>
        <v/>
      </c>
      <c r="F411" t="str">
        <f t="shared" si="13"/>
        <v>НЕТ</v>
      </c>
    </row>
    <row r="412" spans="1:6">
      <c r="A412" t="str">
        <f t="shared" si="12"/>
        <v/>
      </c>
      <c r="F412" t="str">
        <f t="shared" si="13"/>
        <v>НЕТ</v>
      </c>
    </row>
    <row r="413" spans="1:6">
      <c r="A413" t="str">
        <f t="shared" si="12"/>
        <v/>
      </c>
      <c r="F413" t="str">
        <f t="shared" si="13"/>
        <v>НЕТ</v>
      </c>
    </row>
    <row r="414" spans="1:6">
      <c r="A414" t="str">
        <f t="shared" si="12"/>
        <v/>
      </c>
      <c r="F414" t="str">
        <f t="shared" si="13"/>
        <v>НЕТ</v>
      </c>
    </row>
    <row r="415" spans="1:6">
      <c r="A415" t="str">
        <f t="shared" si="12"/>
        <v/>
      </c>
      <c r="F415" t="str">
        <f t="shared" si="13"/>
        <v>НЕТ</v>
      </c>
    </row>
    <row r="416" spans="1:6">
      <c r="A416" t="str">
        <f t="shared" si="12"/>
        <v/>
      </c>
      <c r="F416" t="str">
        <f t="shared" si="13"/>
        <v>НЕТ</v>
      </c>
    </row>
    <row r="417" spans="1:6">
      <c r="A417" t="str">
        <f t="shared" si="12"/>
        <v/>
      </c>
      <c r="F417" t="str">
        <f t="shared" si="13"/>
        <v>НЕТ</v>
      </c>
    </row>
    <row r="418" spans="1:6">
      <c r="A418" t="str">
        <f t="shared" si="12"/>
        <v/>
      </c>
      <c r="F418" t="str">
        <f t="shared" si="13"/>
        <v>НЕТ</v>
      </c>
    </row>
    <row r="419" spans="1:6">
      <c r="A419" t="str">
        <f t="shared" si="12"/>
        <v/>
      </c>
      <c r="F419" t="str">
        <f t="shared" si="13"/>
        <v>НЕТ</v>
      </c>
    </row>
    <row r="420" spans="1:6">
      <c r="A420" t="str">
        <f t="shared" si="12"/>
        <v/>
      </c>
      <c r="F420" t="str">
        <f t="shared" si="13"/>
        <v>НЕТ</v>
      </c>
    </row>
    <row r="421" spans="1:6">
      <c r="A421" t="str">
        <f t="shared" si="12"/>
        <v/>
      </c>
      <c r="F421" t="str">
        <f t="shared" si="13"/>
        <v>НЕТ</v>
      </c>
    </row>
    <row r="422" spans="1:6">
      <c r="A422" t="str">
        <f t="shared" si="12"/>
        <v/>
      </c>
      <c r="F422" t="str">
        <f t="shared" si="13"/>
        <v>НЕТ</v>
      </c>
    </row>
    <row r="423" spans="1:6">
      <c r="A423" t="str">
        <f t="shared" si="12"/>
        <v/>
      </c>
      <c r="F423" t="str">
        <f t="shared" si="13"/>
        <v>НЕТ</v>
      </c>
    </row>
    <row r="424" spans="1:6">
      <c r="A424" t="str">
        <f t="shared" si="12"/>
        <v/>
      </c>
      <c r="F424" t="str">
        <f t="shared" si="13"/>
        <v>НЕТ</v>
      </c>
    </row>
    <row r="425" spans="1:6">
      <c r="A425" t="str">
        <f t="shared" si="12"/>
        <v/>
      </c>
      <c r="F425" t="str">
        <f t="shared" si="13"/>
        <v>НЕТ</v>
      </c>
    </row>
    <row r="426" spans="1:6">
      <c r="A426" t="str">
        <f t="shared" si="12"/>
        <v/>
      </c>
      <c r="F426" t="str">
        <f t="shared" si="13"/>
        <v>НЕТ</v>
      </c>
    </row>
    <row r="427" spans="1:6">
      <c r="A427" t="str">
        <f t="shared" si="12"/>
        <v/>
      </c>
      <c r="F427" t="str">
        <f t="shared" si="13"/>
        <v>НЕТ</v>
      </c>
    </row>
    <row r="428" spans="1:6">
      <c r="A428" t="str">
        <f t="shared" si="12"/>
        <v/>
      </c>
      <c r="F428" t="str">
        <f t="shared" si="13"/>
        <v>НЕТ</v>
      </c>
    </row>
    <row r="429" spans="1:6">
      <c r="A429" t="str">
        <f t="shared" si="12"/>
        <v/>
      </c>
      <c r="F429" t="str">
        <f t="shared" si="13"/>
        <v>НЕТ</v>
      </c>
    </row>
    <row r="430" spans="1:6">
      <c r="A430" t="str">
        <f t="shared" si="12"/>
        <v/>
      </c>
      <c r="F430" t="str">
        <f t="shared" si="13"/>
        <v>НЕТ</v>
      </c>
    </row>
    <row r="431" spans="1:6">
      <c r="A431" t="str">
        <f t="shared" si="12"/>
        <v/>
      </c>
      <c r="F431" t="str">
        <f t="shared" si="13"/>
        <v>НЕТ</v>
      </c>
    </row>
    <row r="432" spans="1:6">
      <c r="A432" t="str">
        <f t="shared" si="12"/>
        <v/>
      </c>
      <c r="F432" t="str">
        <f t="shared" si="13"/>
        <v>НЕТ</v>
      </c>
    </row>
    <row r="433" spans="1:6">
      <c r="A433" t="str">
        <f t="shared" si="12"/>
        <v/>
      </c>
      <c r="F433" t="str">
        <f t="shared" si="13"/>
        <v>НЕТ</v>
      </c>
    </row>
    <row r="434" spans="1:6">
      <c r="A434" t="str">
        <f t="shared" si="12"/>
        <v/>
      </c>
      <c r="F434" t="str">
        <f t="shared" si="13"/>
        <v>НЕТ</v>
      </c>
    </row>
    <row r="435" spans="1:6">
      <c r="A435" t="str">
        <f t="shared" si="12"/>
        <v/>
      </c>
      <c r="F435" t="str">
        <f t="shared" si="13"/>
        <v>НЕТ</v>
      </c>
    </row>
    <row r="436" spans="1:6">
      <c r="A436" t="str">
        <f t="shared" si="12"/>
        <v/>
      </c>
      <c r="F436" t="str">
        <f t="shared" si="13"/>
        <v>НЕТ</v>
      </c>
    </row>
    <row r="437" spans="1:6">
      <c r="A437" t="str">
        <f t="shared" si="12"/>
        <v/>
      </c>
      <c r="F437" t="str">
        <f t="shared" si="13"/>
        <v>НЕТ</v>
      </c>
    </row>
    <row r="438" spans="1:6">
      <c r="A438" t="str">
        <f t="shared" si="12"/>
        <v/>
      </c>
      <c r="F438" t="str">
        <f t="shared" si="13"/>
        <v>НЕТ</v>
      </c>
    </row>
    <row r="439" spans="1:6">
      <c r="A439" t="str">
        <f t="shared" si="12"/>
        <v/>
      </c>
      <c r="F439" t="str">
        <f t="shared" si="13"/>
        <v>НЕТ</v>
      </c>
    </row>
    <row r="440" spans="1:6">
      <c r="A440" t="str">
        <f t="shared" si="12"/>
        <v/>
      </c>
      <c r="F440" t="str">
        <f t="shared" si="13"/>
        <v>НЕТ</v>
      </c>
    </row>
    <row r="441" spans="1:6">
      <c r="A441" t="str">
        <f t="shared" si="12"/>
        <v/>
      </c>
      <c r="F441" t="str">
        <f t="shared" si="13"/>
        <v>НЕТ</v>
      </c>
    </row>
    <row r="442" spans="1:6">
      <c r="A442" t="str">
        <f t="shared" si="12"/>
        <v/>
      </c>
      <c r="F442" t="str">
        <f t="shared" si="13"/>
        <v>НЕТ</v>
      </c>
    </row>
    <row r="443" spans="1:6">
      <c r="A443" t="str">
        <f t="shared" si="12"/>
        <v/>
      </c>
      <c r="F443" t="str">
        <f t="shared" si="13"/>
        <v>НЕТ</v>
      </c>
    </row>
    <row r="444" spans="1:6">
      <c r="A444" t="str">
        <f t="shared" si="12"/>
        <v/>
      </c>
      <c r="F444" t="str">
        <f t="shared" si="13"/>
        <v>НЕТ</v>
      </c>
    </row>
    <row r="445" spans="1:6">
      <c r="A445" t="str">
        <f t="shared" si="12"/>
        <v/>
      </c>
      <c r="F445" t="str">
        <f t="shared" si="13"/>
        <v>НЕТ</v>
      </c>
    </row>
    <row r="446" spans="1:6">
      <c r="A446" t="str">
        <f t="shared" si="12"/>
        <v/>
      </c>
      <c r="F446" t="str">
        <f t="shared" si="13"/>
        <v>НЕТ</v>
      </c>
    </row>
    <row r="447" spans="1:6">
      <c r="A447" t="str">
        <f t="shared" si="12"/>
        <v/>
      </c>
      <c r="F447" t="str">
        <f t="shared" si="13"/>
        <v>НЕТ</v>
      </c>
    </row>
    <row r="448" spans="1:6">
      <c r="A448" t="str">
        <f t="shared" si="12"/>
        <v/>
      </c>
      <c r="F448" t="str">
        <f t="shared" si="13"/>
        <v>НЕТ</v>
      </c>
    </row>
    <row r="449" spans="1:6">
      <c r="A449" t="str">
        <f t="shared" si="12"/>
        <v/>
      </c>
      <c r="F449" t="str">
        <f t="shared" si="13"/>
        <v>НЕТ</v>
      </c>
    </row>
    <row r="450" spans="1:6">
      <c r="A450" t="str">
        <f t="shared" si="12"/>
        <v/>
      </c>
      <c r="F450" t="str">
        <f t="shared" si="13"/>
        <v>НЕТ</v>
      </c>
    </row>
    <row r="451" spans="1:6">
      <c r="A451" t="str">
        <f t="shared" ref="A451:A514" si="14">CONCATENATE(C451,B451)</f>
        <v/>
      </c>
      <c r="F451" t="str">
        <f t="shared" ref="F451:F514" si="15">IF(ISBLANK(E451),"НЕТ","ДА")</f>
        <v>НЕТ</v>
      </c>
    </row>
    <row r="452" spans="1:6">
      <c r="A452" t="str">
        <f t="shared" si="14"/>
        <v/>
      </c>
      <c r="F452" t="str">
        <f t="shared" si="15"/>
        <v>НЕТ</v>
      </c>
    </row>
    <row r="453" spans="1:6">
      <c r="A453" t="str">
        <f t="shared" si="14"/>
        <v/>
      </c>
      <c r="F453" t="str">
        <f t="shared" si="15"/>
        <v>НЕТ</v>
      </c>
    </row>
    <row r="454" spans="1:6">
      <c r="A454" t="str">
        <f t="shared" si="14"/>
        <v/>
      </c>
      <c r="F454" t="str">
        <f t="shared" si="15"/>
        <v>НЕТ</v>
      </c>
    </row>
    <row r="455" spans="1:6">
      <c r="A455" t="str">
        <f t="shared" si="14"/>
        <v/>
      </c>
      <c r="F455" t="str">
        <f t="shared" si="15"/>
        <v>НЕТ</v>
      </c>
    </row>
    <row r="456" spans="1:6">
      <c r="A456" t="str">
        <f t="shared" si="14"/>
        <v/>
      </c>
      <c r="F456" t="str">
        <f t="shared" si="15"/>
        <v>НЕТ</v>
      </c>
    </row>
    <row r="457" spans="1:6">
      <c r="A457" t="str">
        <f t="shared" si="14"/>
        <v/>
      </c>
      <c r="F457" t="str">
        <f t="shared" si="15"/>
        <v>НЕТ</v>
      </c>
    </row>
    <row r="458" spans="1:6">
      <c r="A458" t="str">
        <f t="shared" si="14"/>
        <v/>
      </c>
      <c r="F458" t="str">
        <f t="shared" si="15"/>
        <v>НЕТ</v>
      </c>
    </row>
    <row r="459" spans="1:6">
      <c r="A459" t="str">
        <f t="shared" si="14"/>
        <v/>
      </c>
      <c r="F459" t="str">
        <f t="shared" si="15"/>
        <v>НЕТ</v>
      </c>
    </row>
    <row r="460" spans="1:6">
      <c r="A460" t="str">
        <f t="shared" si="14"/>
        <v/>
      </c>
      <c r="F460" t="str">
        <f t="shared" si="15"/>
        <v>НЕТ</v>
      </c>
    </row>
    <row r="461" spans="1:6">
      <c r="A461" t="str">
        <f t="shared" si="14"/>
        <v/>
      </c>
      <c r="F461" t="str">
        <f t="shared" si="15"/>
        <v>НЕТ</v>
      </c>
    </row>
    <row r="462" spans="1:6">
      <c r="A462" t="str">
        <f t="shared" si="14"/>
        <v/>
      </c>
      <c r="F462" t="str">
        <f t="shared" si="15"/>
        <v>НЕТ</v>
      </c>
    </row>
    <row r="463" spans="1:6">
      <c r="A463" t="str">
        <f t="shared" si="14"/>
        <v/>
      </c>
      <c r="F463" t="str">
        <f t="shared" si="15"/>
        <v>НЕТ</v>
      </c>
    </row>
    <row r="464" spans="1:6">
      <c r="A464" t="str">
        <f t="shared" si="14"/>
        <v/>
      </c>
      <c r="F464" t="str">
        <f t="shared" si="15"/>
        <v>НЕТ</v>
      </c>
    </row>
    <row r="465" spans="1:6">
      <c r="A465" t="str">
        <f t="shared" si="14"/>
        <v/>
      </c>
      <c r="F465" t="str">
        <f t="shared" si="15"/>
        <v>НЕТ</v>
      </c>
    </row>
    <row r="466" spans="1:6">
      <c r="A466" t="str">
        <f t="shared" si="14"/>
        <v/>
      </c>
      <c r="F466" t="str">
        <f t="shared" si="15"/>
        <v>НЕТ</v>
      </c>
    </row>
    <row r="467" spans="1:6">
      <c r="A467" t="str">
        <f t="shared" si="14"/>
        <v/>
      </c>
      <c r="F467" t="str">
        <f t="shared" si="15"/>
        <v>НЕТ</v>
      </c>
    </row>
    <row r="468" spans="1:6">
      <c r="A468" t="str">
        <f t="shared" si="14"/>
        <v/>
      </c>
      <c r="F468" t="str">
        <f t="shared" si="15"/>
        <v>НЕТ</v>
      </c>
    </row>
    <row r="469" spans="1:6">
      <c r="A469" t="str">
        <f t="shared" si="14"/>
        <v/>
      </c>
      <c r="F469" t="str">
        <f t="shared" si="15"/>
        <v>НЕТ</v>
      </c>
    </row>
    <row r="470" spans="1:6">
      <c r="A470" t="str">
        <f t="shared" si="14"/>
        <v/>
      </c>
      <c r="F470" t="str">
        <f t="shared" si="15"/>
        <v>НЕТ</v>
      </c>
    </row>
    <row r="471" spans="1:6">
      <c r="A471" t="str">
        <f t="shared" si="14"/>
        <v/>
      </c>
      <c r="F471" t="str">
        <f t="shared" si="15"/>
        <v>НЕТ</v>
      </c>
    </row>
    <row r="472" spans="1:6">
      <c r="A472" t="str">
        <f t="shared" si="14"/>
        <v/>
      </c>
      <c r="F472" t="str">
        <f t="shared" si="15"/>
        <v>НЕТ</v>
      </c>
    </row>
    <row r="473" spans="1:6">
      <c r="A473" t="str">
        <f t="shared" si="14"/>
        <v/>
      </c>
      <c r="F473" t="str">
        <f t="shared" si="15"/>
        <v>НЕТ</v>
      </c>
    </row>
    <row r="474" spans="1:6">
      <c r="A474" t="str">
        <f t="shared" si="14"/>
        <v/>
      </c>
      <c r="F474" t="str">
        <f t="shared" si="15"/>
        <v>НЕТ</v>
      </c>
    </row>
    <row r="475" spans="1:6">
      <c r="A475" t="str">
        <f t="shared" si="14"/>
        <v/>
      </c>
      <c r="F475" t="str">
        <f t="shared" si="15"/>
        <v>НЕТ</v>
      </c>
    </row>
    <row r="476" spans="1:6">
      <c r="A476" t="str">
        <f t="shared" si="14"/>
        <v/>
      </c>
      <c r="F476" t="str">
        <f t="shared" si="15"/>
        <v>НЕТ</v>
      </c>
    </row>
    <row r="477" spans="1:6">
      <c r="A477" t="str">
        <f t="shared" si="14"/>
        <v/>
      </c>
      <c r="F477" t="str">
        <f t="shared" si="15"/>
        <v>НЕТ</v>
      </c>
    </row>
    <row r="478" spans="1:6">
      <c r="A478" t="str">
        <f t="shared" si="14"/>
        <v/>
      </c>
      <c r="F478" t="str">
        <f t="shared" si="15"/>
        <v>НЕТ</v>
      </c>
    </row>
    <row r="479" spans="1:6">
      <c r="A479" t="str">
        <f t="shared" si="14"/>
        <v/>
      </c>
      <c r="F479" t="str">
        <f t="shared" si="15"/>
        <v>НЕТ</v>
      </c>
    </row>
    <row r="480" spans="1:6">
      <c r="A480" t="str">
        <f t="shared" si="14"/>
        <v/>
      </c>
      <c r="F480" t="str">
        <f t="shared" si="15"/>
        <v>НЕТ</v>
      </c>
    </row>
    <row r="481" spans="1:6">
      <c r="A481" t="str">
        <f t="shared" si="14"/>
        <v/>
      </c>
      <c r="F481" t="str">
        <f t="shared" si="15"/>
        <v>НЕТ</v>
      </c>
    </row>
    <row r="482" spans="1:6">
      <c r="A482" t="str">
        <f t="shared" si="14"/>
        <v/>
      </c>
      <c r="F482" t="str">
        <f t="shared" si="15"/>
        <v>НЕТ</v>
      </c>
    </row>
    <row r="483" spans="1:6">
      <c r="A483" t="str">
        <f t="shared" si="14"/>
        <v/>
      </c>
      <c r="F483" t="str">
        <f t="shared" si="15"/>
        <v>НЕТ</v>
      </c>
    </row>
    <row r="484" spans="1:6">
      <c r="A484" t="str">
        <f t="shared" si="14"/>
        <v/>
      </c>
      <c r="F484" t="str">
        <f t="shared" si="15"/>
        <v>НЕТ</v>
      </c>
    </row>
    <row r="485" spans="1:6">
      <c r="A485" t="str">
        <f t="shared" si="14"/>
        <v/>
      </c>
      <c r="F485" t="str">
        <f t="shared" si="15"/>
        <v>НЕТ</v>
      </c>
    </row>
    <row r="486" spans="1:6">
      <c r="A486" t="str">
        <f t="shared" si="14"/>
        <v/>
      </c>
      <c r="F486" t="str">
        <f t="shared" si="15"/>
        <v>НЕТ</v>
      </c>
    </row>
    <row r="487" spans="1:6">
      <c r="A487" t="str">
        <f t="shared" si="14"/>
        <v/>
      </c>
      <c r="F487" t="str">
        <f t="shared" si="15"/>
        <v>НЕТ</v>
      </c>
    </row>
    <row r="488" spans="1:6">
      <c r="A488" t="str">
        <f t="shared" si="14"/>
        <v/>
      </c>
      <c r="F488" t="str">
        <f t="shared" si="15"/>
        <v>НЕТ</v>
      </c>
    </row>
    <row r="489" spans="1:6">
      <c r="A489" t="str">
        <f t="shared" si="14"/>
        <v/>
      </c>
      <c r="F489" t="str">
        <f t="shared" si="15"/>
        <v>НЕТ</v>
      </c>
    </row>
    <row r="490" spans="1:6">
      <c r="A490" t="str">
        <f t="shared" si="14"/>
        <v/>
      </c>
      <c r="F490" t="str">
        <f t="shared" si="15"/>
        <v>НЕТ</v>
      </c>
    </row>
    <row r="491" spans="1:6">
      <c r="A491" t="str">
        <f t="shared" si="14"/>
        <v/>
      </c>
      <c r="F491" t="str">
        <f t="shared" si="15"/>
        <v>НЕТ</v>
      </c>
    </row>
    <row r="492" spans="1:6">
      <c r="A492" t="str">
        <f t="shared" si="14"/>
        <v/>
      </c>
      <c r="F492" t="str">
        <f t="shared" si="15"/>
        <v>НЕТ</v>
      </c>
    </row>
    <row r="493" spans="1:6">
      <c r="A493" t="str">
        <f t="shared" si="14"/>
        <v/>
      </c>
      <c r="F493" t="str">
        <f t="shared" si="15"/>
        <v>НЕТ</v>
      </c>
    </row>
    <row r="494" spans="1:6">
      <c r="A494" t="str">
        <f t="shared" si="14"/>
        <v/>
      </c>
      <c r="F494" t="str">
        <f t="shared" si="15"/>
        <v>НЕТ</v>
      </c>
    </row>
    <row r="495" spans="1:6">
      <c r="A495" t="str">
        <f t="shared" si="14"/>
        <v/>
      </c>
      <c r="F495" t="str">
        <f t="shared" si="15"/>
        <v>НЕТ</v>
      </c>
    </row>
    <row r="496" spans="1:6">
      <c r="A496" t="str">
        <f t="shared" si="14"/>
        <v/>
      </c>
      <c r="F496" t="str">
        <f t="shared" si="15"/>
        <v>НЕТ</v>
      </c>
    </row>
    <row r="497" spans="1:6">
      <c r="A497" t="str">
        <f t="shared" si="14"/>
        <v/>
      </c>
      <c r="F497" t="str">
        <f t="shared" si="15"/>
        <v>НЕТ</v>
      </c>
    </row>
    <row r="498" spans="1:6">
      <c r="A498" t="str">
        <f t="shared" si="14"/>
        <v/>
      </c>
      <c r="F498" t="str">
        <f t="shared" si="15"/>
        <v>НЕТ</v>
      </c>
    </row>
    <row r="499" spans="1:6">
      <c r="A499" t="str">
        <f t="shared" si="14"/>
        <v/>
      </c>
      <c r="F499" t="str">
        <f t="shared" si="15"/>
        <v>НЕТ</v>
      </c>
    </row>
    <row r="500" spans="1:6">
      <c r="A500" t="str">
        <f t="shared" si="14"/>
        <v/>
      </c>
      <c r="F500" t="str">
        <f t="shared" si="15"/>
        <v>НЕТ</v>
      </c>
    </row>
    <row r="501" spans="1:6">
      <c r="A501" t="str">
        <f t="shared" si="14"/>
        <v/>
      </c>
      <c r="F501" t="str">
        <f t="shared" si="15"/>
        <v>НЕТ</v>
      </c>
    </row>
    <row r="502" spans="1:6">
      <c r="A502" t="str">
        <f t="shared" si="14"/>
        <v/>
      </c>
      <c r="F502" t="str">
        <f t="shared" si="15"/>
        <v>НЕТ</v>
      </c>
    </row>
    <row r="503" spans="1:6">
      <c r="A503" t="str">
        <f t="shared" si="14"/>
        <v/>
      </c>
      <c r="F503" t="str">
        <f t="shared" si="15"/>
        <v>НЕТ</v>
      </c>
    </row>
    <row r="504" spans="1:6">
      <c r="A504" t="str">
        <f t="shared" si="14"/>
        <v/>
      </c>
      <c r="F504" t="str">
        <f t="shared" si="15"/>
        <v>НЕТ</v>
      </c>
    </row>
    <row r="505" spans="1:6">
      <c r="A505" t="str">
        <f t="shared" si="14"/>
        <v/>
      </c>
      <c r="F505" t="str">
        <f t="shared" si="15"/>
        <v>НЕТ</v>
      </c>
    </row>
    <row r="506" spans="1:6">
      <c r="A506" t="str">
        <f t="shared" si="14"/>
        <v/>
      </c>
      <c r="F506" t="str">
        <f t="shared" si="15"/>
        <v>НЕТ</v>
      </c>
    </row>
    <row r="507" spans="1:6">
      <c r="A507" t="str">
        <f t="shared" si="14"/>
        <v/>
      </c>
      <c r="F507" t="str">
        <f t="shared" si="15"/>
        <v>НЕТ</v>
      </c>
    </row>
    <row r="508" spans="1:6">
      <c r="A508" t="str">
        <f t="shared" si="14"/>
        <v/>
      </c>
      <c r="F508" t="str">
        <f t="shared" si="15"/>
        <v>НЕТ</v>
      </c>
    </row>
    <row r="509" spans="1:6">
      <c r="A509" t="str">
        <f t="shared" si="14"/>
        <v/>
      </c>
      <c r="F509" t="str">
        <f t="shared" si="15"/>
        <v>НЕТ</v>
      </c>
    </row>
    <row r="510" spans="1:6">
      <c r="A510" t="str">
        <f t="shared" si="14"/>
        <v/>
      </c>
      <c r="F510" t="str">
        <f t="shared" si="15"/>
        <v>НЕТ</v>
      </c>
    </row>
    <row r="511" spans="1:6">
      <c r="A511" t="str">
        <f t="shared" si="14"/>
        <v/>
      </c>
      <c r="F511" t="str">
        <f t="shared" si="15"/>
        <v>НЕТ</v>
      </c>
    </row>
    <row r="512" spans="1:6">
      <c r="A512" t="str">
        <f t="shared" si="14"/>
        <v/>
      </c>
      <c r="F512" t="str">
        <f t="shared" si="15"/>
        <v>НЕТ</v>
      </c>
    </row>
    <row r="513" spans="1:6">
      <c r="A513" t="str">
        <f t="shared" si="14"/>
        <v/>
      </c>
      <c r="F513" t="str">
        <f t="shared" si="15"/>
        <v>НЕТ</v>
      </c>
    </row>
    <row r="514" spans="1:6">
      <c r="A514" t="str">
        <f t="shared" si="14"/>
        <v/>
      </c>
      <c r="F514" t="str">
        <f t="shared" si="15"/>
        <v>НЕТ</v>
      </c>
    </row>
    <row r="515" spans="1:6">
      <c r="A515" t="str">
        <f t="shared" ref="A515:A578" si="16">CONCATENATE(C515,B515)</f>
        <v/>
      </c>
      <c r="F515" t="str">
        <f t="shared" ref="F515:F578" si="17">IF(ISBLANK(E515),"НЕТ","ДА")</f>
        <v>НЕТ</v>
      </c>
    </row>
    <row r="516" spans="1:6">
      <c r="A516" t="str">
        <f t="shared" si="16"/>
        <v/>
      </c>
      <c r="F516" t="str">
        <f t="shared" si="17"/>
        <v>НЕТ</v>
      </c>
    </row>
    <row r="517" spans="1:6">
      <c r="A517" t="str">
        <f t="shared" si="16"/>
        <v/>
      </c>
      <c r="F517" t="str">
        <f t="shared" si="17"/>
        <v>НЕТ</v>
      </c>
    </row>
    <row r="518" spans="1:6">
      <c r="A518" t="str">
        <f t="shared" si="16"/>
        <v/>
      </c>
      <c r="F518" t="str">
        <f t="shared" si="17"/>
        <v>НЕТ</v>
      </c>
    </row>
    <row r="519" spans="1:6">
      <c r="A519" t="str">
        <f t="shared" si="16"/>
        <v/>
      </c>
      <c r="F519" t="str">
        <f t="shared" si="17"/>
        <v>НЕТ</v>
      </c>
    </row>
    <row r="520" spans="1:6">
      <c r="A520" t="str">
        <f t="shared" si="16"/>
        <v/>
      </c>
      <c r="F520" t="str">
        <f t="shared" si="17"/>
        <v>НЕТ</v>
      </c>
    </row>
    <row r="521" spans="1:6">
      <c r="A521" t="str">
        <f t="shared" si="16"/>
        <v/>
      </c>
      <c r="F521" t="str">
        <f t="shared" si="17"/>
        <v>НЕТ</v>
      </c>
    </row>
    <row r="522" spans="1:6">
      <c r="A522" t="str">
        <f t="shared" si="16"/>
        <v/>
      </c>
      <c r="F522" t="str">
        <f t="shared" si="17"/>
        <v>НЕТ</v>
      </c>
    </row>
    <row r="523" spans="1:6">
      <c r="A523" t="str">
        <f t="shared" si="16"/>
        <v/>
      </c>
      <c r="F523" t="str">
        <f t="shared" si="17"/>
        <v>НЕТ</v>
      </c>
    </row>
    <row r="524" spans="1:6">
      <c r="A524" t="str">
        <f t="shared" si="16"/>
        <v/>
      </c>
      <c r="F524" t="str">
        <f t="shared" si="17"/>
        <v>НЕТ</v>
      </c>
    </row>
    <row r="525" spans="1:6">
      <c r="A525" t="str">
        <f t="shared" si="16"/>
        <v/>
      </c>
      <c r="F525" t="str">
        <f t="shared" si="17"/>
        <v>НЕТ</v>
      </c>
    </row>
    <row r="526" spans="1:6">
      <c r="A526" t="str">
        <f t="shared" si="16"/>
        <v/>
      </c>
      <c r="F526" t="str">
        <f t="shared" si="17"/>
        <v>НЕТ</v>
      </c>
    </row>
    <row r="527" spans="1:6">
      <c r="A527" t="str">
        <f t="shared" si="16"/>
        <v/>
      </c>
      <c r="F527" t="str">
        <f t="shared" si="17"/>
        <v>НЕТ</v>
      </c>
    </row>
    <row r="528" spans="1:6">
      <c r="A528" t="str">
        <f t="shared" si="16"/>
        <v/>
      </c>
      <c r="F528" t="str">
        <f t="shared" si="17"/>
        <v>НЕТ</v>
      </c>
    </row>
    <row r="529" spans="1:6">
      <c r="A529" t="str">
        <f t="shared" si="16"/>
        <v/>
      </c>
      <c r="F529" t="str">
        <f t="shared" si="17"/>
        <v>НЕТ</v>
      </c>
    </row>
    <row r="530" spans="1:6">
      <c r="A530" t="str">
        <f t="shared" si="16"/>
        <v/>
      </c>
      <c r="F530" t="str">
        <f t="shared" si="17"/>
        <v>НЕТ</v>
      </c>
    </row>
    <row r="531" spans="1:6">
      <c r="A531" t="str">
        <f t="shared" si="16"/>
        <v/>
      </c>
      <c r="F531" t="str">
        <f t="shared" si="17"/>
        <v>НЕТ</v>
      </c>
    </row>
    <row r="532" spans="1:6">
      <c r="A532" t="str">
        <f t="shared" si="16"/>
        <v/>
      </c>
      <c r="F532" t="str">
        <f t="shared" si="17"/>
        <v>НЕТ</v>
      </c>
    </row>
    <row r="533" spans="1:6">
      <c r="A533" t="str">
        <f t="shared" si="16"/>
        <v/>
      </c>
      <c r="F533" t="str">
        <f t="shared" si="17"/>
        <v>НЕТ</v>
      </c>
    </row>
    <row r="534" spans="1:6">
      <c r="A534" t="str">
        <f t="shared" si="16"/>
        <v/>
      </c>
      <c r="F534" t="str">
        <f t="shared" si="17"/>
        <v>НЕТ</v>
      </c>
    </row>
    <row r="535" spans="1:6">
      <c r="A535" t="str">
        <f t="shared" si="16"/>
        <v/>
      </c>
      <c r="F535" t="str">
        <f t="shared" si="17"/>
        <v>НЕТ</v>
      </c>
    </row>
    <row r="536" spans="1:6">
      <c r="A536" t="str">
        <f t="shared" si="16"/>
        <v/>
      </c>
      <c r="F536" t="str">
        <f t="shared" si="17"/>
        <v>НЕТ</v>
      </c>
    </row>
    <row r="537" spans="1:6">
      <c r="A537" t="str">
        <f t="shared" si="16"/>
        <v/>
      </c>
      <c r="F537" t="str">
        <f t="shared" si="17"/>
        <v>НЕТ</v>
      </c>
    </row>
    <row r="538" spans="1:6">
      <c r="A538" t="str">
        <f t="shared" si="16"/>
        <v/>
      </c>
      <c r="F538" t="str">
        <f t="shared" si="17"/>
        <v>НЕТ</v>
      </c>
    </row>
    <row r="539" spans="1:6">
      <c r="A539" t="str">
        <f t="shared" si="16"/>
        <v/>
      </c>
      <c r="F539" t="str">
        <f t="shared" si="17"/>
        <v>НЕТ</v>
      </c>
    </row>
    <row r="540" spans="1:6">
      <c r="A540" t="str">
        <f t="shared" si="16"/>
        <v/>
      </c>
      <c r="F540" t="str">
        <f t="shared" si="17"/>
        <v>НЕТ</v>
      </c>
    </row>
    <row r="541" spans="1:6">
      <c r="A541" t="str">
        <f t="shared" si="16"/>
        <v/>
      </c>
      <c r="F541" t="str">
        <f t="shared" si="17"/>
        <v>НЕТ</v>
      </c>
    </row>
    <row r="542" spans="1:6">
      <c r="A542" t="str">
        <f t="shared" si="16"/>
        <v/>
      </c>
      <c r="F542" t="str">
        <f t="shared" si="17"/>
        <v>НЕТ</v>
      </c>
    </row>
    <row r="543" spans="1:6">
      <c r="A543" t="str">
        <f t="shared" si="16"/>
        <v/>
      </c>
      <c r="F543" t="str">
        <f t="shared" si="17"/>
        <v>НЕТ</v>
      </c>
    </row>
    <row r="544" spans="1:6">
      <c r="A544" t="str">
        <f t="shared" si="16"/>
        <v/>
      </c>
      <c r="F544" t="str">
        <f t="shared" si="17"/>
        <v>НЕТ</v>
      </c>
    </row>
    <row r="545" spans="1:6">
      <c r="A545" t="str">
        <f t="shared" si="16"/>
        <v/>
      </c>
      <c r="F545" t="str">
        <f t="shared" si="17"/>
        <v>НЕТ</v>
      </c>
    </row>
    <row r="546" spans="1:6">
      <c r="A546" t="str">
        <f t="shared" si="16"/>
        <v/>
      </c>
      <c r="F546" t="str">
        <f t="shared" si="17"/>
        <v>НЕТ</v>
      </c>
    </row>
    <row r="547" spans="1:6">
      <c r="A547" t="str">
        <f t="shared" si="16"/>
        <v/>
      </c>
      <c r="F547" t="str">
        <f t="shared" si="17"/>
        <v>НЕТ</v>
      </c>
    </row>
    <row r="548" spans="1:6">
      <c r="A548" t="str">
        <f t="shared" si="16"/>
        <v/>
      </c>
      <c r="F548" t="str">
        <f t="shared" si="17"/>
        <v>НЕТ</v>
      </c>
    </row>
    <row r="549" spans="1:6">
      <c r="A549" t="str">
        <f t="shared" si="16"/>
        <v/>
      </c>
      <c r="F549" t="str">
        <f t="shared" si="17"/>
        <v>НЕТ</v>
      </c>
    </row>
    <row r="550" spans="1:6">
      <c r="A550" t="str">
        <f t="shared" si="16"/>
        <v/>
      </c>
      <c r="F550" t="str">
        <f t="shared" si="17"/>
        <v>НЕТ</v>
      </c>
    </row>
    <row r="551" spans="1:6">
      <c r="A551" t="str">
        <f t="shared" si="16"/>
        <v/>
      </c>
      <c r="F551" t="str">
        <f t="shared" si="17"/>
        <v>НЕТ</v>
      </c>
    </row>
    <row r="552" spans="1:6">
      <c r="A552" t="str">
        <f t="shared" si="16"/>
        <v/>
      </c>
      <c r="F552" t="str">
        <f t="shared" si="17"/>
        <v>НЕТ</v>
      </c>
    </row>
    <row r="553" spans="1:6">
      <c r="A553" t="str">
        <f t="shared" si="16"/>
        <v/>
      </c>
      <c r="F553" t="str">
        <f t="shared" si="17"/>
        <v>НЕТ</v>
      </c>
    </row>
    <row r="554" spans="1:6">
      <c r="A554" t="str">
        <f t="shared" si="16"/>
        <v/>
      </c>
      <c r="F554" t="str">
        <f t="shared" si="17"/>
        <v>НЕТ</v>
      </c>
    </row>
    <row r="555" spans="1:6">
      <c r="A555" t="str">
        <f t="shared" si="16"/>
        <v/>
      </c>
      <c r="F555" t="str">
        <f t="shared" si="17"/>
        <v>НЕТ</v>
      </c>
    </row>
    <row r="556" spans="1:6">
      <c r="A556" t="str">
        <f t="shared" si="16"/>
        <v/>
      </c>
      <c r="F556" t="str">
        <f t="shared" si="17"/>
        <v>НЕТ</v>
      </c>
    </row>
    <row r="557" spans="1:6">
      <c r="A557" t="str">
        <f t="shared" si="16"/>
        <v/>
      </c>
      <c r="F557" t="str">
        <f t="shared" si="17"/>
        <v>НЕТ</v>
      </c>
    </row>
    <row r="558" spans="1:6">
      <c r="A558" t="str">
        <f t="shared" si="16"/>
        <v/>
      </c>
      <c r="F558" t="str">
        <f t="shared" si="17"/>
        <v>НЕТ</v>
      </c>
    </row>
    <row r="559" spans="1:6">
      <c r="A559" t="str">
        <f t="shared" si="16"/>
        <v/>
      </c>
      <c r="F559" t="str">
        <f t="shared" si="17"/>
        <v>НЕТ</v>
      </c>
    </row>
    <row r="560" spans="1:6">
      <c r="A560" t="str">
        <f t="shared" si="16"/>
        <v/>
      </c>
      <c r="F560" t="str">
        <f t="shared" si="17"/>
        <v>НЕТ</v>
      </c>
    </row>
    <row r="561" spans="1:6">
      <c r="A561" t="str">
        <f t="shared" si="16"/>
        <v/>
      </c>
      <c r="F561" t="str">
        <f t="shared" si="17"/>
        <v>НЕТ</v>
      </c>
    </row>
    <row r="562" spans="1:6">
      <c r="A562" t="str">
        <f t="shared" si="16"/>
        <v/>
      </c>
      <c r="F562" t="str">
        <f t="shared" si="17"/>
        <v>НЕТ</v>
      </c>
    </row>
    <row r="563" spans="1:6">
      <c r="A563" t="str">
        <f t="shared" si="16"/>
        <v/>
      </c>
      <c r="F563" t="str">
        <f t="shared" si="17"/>
        <v>НЕТ</v>
      </c>
    </row>
    <row r="564" spans="1:6">
      <c r="A564" t="str">
        <f t="shared" si="16"/>
        <v/>
      </c>
      <c r="F564" t="str">
        <f t="shared" si="17"/>
        <v>НЕТ</v>
      </c>
    </row>
    <row r="565" spans="1:6">
      <c r="A565" t="str">
        <f t="shared" si="16"/>
        <v/>
      </c>
      <c r="F565" t="str">
        <f t="shared" si="17"/>
        <v>НЕТ</v>
      </c>
    </row>
    <row r="566" spans="1:6">
      <c r="A566" t="str">
        <f t="shared" si="16"/>
        <v/>
      </c>
      <c r="F566" t="str">
        <f t="shared" si="17"/>
        <v>НЕТ</v>
      </c>
    </row>
    <row r="567" spans="1:6">
      <c r="A567" t="str">
        <f t="shared" si="16"/>
        <v/>
      </c>
      <c r="F567" t="str">
        <f t="shared" si="17"/>
        <v>НЕТ</v>
      </c>
    </row>
    <row r="568" spans="1:6">
      <c r="A568" t="str">
        <f t="shared" si="16"/>
        <v/>
      </c>
      <c r="F568" t="str">
        <f t="shared" si="17"/>
        <v>НЕТ</v>
      </c>
    </row>
    <row r="569" spans="1:6">
      <c r="A569" t="str">
        <f t="shared" si="16"/>
        <v/>
      </c>
      <c r="F569" t="str">
        <f t="shared" si="17"/>
        <v>НЕТ</v>
      </c>
    </row>
    <row r="570" spans="1:6">
      <c r="A570" t="str">
        <f t="shared" si="16"/>
        <v/>
      </c>
      <c r="F570" t="str">
        <f t="shared" si="17"/>
        <v>НЕТ</v>
      </c>
    </row>
    <row r="571" spans="1:6">
      <c r="A571" t="str">
        <f t="shared" si="16"/>
        <v/>
      </c>
      <c r="F571" t="str">
        <f t="shared" si="17"/>
        <v>НЕТ</v>
      </c>
    </row>
    <row r="572" spans="1:6">
      <c r="A572" t="str">
        <f t="shared" si="16"/>
        <v/>
      </c>
      <c r="F572" t="str">
        <f t="shared" si="17"/>
        <v>НЕТ</v>
      </c>
    </row>
    <row r="573" spans="1:6">
      <c r="A573" t="str">
        <f t="shared" si="16"/>
        <v/>
      </c>
      <c r="F573" t="str">
        <f t="shared" si="17"/>
        <v>НЕТ</v>
      </c>
    </row>
    <row r="574" spans="1:6">
      <c r="A574" t="str">
        <f t="shared" si="16"/>
        <v/>
      </c>
      <c r="F574" t="str">
        <f t="shared" si="17"/>
        <v>НЕТ</v>
      </c>
    </row>
    <row r="575" spans="1:6">
      <c r="A575" t="str">
        <f t="shared" si="16"/>
        <v/>
      </c>
      <c r="F575" t="str">
        <f t="shared" si="17"/>
        <v>НЕТ</v>
      </c>
    </row>
    <row r="576" spans="1:6">
      <c r="A576" t="str">
        <f t="shared" si="16"/>
        <v/>
      </c>
      <c r="F576" t="str">
        <f t="shared" si="17"/>
        <v>НЕТ</v>
      </c>
    </row>
    <row r="577" spans="1:6">
      <c r="A577" t="str">
        <f t="shared" si="16"/>
        <v/>
      </c>
      <c r="F577" t="str">
        <f t="shared" si="17"/>
        <v>НЕТ</v>
      </c>
    </row>
    <row r="578" spans="1:6">
      <c r="A578" t="str">
        <f t="shared" si="16"/>
        <v/>
      </c>
      <c r="F578" t="str">
        <f t="shared" si="17"/>
        <v>НЕТ</v>
      </c>
    </row>
    <row r="579" spans="1:6">
      <c r="A579" t="str">
        <f t="shared" ref="A579:A642" si="18">CONCATENATE(C579,B579)</f>
        <v/>
      </c>
      <c r="F579" t="str">
        <f t="shared" ref="F579:F642" si="19">IF(ISBLANK(E579),"НЕТ","ДА")</f>
        <v>НЕТ</v>
      </c>
    </row>
    <row r="580" spans="1:6">
      <c r="A580" t="str">
        <f t="shared" si="18"/>
        <v/>
      </c>
      <c r="F580" t="str">
        <f t="shared" si="19"/>
        <v>НЕТ</v>
      </c>
    </row>
    <row r="581" spans="1:6">
      <c r="A581" t="str">
        <f t="shared" si="18"/>
        <v/>
      </c>
      <c r="F581" t="str">
        <f t="shared" si="19"/>
        <v>НЕТ</v>
      </c>
    </row>
    <row r="582" spans="1:6">
      <c r="A582" t="str">
        <f t="shared" si="18"/>
        <v/>
      </c>
      <c r="F582" t="str">
        <f t="shared" si="19"/>
        <v>НЕТ</v>
      </c>
    </row>
    <row r="583" spans="1:6">
      <c r="A583" t="str">
        <f t="shared" si="18"/>
        <v/>
      </c>
      <c r="F583" t="str">
        <f t="shared" si="19"/>
        <v>НЕТ</v>
      </c>
    </row>
    <row r="584" spans="1:6">
      <c r="A584" t="str">
        <f t="shared" si="18"/>
        <v/>
      </c>
      <c r="F584" t="str">
        <f t="shared" si="19"/>
        <v>НЕТ</v>
      </c>
    </row>
    <row r="585" spans="1:6">
      <c r="A585" t="str">
        <f t="shared" si="18"/>
        <v/>
      </c>
      <c r="F585" t="str">
        <f t="shared" si="19"/>
        <v>НЕТ</v>
      </c>
    </row>
    <row r="586" spans="1:6">
      <c r="A586" t="str">
        <f t="shared" si="18"/>
        <v/>
      </c>
      <c r="F586" t="str">
        <f t="shared" si="19"/>
        <v>НЕТ</v>
      </c>
    </row>
    <row r="587" spans="1:6">
      <c r="A587" t="str">
        <f t="shared" si="18"/>
        <v/>
      </c>
      <c r="F587" t="str">
        <f t="shared" si="19"/>
        <v>НЕТ</v>
      </c>
    </row>
    <row r="588" spans="1:6">
      <c r="A588" t="str">
        <f t="shared" si="18"/>
        <v/>
      </c>
      <c r="F588" t="str">
        <f t="shared" si="19"/>
        <v>НЕТ</v>
      </c>
    </row>
    <row r="589" spans="1:6">
      <c r="A589" t="str">
        <f t="shared" si="18"/>
        <v/>
      </c>
      <c r="F589" t="str">
        <f t="shared" si="19"/>
        <v>НЕТ</v>
      </c>
    </row>
    <row r="590" spans="1:6">
      <c r="A590" t="str">
        <f t="shared" si="18"/>
        <v/>
      </c>
      <c r="F590" t="str">
        <f t="shared" si="19"/>
        <v>НЕТ</v>
      </c>
    </row>
    <row r="591" spans="1:6">
      <c r="A591" t="str">
        <f t="shared" si="18"/>
        <v/>
      </c>
      <c r="F591" t="str">
        <f t="shared" si="19"/>
        <v>НЕТ</v>
      </c>
    </row>
    <row r="592" spans="1:6">
      <c r="A592" t="str">
        <f t="shared" si="18"/>
        <v/>
      </c>
      <c r="F592" t="str">
        <f t="shared" si="19"/>
        <v>НЕТ</v>
      </c>
    </row>
    <row r="593" spans="1:6">
      <c r="A593" t="str">
        <f t="shared" si="18"/>
        <v/>
      </c>
      <c r="F593" t="str">
        <f t="shared" si="19"/>
        <v>НЕТ</v>
      </c>
    </row>
    <row r="594" spans="1:6">
      <c r="A594" t="str">
        <f t="shared" si="18"/>
        <v/>
      </c>
      <c r="F594" t="str">
        <f t="shared" si="19"/>
        <v>НЕТ</v>
      </c>
    </row>
    <row r="595" spans="1:6">
      <c r="A595" t="str">
        <f t="shared" si="18"/>
        <v/>
      </c>
      <c r="F595" t="str">
        <f t="shared" si="19"/>
        <v>НЕТ</v>
      </c>
    </row>
    <row r="596" spans="1:6">
      <c r="A596" t="str">
        <f t="shared" si="18"/>
        <v/>
      </c>
      <c r="F596" t="str">
        <f t="shared" si="19"/>
        <v>НЕТ</v>
      </c>
    </row>
    <row r="597" spans="1:6">
      <c r="A597" t="str">
        <f t="shared" si="18"/>
        <v/>
      </c>
      <c r="F597" t="str">
        <f t="shared" si="19"/>
        <v>НЕТ</v>
      </c>
    </row>
    <row r="598" spans="1:6">
      <c r="A598" t="str">
        <f t="shared" si="18"/>
        <v/>
      </c>
      <c r="F598" t="str">
        <f t="shared" si="19"/>
        <v>НЕТ</v>
      </c>
    </row>
    <row r="599" spans="1:6">
      <c r="A599" t="str">
        <f t="shared" si="18"/>
        <v/>
      </c>
      <c r="F599" t="str">
        <f t="shared" si="19"/>
        <v>НЕТ</v>
      </c>
    </row>
    <row r="600" spans="1:6">
      <c r="A600" t="str">
        <f t="shared" si="18"/>
        <v/>
      </c>
      <c r="F600" t="str">
        <f t="shared" si="19"/>
        <v>НЕТ</v>
      </c>
    </row>
    <row r="601" spans="1:6">
      <c r="A601" t="str">
        <f t="shared" si="18"/>
        <v/>
      </c>
      <c r="F601" t="str">
        <f t="shared" si="19"/>
        <v>НЕТ</v>
      </c>
    </row>
    <row r="602" spans="1:6">
      <c r="A602" t="str">
        <f t="shared" si="18"/>
        <v/>
      </c>
      <c r="F602" t="str">
        <f t="shared" si="19"/>
        <v>НЕТ</v>
      </c>
    </row>
    <row r="603" spans="1:6">
      <c r="A603" t="str">
        <f t="shared" si="18"/>
        <v/>
      </c>
      <c r="F603" t="str">
        <f t="shared" si="19"/>
        <v>НЕТ</v>
      </c>
    </row>
    <row r="604" spans="1:6">
      <c r="A604" t="str">
        <f t="shared" si="18"/>
        <v/>
      </c>
      <c r="F604" t="str">
        <f t="shared" si="19"/>
        <v>НЕТ</v>
      </c>
    </row>
    <row r="605" spans="1:6">
      <c r="A605" t="str">
        <f t="shared" si="18"/>
        <v/>
      </c>
      <c r="F605" t="str">
        <f t="shared" si="19"/>
        <v>НЕТ</v>
      </c>
    </row>
    <row r="606" spans="1:6">
      <c r="A606" t="str">
        <f t="shared" si="18"/>
        <v/>
      </c>
      <c r="F606" t="str">
        <f t="shared" si="19"/>
        <v>НЕТ</v>
      </c>
    </row>
    <row r="607" spans="1:6">
      <c r="A607" t="str">
        <f t="shared" si="18"/>
        <v/>
      </c>
      <c r="F607" t="str">
        <f t="shared" si="19"/>
        <v>НЕТ</v>
      </c>
    </row>
    <row r="608" spans="1:6">
      <c r="A608" t="str">
        <f t="shared" si="18"/>
        <v/>
      </c>
      <c r="F608" t="str">
        <f t="shared" si="19"/>
        <v>НЕТ</v>
      </c>
    </row>
    <row r="609" spans="1:6">
      <c r="A609" t="str">
        <f t="shared" si="18"/>
        <v/>
      </c>
      <c r="F609" t="str">
        <f t="shared" si="19"/>
        <v>НЕТ</v>
      </c>
    </row>
    <row r="610" spans="1:6">
      <c r="A610" t="str">
        <f t="shared" si="18"/>
        <v/>
      </c>
      <c r="F610" t="str">
        <f t="shared" si="19"/>
        <v>НЕТ</v>
      </c>
    </row>
    <row r="611" spans="1:6">
      <c r="A611" t="str">
        <f t="shared" si="18"/>
        <v/>
      </c>
      <c r="F611" t="str">
        <f t="shared" si="19"/>
        <v>НЕТ</v>
      </c>
    </row>
    <row r="612" spans="1:6">
      <c r="A612" t="str">
        <f t="shared" si="18"/>
        <v/>
      </c>
      <c r="F612" t="str">
        <f t="shared" si="19"/>
        <v>НЕТ</v>
      </c>
    </row>
    <row r="613" spans="1:6">
      <c r="A613" t="str">
        <f t="shared" si="18"/>
        <v/>
      </c>
      <c r="F613" t="str">
        <f t="shared" si="19"/>
        <v>НЕТ</v>
      </c>
    </row>
    <row r="614" spans="1:6">
      <c r="A614" t="str">
        <f t="shared" si="18"/>
        <v/>
      </c>
      <c r="F614" t="str">
        <f t="shared" si="19"/>
        <v>НЕТ</v>
      </c>
    </row>
    <row r="615" spans="1:6">
      <c r="A615" t="str">
        <f t="shared" si="18"/>
        <v/>
      </c>
      <c r="F615" t="str">
        <f t="shared" si="19"/>
        <v>НЕТ</v>
      </c>
    </row>
    <row r="616" spans="1:6">
      <c r="A616" t="str">
        <f t="shared" si="18"/>
        <v/>
      </c>
      <c r="F616" t="str">
        <f t="shared" si="19"/>
        <v>НЕТ</v>
      </c>
    </row>
    <row r="617" spans="1:6">
      <c r="A617" t="str">
        <f t="shared" si="18"/>
        <v/>
      </c>
      <c r="F617" t="str">
        <f t="shared" si="19"/>
        <v>НЕТ</v>
      </c>
    </row>
    <row r="618" spans="1:6">
      <c r="A618" t="str">
        <f t="shared" si="18"/>
        <v/>
      </c>
      <c r="F618" t="str">
        <f t="shared" si="19"/>
        <v>НЕТ</v>
      </c>
    </row>
    <row r="619" spans="1:6">
      <c r="A619" t="str">
        <f t="shared" si="18"/>
        <v/>
      </c>
      <c r="F619" t="str">
        <f t="shared" si="19"/>
        <v>НЕТ</v>
      </c>
    </row>
    <row r="620" spans="1:6">
      <c r="A620" t="str">
        <f t="shared" si="18"/>
        <v/>
      </c>
      <c r="F620" t="str">
        <f t="shared" si="19"/>
        <v>НЕТ</v>
      </c>
    </row>
    <row r="621" spans="1:6">
      <c r="A621" t="str">
        <f t="shared" si="18"/>
        <v/>
      </c>
      <c r="F621" t="str">
        <f t="shared" si="19"/>
        <v>НЕТ</v>
      </c>
    </row>
    <row r="622" spans="1:6">
      <c r="A622" t="str">
        <f t="shared" si="18"/>
        <v/>
      </c>
      <c r="F622" t="str">
        <f t="shared" si="19"/>
        <v>НЕТ</v>
      </c>
    </row>
    <row r="623" spans="1:6">
      <c r="A623" t="str">
        <f t="shared" si="18"/>
        <v/>
      </c>
      <c r="F623" t="str">
        <f t="shared" si="19"/>
        <v>НЕТ</v>
      </c>
    </row>
    <row r="624" spans="1:6">
      <c r="A624" t="str">
        <f t="shared" si="18"/>
        <v/>
      </c>
      <c r="F624" t="str">
        <f t="shared" si="19"/>
        <v>НЕТ</v>
      </c>
    </row>
    <row r="625" spans="1:6">
      <c r="A625" t="str">
        <f t="shared" si="18"/>
        <v/>
      </c>
      <c r="F625" t="str">
        <f t="shared" si="19"/>
        <v>НЕТ</v>
      </c>
    </row>
    <row r="626" spans="1:6">
      <c r="A626" t="str">
        <f t="shared" si="18"/>
        <v/>
      </c>
      <c r="F626" t="str">
        <f t="shared" si="19"/>
        <v>НЕТ</v>
      </c>
    </row>
    <row r="627" spans="1:6">
      <c r="A627" t="str">
        <f t="shared" si="18"/>
        <v/>
      </c>
      <c r="F627" t="str">
        <f t="shared" si="19"/>
        <v>НЕТ</v>
      </c>
    </row>
    <row r="628" spans="1:6">
      <c r="A628" t="str">
        <f t="shared" si="18"/>
        <v/>
      </c>
      <c r="F628" t="str">
        <f t="shared" si="19"/>
        <v>НЕТ</v>
      </c>
    </row>
    <row r="629" spans="1:6">
      <c r="A629" t="str">
        <f t="shared" si="18"/>
        <v/>
      </c>
      <c r="F629" t="str">
        <f t="shared" si="19"/>
        <v>НЕТ</v>
      </c>
    </row>
    <row r="630" spans="1:6">
      <c r="A630" t="str">
        <f t="shared" si="18"/>
        <v/>
      </c>
      <c r="F630" t="str">
        <f t="shared" si="19"/>
        <v>НЕТ</v>
      </c>
    </row>
    <row r="631" spans="1:6">
      <c r="A631" t="str">
        <f t="shared" si="18"/>
        <v/>
      </c>
      <c r="F631" t="str">
        <f t="shared" si="19"/>
        <v>НЕТ</v>
      </c>
    </row>
    <row r="632" spans="1:6">
      <c r="A632" t="str">
        <f t="shared" si="18"/>
        <v/>
      </c>
      <c r="F632" t="str">
        <f t="shared" si="19"/>
        <v>НЕТ</v>
      </c>
    </row>
    <row r="633" spans="1:6">
      <c r="A633" t="str">
        <f t="shared" si="18"/>
        <v/>
      </c>
      <c r="F633" t="str">
        <f t="shared" si="19"/>
        <v>НЕТ</v>
      </c>
    </row>
    <row r="634" spans="1:6">
      <c r="A634" t="str">
        <f t="shared" si="18"/>
        <v/>
      </c>
      <c r="F634" t="str">
        <f t="shared" si="19"/>
        <v>НЕТ</v>
      </c>
    </row>
    <row r="635" spans="1:6">
      <c r="A635" t="str">
        <f t="shared" si="18"/>
        <v/>
      </c>
      <c r="F635" t="str">
        <f t="shared" si="19"/>
        <v>НЕТ</v>
      </c>
    </row>
    <row r="636" spans="1:6">
      <c r="A636" t="str">
        <f t="shared" si="18"/>
        <v/>
      </c>
      <c r="F636" t="str">
        <f t="shared" si="19"/>
        <v>НЕТ</v>
      </c>
    </row>
    <row r="637" spans="1:6">
      <c r="A637" t="str">
        <f t="shared" si="18"/>
        <v/>
      </c>
      <c r="F637" t="str">
        <f t="shared" si="19"/>
        <v>НЕТ</v>
      </c>
    </row>
    <row r="638" spans="1:6">
      <c r="A638" t="str">
        <f t="shared" si="18"/>
        <v/>
      </c>
      <c r="F638" t="str">
        <f t="shared" si="19"/>
        <v>НЕТ</v>
      </c>
    </row>
    <row r="639" spans="1:6">
      <c r="A639" t="str">
        <f t="shared" si="18"/>
        <v/>
      </c>
      <c r="F639" t="str">
        <f t="shared" si="19"/>
        <v>НЕТ</v>
      </c>
    </row>
    <row r="640" spans="1:6">
      <c r="A640" t="str">
        <f t="shared" si="18"/>
        <v/>
      </c>
      <c r="F640" t="str">
        <f t="shared" si="19"/>
        <v>НЕТ</v>
      </c>
    </row>
    <row r="641" spans="1:6">
      <c r="A641" t="str">
        <f t="shared" si="18"/>
        <v/>
      </c>
      <c r="F641" t="str">
        <f t="shared" si="19"/>
        <v>НЕТ</v>
      </c>
    </row>
    <row r="642" spans="1:6">
      <c r="A642" t="str">
        <f t="shared" si="18"/>
        <v/>
      </c>
      <c r="F642" t="str">
        <f t="shared" si="19"/>
        <v>НЕТ</v>
      </c>
    </row>
    <row r="643" spans="1:6">
      <c r="A643" t="str">
        <f t="shared" ref="A643:A706" si="20">CONCATENATE(C643,B643)</f>
        <v/>
      </c>
      <c r="F643" t="str">
        <f t="shared" ref="F643:F706" si="21">IF(ISBLANK(E643),"НЕТ","ДА")</f>
        <v>НЕТ</v>
      </c>
    </row>
    <row r="644" spans="1:6">
      <c r="A644" t="str">
        <f t="shared" si="20"/>
        <v/>
      </c>
      <c r="F644" t="str">
        <f t="shared" si="21"/>
        <v>НЕТ</v>
      </c>
    </row>
    <row r="645" spans="1:6">
      <c r="A645" t="str">
        <f t="shared" si="20"/>
        <v/>
      </c>
      <c r="F645" t="str">
        <f t="shared" si="21"/>
        <v>НЕТ</v>
      </c>
    </row>
    <row r="646" spans="1:6">
      <c r="A646" t="str">
        <f t="shared" si="20"/>
        <v/>
      </c>
      <c r="F646" t="str">
        <f t="shared" si="21"/>
        <v>НЕТ</v>
      </c>
    </row>
    <row r="647" spans="1:6">
      <c r="A647" t="str">
        <f t="shared" si="20"/>
        <v/>
      </c>
      <c r="F647" t="str">
        <f t="shared" si="21"/>
        <v>НЕТ</v>
      </c>
    </row>
    <row r="648" spans="1:6">
      <c r="A648" t="str">
        <f t="shared" si="20"/>
        <v/>
      </c>
      <c r="F648" t="str">
        <f t="shared" si="21"/>
        <v>НЕТ</v>
      </c>
    </row>
    <row r="649" spans="1:6">
      <c r="A649" t="str">
        <f t="shared" si="20"/>
        <v/>
      </c>
      <c r="F649" t="str">
        <f t="shared" si="21"/>
        <v>НЕТ</v>
      </c>
    </row>
    <row r="650" spans="1:6">
      <c r="A650" t="str">
        <f t="shared" si="20"/>
        <v/>
      </c>
      <c r="F650" t="str">
        <f t="shared" si="21"/>
        <v>НЕТ</v>
      </c>
    </row>
    <row r="651" spans="1:6">
      <c r="A651" t="str">
        <f t="shared" si="20"/>
        <v/>
      </c>
      <c r="F651" t="str">
        <f t="shared" si="21"/>
        <v>НЕТ</v>
      </c>
    </row>
    <row r="652" spans="1:6">
      <c r="A652" t="str">
        <f t="shared" si="20"/>
        <v/>
      </c>
      <c r="F652" t="str">
        <f t="shared" si="21"/>
        <v>НЕТ</v>
      </c>
    </row>
    <row r="653" spans="1:6">
      <c r="A653" t="str">
        <f t="shared" si="20"/>
        <v/>
      </c>
      <c r="F653" t="str">
        <f t="shared" si="21"/>
        <v>НЕТ</v>
      </c>
    </row>
    <row r="654" spans="1:6">
      <c r="A654" t="str">
        <f t="shared" si="20"/>
        <v/>
      </c>
      <c r="F654" t="str">
        <f t="shared" si="21"/>
        <v>НЕТ</v>
      </c>
    </row>
    <row r="655" spans="1:6">
      <c r="A655" t="str">
        <f t="shared" si="20"/>
        <v/>
      </c>
      <c r="F655" t="str">
        <f t="shared" si="21"/>
        <v>НЕТ</v>
      </c>
    </row>
    <row r="656" spans="1:6">
      <c r="A656" t="str">
        <f t="shared" si="20"/>
        <v/>
      </c>
      <c r="F656" t="str">
        <f t="shared" si="21"/>
        <v>НЕТ</v>
      </c>
    </row>
    <row r="657" spans="1:6">
      <c r="A657" t="str">
        <f t="shared" si="20"/>
        <v/>
      </c>
      <c r="F657" t="str">
        <f t="shared" si="21"/>
        <v>НЕТ</v>
      </c>
    </row>
    <row r="658" spans="1:6">
      <c r="A658" t="str">
        <f t="shared" si="20"/>
        <v/>
      </c>
      <c r="F658" t="str">
        <f t="shared" si="21"/>
        <v>НЕТ</v>
      </c>
    </row>
    <row r="659" spans="1:6">
      <c r="A659" t="str">
        <f t="shared" si="20"/>
        <v/>
      </c>
      <c r="F659" t="str">
        <f t="shared" si="21"/>
        <v>НЕТ</v>
      </c>
    </row>
    <row r="660" spans="1:6">
      <c r="A660" t="str">
        <f t="shared" si="20"/>
        <v/>
      </c>
      <c r="F660" t="str">
        <f t="shared" si="21"/>
        <v>НЕТ</v>
      </c>
    </row>
    <row r="661" spans="1:6">
      <c r="A661" t="str">
        <f t="shared" si="20"/>
        <v/>
      </c>
      <c r="F661" t="str">
        <f t="shared" si="21"/>
        <v>НЕТ</v>
      </c>
    </row>
    <row r="662" spans="1:6">
      <c r="A662" t="str">
        <f t="shared" si="20"/>
        <v/>
      </c>
      <c r="F662" t="str">
        <f t="shared" si="21"/>
        <v>НЕТ</v>
      </c>
    </row>
    <row r="663" spans="1:6">
      <c r="A663" t="str">
        <f t="shared" si="20"/>
        <v/>
      </c>
      <c r="F663" t="str">
        <f t="shared" si="21"/>
        <v>НЕТ</v>
      </c>
    </row>
    <row r="664" spans="1:6">
      <c r="A664" t="str">
        <f t="shared" si="20"/>
        <v/>
      </c>
      <c r="F664" t="str">
        <f t="shared" si="21"/>
        <v>НЕТ</v>
      </c>
    </row>
    <row r="665" spans="1:6">
      <c r="A665" t="str">
        <f t="shared" si="20"/>
        <v/>
      </c>
      <c r="F665" t="str">
        <f t="shared" si="21"/>
        <v>НЕТ</v>
      </c>
    </row>
    <row r="666" spans="1:6">
      <c r="A666" t="str">
        <f t="shared" si="20"/>
        <v/>
      </c>
      <c r="F666" t="str">
        <f t="shared" si="21"/>
        <v>НЕТ</v>
      </c>
    </row>
    <row r="667" spans="1:6">
      <c r="A667" t="str">
        <f t="shared" si="20"/>
        <v/>
      </c>
      <c r="F667" t="str">
        <f t="shared" si="21"/>
        <v>НЕТ</v>
      </c>
    </row>
    <row r="668" spans="1:6">
      <c r="A668" t="str">
        <f t="shared" si="20"/>
        <v/>
      </c>
      <c r="F668" t="str">
        <f t="shared" si="21"/>
        <v>НЕТ</v>
      </c>
    </row>
    <row r="669" spans="1:6">
      <c r="A669" t="str">
        <f t="shared" si="20"/>
        <v/>
      </c>
      <c r="F669" t="str">
        <f t="shared" si="21"/>
        <v>НЕТ</v>
      </c>
    </row>
    <row r="670" spans="1:6">
      <c r="A670" t="str">
        <f t="shared" si="20"/>
        <v/>
      </c>
      <c r="F670" t="str">
        <f t="shared" si="21"/>
        <v>НЕТ</v>
      </c>
    </row>
    <row r="671" spans="1:6">
      <c r="A671" t="str">
        <f t="shared" si="20"/>
        <v/>
      </c>
      <c r="F671" t="str">
        <f t="shared" si="21"/>
        <v>НЕТ</v>
      </c>
    </row>
    <row r="672" spans="1:6">
      <c r="A672" t="str">
        <f t="shared" si="20"/>
        <v/>
      </c>
      <c r="F672" t="str">
        <f t="shared" si="21"/>
        <v>НЕТ</v>
      </c>
    </row>
    <row r="673" spans="1:6">
      <c r="A673" t="str">
        <f t="shared" si="20"/>
        <v/>
      </c>
      <c r="F673" t="str">
        <f t="shared" si="21"/>
        <v>НЕТ</v>
      </c>
    </row>
    <row r="674" spans="1:6">
      <c r="A674" t="str">
        <f t="shared" si="20"/>
        <v/>
      </c>
      <c r="F674" t="str">
        <f t="shared" si="21"/>
        <v>НЕТ</v>
      </c>
    </row>
    <row r="675" spans="1:6">
      <c r="A675" t="str">
        <f t="shared" si="20"/>
        <v/>
      </c>
      <c r="F675" t="str">
        <f t="shared" si="21"/>
        <v>НЕТ</v>
      </c>
    </row>
    <row r="676" spans="1:6">
      <c r="A676" t="str">
        <f t="shared" si="20"/>
        <v/>
      </c>
      <c r="F676" t="str">
        <f t="shared" si="21"/>
        <v>НЕТ</v>
      </c>
    </row>
    <row r="677" spans="1:6">
      <c r="A677" t="str">
        <f t="shared" si="20"/>
        <v/>
      </c>
      <c r="F677" t="str">
        <f t="shared" si="21"/>
        <v>НЕТ</v>
      </c>
    </row>
    <row r="678" spans="1:6">
      <c r="A678" t="str">
        <f t="shared" si="20"/>
        <v/>
      </c>
      <c r="F678" t="str">
        <f t="shared" si="21"/>
        <v>НЕТ</v>
      </c>
    </row>
    <row r="679" spans="1:6">
      <c r="A679" t="str">
        <f t="shared" si="20"/>
        <v/>
      </c>
      <c r="F679" t="str">
        <f t="shared" si="21"/>
        <v>НЕТ</v>
      </c>
    </row>
    <row r="680" spans="1:6">
      <c r="A680" t="str">
        <f t="shared" si="20"/>
        <v/>
      </c>
      <c r="F680" t="str">
        <f t="shared" si="21"/>
        <v>НЕТ</v>
      </c>
    </row>
    <row r="681" spans="1:6">
      <c r="A681" t="str">
        <f t="shared" si="20"/>
        <v/>
      </c>
      <c r="F681" t="str">
        <f t="shared" si="21"/>
        <v>НЕТ</v>
      </c>
    </row>
    <row r="682" spans="1:6">
      <c r="A682" t="str">
        <f t="shared" si="20"/>
        <v/>
      </c>
      <c r="F682" t="str">
        <f t="shared" si="21"/>
        <v>НЕТ</v>
      </c>
    </row>
    <row r="683" spans="1:6">
      <c r="A683" t="str">
        <f t="shared" si="20"/>
        <v/>
      </c>
      <c r="F683" t="str">
        <f t="shared" si="21"/>
        <v>НЕТ</v>
      </c>
    </row>
    <row r="684" spans="1:6">
      <c r="A684" t="str">
        <f t="shared" si="20"/>
        <v/>
      </c>
      <c r="F684" t="str">
        <f t="shared" si="21"/>
        <v>НЕТ</v>
      </c>
    </row>
    <row r="685" spans="1:6">
      <c r="A685" t="str">
        <f t="shared" si="20"/>
        <v/>
      </c>
      <c r="F685" t="str">
        <f t="shared" si="21"/>
        <v>НЕТ</v>
      </c>
    </row>
    <row r="686" spans="1:6">
      <c r="A686" t="str">
        <f t="shared" si="20"/>
        <v/>
      </c>
      <c r="F686" t="str">
        <f t="shared" si="21"/>
        <v>НЕТ</v>
      </c>
    </row>
    <row r="687" spans="1:6">
      <c r="A687" t="str">
        <f t="shared" si="20"/>
        <v/>
      </c>
      <c r="F687" t="str">
        <f t="shared" si="21"/>
        <v>НЕТ</v>
      </c>
    </row>
    <row r="688" spans="1:6">
      <c r="A688" t="str">
        <f t="shared" si="20"/>
        <v/>
      </c>
      <c r="F688" t="str">
        <f t="shared" si="21"/>
        <v>НЕТ</v>
      </c>
    </row>
    <row r="689" spans="1:6">
      <c r="A689" t="str">
        <f t="shared" si="20"/>
        <v/>
      </c>
      <c r="F689" t="str">
        <f t="shared" si="21"/>
        <v>НЕТ</v>
      </c>
    </row>
    <row r="690" spans="1:6">
      <c r="A690" t="str">
        <f t="shared" si="20"/>
        <v/>
      </c>
      <c r="F690" t="str">
        <f t="shared" si="21"/>
        <v>НЕТ</v>
      </c>
    </row>
    <row r="691" spans="1:6">
      <c r="A691" t="str">
        <f t="shared" si="20"/>
        <v/>
      </c>
      <c r="F691" t="str">
        <f t="shared" si="21"/>
        <v>НЕТ</v>
      </c>
    </row>
    <row r="692" spans="1:6">
      <c r="A692" t="str">
        <f t="shared" si="20"/>
        <v/>
      </c>
      <c r="F692" t="str">
        <f t="shared" si="21"/>
        <v>НЕТ</v>
      </c>
    </row>
    <row r="693" spans="1:6">
      <c r="A693" t="str">
        <f t="shared" si="20"/>
        <v/>
      </c>
      <c r="F693" t="str">
        <f t="shared" si="21"/>
        <v>НЕТ</v>
      </c>
    </row>
    <row r="694" spans="1:6">
      <c r="A694" t="str">
        <f t="shared" si="20"/>
        <v/>
      </c>
      <c r="F694" t="str">
        <f t="shared" si="21"/>
        <v>НЕТ</v>
      </c>
    </row>
    <row r="695" spans="1:6">
      <c r="A695" t="str">
        <f t="shared" si="20"/>
        <v/>
      </c>
      <c r="F695" t="str">
        <f t="shared" si="21"/>
        <v>НЕТ</v>
      </c>
    </row>
    <row r="696" spans="1:6">
      <c r="A696" t="str">
        <f t="shared" si="20"/>
        <v/>
      </c>
      <c r="F696" t="str">
        <f t="shared" si="21"/>
        <v>НЕТ</v>
      </c>
    </row>
    <row r="697" spans="1:6">
      <c r="A697" t="str">
        <f t="shared" si="20"/>
        <v/>
      </c>
      <c r="F697" t="str">
        <f t="shared" si="21"/>
        <v>НЕТ</v>
      </c>
    </row>
    <row r="698" spans="1:6">
      <c r="A698" t="str">
        <f t="shared" si="20"/>
        <v/>
      </c>
      <c r="F698" t="str">
        <f t="shared" si="21"/>
        <v>НЕТ</v>
      </c>
    </row>
    <row r="699" spans="1:6">
      <c r="A699" t="str">
        <f t="shared" si="20"/>
        <v/>
      </c>
      <c r="F699" t="str">
        <f t="shared" si="21"/>
        <v>НЕТ</v>
      </c>
    </row>
    <row r="700" spans="1:6">
      <c r="A700" t="str">
        <f t="shared" si="20"/>
        <v/>
      </c>
      <c r="F700" t="str">
        <f t="shared" si="21"/>
        <v>НЕТ</v>
      </c>
    </row>
    <row r="701" spans="1:6">
      <c r="A701" t="str">
        <f t="shared" si="20"/>
        <v/>
      </c>
      <c r="F701" t="str">
        <f t="shared" si="21"/>
        <v>НЕТ</v>
      </c>
    </row>
    <row r="702" spans="1:6">
      <c r="A702" t="str">
        <f t="shared" si="20"/>
        <v/>
      </c>
      <c r="F702" t="str">
        <f t="shared" si="21"/>
        <v>НЕТ</v>
      </c>
    </row>
    <row r="703" spans="1:6">
      <c r="A703" t="str">
        <f t="shared" si="20"/>
        <v/>
      </c>
      <c r="F703" t="str">
        <f t="shared" si="21"/>
        <v>НЕТ</v>
      </c>
    </row>
    <row r="704" spans="1:6">
      <c r="A704" t="str">
        <f t="shared" si="20"/>
        <v/>
      </c>
      <c r="F704" t="str">
        <f t="shared" si="21"/>
        <v>НЕТ</v>
      </c>
    </row>
    <row r="705" spans="1:6">
      <c r="A705" t="str">
        <f t="shared" si="20"/>
        <v/>
      </c>
      <c r="F705" t="str">
        <f t="shared" si="21"/>
        <v>НЕТ</v>
      </c>
    </row>
    <row r="706" spans="1:6">
      <c r="A706" t="str">
        <f t="shared" si="20"/>
        <v/>
      </c>
      <c r="F706" t="str">
        <f t="shared" si="21"/>
        <v>НЕТ</v>
      </c>
    </row>
    <row r="707" spans="1:6">
      <c r="A707" t="str">
        <f t="shared" ref="A707:A770" si="22">CONCATENATE(C707,B707)</f>
        <v/>
      </c>
      <c r="F707" t="str">
        <f t="shared" ref="F707:F770" si="23">IF(ISBLANK(E707),"НЕТ","ДА")</f>
        <v>НЕТ</v>
      </c>
    </row>
    <row r="708" spans="1:6">
      <c r="A708" t="str">
        <f t="shared" si="22"/>
        <v/>
      </c>
      <c r="F708" t="str">
        <f t="shared" si="23"/>
        <v>НЕТ</v>
      </c>
    </row>
    <row r="709" spans="1:6">
      <c r="A709" t="str">
        <f t="shared" si="22"/>
        <v/>
      </c>
      <c r="F709" t="str">
        <f t="shared" si="23"/>
        <v>НЕТ</v>
      </c>
    </row>
    <row r="710" spans="1:6">
      <c r="A710" t="str">
        <f t="shared" si="22"/>
        <v/>
      </c>
      <c r="F710" t="str">
        <f t="shared" si="23"/>
        <v>НЕТ</v>
      </c>
    </row>
    <row r="711" spans="1:6">
      <c r="A711" t="str">
        <f t="shared" si="22"/>
        <v/>
      </c>
      <c r="F711" t="str">
        <f t="shared" si="23"/>
        <v>НЕТ</v>
      </c>
    </row>
    <row r="712" spans="1:6">
      <c r="A712" t="str">
        <f t="shared" si="22"/>
        <v/>
      </c>
      <c r="F712" t="str">
        <f t="shared" si="23"/>
        <v>НЕТ</v>
      </c>
    </row>
    <row r="713" spans="1:6">
      <c r="A713" t="str">
        <f t="shared" si="22"/>
        <v/>
      </c>
      <c r="F713" t="str">
        <f t="shared" si="23"/>
        <v>НЕТ</v>
      </c>
    </row>
    <row r="714" spans="1:6">
      <c r="A714" t="str">
        <f t="shared" si="22"/>
        <v/>
      </c>
      <c r="F714" t="str">
        <f t="shared" si="23"/>
        <v>НЕТ</v>
      </c>
    </row>
    <row r="715" spans="1:6">
      <c r="A715" t="str">
        <f t="shared" si="22"/>
        <v/>
      </c>
      <c r="F715" t="str">
        <f t="shared" si="23"/>
        <v>НЕТ</v>
      </c>
    </row>
    <row r="716" spans="1:6">
      <c r="A716" t="str">
        <f t="shared" si="22"/>
        <v/>
      </c>
      <c r="F716" t="str">
        <f t="shared" si="23"/>
        <v>НЕТ</v>
      </c>
    </row>
    <row r="717" spans="1:6">
      <c r="A717" t="str">
        <f t="shared" si="22"/>
        <v/>
      </c>
      <c r="F717" t="str">
        <f t="shared" si="23"/>
        <v>НЕТ</v>
      </c>
    </row>
    <row r="718" spans="1:6">
      <c r="A718" t="str">
        <f t="shared" si="22"/>
        <v/>
      </c>
      <c r="F718" t="str">
        <f t="shared" si="23"/>
        <v>НЕТ</v>
      </c>
    </row>
    <row r="719" spans="1:6">
      <c r="A719" t="str">
        <f t="shared" si="22"/>
        <v/>
      </c>
      <c r="F719" t="str">
        <f t="shared" si="23"/>
        <v>НЕТ</v>
      </c>
    </row>
    <row r="720" spans="1:6">
      <c r="A720" t="str">
        <f t="shared" si="22"/>
        <v/>
      </c>
      <c r="F720" t="str">
        <f t="shared" si="23"/>
        <v>НЕТ</v>
      </c>
    </row>
    <row r="721" spans="1:6">
      <c r="A721" t="str">
        <f t="shared" si="22"/>
        <v/>
      </c>
      <c r="F721" t="str">
        <f t="shared" si="23"/>
        <v>НЕТ</v>
      </c>
    </row>
    <row r="722" spans="1:6">
      <c r="A722" t="str">
        <f t="shared" si="22"/>
        <v/>
      </c>
      <c r="F722" t="str">
        <f t="shared" si="23"/>
        <v>НЕТ</v>
      </c>
    </row>
    <row r="723" spans="1:6">
      <c r="A723" t="str">
        <f t="shared" si="22"/>
        <v/>
      </c>
      <c r="F723" t="str">
        <f t="shared" si="23"/>
        <v>НЕТ</v>
      </c>
    </row>
    <row r="724" spans="1:6">
      <c r="A724" t="str">
        <f t="shared" si="22"/>
        <v/>
      </c>
      <c r="F724" t="str">
        <f t="shared" si="23"/>
        <v>НЕТ</v>
      </c>
    </row>
    <row r="725" spans="1:6">
      <c r="A725" t="str">
        <f t="shared" si="22"/>
        <v/>
      </c>
      <c r="F725" t="str">
        <f t="shared" si="23"/>
        <v>НЕТ</v>
      </c>
    </row>
    <row r="726" spans="1:6">
      <c r="A726" t="str">
        <f t="shared" si="22"/>
        <v/>
      </c>
      <c r="F726" t="str">
        <f t="shared" si="23"/>
        <v>НЕТ</v>
      </c>
    </row>
    <row r="727" spans="1:6">
      <c r="A727" t="str">
        <f t="shared" si="22"/>
        <v/>
      </c>
      <c r="F727" t="str">
        <f t="shared" si="23"/>
        <v>НЕТ</v>
      </c>
    </row>
    <row r="728" spans="1:6">
      <c r="A728" t="str">
        <f t="shared" si="22"/>
        <v/>
      </c>
      <c r="F728" t="str">
        <f t="shared" si="23"/>
        <v>НЕТ</v>
      </c>
    </row>
    <row r="729" spans="1:6">
      <c r="A729" t="str">
        <f t="shared" si="22"/>
        <v/>
      </c>
      <c r="F729" t="str">
        <f t="shared" si="23"/>
        <v>НЕТ</v>
      </c>
    </row>
    <row r="730" spans="1:6">
      <c r="A730" t="str">
        <f t="shared" si="22"/>
        <v/>
      </c>
      <c r="F730" t="str">
        <f t="shared" si="23"/>
        <v>НЕТ</v>
      </c>
    </row>
    <row r="731" spans="1:6">
      <c r="A731" t="str">
        <f t="shared" si="22"/>
        <v/>
      </c>
      <c r="F731" t="str">
        <f t="shared" si="23"/>
        <v>НЕТ</v>
      </c>
    </row>
    <row r="732" spans="1:6">
      <c r="A732" t="str">
        <f t="shared" si="22"/>
        <v/>
      </c>
      <c r="F732" t="str">
        <f t="shared" si="23"/>
        <v>НЕТ</v>
      </c>
    </row>
    <row r="733" spans="1:6">
      <c r="A733" t="str">
        <f t="shared" si="22"/>
        <v/>
      </c>
      <c r="F733" t="str">
        <f t="shared" si="23"/>
        <v>НЕТ</v>
      </c>
    </row>
    <row r="734" spans="1:6">
      <c r="A734" t="str">
        <f t="shared" si="22"/>
        <v/>
      </c>
      <c r="F734" t="str">
        <f t="shared" si="23"/>
        <v>НЕТ</v>
      </c>
    </row>
    <row r="735" spans="1:6">
      <c r="A735" t="str">
        <f t="shared" si="22"/>
        <v/>
      </c>
      <c r="F735" t="str">
        <f t="shared" si="23"/>
        <v>НЕТ</v>
      </c>
    </row>
    <row r="736" spans="1:6">
      <c r="A736" t="str">
        <f t="shared" si="22"/>
        <v/>
      </c>
      <c r="F736" t="str">
        <f t="shared" si="23"/>
        <v>НЕТ</v>
      </c>
    </row>
    <row r="737" spans="1:6">
      <c r="A737" t="str">
        <f t="shared" si="22"/>
        <v/>
      </c>
      <c r="F737" t="str">
        <f t="shared" si="23"/>
        <v>НЕТ</v>
      </c>
    </row>
    <row r="738" spans="1:6">
      <c r="A738" t="str">
        <f t="shared" si="22"/>
        <v/>
      </c>
      <c r="F738" t="str">
        <f t="shared" si="23"/>
        <v>НЕТ</v>
      </c>
    </row>
    <row r="739" spans="1:6">
      <c r="A739" t="str">
        <f t="shared" si="22"/>
        <v/>
      </c>
      <c r="F739" t="str">
        <f t="shared" si="23"/>
        <v>НЕТ</v>
      </c>
    </row>
    <row r="740" spans="1:6">
      <c r="A740" t="str">
        <f t="shared" si="22"/>
        <v/>
      </c>
      <c r="F740" t="str">
        <f t="shared" si="23"/>
        <v>НЕТ</v>
      </c>
    </row>
    <row r="741" spans="1:6">
      <c r="A741" t="str">
        <f t="shared" si="22"/>
        <v/>
      </c>
      <c r="F741" t="str">
        <f t="shared" si="23"/>
        <v>НЕТ</v>
      </c>
    </row>
    <row r="742" spans="1:6">
      <c r="A742" t="str">
        <f t="shared" si="22"/>
        <v/>
      </c>
      <c r="F742" t="str">
        <f t="shared" si="23"/>
        <v>НЕТ</v>
      </c>
    </row>
    <row r="743" spans="1:6">
      <c r="A743" t="str">
        <f t="shared" si="22"/>
        <v/>
      </c>
      <c r="F743" t="str">
        <f t="shared" si="23"/>
        <v>НЕТ</v>
      </c>
    </row>
    <row r="744" spans="1:6">
      <c r="A744" t="str">
        <f t="shared" si="22"/>
        <v/>
      </c>
      <c r="F744" t="str">
        <f t="shared" si="23"/>
        <v>НЕТ</v>
      </c>
    </row>
    <row r="745" spans="1:6">
      <c r="A745" t="str">
        <f t="shared" si="22"/>
        <v/>
      </c>
      <c r="F745" t="str">
        <f t="shared" si="23"/>
        <v>НЕТ</v>
      </c>
    </row>
    <row r="746" spans="1:6">
      <c r="A746" t="str">
        <f t="shared" si="22"/>
        <v/>
      </c>
      <c r="F746" t="str">
        <f t="shared" si="23"/>
        <v>НЕТ</v>
      </c>
    </row>
    <row r="747" spans="1:6">
      <c r="A747" t="str">
        <f t="shared" si="22"/>
        <v/>
      </c>
      <c r="F747" t="str">
        <f t="shared" si="23"/>
        <v>НЕТ</v>
      </c>
    </row>
    <row r="748" spans="1:6">
      <c r="A748" t="str">
        <f t="shared" si="22"/>
        <v/>
      </c>
      <c r="F748" t="str">
        <f t="shared" si="23"/>
        <v>НЕТ</v>
      </c>
    </row>
    <row r="749" spans="1:6">
      <c r="A749" t="str">
        <f t="shared" si="22"/>
        <v/>
      </c>
      <c r="F749" t="str">
        <f t="shared" si="23"/>
        <v>НЕТ</v>
      </c>
    </row>
    <row r="750" spans="1:6">
      <c r="A750" t="str">
        <f t="shared" si="22"/>
        <v/>
      </c>
      <c r="F750" t="str">
        <f t="shared" si="23"/>
        <v>НЕТ</v>
      </c>
    </row>
    <row r="751" spans="1:6">
      <c r="A751" t="str">
        <f t="shared" si="22"/>
        <v/>
      </c>
      <c r="F751" t="str">
        <f t="shared" si="23"/>
        <v>НЕТ</v>
      </c>
    </row>
    <row r="752" spans="1:6">
      <c r="A752" t="str">
        <f t="shared" si="22"/>
        <v/>
      </c>
      <c r="F752" t="str">
        <f t="shared" si="23"/>
        <v>НЕТ</v>
      </c>
    </row>
    <row r="753" spans="1:6">
      <c r="A753" t="str">
        <f t="shared" si="22"/>
        <v/>
      </c>
      <c r="F753" t="str">
        <f t="shared" si="23"/>
        <v>НЕТ</v>
      </c>
    </row>
    <row r="754" spans="1:6">
      <c r="A754" t="str">
        <f t="shared" si="22"/>
        <v/>
      </c>
      <c r="F754" t="str">
        <f t="shared" si="23"/>
        <v>НЕТ</v>
      </c>
    </row>
    <row r="755" spans="1:6">
      <c r="A755" t="str">
        <f t="shared" si="22"/>
        <v/>
      </c>
      <c r="F755" t="str">
        <f t="shared" si="23"/>
        <v>НЕТ</v>
      </c>
    </row>
    <row r="756" spans="1:6">
      <c r="A756" t="str">
        <f t="shared" si="22"/>
        <v/>
      </c>
      <c r="F756" t="str">
        <f t="shared" si="23"/>
        <v>НЕТ</v>
      </c>
    </row>
    <row r="757" spans="1:6">
      <c r="A757" t="str">
        <f t="shared" si="22"/>
        <v/>
      </c>
      <c r="F757" t="str">
        <f t="shared" si="23"/>
        <v>НЕТ</v>
      </c>
    </row>
    <row r="758" spans="1:6">
      <c r="A758" t="str">
        <f t="shared" si="22"/>
        <v/>
      </c>
      <c r="F758" t="str">
        <f t="shared" si="23"/>
        <v>НЕТ</v>
      </c>
    </row>
    <row r="759" spans="1:6">
      <c r="A759" t="str">
        <f t="shared" si="22"/>
        <v/>
      </c>
      <c r="F759" t="str">
        <f t="shared" si="23"/>
        <v>НЕТ</v>
      </c>
    </row>
    <row r="760" spans="1:6">
      <c r="A760" t="str">
        <f t="shared" si="22"/>
        <v/>
      </c>
      <c r="F760" t="str">
        <f t="shared" si="23"/>
        <v>НЕТ</v>
      </c>
    </row>
    <row r="761" spans="1:6">
      <c r="A761" t="str">
        <f t="shared" si="22"/>
        <v/>
      </c>
      <c r="F761" t="str">
        <f t="shared" si="23"/>
        <v>НЕТ</v>
      </c>
    </row>
    <row r="762" spans="1:6">
      <c r="A762" t="str">
        <f t="shared" si="22"/>
        <v/>
      </c>
      <c r="F762" t="str">
        <f t="shared" si="23"/>
        <v>НЕТ</v>
      </c>
    </row>
    <row r="763" spans="1:6">
      <c r="A763" t="str">
        <f t="shared" si="22"/>
        <v/>
      </c>
      <c r="F763" t="str">
        <f t="shared" si="23"/>
        <v>НЕТ</v>
      </c>
    </row>
    <row r="764" spans="1:6">
      <c r="A764" t="str">
        <f t="shared" si="22"/>
        <v/>
      </c>
      <c r="F764" t="str">
        <f t="shared" si="23"/>
        <v>НЕТ</v>
      </c>
    </row>
    <row r="765" spans="1:6">
      <c r="A765" t="str">
        <f t="shared" si="22"/>
        <v/>
      </c>
      <c r="F765" t="str">
        <f t="shared" si="23"/>
        <v>НЕТ</v>
      </c>
    </row>
    <row r="766" spans="1:6">
      <c r="A766" t="str">
        <f t="shared" si="22"/>
        <v/>
      </c>
      <c r="F766" t="str">
        <f t="shared" si="23"/>
        <v>НЕТ</v>
      </c>
    </row>
    <row r="767" spans="1:6">
      <c r="A767" t="str">
        <f t="shared" si="22"/>
        <v/>
      </c>
      <c r="F767" t="str">
        <f t="shared" si="23"/>
        <v>НЕТ</v>
      </c>
    </row>
    <row r="768" spans="1:6">
      <c r="A768" t="str">
        <f t="shared" si="22"/>
        <v/>
      </c>
      <c r="F768" t="str">
        <f t="shared" si="23"/>
        <v>НЕТ</v>
      </c>
    </row>
    <row r="769" spans="1:6">
      <c r="A769" t="str">
        <f t="shared" si="22"/>
        <v/>
      </c>
      <c r="F769" t="str">
        <f t="shared" si="23"/>
        <v>НЕТ</v>
      </c>
    </row>
    <row r="770" spans="1:6">
      <c r="A770" t="str">
        <f t="shared" si="22"/>
        <v/>
      </c>
      <c r="F770" t="str">
        <f t="shared" si="23"/>
        <v>НЕТ</v>
      </c>
    </row>
    <row r="771" spans="1:6">
      <c r="A771" t="str">
        <f t="shared" ref="A771:A834" si="24">CONCATENATE(C771,B771)</f>
        <v/>
      </c>
      <c r="F771" t="str">
        <f t="shared" ref="F771:F834" si="25">IF(ISBLANK(E771),"НЕТ","ДА")</f>
        <v>НЕТ</v>
      </c>
    </row>
    <row r="772" spans="1:6">
      <c r="A772" t="str">
        <f t="shared" si="24"/>
        <v/>
      </c>
      <c r="F772" t="str">
        <f t="shared" si="25"/>
        <v>НЕТ</v>
      </c>
    </row>
    <row r="773" spans="1:6">
      <c r="A773" t="str">
        <f t="shared" si="24"/>
        <v/>
      </c>
      <c r="F773" t="str">
        <f t="shared" si="25"/>
        <v>НЕТ</v>
      </c>
    </row>
    <row r="774" spans="1:6">
      <c r="A774" t="str">
        <f t="shared" si="24"/>
        <v/>
      </c>
      <c r="F774" t="str">
        <f t="shared" si="25"/>
        <v>НЕТ</v>
      </c>
    </row>
    <row r="775" spans="1:6">
      <c r="A775" t="str">
        <f t="shared" si="24"/>
        <v/>
      </c>
      <c r="F775" t="str">
        <f t="shared" si="25"/>
        <v>НЕТ</v>
      </c>
    </row>
    <row r="776" spans="1:6">
      <c r="A776" t="str">
        <f t="shared" si="24"/>
        <v/>
      </c>
      <c r="F776" t="str">
        <f t="shared" si="25"/>
        <v>НЕТ</v>
      </c>
    </row>
    <row r="777" spans="1:6">
      <c r="A777" t="str">
        <f t="shared" si="24"/>
        <v/>
      </c>
      <c r="F777" t="str">
        <f t="shared" si="25"/>
        <v>НЕТ</v>
      </c>
    </row>
    <row r="778" spans="1:6">
      <c r="A778" t="str">
        <f t="shared" si="24"/>
        <v/>
      </c>
      <c r="F778" t="str">
        <f t="shared" si="25"/>
        <v>НЕТ</v>
      </c>
    </row>
    <row r="779" spans="1:6">
      <c r="A779" t="str">
        <f t="shared" si="24"/>
        <v/>
      </c>
      <c r="F779" t="str">
        <f t="shared" si="25"/>
        <v>НЕТ</v>
      </c>
    </row>
    <row r="780" spans="1:6">
      <c r="A780" t="str">
        <f t="shared" si="24"/>
        <v/>
      </c>
      <c r="F780" t="str">
        <f t="shared" si="25"/>
        <v>НЕТ</v>
      </c>
    </row>
    <row r="781" spans="1:6">
      <c r="A781" t="str">
        <f t="shared" si="24"/>
        <v/>
      </c>
      <c r="F781" t="str">
        <f t="shared" si="25"/>
        <v>НЕТ</v>
      </c>
    </row>
    <row r="782" spans="1:6">
      <c r="A782" t="str">
        <f t="shared" si="24"/>
        <v/>
      </c>
      <c r="F782" t="str">
        <f t="shared" si="25"/>
        <v>НЕТ</v>
      </c>
    </row>
    <row r="783" spans="1:6">
      <c r="A783" t="str">
        <f t="shared" si="24"/>
        <v/>
      </c>
      <c r="F783" t="str">
        <f t="shared" si="25"/>
        <v>НЕТ</v>
      </c>
    </row>
    <row r="784" spans="1:6">
      <c r="A784" t="str">
        <f t="shared" si="24"/>
        <v/>
      </c>
      <c r="F784" t="str">
        <f t="shared" si="25"/>
        <v>НЕТ</v>
      </c>
    </row>
    <row r="785" spans="1:6">
      <c r="A785" t="str">
        <f t="shared" si="24"/>
        <v/>
      </c>
      <c r="F785" t="str">
        <f t="shared" si="25"/>
        <v>НЕТ</v>
      </c>
    </row>
    <row r="786" spans="1:6">
      <c r="A786" t="str">
        <f t="shared" si="24"/>
        <v/>
      </c>
      <c r="F786" t="str">
        <f t="shared" si="25"/>
        <v>НЕТ</v>
      </c>
    </row>
    <row r="787" spans="1:6">
      <c r="A787" t="str">
        <f t="shared" si="24"/>
        <v/>
      </c>
      <c r="F787" t="str">
        <f t="shared" si="25"/>
        <v>НЕТ</v>
      </c>
    </row>
    <row r="788" spans="1:6">
      <c r="A788" t="str">
        <f t="shared" si="24"/>
        <v/>
      </c>
      <c r="F788" t="str">
        <f t="shared" si="25"/>
        <v>НЕТ</v>
      </c>
    </row>
    <row r="789" spans="1:6">
      <c r="A789" t="str">
        <f t="shared" si="24"/>
        <v/>
      </c>
      <c r="F789" t="str">
        <f t="shared" si="25"/>
        <v>НЕТ</v>
      </c>
    </row>
    <row r="790" spans="1:6">
      <c r="A790" t="str">
        <f t="shared" si="24"/>
        <v/>
      </c>
      <c r="F790" t="str">
        <f t="shared" si="25"/>
        <v>НЕТ</v>
      </c>
    </row>
    <row r="791" spans="1:6">
      <c r="A791" t="str">
        <f t="shared" si="24"/>
        <v/>
      </c>
      <c r="F791" t="str">
        <f t="shared" si="25"/>
        <v>НЕТ</v>
      </c>
    </row>
    <row r="792" spans="1:6">
      <c r="A792" t="str">
        <f t="shared" si="24"/>
        <v/>
      </c>
      <c r="F792" t="str">
        <f t="shared" si="25"/>
        <v>НЕТ</v>
      </c>
    </row>
    <row r="793" spans="1:6">
      <c r="A793" t="str">
        <f t="shared" si="24"/>
        <v/>
      </c>
      <c r="F793" t="str">
        <f t="shared" si="25"/>
        <v>НЕТ</v>
      </c>
    </row>
    <row r="794" spans="1:6">
      <c r="A794" t="str">
        <f t="shared" si="24"/>
        <v/>
      </c>
      <c r="F794" t="str">
        <f t="shared" si="25"/>
        <v>НЕТ</v>
      </c>
    </row>
    <row r="795" spans="1:6">
      <c r="A795" t="str">
        <f t="shared" si="24"/>
        <v/>
      </c>
      <c r="F795" t="str">
        <f t="shared" si="25"/>
        <v>НЕТ</v>
      </c>
    </row>
    <row r="796" spans="1:6">
      <c r="A796" t="str">
        <f t="shared" si="24"/>
        <v/>
      </c>
      <c r="F796" t="str">
        <f t="shared" si="25"/>
        <v>НЕТ</v>
      </c>
    </row>
    <row r="797" spans="1:6">
      <c r="A797" t="str">
        <f t="shared" si="24"/>
        <v/>
      </c>
      <c r="F797" t="str">
        <f t="shared" si="25"/>
        <v>НЕТ</v>
      </c>
    </row>
    <row r="798" spans="1:6">
      <c r="A798" t="str">
        <f t="shared" si="24"/>
        <v/>
      </c>
      <c r="F798" t="str">
        <f t="shared" si="25"/>
        <v>НЕТ</v>
      </c>
    </row>
    <row r="799" spans="1:6">
      <c r="A799" t="str">
        <f t="shared" si="24"/>
        <v/>
      </c>
      <c r="F799" t="str">
        <f t="shared" si="25"/>
        <v>НЕТ</v>
      </c>
    </row>
    <row r="800" spans="1:6">
      <c r="A800" t="str">
        <f t="shared" si="24"/>
        <v/>
      </c>
      <c r="F800" t="str">
        <f t="shared" si="25"/>
        <v>НЕТ</v>
      </c>
    </row>
    <row r="801" spans="1:6">
      <c r="A801" t="str">
        <f t="shared" si="24"/>
        <v/>
      </c>
      <c r="F801" t="str">
        <f t="shared" si="25"/>
        <v>НЕТ</v>
      </c>
    </row>
    <row r="802" spans="1:6">
      <c r="A802" t="str">
        <f t="shared" si="24"/>
        <v/>
      </c>
      <c r="F802" t="str">
        <f t="shared" si="25"/>
        <v>НЕТ</v>
      </c>
    </row>
    <row r="803" spans="1:6">
      <c r="A803" t="str">
        <f t="shared" si="24"/>
        <v/>
      </c>
      <c r="F803" t="str">
        <f t="shared" si="25"/>
        <v>НЕТ</v>
      </c>
    </row>
    <row r="804" spans="1:6">
      <c r="A804" t="str">
        <f t="shared" si="24"/>
        <v/>
      </c>
      <c r="F804" t="str">
        <f t="shared" si="25"/>
        <v>НЕТ</v>
      </c>
    </row>
    <row r="805" spans="1:6">
      <c r="A805" t="str">
        <f t="shared" si="24"/>
        <v/>
      </c>
      <c r="F805" t="str">
        <f t="shared" si="25"/>
        <v>НЕТ</v>
      </c>
    </row>
    <row r="806" spans="1:6">
      <c r="A806" t="str">
        <f t="shared" si="24"/>
        <v/>
      </c>
      <c r="F806" t="str">
        <f t="shared" si="25"/>
        <v>НЕТ</v>
      </c>
    </row>
    <row r="807" spans="1:6">
      <c r="A807" t="str">
        <f t="shared" si="24"/>
        <v/>
      </c>
      <c r="F807" t="str">
        <f t="shared" si="25"/>
        <v>НЕТ</v>
      </c>
    </row>
    <row r="808" spans="1:6">
      <c r="A808" t="str">
        <f t="shared" si="24"/>
        <v/>
      </c>
      <c r="F808" t="str">
        <f t="shared" si="25"/>
        <v>НЕТ</v>
      </c>
    </row>
    <row r="809" spans="1:6">
      <c r="A809" t="str">
        <f t="shared" si="24"/>
        <v/>
      </c>
      <c r="F809" t="str">
        <f t="shared" si="25"/>
        <v>НЕТ</v>
      </c>
    </row>
    <row r="810" spans="1:6">
      <c r="A810" t="str">
        <f t="shared" si="24"/>
        <v/>
      </c>
      <c r="F810" t="str">
        <f t="shared" si="25"/>
        <v>НЕТ</v>
      </c>
    </row>
    <row r="811" spans="1:6">
      <c r="A811" t="str">
        <f t="shared" si="24"/>
        <v/>
      </c>
      <c r="F811" t="str">
        <f t="shared" si="25"/>
        <v>НЕТ</v>
      </c>
    </row>
    <row r="812" spans="1:6">
      <c r="A812" t="str">
        <f t="shared" si="24"/>
        <v/>
      </c>
      <c r="F812" t="str">
        <f t="shared" si="25"/>
        <v>НЕТ</v>
      </c>
    </row>
    <row r="813" spans="1:6">
      <c r="A813" t="str">
        <f t="shared" si="24"/>
        <v/>
      </c>
      <c r="F813" t="str">
        <f t="shared" si="25"/>
        <v>НЕТ</v>
      </c>
    </row>
    <row r="814" spans="1:6">
      <c r="A814" t="str">
        <f t="shared" si="24"/>
        <v/>
      </c>
      <c r="F814" t="str">
        <f t="shared" si="25"/>
        <v>НЕТ</v>
      </c>
    </row>
    <row r="815" spans="1:6">
      <c r="A815" t="str">
        <f t="shared" si="24"/>
        <v/>
      </c>
      <c r="F815" t="str">
        <f t="shared" si="25"/>
        <v>НЕТ</v>
      </c>
    </row>
    <row r="816" spans="1:6">
      <c r="A816" t="str">
        <f t="shared" si="24"/>
        <v/>
      </c>
      <c r="F816" t="str">
        <f t="shared" si="25"/>
        <v>НЕТ</v>
      </c>
    </row>
    <row r="817" spans="1:6">
      <c r="A817" t="str">
        <f t="shared" si="24"/>
        <v/>
      </c>
      <c r="F817" t="str">
        <f t="shared" si="25"/>
        <v>НЕТ</v>
      </c>
    </row>
    <row r="818" spans="1:6">
      <c r="A818" t="str">
        <f t="shared" si="24"/>
        <v/>
      </c>
      <c r="F818" t="str">
        <f t="shared" si="25"/>
        <v>НЕТ</v>
      </c>
    </row>
    <row r="819" spans="1:6">
      <c r="A819" t="str">
        <f t="shared" si="24"/>
        <v/>
      </c>
      <c r="F819" t="str">
        <f t="shared" si="25"/>
        <v>НЕТ</v>
      </c>
    </row>
    <row r="820" spans="1:6">
      <c r="A820" t="str">
        <f t="shared" si="24"/>
        <v/>
      </c>
      <c r="F820" t="str">
        <f t="shared" si="25"/>
        <v>НЕТ</v>
      </c>
    </row>
    <row r="821" spans="1:6">
      <c r="A821" t="str">
        <f t="shared" si="24"/>
        <v/>
      </c>
      <c r="F821" t="str">
        <f t="shared" si="25"/>
        <v>НЕТ</v>
      </c>
    </row>
    <row r="822" spans="1:6">
      <c r="A822" t="str">
        <f t="shared" si="24"/>
        <v/>
      </c>
      <c r="F822" t="str">
        <f t="shared" si="25"/>
        <v>НЕТ</v>
      </c>
    </row>
    <row r="823" spans="1:6">
      <c r="A823" t="str">
        <f t="shared" si="24"/>
        <v/>
      </c>
      <c r="F823" t="str">
        <f t="shared" si="25"/>
        <v>НЕТ</v>
      </c>
    </row>
    <row r="824" spans="1:6">
      <c r="A824" t="str">
        <f t="shared" si="24"/>
        <v/>
      </c>
      <c r="F824" t="str">
        <f t="shared" si="25"/>
        <v>НЕТ</v>
      </c>
    </row>
    <row r="825" spans="1:6">
      <c r="A825" t="str">
        <f t="shared" si="24"/>
        <v/>
      </c>
      <c r="F825" t="str">
        <f t="shared" si="25"/>
        <v>НЕТ</v>
      </c>
    </row>
    <row r="826" spans="1:6">
      <c r="A826" t="str">
        <f t="shared" si="24"/>
        <v/>
      </c>
      <c r="F826" t="str">
        <f t="shared" si="25"/>
        <v>НЕТ</v>
      </c>
    </row>
    <row r="827" spans="1:6">
      <c r="A827" t="str">
        <f t="shared" si="24"/>
        <v/>
      </c>
      <c r="F827" t="str">
        <f t="shared" si="25"/>
        <v>НЕТ</v>
      </c>
    </row>
    <row r="828" spans="1:6">
      <c r="A828" t="str">
        <f t="shared" si="24"/>
        <v/>
      </c>
      <c r="F828" t="str">
        <f t="shared" si="25"/>
        <v>НЕТ</v>
      </c>
    </row>
    <row r="829" spans="1:6">
      <c r="A829" t="str">
        <f t="shared" si="24"/>
        <v/>
      </c>
      <c r="F829" t="str">
        <f t="shared" si="25"/>
        <v>НЕТ</v>
      </c>
    </row>
    <row r="830" spans="1:6">
      <c r="A830" t="str">
        <f t="shared" si="24"/>
        <v/>
      </c>
      <c r="F830" t="str">
        <f t="shared" si="25"/>
        <v>НЕТ</v>
      </c>
    </row>
    <row r="831" spans="1:6">
      <c r="A831" t="str">
        <f t="shared" si="24"/>
        <v/>
      </c>
      <c r="F831" t="str">
        <f t="shared" si="25"/>
        <v>НЕТ</v>
      </c>
    </row>
    <row r="832" spans="1:6">
      <c r="A832" t="str">
        <f t="shared" si="24"/>
        <v/>
      </c>
      <c r="F832" t="str">
        <f t="shared" si="25"/>
        <v>НЕТ</v>
      </c>
    </row>
    <row r="833" spans="1:6">
      <c r="A833" t="str">
        <f t="shared" si="24"/>
        <v/>
      </c>
      <c r="F833" t="str">
        <f t="shared" si="25"/>
        <v>НЕТ</v>
      </c>
    </row>
    <row r="834" spans="1:6">
      <c r="A834" t="str">
        <f t="shared" si="24"/>
        <v/>
      </c>
      <c r="F834" t="str">
        <f t="shared" si="25"/>
        <v>НЕТ</v>
      </c>
    </row>
    <row r="835" spans="1:6">
      <c r="A835" t="str">
        <f t="shared" ref="A835:A898" si="26">CONCATENATE(C835,B835)</f>
        <v/>
      </c>
      <c r="F835" t="str">
        <f t="shared" ref="F835:F898" si="27">IF(ISBLANK(E835),"НЕТ","ДА")</f>
        <v>НЕТ</v>
      </c>
    </row>
    <row r="836" spans="1:6">
      <c r="A836" t="str">
        <f t="shared" si="26"/>
        <v/>
      </c>
      <c r="F836" t="str">
        <f t="shared" si="27"/>
        <v>НЕТ</v>
      </c>
    </row>
    <row r="837" spans="1:6">
      <c r="A837" t="str">
        <f t="shared" si="26"/>
        <v/>
      </c>
      <c r="F837" t="str">
        <f t="shared" si="27"/>
        <v>НЕТ</v>
      </c>
    </row>
    <row r="838" spans="1:6">
      <c r="A838" t="str">
        <f t="shared" si="26"/>
        <v/>
      </c>
      <c r="F838" t="str">
        <f t="shared" si="27"/>
        <v>НЕТ</v>
      </c>
    </row>
    <row r="839" spans="1:6">
      <c r="A839" t="str">
        <f t="shared" si="26"/>
        <v/>
      </c>
      <c r="F839" t="str">
        <f t="shared" si="27"/>
        <v>НЕТ</v>
      </c>
    </row>
    <row r="840" spans="1:6">
      <c r="A840" t="str">
        <f t="shared" si="26"/>
        <v/>
      </c>
      <c r="F840" t="str">
        <f t="shared" si="27"/>
        <v>НЕТ</v>
      </c>
    </row>
    <row r="841" spans="1:6">
      <c r="A841" t="str">
        <f t="shared" si="26"/>
        <v/>
      </c>
      <c r="F841" t="str">
        <f t="shared" si="27"/>
        <v>НЕТ</v>
      </c>
    </row>
    <row r="842" spans="1:6">
      <c r="A842" t="str">
        <f t="shared" si="26"/>
        <v/>
      </c>
      <c r="F842" t="str">
        <f t="shared" si="27"/>
        <v>НЕТ</v>
      </c>
    </row>
    <row r="843" spans="1:6">
      <c r="A843" t="str">
        <f t="shared" si="26"/>
        <v/>
      </c>
      <c r="F843" t="str">
        <f t="shared" si="27"/>
        <v>НЕТ</v>
      </c>
    </row>
    <row r="844" spans="1:6">
      <c r="A844" t="str">
        <f t="shared" si="26"/>
        <v/>
      </c>
      <c r="F844" t="str">
        <f t="shared" si="27"/>
        <v>НЕТ</v>
      </c>
    </row>
    <row r="845" spans="1:6">
      <c r="A845" t="str">
        <f t="shared" si="26"/>
        <v/>
      </c>
      <c r="F845" t="str">
        <f t="shared" si="27"/>
        <v>НЕТ</v>
      </c>
    </row>
    <row r="846" spans="1:6">
      <c r="A846" t="str">
        <f t="shared" si="26"/>
        <v/>
      </c>
      <c r="F846" t="str">
        <f t="shared" si="27"/>
        <v>НЕТ</v>
      </c>
    </row>
    <row r="847" spans="1:6">
      <c r="A847" t="str">
        <f t="shared" si="26"/>
        <v/>
      </c>
      <c r="F847" t="str">
        <f t="shared" si="27"/>
        <v>НЕТ</v>
      </c>
    </row>
    <row r="848" spans="1:6">
      <c r="A848" t="str">
        <f t="shared" si="26"/>
        <v/>
      </c>
      <c r="F848" t="str">
        <f t="shared" si="27"/>
        <v>НЕТ</v>
      </c>
    </row>
    <row r="849" spans="1:6">
      <c r="A849" t="str">
        <f t="shared" si="26"/>
        <v/>
      </c>
      <c r="F849" t="str">
        <f t="shared" si="27"/>
        <v>НЕТ</v>
      </c>
    </row>
    <row r="850" spans="1:6">
      <c r="A850" t="str">
        <f t="shared" si="26"/>
        <v/>
      </c>
      <c r="F850" t="str">
        <f t="shared" si="27"/>
        <v>НЕТ</v>
      </c>
    </row>
    <row r="851" spans="1:6">
      <c r="A851" t="str">
        <f t="shared" si="26"/>
        <v/>
      </c>
      <c r="F851" t="str">
        <f t="shared" si="27"/>
        <v>НЕТ</v>
      </c>
    </row>
    <row r="852" spans="1:6">
      <c r="A852" t="str">
        <f t="shared" si="26"/>
        <v/>
      </c>
      <c r="F852" t="str">
        <f t="shared" si="27"/>
        <v>НЕТ</v>
      </c>
    </row>
    <row r="853" spans="1:6">
      <c r="A853" t="str">
        <f t="shared" si="26"/>
        <v/>
      </c>
      <c r="F853" t="str">
        <f t="shared" si="27"/>
        <v>НЕТ</v>
      </c>
    </row>
    <row r="854" spans="1:6">
      <c r="A854" t="str">
        <f t="shared" si="26"/>
        <v/>
      </c>
      <c r="F854" t="str">
        <f t="shared" si="27"/>
        <v>НЕТ</v>
      </c>
    </row>
    <row r="855" spans="1:6">
      <c r="A855" t="str">
        <f t="shared" si="26"/>
        <v/>
      </c>
      <c r="F855" t="str">
        <f t="shared" si="27"/>
        <v>НЕТ</v>
      </c>
    </row>
    <row r="856" spans="1:6">
      <c r="A856" t="str">
        <f t="shared" si="26"/>
        <v/>
      </c>
      <c r="F856" t="str">
        <f t="shared" si="27"/>
        <v>НЕТ</v>
      </c>
    </row>
    <row r="857" spans="1:6">
      <c r="A857" t="str">
        <f t="shared" si="26"/>
        <v/>
      </c>
      <c r="F857" t="str">
        <f t="shared" si="27"/>
        <v>НЕТ</v>
      </c>
    </row>
    <row r="858" spans="1:6">
      <c r="A858" t="str">
        <f t="shared" si="26"/>
        <v/>
      </c>
      <c r="F858" t="str">
        <f t="shared" si="27"/>
        <v>НЕТ</v>
      </c>
    </row>
    <row r="859" spans="1:6">
      <c r="A859" t="str">
        <f t="shared" si="26"/>
        <v/>
      </c>
      <c r="F859" t="str">
        <f t="shared" si="27"/>
        <v>НЕТ</v>
      </c>
    </row>
    <row r="860" spans="1:6">
      <c r="A860" t="str">
        <f t="shared" si="26"/>
        <v/>
      </c>
      <c r="F860" t="str">
        <f t="shared" si="27"/>
        <v>НЕТ</v>
      </c>
    </row>
    <row r="861" spans="1:6">
      <c r="A861" t="str">
        <f t="shared" si="26"/>
        <v/>
      </c>
      <c r="F861" t="str">
        <f t="shared" si="27"/>
        <v>НЕТ</v>
      </c>
    </row>
    <row r="862" spans="1:6">
      <c r="A862" t="str">
        <f t="shared" si="26"/>
        <v/>
      </c>
      <c r="F862" t="str">
        <f t="shared" si="27"/>
        <v>НЕТ</v>
      </c>
    </row>
    <row r="863" spans="1:6">
      <c r="A863" t="str">
        <f t="shared" si="26"/>
        <v/>
      </c>
      <c r="F863" t="str">
        <f t="shared" si="27"/>
        <v>НЕТ</v>
      </c>
    </row>
    <row r="864" spans="1:6">
      <c r="A864" t="str">
        <f t="shared" si="26"/>
        <v/>
      </c>
      <c r="F864" t="str">
        <f t="shared" si="27"/>
        <v>НЕТ</v>
      </c>
    </row>
    <row r="865" spans="1:6">
      <c r="A865" t="str">
        <f t="shared" si="26"/>
        <v/>
      </c>
      <c r="F865" t="str">
        <f t="shared" si="27"/>
        <v>НЕТ</v>
      </c>
    </row>
    <row r="866" spans="1:6">
      <c r="A866" t="str">
        <f t="shared" si="26"/>
        <v/>
      </c>
      <c r="F866" t="str">
        <f t="shared" si="27"/>
        <v>НЕТ</v>
      </c>
    </row>
    <row r="867" spans="1:6">
      <c r="A867" t="str">
        <f t="shared" si="26"/>
        <v/>
      </c>
      <c r="F867" t="str">
        <f t="shared" si="27"/>
        <v>НЕТ</v>
      </c>
    </row>
    <row r="868" spans="1:6">
      <c r="A868" t="str">
        <f t="shared" si="26"/>
        <v/>
      </c>
      <c r="F868" t="str">
        <f t="shared" si="27"/>
        <v>НЕТ</v>
      </c>
    </row>
    <row r="869" spans="1:6">
      <c r="A869" t="str">
        <f t="shared" si="26"/>
        <v/>
      </c>
      <c r="F869" t="str">
        <f t="shared" si="27"/>
        <v>НЕТ</v>
      </c>
    </row>
    <row r="870" spans="1:6">
      <c r="A870" t="str">
        <f t="shared" si="26"/>
        <v/>
      </c>
      <c r="F870" t="str">
        <f t="shared" si="27"/>
        <v>НЕТ</v>
      </c>
    </row>
    <row r="871" spans="1:6">
      <c r="A871" t="str">
        <f t="shared" si="26"/>
        <v/>
      </c>
      <c r="F871" t="str">
        <f t="shared" si="27"/>
        <v>НЕТ</v>
      </c>
    </row>
    <row r="872" spans="1:6">
      <c r="A872" t="str">
        <f t="shared" si="26"/>
        <v/>
      </c>
      <c r="F872" t="str">
        <f t="shared" si="27"/>
        <v>НЕТ</v>
      </c>
    </row>
    <row r="873" spans="1:6">
      <c r="A873" t="str">
        <f t="shared" si="26"/>
        <v/>
      </c>
      <c r="F873" t="str">
        <f t="shared" si="27"/>
        <v>НЕТ</v>
      </c>
    </row>
    <row r="874" spans="1:6">
      <c r="A874" t="str">
        <f t="shared" si="26"/>
        <v/>
      </c>
      <c r="F874" t="str">
        <f t="shared" si="27"/>
        <v>НЕТ</v>
      </c>
    </row>
    <row r="875" spans="1:6">
      <c r="A875" t="str">
        <f t="shared" si="26"/>
        <v/>
      </c>
      <c r="F875" t="str">
        <f t="shared" si="27"/>
        <v>НЕТ</v>
      </c>
    </row>
    <row r="876" spans="1:6">
      <c r="A876" t="str">
        <f t="shared" si="26"/>
        <v/>
      </c>
      <c r="F876" t="str">
        <f t="shared" si="27"/>
        <v>НЕТ</v>
      </c>
    </row>
    <row r="877" spans="1:6">
      <c r="A877" t="str">
        <f t="shared" si="26"/>
        <v/>
      </c>
      <c r="F877" t="str">
        <f t="shared" si="27"/>
        <v>НЕТ</v>
      </c>
    </row>
    <row r="878" spans="1:6">
      <c r="A878" t="str">
        <f t="shared" si="26"/>
        <v/>
      </c>
      <c r="F878" t="str">
        <f t="shared" si="27"/>
        <v>НЕТ</v>
      </c>
    </row>
    <row r="879" spans="1:6">
      <c r="A879" t="str">
        <f t="shared" si="26"/>
        <v/>
      </c>
      <c r="F879" t="str">
        <f t="shared" si="27"/>
        <v>НЕТ</v>
      </c>
    </row>
    <row r="880" spans="1:6">
      <c r="A880" t="str">
        <f t="shared" si="26"/>
        <v/>
      </c>
      <c r="F880" t="str">
        <f t="shared" si="27"/>
        <v>НЕТ</v>
      </c>
    </row>
    <row r="881" spans="1:6">
      <c r="A881" t="str">
        <f t="shared" si="26"/>
        <v/>
      </c>
      <c r="F881" t="str">
        <f t="shared" si="27"/>
        <v>НЕТ</v>
      </c>
    </row>
    <row r="882" spans="1:6">
      <c r="A882" t="str">
        <f t="shared" si="26"/>
        <v/>
      </c>
      <c r="F882" t="str">
        <f t="shared" si="27"/>
        <v>НЕТ</v>
      </c>
    </row>
    <row r="883" spans="1:6">
      <c r="A883" t="str">
        <f t="shared" si="26"/>
        <v/>
      </c>
      <c r="F883" t="str">
        <f t="shared" si="27"/>
        <v>НЕТ</v>
      </c>
    </row>
    <row r="884" spans="1:6">
      <c r="A884" t="str">
        <f t="shared" si="26"/>
        <v/>
      </c>
      <c r="F884" t="str">
        <f t="shared" si="27"/>
        <v>НЕТ</v>
      </c>
    </row>
    <row r="885" spans="1:6">
      <c r="A885" t="str">
        <f t="shared" si="26"/>
        <v/>
      </c>
      <c r="F885" t="str">
        <f t="shared" si="27"/>
        <v>НЕТ</v>
      </c>
    </row>
    <row r="886" spans="1:6">
      <c r="A886" t="str">
        <f t="shared" si="26"/>
        <v/>
      </c>
      <c r="F886" t="str">
        <f t="shared" si="27"/>
        <v>НЕТ</v>
      </c>
    </row>
    <row r="887" spans="1:6">
      <c r="A887" t="str">
        <f t="shared" si="26"/>
        <v/>
      </c>
      <c r="F887" t="str">
        <f t="shared" si="27"/>
        <v>НЕТ</v>
      </c>
    </row>
    <row r="888" spans="1:6">
      <c r="A888" t="str">
        <f t="shared" si="26"/>
        <v/>
      </c>
      <c r="F888" t="str">
        <f t="shared" si="27"/>
        <v>НЕТ</v>
      </c>
    </row>
    <row r="889" spans="1:6">
      <c r="A889" t="str">
        <f t="shared" si="26"/>
        <v/>
      </c>
      <c r="F889" t="str">
        <f t="shared" si="27"/>
        <v>НЕТ</v>
      </c>
    </row>
    <row r="890" spans="1:6">
      <c r="A890" t="str">
        <f t="shared" si="26"/>
        <v/>
      </c>
      <c r="F890" t="str">
        <f t="shared" si="27"/>
        <v>НЕТ</v>
      </c>
    </row>
    <row r="891" spans="1:6">
      <c r="A891" t="str">
        <f t="shared" si="26"/>
        <v/>
      </c>
      <c r="F891" t="str">
        <f t="shared" si="27"/>
        <v>НЕТ</v>
      </c>
    </row>
    <row r="892" spans="1:6">
      <c r="A892" t="str">
        <f t="shared" si="26"/>
        <v/>
      </c>
      <c r="F892" t="str">
        <f t="shared" si="27"/>
        <v>НЕТ</v>
      </c>
    </row>
    <row r="893" spans="1:6">
      <c r="A893" t="str">
        <f t="shared" si="26"/>
        <v/>
      </c>
      <c r="F893" t="str">
        <f t="shared" si="27"/>
        <v>НЕТ</v>
      </c>
    </row>
    <row r="894" spans="1:6">
      <c r="A894" t="str">
        <f t="shared" si="26"/>
        <v/>
      </c>
      <c r="F894" t="str">
        <f t="shared" si="27"/>
        <v>НЕТ</v>
      </c>
    </row>
    <row r="895" spans="1:6">
      <c r="A895" t="str">
        <f t="shared" si="26"/>
        <v/>
      </c>
      <c r="F895" t="str">
        <f t="shared" si="27"/>
        <v>НЕТ</v>
      </c>
    </row>
    <row r="896" spans="1:6">
      <c r="A896" t="str">
        <f t="shared" si="26"/>
        <v/>
      </c>
      <c r="F896" t="str">
        <f t="shared" si="27"/>
        <v>НЕТ</v>
      </c>
    </row>
    <row r="897" spans="1:6">
      <c r="A897" t="str">
        <f t="shared" si="26"/>
        <v/>
      </c>
      <c r="F897" t="str">
        <f t="shared" si="27"/>
        <v>НЕТ</v>
      </c>
    </row>
    <row r="898" spans="1:6">
      <c r="A898" t="str">
        <f t="shared" si="26"/>
        <v/>
      </c>
      <c r="F898" t="str">
        <f t="shared" si="27"/>
        <v>НЕТ</v>
      </c>
    </row>
    <row r="899" spans="1:6">
      <c r="A899" t="str">
        <f t="shared" ref="A899:A962" si="28">CONCATENATE(C899,B899)</f>
        <v/>
      </c>
      <c r="F899" t="str">
        <f t="shared" ref="F899:F962" si="29">IF(ISBLANK(E899),"НЕТ","ДА")</f>
        <v>НЕТ</v>
      </c>
    </row>
    <row r="900" spans="1:6">
      <c r="A900" t="str">
        <f t="shared" si="28"/>
        <v/>
      </c>
      <c r="F900" t="str">
        <f t="shared" si="29"/>
        <v>НЕТ</v>
      </c>
    </row>
    <row r="901" spans="1:6">
      <c r="A901" t="str">
        <f t="shared" si="28"/>
        <v/>
      </c>
      <c r="F901" t="str">
        <f t="shared" si="29"/>
        <v>НЕТ</v>
      </c>
    </row>
    <row r="902" spans="1:6">
      <c r="A902" t="str">
        <f t="shared" si="28"/>
        <v/>
      </c>
      <c r="F902" t="str">
        <f t="shared" si="29"/>
        <v>НЕТ</v>
      </c>
    </row>
    <row r="903" spans="1:6">
      <c r="A903" t="str">
        <f t="shared" si="28"/>
        <v/>
      </c>
      <c r="F903" t="str">
        <f t="shared" si="29"/>
        <v>НЕТ</v>
      </c>
    </row>
    <row r="904" spans="1:6">
      <c r="A904" t="str">
        <f t="shared" si="28"/>
        <v/>
      </c>
      <c r="F904" t="str">
        <f t="shared" si="29"/>
        <v>НЕТ</v>
      </c>
    </row>
    <row r="905" spans="1:6">
      <c r="A905" t="str">
        <f t="shared" si="28"/>
        <v/>
      </c>
      <c r="F905" t="str">
        <f t="shared" si="29"/>
        <v>НЕТ</v>
      </c>
    </row>
    <row r="906" spans="1:6">
      <c r="A906" t="str">
        <f t="shared" si="28"/>
        <v/>
      </c>
      <c r="F906" t="str">
        <f t="shared" si="29"/>
        <v>НЕТ</v>
      </c>
    </row>
    <row r="907" spans="1:6">
      <c r="A907" t="str">
        <f t="shared" si="28"/>
        <v/>
      </c>
      <c r="F907" t="str">
        <f t="shared" si="29"/>
        <v>НЕТ</v>
      </c>
    </row>
    <row r="908" spans="1:6">
      <c r="A908" t="str">
        <f t="shared" si="28"/>
        <v/>
      </c>
      <c r="F908" t="str">
        <f t="shared" si="29"/>
        <v>НЕТ</v>
      </c>
    </row>
    <row r="909" spans="1:6">
      <c r="A909" t="str">
        <f t="shared" si="28"/>
        <v/>
      </c>
      <c r="F909" t="str">
        <f t="shared" si="29"/>
        <v>НЕТ</v>
      </c>
    </row>
    <row r="910" spans="1:6">
      <c r="A910" t="str">
        <f t="shared" si="28"/>
        <v/>
      </c>
      <c r="F910" t="str">
        <f t="shared" si="29"/>
        <v>НЕТ</v>
      </c>
    </row>
    <row r="911" spans="1:6">
      <c r="A911" t="str">
        <f t="shared" si="28"/>
        <v/>
      </c>
      <c r="F911" t="str">
        <f t="shared" si="29"/>
        <v>НЕТ</v>
      </c>
    </row>
    <row r="912" spans="1:6">
      <c r="A912" t="str">
        <f t="shared" si="28"/>
        <v/>
      </c>
      <c r="F912" t="str">
        <f t="shared" si="29"/>
        <v>НЕТ</v>
      </c>
    </row>
    <row r="913" spans="1:6">
      <c r="A913" t="str">
        <f t="shared" si="28"/>
        <v/>
      </c>
      <c r="F913" t="str">
        <f t="shared" si="29"/>
        <v>НЕТ</v>
      </c>
    </row>
    <row r="914" spans="1:6">
      <c r="A914" t="str">
        <f t="shared" si="28"/>
        <v/>
      </c>
      <c r="F914" t="str">
        <f t="shared" si="29"/>
        <v>НЕТ</v>
      </c>
    </row>
    <row r="915" spans="1:6">
      <c r="A915" t="str">
        <f t="shared" si="28"/>
        <v/>
      </c>
      <c r="F915" t="str">
        <f t="shared" si="29"/>
        <v>НЕТ</v>
      </c>
    </row>
    <row r="916" spans="1:6">
      <c r="A916" t="str">
        <f t="shared" si="28"/>
        <v/>
      </c>
      <c r="F916" t="str">
        <f t="shared" si="29"/>
        <v>НЕТ</v>
      </c>
    </row>
    <row r="917" spans="1:6">
      <c r="A917" t="str">
        <f t="shared" si="28"/>
        <v/>
      </c>
      <c r="F917" t="str">
        <f t="shared" si="29"/>
        <v>НЕТ</v>
      </c>
    </row>
    <row r="918" spans="1:6">
      <c r="A918" t="str">
        <f t="shared" si="28"/>
        <v/>
      </c>
      <c r="F918" t="str">
        <f t="shared" si="29"/>
        <v>НЕТ</v>
      </c>
    </row>
    <row r="919" spans="1:6">
      <c r="A919" t="str">
        <f t="shared" si="28"/>
        <v/>
      </c>
      <c r="F919" t="str">
        <f t="shared" si="29"/>
        <v>НЕТ</v>
      </c>
    </row>
    <row r="920" spans="1:6">
      <c r="A920" t="str">
        <f t="shared" si="28"/>
        <v/>
      </c>
      <c r="F920" t="str">
        <f t="shared" si="29"/>
        <v>НЕТ</v>
      </c>
    </row>
    <row r="921" spans="1:6">
      <c r="A921" t="str">
        <f t="shared" si="28"/>
        <v/>
      </c>
      <c r="F921" t="str">
        <f t="shared" si="29"/>
        <v>НЕТ</v>
      </c>
    </row>
    <row r="922" spans="1:6">
      <c r="A922" t="str">
        <f t="shared" si="28"/>
        <v/>
      </c>
      <c r="F922" t="str">
        <f t="shared" si="29"/>
        <v>НЕТ</v>
      </c>
    </row>
    <row r="923" spans="1:6">
      <c r="A923" t="str">
        <f t="shared" si="28"/>
        <v/>
      </c>
      <c r="F923" t="str">
        <f t="shared" si="29"/>
        <v>НЕТ</v>
      </c>
    </row>
    <row r="924" spans="1:6">
      <c r="A924" t="str">
        <f t="shared" si="28"/>
        <v/>
      </c>
      <c r="F924" t="str">
        <f t="shared" si="29"/>
        <v>НЕТ</v>
      </c>
    </row>
    <row r="925" spans="1:6">
      <c r="A925" t="str">
        <f t="shared" si="28"/>
        <v/>
      </c>
      <c r="F925" t="str">
        <f t="shared" si="29"/>
        <v>НЕТ</v>
      </c>
    </row>
    <row r="926" spans="1:6">
      <c r="A926" t="str">
        <f t="shared" si="28"/>
        <v/>
      </c>
      <c r="F926" t="str">
        <f t="shared" si="29"/>
        <v>НЕТ</v>
      </c>
    </row>
    <row r="927" spans="1:6">
      <c r="A927" t="str">
        <f t="shared" si="28"/>
        <v/>
      </c>
      <c r="F927" t="str">
        <f t="shared" si="29"/>
        <v>НЕТ</v>
      </c>
    </row>
    <row r="928" spans="1:6">
      <c r="A928" t="str">
        <f t="shared" si="28"/>
        <v/>
      </c>
      <c r="F928" t="str">
        <f t="shared" si="29"/>
        <v>НЕТ</v>
      </c>
    </row>
    <row r="929" spans="1:6">
      <c r="A929" t="str">
        <f t="shared" si="28"/>
        <v/>
      </c>
      <c r="F929" t="str">
        <f t="shared" si="29"/>
        <v>НЕТ</v>
      </c>
    </row>
    <row r="930" spans="1:6">
      <c r="A930" t="str">
        <f t="shared" si="28"/>
        <v/>
      </c>
      <c r="F930" t="str">
        <f t="shared" si="29"/>
        <v>НЕТ</v>
      </c>
    </row>
    <row r="931" spans="1:6">
      <c r="A931" t="str">
        <f t="shared" si="28"/>
        <v/>
      </c>
      <c r="F931" t="str">
        <f t="shared" si="29"/>
        <v>НЕТ</v>
      </c>
    </row>
    <row r="932" spans="1:6">
      <c r="A932" t="str">
        <f t="shared" si="28"/>
        <v/>
      </c>
      <c r="F932" t="str">
        <f t="shared" si="29"/>
        <v>НЕТ</v>
      </c>
    </row>
    <row r="933" spans="1:6">
      <c r="A933" t="str">
        <f t="shared" si="28"/>
        <v/>
      </c>
      <c r="F933" t="str">
        <f t="shared" si="29"/>
        <v>НЕТ</v>
      </c>
    </row>
    <row r="934" spans="1:6">
      <c r="A934" t="str">
        <f t="shared" si="28"/>
        <v/>
      </c>
      <c r="F934" t="str">
        <f t="shared" si="29"/>
        <v>НЕТ</v>
      </c>
    </row>
    <row r="935" spans="1:6">
      <c r="A935" t="str">
        <f t="shared" si="28"/>
        <v/>
      </c>
      <c r="F935" t="str">
        <f t="shared" si="29"/>
        <v>НЕТ</v>
      </c>
    </row>
    <row r="936" spans="1:6">
      <c r="A936" t="str">
        <f t="shared" si="28"/>
        <v/>
      </c>
      <c r="F936" t="str">
        <f t="shared" si="29"/>
        <v>НЕТ</v>
      </c>
    </row>
    <row r="937" spans="1:6">
      <c r="A937" t="str">
        <f t="shared" si="28"/>
        <v/>
      </c>
      <c r="F937" t="str">
        <f t="shared" si="29"/>
        <v>НЕТ</v>
      </c>
    </row>
    <row r="938" spans="1:6">
      <c r="A938" t="str">
        <f t="shared" si="28"/>
        <v/>
      </c>
      <c r="F938" t="str">
        <f t="shared" si="29"/>
        <v>НЕТ</v>
      </c>
    </row>
    <row r="939" spans="1:6">
      <c r="A939" t="str">
        <f t="shared" si="28"/>
        <v/>
      </c>
      <c r="F939" t="str">
        <f t="shared" si="29"/>
        <v>НЕТ</v>
      </c>
    </row>
    <row r="940" spans="1:6">
      <c r="A940" t="str">
        <f t="shared" si="28"/>
        <v/>
      </c>
      <c r="F940" t="str">
        <f t="shared" si="29"/>
        <v>НЕТ</v>
      </c>
    </row>
    <row r="941" spans="1:6">
      <c r="A941" t="str">
        <f t="shared" si="28"/>
        <v/>
      </c>
      <c r="F941" t="str">
        <f t="shared" si="29"/>
        <v>НЕТ</v>
      </c>
    </row>
    <row r="942" spans="1:6">
      <c r="A942" t="str">
        <f t="shared" si="28"/>
        <v/>
      </c>
      <c r="F942" t="str">
        <f t="shared" si="29"/>
        <v>НЕТ</v>
      </c>
    </row>
    <row r="943" spans="1:6">
      <c r="A943" t="str">
        <f t="shared" si="28"/>
        <v/>
      </c>
      <c r="F943" t="str">
        <f t="shared" si="29"/>
        <v>НЕТ</v>
      </c>
    </row>
    <row r="944" spans="1:6">
      <c r="A944" t="str">
        <f t="shared" si="28"/>
        <v/>
      </c>
      <c r="F944" t="str">
        <f t="shared" si="29"/>
        <v>НЕТ</v>
      </c>
    </row>
    <row r="945" spans="1:6">
      <c r="A945" t="str">
        <f t="shared" si="28"/>
        <v/>
      </c>
      <c r="F945" t="str">
        <f t="shared" si="29"/>
        <v>НЕТ</v>
      </c>
    </row>
    <row r="946" spans="1:6">
      <c r="A946" t="str">
        <f t="shared" si="28"/>
        <v/>
      </c>
      <c r="F946" t="str">
        <f t="shared" si="29"/>
        <v>НЕТ</v>
      </c>
    </row>
    <row r="947" spans="1:6">
      <c r="A947" t="str">
        <f t="shared" si="28"/>
        <v/>
      </c>
      <c r="F947" t="str">
        <f t="shared" si="29"/>
        <v>НЕТ</v>
      </c>
    </row>
    <row r="948" spans="1:6">
      <c r="A948" t="str">
        <f t="shared" si="28"/>
        <v/>
      </c>
      <c r="F948" t="str">
        <f t="shared" si="29"/>
        <v>НЕТ</v>
      </c>
    </row>
    <row r="949" spans="1:6">
      <c r="A949" t="str">
        <f t="shared" si="28"/>
        <v/>
      </c>
      <c r="F949" t="str">
        <f t="shared" si="29"/>
        <v>НЕТ</v>
      </c>
    </row>
    <row r="950" spans="1:6">
      <c r="A950" t="str">
        <f t="shared" si="28"/>
        <v/>
      </c>
      <c r="F950" t="str">
        <f t="shared" si="29"/>
        <v>НЕТ</v>
      </c>
    </row>
    <row r="951" spans="1:6">
      <c r="A951" t="str">
        <f t="shared" si="28"/>
        <v/>
      </c>
      <c r="F951" t="str">
        <f t="shared" si="29"/>
        <v>НЕТ</v>
      </c>
    </row>
    <row r="952" spans="1:6">
      <c r="A952" t="str">
        <f t="shared" si="28"/>
        <v/>
      </c>
      <c r="F952" t="str">
        <f t="shared" si="29"/>
        <v>НЕТ</v>
      </c>
    </row>
    <row r="953" spans="1:6">
      <c r="A953" t="str">
        <f t="shared" si="28"/>
        <v/>
      </c>
      <c r="F953" t="str">
        <f t="shared" si="29"/>
        <v>НЕТ</v>
      </c>
    </row>
    <row r="954" spans="1:6">
      <c r="A954" t="str">
        <f t="shared" si="28"/>
        <v/>
      </c>
      <c r="F954" t="str">
        <f t="shared" si="29"/>
        <v>НЕТ</v>
      </c>
    </row>
    <row r="955" spans="1:6">
      <c r="A955" t="str">
        <f t="shared" si="28"/>
        <v/>
      </c>
      <c r="F955" t="str">
        <f t="shared" si="29"/>
        <v>НЕТ</v>
      </c>
    </row>
    <row r="956" spans="1:6">
      <c r="A956" t="str">
        <f t="shared" si="28"/>
        <v/>
      </c>
      <c r="F956" t="str">
        <f t="shared" si="29"/>
        <v>НЕТ</v>
      </c>
    </row>
    <row r="957" spans="1:6">
      <c r="A957" t="str">
        <f t="shared" si="28"/>
        <v/>
      </c>
      <c r="F957" t="str">
        <f t="shared" si="29"/>
        <v>НЕТ</v>
      </c>
    </row>
    <row r="958" spans="1:6">
      <c r="A958" t="str">
        <f t="shared" si="28"/>
        <v/>
      </c>
      <c r="F958" t="str">
        <f t="shared" si="29"/>
        <v>НЕТ</v>
      </c>
    </row>
    <row r="959" spans="1:6">
      <c r="A959" t="str">
        <f t="shared" si="28"/>
        <v/>
      </c>
      <c r="F959" t="str">
        <f t="shared" si="29"/>
        <v>НЕТ</v>
      </c>
    </row>
    <row r="960" spans="1:6">
      <c r="A960" t="str">
        <f t="shared" si="28"/>
        <v/>
      </c>
      <c r="F960" t="str">
        <f t="shared" si="29"/>
        <v>НЕТ</v>
      </c>
    </row>
    <row r="961" spans="1:6">
      <c r="A961" t="str">
        <f t="shared" si="28"/>
        <v/>
      </c>
      <c r="F961" t="str">
        <f t="shared" si="29"/>
        <v>НЕТ</v>
      </c>
    </row>
    <row r="962" spans="1:6">
      <c r="A962" t="str">
        <f t="shared" si="28"/>
        <v/>
      </c>
      <c r="F962" t="str">
        <f t="shared" si="29"/>
        <v>НЕТ</v>
      </c>
    </row>
    <row r="963" spans="1:6">
      <c r="A963" t="str">
        <f t="shared" ref="A963:A1026" si="30">CONCATENATE(C963,B963)</f>
        <v/>
      </c>
      <c r="F963" t="str">
        <f t="shared" ref="F963:F1026" si="31">IF(ISBLANK(E963),"НЕТ","ДА")</f>
        <v>НЕТ</v>
      </c>
    </row>
    <row r="964" spans="1:6">
      <c r="A964" t="str">
        <f t="shared" si="30"/>
        <v/>
      </c>
      <c r="F964" t="str">
        <f t="shared" si="31"/>
        <v>НЕТ</v>
      </c>
    </row>
    <row r="965" spans="1:6">
      <c r="A965" t="str">
        <f t="shared" si="30"/>
        <v/>
      </c>
      <c r="F965" t="str">
        <f t="shared" si="31"/>
        <v>НЕТ</v>
      </c>
    </row>
    <row r="966" spans="1:6">
      <c r="A966" t="str">
        <f t="shared" si="30"/>
        <v/>
      </c>
      <c r="F966" t="str">
        <f t="shared" si="31"/>
        <v>НЕТ</v>
      </c>
    </row>
    <row r="967" spans="1:6">
      <c r="A967" t="str">
        <f t="shared" si="30"/>
        <v/>
      </c>
      <c r="F967" t="str">
        <f t="shared" si="31"/>
        <v>НЕТ</v>
      </c>
    </row>
    <row r="968" spans="1:6">
      <c r="A968" t="str">
        <f t="shared" si="30"/>
        <v/>
      </c>
      <c r="F968" t="str">
        <f t="shared" si="31"/>
        <v>НЕТ</v>
      </c>
    </row>
    <row r="969" spans="1:6">
      <c r="A969" t="str">
        <f t="shared" si="30"/>
        <v/>
      </c>
      <c r="F969" t="str">
        <f t="shared" si="31"/>
        <v>НЕТ</v>
      </c>
    </row>
    <row r="970" spans="1:6">
      <c r="A970" t="str">
        <f t="shared" si="30"/>
        <v/>
      </c>
      <c r="F970" t="str">
        <f t="shared" si="31"/>
        <v>НЕТ</v>
      </c>
    </row>
    <row r="971" spans="1:6">
      <c r="A971" t="str">
        <f t="shared" si="30"/>
        <v/>
      </c>
      <c r="F971" t="str">
        <f t="shared" si="31"/>
        <v>НЕТ</v>
      </c>
    </row>
    <row r="972" spans="1:6">
      <c r="A972" t="str">
        <f t="shared" si="30"/>
        <v/>
      </c>
      <c r="F972" t="str">
        <f t="shared" si="31"/>
        <v>НЕТ</v>
      </c>
    </row>
    <row r="973" spans="1:6">
      <c r="A973" t="str">
        <f t="shared" si="30"/>
        <v/>
      </c>
      <c r="F973" t="str">
        <f t="shared" si="31"/>
        <v>НЕТ</v>
      </c>
    </row>
    <row r="974" spans="1:6">
      <c r="A974" t="str">
        <f t="shared" si="30"/>
        <v/>
      </c>
      <c r="F974" t="str">
        <f t="shared" si="31"/>
        <v>НЕТ</v>
      </c>
    </row>
    <row r="975" spans="1:6">
      <c r="A975" t="str">
        <f t="shared" si="30"/>
        <v/>
      </c>
      <c r="F975" t="str">
        <f t="shared" si="31"/>
        <v>НЕТ</v>
      </c>
    </row>
    <row r="976" spans="1:6">
      <c r="A976" t="str">
        <f t="shared" si="30"/>
        <v/>
      </c>
      <c r="F976" t="str">
        <f t="shared" si="31"/>
        <v>НЕТ</v>
      </c>
    </row>
    <row r="977" spans="1:6">
      <c r="A977" t="str">
        <f t="shared" si="30"/>
        <v/>
      </c>
      <c r="F977" t="str">
        <f t="shared" si="31"/>
        <v>НЕТ</v>
      </c>
    </row>
    <row r="978" spans="1:6">
      <c r="A978" t="str">
        <f t="shared" si="30"/>
        <v/>
      </c>
      <c r="F978" t="str">
        <f t="shared" si="31"/>
        <v>НЕТ</v>
      </c>
    </row>
    <row r="979" spans="1:6">
      <c r="A979" t="str">
        <f t="shared" si="30"/>
        <v/>
      </c>
      <c r="F979" t="str">
        <f t="shared" si="31"/>
        <v>НЕТ</v>
      </c>
    </row>
    <row r="980" spans="1:6">
      <c r="A980" t="str">
        <f t="shared" si="30"/>
        <v/>
      </c>
      <c r="F980" t="str">
        <f t="shared" si="31"/>
        <v>НЕТ</v>
      </c>
    </row>
    <row r="981" spans="1:6">
      <c r="A981" t="str">
        <f t="shared" si="30"/>
        <v/>
      </c>
      <c r="F981" t="str">
        <f t="shared" si="31"/>
        <v>НЕТ</v>
      </c>
    </row>
    <row r="982" spans="1:6">
      <c r="A982" t="str">
        <f t="shared" si="30"/>
        <v/>
      </c>
      <c r="F982" t="str">
        <f t="shared" si="31"/>
        <v>НЕТ</v>
      </c>
    </row>
    <row r="983" spans="1:6">
      <c r="A983" t="str">
        <f t="shared" si="30"/>
        <v/>
      </c>
      <c r="F983" t="str">
        <f t="shared" si="31"/>
        <v>НЕТ</v>
      </c>
    </row>
    <row r="984" spans="1:6">
      <c r="A984" t="str">
        <f t="shared" si="30"/>
        <v/>
      </c>
      <c r="F984" t="str">
        <f t="shared" si="31"/>
        <v>НЕТ</v>
      </c>
    </row>
    <row r="985" spans="1:6">
      <c r="A985" t="str">
        <f t="shared" si="30"/>
        <v/>
      </c>
      <c r="F985" t="str">
        <f t="shared" si="31"/>
        <v>НЕТ</v>
      </c>
    </row>
    <row r="986" spans="1:6">
      <c r="A986" t="str">
        <f t="shared" si="30"/>
        <v/>
      </c>
      <c r="F986" t="str">
        <f t="shared" si="31"/>
        <v>НЕТ</v>
      </c>
    </row>
    <row r="987" spans="1:6">
      <c r="A987" t="str">
        <f t="shared" si="30"/>
        <v/>
      </c>
      <c r="F987" t="str">
        <f t="shared" si="31"/>
        <v>НЕТ</v>
      </c>
    </row>
    <row r="988" spans="1:6">
      <c r="A988" t="str">
        <f t="shared" si="30"/>
        <v/>
      </c>
      <c r="F988" t="str">
        <f t="shared" si="31"/>
        <v>НЕТ</v>
      </c>
    </row>
    <row r="989" spans="1:6">
      <c r="A989" t="str">
        <f t="shared" si="30"/>
        <v/>
      </c>
      <c r="F989" t="str">
        <f t="shared" si="31"/>
        <v>НЕТ</v>
      </c>
    </row>
    <row r="990" spans="1:6">
      <c r="A990" t="str">
        <f t="shared" si="30"/>
        <v/>
      </c>
      <c r="F990" t="str">
        <f t="shared" si="31"/>
        <v>НЕТ</v>
      </c>
    </row>
    <row r="991" spans="1:6">
      <c r="A991" t="str">
        <f t="shared" si="30"/>
        <v/>
      </c>
      <c r="F991" t="str">
        <f t="shared" si="31"/>
        <v>НЕТ</v>
      </c>
    </row>
    <row r="992" spans="1:6">
      <c r="A992" t="str">
        <f t="shared" si="30"/>
        <v/>
      </c>
      <c r="F992" t="str">
        <f t="shared" si="31"/>
        <v>НЕТ</v>
      </c>
    </row>
    <row r="993" spans="1:6">
      <c r="A993" t="str">
        <f t="shared" si="30"/>
        <v/>
      </c>
      <c r="F993" t="str">
        <f t="shared" si="31"/>
        <v>НЕТ</v>
      </c>
    </row>
    <row r="994" spans="1:6">
      <c r="A994" t="str">
        <f t="shared" si="30"/>
        <v/>
      </c>
      <c r="F994" t="str">
        <f t="shared" si="31"/>
        <v>НЕТ</v>
      </c>
    </row>
    <row r="995" spans="1:6">
      <c r="A995" t="str">
        <f t="shared" si="30"/>
        <v/>
      </c>
      <c r="F995" t="str">
        <f t="shared" si="31"/>
        <v>НЕТ</v>
      </c>
    </row>
    <row r="996" spans="1:6">
      <c r="A996" t="str">
        <f t="shared" si="30"/>
        <v/>
      </c>
      <c r="F996" t="str">
        <f t="shared" si="31"/>
        <v>НЕТ</v>
      </c>
    </row>
    <row r="997" spans="1:6">
      <c r="A997" t="str">
        <f t="shared" si="30"/>
        <v/>
      </c>
      <c r="F997" t="str">
        <f t="shared" si="31"/>
        <v>НЕТ</v>
      </c>
    </row>
    <row r="998" spans="1:6">
      <c r="A998" t="str">
        <f t="shared" si="30"/>
        <v/>
      </c>
      <c r="F998" t="str">
        <f t="shared" si="31"/>
        <v>НЕТ</v>
      </c>
    </row>
    <row r="999" spans="1:6">
      <c r="A999" t="str">
        <f t="shared" si="30"/>
        <v/>
      </c>
      <c r="F999" t="str">
        <f t="shared" si="31"/>
        <v>НЕТ</v>
      </c>
    </row>
    <row r="1000" spans="1:6">
      <c r="A1000" t="str">
        <f t="shared" si="30"/>
        <v/>
      </c>
      <c r="F1000" t="str">
        <f t="shared" si="31"/>
        <v>НЕТ</v>
      </c>
    </row>
    <row r="1001" spans="1:6">
      <c r="A1001" t="str">
        <f t="shared" si="30"/>
        <v/>
      </c>
      <c r="F1001" t="str">
        <f t="shared" si="31"/>
        <v>НЕТ</v>
      </c>
    </row>
    <row r="1002" spans="1:6">
      <c r="A1002" t="str">
        <f t="shared" si="30"/>
        <v/>
      </c>
      <c r="F1002" t="str">
        <f t="shared" si="31"/>
        <v>НЕТ</v>
      </c>
    </row>
    <row r="1003" spans="1:6">
      <c r="A1003" t="str">
        <f t="shared" si="30"/>
        <v/>
      </c>
      <c r="F1003" t="str">
        <f t="shared" si="31"/>
        <v>НЕТ</v>
      </c>
    </row>
    <row r="1004" spans="1:6">
      <c r="A1004" t="str">
        <f t="shared" si="30"/>
        <v/>
      </c>
      <c r="F1004" t="str">
        <f t="shared" si="31"/>
        <v>НЕТ</v>
      </c>
    </row>
    <row r="1005" spans="1:6">
      <c r="A1005" t="str">
        <f t="shared" si="30"/>
        <v/>
      </c>
      <c r="F1005" t="str">
        <f t="shared" si="31"/>
        <v>НЕТ</v>
      </c>
    </row>
    <row r="1006" spans="1:6">
      <c r="A1006" t="str">
        <f t="shared" si="30"/>
        <v/>
      </c>
      <c r="F1006" t="str">
        <f t="shared" si="31"/>
        <v>НЕТ</v>
      </c>
    </row>
    <row r="1007" spans="1:6">
      <c r="A1007" t="str">
        <f t="shared" si="30"/>
        <v/>
      </c>
      <c r="F1007" t="str">
        <f t="shared" si="31"/>
        <v>НЕТ</v>
      </c>
    </row>
    <row r="1008" spans="1:6">
      <c r="A1008" t="str">
        <f t="shared" si="30"/>
        <v/>
      </c>
      <c r="F1008" t="str">
        <f t="shared" si="31"/>
        <v>НЕТ</v>
      </c>
    </row>
    <row r="1009" spans="1:6">
      <c r="A1009" t="str">
        <f t="shared" si="30"/>
        <v/>
      </c>
      <c r="F1009" t="str">
        <f t="shared" si="31"/>
        <v>НЕТ</v>
      </c>
    </row>
    <row r="1010" spans="1:6">
      <c r="A1010" t="str">
        <f t="shared" si="30"/>
        <v/>
      </c>
      <c r="F1010" t="str">
        <f t="shared" si="31"/>
        <v>НЕТ</v>
      </c>
    </row>
    <row r="1011" spans="1:6">
      <c r="A1011" t="str">
        <f t="shared" si="30"/>
        <v/>
      </c>
      <c r="F1011" t="str">
        <f t="shared" si="31"/>
        <v>НЕТ</v>
      </c>
    </row>
    <row r="1012" spans="1:6">
      <c r="A1012" t="str">
        <f t="shared" si="30"/>
        <v/>
      </c>
      <c r="F1012" t="str">
        <f t="shared" si="31"/>
        <v>НЕТ</v>
      </c>
    </row>
    <row r="1013" spans="1:6">
      <c r="A1013" t="str">
        <f t="shared" si="30"/>
        <v/>
      </c>
      <c r="F1013" t="str">
        <f t="shared" si="31"/>
        <v>НЕТ</v>
      </c>
    </row>
    <row r="1014" spans="1:6">
      <c r="A1014" t="str">
        <f t="shared" si="30"/>
        <v/>
      </c>
      <c r="F1014" t="str">
        <f t="shared" si="31"/>
        <v>НЕТ</v>
      </c>
    </row>
    <row r="1015" spans="1:6">
      <c r="A1015" t="str">
        <f t="shared" si="30"/>
        <v/>
      </c>
      <c r="F1015" t="str">
        <f t="shared" si="31"/>
        <v>НЕТ</v>
      </c>
    </row>
    <row r="1016" spans="1:6">
      <c r="A1016" t="str">
        <f t="shared" si="30"/>
        <v/>
      </c>
      <c r="F1016" t="str">
        <f t="shared" si="31"/>
        <v>НЕТ</v>
      </c>
    </row>
    <row r="1017" spans="1:6">
      <c r="A1017" t="str">
        <f t="shared" si="30"/>
        <v/>
      </c>
      <c r="F1017" t="str">
        <f t="shared" si="31"/>
        <v>НЕТ</v>
      </c>
    </row>
    <row r="1018" spans="1:6">
      <c r="A1018" t="str">
        <f t="shared" si="30"/>
        <v/>
      </c>
      <c r="F1018" t="str">
        <f t="shared" si="31"/>
        <v>НЕТ</v>
      </c>
    </row>
    <row r="1019" spans="1:6">
      <c r="A1019" t="str">
        <f t="shared" si="30"/>
        <v/>
      </c>
      <c r="F1019" t="str">
        <f t="shared" si="31"/>
        <v>НЕТ</v>
      </c>
    </row>
    <row r="1020" spans="1:6">
      <c r="A1020" t="str">
        <f t="shared" si="30"/>
        <v/>
      </c>
      <c r="F1020" t="str">
        <f t="shared" si="31"/>
        <v>НЕТ</v>
      </c>
    </row>
    <row r="1021" spans="1:6">
      <c r="A1021" t="str">
        <f t="shared" si="30"/>
        <v/>
      </c>
      <c r="F1021" t="str">
        <f t="shared" si="31"/>
        <v>НЕТ</v>
      </c>
    </row>
    <row r="1022" spans="1:6">
      <c r="A1022" t="str">
        <f t="shared" si="30"/>
        <v/>
      </c>
      <c r="F1022" t="str">
        <f t="shared" si="31"/>
        <v>НЕТ</v>
      </c>
    </row>
    <row r="1023" spans="1:6">
      <c r="A1023" t="str">
        <f t="shared" si="30"/>
        <v/>
      </c>
      <c r="F1023" t="str">
        <f t="shared" si="31"/>
        <v>НЕТ</v>
      </c>
    </row>
    <row r="1024" spans="1:6">
      <c r="A1024" t="str">
        <f t="shared" si="30"/>
        <v/>
      </c>
      <c r="F1024" t="str">
        <f t="shared" si="31"/>
        <v>НЕТ</v>
      </c>
    </row>
    <row r="1025" spans="1:6">
      <c r="A1025" t="str">
        <f t="shared" si="30"/>
        <v/>
      </c>
      <c r="F1025" t="str">
        <f t="shared" si="31"/>
        <v>НЕТ</v>
      </c>
    </row>
    <row r="1026" spans="1:6">
      <c r="A1026" t="str">
        <f t="shared" si="30"/>
        <v/>
      </c>
      <c r="F1026" t="str">
        <f t="shared" si="31"/>
        <v>НЕТ</v>
      </c>
    </row>
    <row r="1027" spans="1:6">
      <c r="A1027" t="str">
        <f t="shared" ref="A1027:A1090" si="32">CONCATENATE(C1027,B1027)</f>
        <v/>
      </c>
      <c r="F1027" t="str">
        <f t="shared" ref="F1027:F1090" si="33">IF(ISBLANK(E1027),"НЕТ","ДА")</f>
        <v>НЕТ</v>
      </c>
    </row>
    <row r="1028" spans="1:6">
      <c r="A1028" t="str">
        <f t="shared" si="32"/>
        <v/>
      </c>
      <c r="F1028" t="str">
        <f t="shared" si="33"/>
        <v>НЕТ</v>
      </c>
    </row>
    <row r="1029" spans="1:6">
      <c r="A1029" t="str">
        <f t="shared" si="32"/>
        <v/>
      </c>
      <c r="F1029" t="str">
        <f t="shared" si="33"/>
        <v>НЕТ</v>
      </c>
    </row>
    <row r="1030" spans="1:6">
      <c r="A1030" t="str">
        <f t="shared" si="32"/>
        <v/>
      </c>
      <c r="F1030" t="str">
        <f t="shared" si="33"/>
        <v>НЕТ</v>
      </c>
    </row>
    <row r="1031" spans="1:6">
      <c r="A1031" t="str">
        <f t="shared" si="32"/>
        <v/>
      </c>
      <c r="F1031" t="str">
        <f t="shared" si="33"/>
        <v>НЕТ</v>
      </c>
    </row>
    <row r="1032" spans="1:6">
      <c r="A1032" t="str">
        <f t="shared" si="32"/>
        <v/>
      </c>
      <c r="F1032" t="str">
        <f t="shared" si="33"/>
        <v>НЕТ</v>
      </c>
    </row>
    <row r="1033" spans="1:6">
      <c r="A1033" t="str">
        <f t="shared" si="32"/>
        <v/>
      </c>
      <c r="F1033" t="str">
        <f t="shared" si="33"/>
        <v>НЕТ</v>
      </c>
    </row>
    <row r="1034" spans="1:6">
      <c r="A1034" t="str">
        <f t="shared" si="32"/>
        <v/>
      </c>
      <c r="F1034" t="str">
        <f t="shared" si="33"/>
        <v>НЕТ</v>
      </c>
    </row>
    <row r="1035" spans="1:6">
      <c r="A1035" t="str">
        <f t="shared" si="32"/>
        <v/>
      </c>
      <c r="F1035" t="str">
        <f t="shared" si="33"/>
        <v>НЕТ</v>
      </c>
    </row>
    <row r="1036" spans="1:6">
      <c r="A1036" t="str">
        <f t="shared" si="32"/>
        <v/>
      </c>
      <c r="F1036" t="str">
        <f t="shared" si="33"/>
        <v>НЕТ</v>
      </c>
    </row>
    <row r="1037" spans="1:6">
      <c r="A1037" t="str">
        <f t="shared" si="32"/>
        <v/>
      </c>
      <c r="F1037" t="str">
        <f t="shared" si="33"/>
        <v>НЕТ</v>
      </c>
    </row>
    <row r="1038" spans="1:6">
      <c r="A1038" t="str">
        <f t="shared" si="32"/>
        <v/>
      </c>
      <c r="F1038" t="str">
        <f t="shared" si="33"/>
        <v>НЕТ</v>
      </c>
    </row>
    <row r="1039" spans="1:6">
      <c r="A1039" t="str">
        <f t="shared" si="32"/>
        <v/>
      </c>
      <c r="F1039" t="str">
        <f t="shared" si="33"/>
        <v>НЕТ</v>
      </c>
    </row>
    <row r="1040" spans="1:6">
      <c r="A1040" t="str">
        <f t="shared" si="32"/>
        <v/>
      </c>
      <c r="F1040" t="str">
        <f t="shared" si="33"/>
        <v>НЕТ</v>
      </c>
    </row>
    <row r="1041" spans="1:6">
      <c r="A1041" t="str">
        <f t="shared" si="32"/>
        <v/>
      </c>
      <c r="F1041" t="str">
        <f t="shared" si="33"/>
        <v>НЕТ</v>
      </c>
    </row>
    <row r="1042" spans="1:6">
      <c r="A1042" t="str">
        <f t="shared" si="32"/>
        <v/>
      </c>
      <c r="F1042" t="str">
        <f t="shared" si="33"/>
        <v>НЕТ</v>
      </c>
    </row>
    <row r="1043" spans="1:6">
      <c r="A1043" t="str">
        <f t="shared" si="32"/>
        <v/>
      </c>
      <c r="F1043" t="str">
        <f t="shared" si="33"/>
        <v>НЕТ</v>
      </c>
    </row>
    <row r="1044" spans="1:6">
      <c r="A1044" t="str">
        <f t="shared" si="32"/>
        <v/>
      </c>
      <c r="F1044" t="str">
        <f t="shared" si="33"/>
        <v>НЕТ</v>
      </c>
    </row>
    <row r="1045" spans="1:6">
      <c r="A1045" t="str">
        <f t="shared" si="32"/>
        <v/>
      </c>
      <c r="F1045" t="str">
        <f t="shared" si="33"/>
        <v>НЕТ</v>
      </c>
    </row>
    <row r="1046" spans="1:6">
      <c r="A1046" t="str">
        <f t="shared" si="32"/>
        <v/>
      </c>
      <c r="F1046" t="str">
        <f t="shared" si="33"/>
        <v>НЕТ</v>
      </c>
    </row>
    <row r="1047" spans="1:6">
      <c r="A1047" t="str">
        <f t="shared" si="32"/>
        <v/>
      </c>
      <c r="F1047" t="str">
        <f t="shared" si="33"/>
        <v>НЕТ</v>
      </c>
    </row>
    <row r="1048" spans="1:6">
      <c r="A1048" t="str">
        <f t="shared" si="32"/>
        <v/>
      </c>
      <c r="F1048" t="str">
        <f t="shared" si="33"/>
        <v>НЕТ</v>
      </c>
    </row>
    <row r="1049" spans="1:6">
      <c r="A1049" t="str">
        <f t="shared" si="32"/>
        <v/>
      </c>
      <c r="F1049" t="str">
        <f t="shared" si="33"/>
        <v>НЕТ</v>
      </c>
    </row>
    <row r="1050" spans="1:6">
      <c r="A1050" t="str">
        <f t="shared" si="32"/>
        <v/>
      </c>
      <c r="F1050" t="str">
        <f t="shared" si="33"/>
        <v>НЕТ</v>
      </c>
    </row>
    <row r="1051" spans="1:6">
      <c r="A1051" t="str">
        <f t="shared" si="32"/>
        <v/>
      </c>
      <c r="F1051" t="str">
        <f t="shared" si="33"/>
        <v>НЕТ</v>
      </c>
    </row>
    <row r="1052" spans="1:6">
      <c r="A1052" t="str">
        <f t="shared" si="32"/>
        <v/>
      </c>
      <c r="F1052" t="str">
        <f t="shared" si="33"/>
        <v>НЕТ</v>
      </c>
    </row>
    <row r="1053" spans="1:6">
      <c r="A1053" t="str">
        <f t="shared" si="32"/>
        <v/>
      </c>
      <c r="F1053" t="str">
        <f t="shared" si="33"/>
        <v>НЕТ</v>
      </c>
    </row>
    <row r="1054" spans="1:6">
      <c r="A1054" t="str">
        <f t="shared" si="32"/>
        <v/>
      </c>
      <c r="F1054" t="str">
        <f t="shared" si="33"/>
        <v>НЕТ</v>
      </c>
    </row>
    <row r="1055" spans="1:6">
      <c r="A1055" t="str">
        <f t="shared" si="32"/>
        <v/>
      </c>
      <c r="F1055" t="str">
        <f t="shared" si="33"/>
        <v>НЕТ</v>
      </c>
    </row>
    <row r="1056" spans="1:6">
      <c r="A1056" t="str">
        <f t="shared" si="32"/>
        <v/>
      </c>
      <c r="F1056" t="str">
        <f t="shared" si="33"/>
        <v>НЕТ</v>
      </c>
    </row>
    <row r="1057" spans="1:6">
      <c r="A1057" t="str">
        <f t="shared" si="32"/>
        <v/>
      </c>
      <c r="F1057" t="str">
        <f t="shared" si="33"/>
        <v>НЕТ</v>
      </c>
    </row>
    <row r="1058" spans="1:6">
      <c r="A1058" t="str">
        <f t="shared" si="32"/>
        <v/>
      </c>
      <c r="F1058" t="str">
        <f t="shared" si="33"/>
        <v>НЕТ</v>
      </c>
    </row>
    <row r="1059" spans="1:6">
      <c r="A1059" t="str">
        <f t="shared" si="32"/>
        <v/>
      </c>
      <c r="F1059" t="str">
        <f t="shared" si="33"/>
        <v>НЕТ</v>
      </c>
    </row>
    <row r="1060" spans="1:6">
      <c r="A1060" t="str">
        <f t="shared" si="32"/>
        <v/>
      </c>
      <c r="F1060" t="str">
        <f t="shared" si="33"/>
        <v>НЕТ</v>
      </c>
    </row>
    <row r="1061" spans="1:6">
      <c r="A1061" t="str">
        <f t="shared" si="32"/>
        <v/>
      </c>
      <c r="F1061" t="str">
        <f t="shared" si="33"/>
        <v>НЕТ</v>
      </c>
    </row>
    <row r="1062" spans="1:6">
      <c r="A1062" t="str">
        <f t="shared" si="32"/>
        <v/>
      </c>
      <c r="F1062" t="str">
        <f t="shared" si="33"/>
        <v>НЕТ</v>
      </c>
    </row>
    <row r="1063" spans="1:6">
      <c r="A1063" t="str">
        <f t="shared" si="32"/>
        <v/>
      </c>
      <c r="F1063" t="str">
        <f t="shared" si="33"/>
        <v>НЕТ</v>
      </c>
    </row>
    <row r="1064" spans="1:6">
      <c r="A1064" t="str">
        <f t="shared" si="32"/>
        <v/>
      </c>
      <c r="F1064" t="str">
        <f t="shared" si="33"/>
        <v>НЕТ</v>
      </c>
    </row>
    <row r="1065" spans="1:6">
      <c r="A1065" t="str">
        <f t="shared" si="32"/>
        <v/>
      </c>
      <c r="F1065" t="str">
        <f t="shared" si="33"/>
        <v>НЕТ</v>
      </c>
    </row>
    <row r="1066" spans="1:6">
      <c r="A1066" t="str">
        <f t="shared" si="32"/>
        <v/>
      </c>
      <c r="F1066" t="str">
        <f t="shared" si="33"/>
        <v>НЕТ</v>
      </c>
    </row>
    <row r="1067" spans="1:6">
      <c r="A1067" t="str">
        <f t="shared" si="32"/>
        <v/>
      </c>
      <c r="F1067" t="str">
        <f t="shared" si="33"/>
        <v>НЕТ</v>
      </c>
    </row>
    <row r="1068" spans="1:6">
      <c r="A1068" t="str">
        <f t="shared" si="32"/>
        <v/>
      </c>
      <c r="F1068" t="str">
        <f t="shared" si="33"/>
        <v>НЕТ</v>
      </c>
    </row>
    <row r="1069" spans="1:6">
      <c r="A1069" t="str">
        <f t="shared" si="32"/>
        <v/>
      </c>
      <c r="F1069" t="str">
        <f t="shared" si="33"/>
        <v>НЕТ</v>
      </c>
    </row>
    <row r="1070" spans="1:6">
      <c r="A1070" t="str">
        <f t="shared" si="32"/>
        <v/>
      </c>
      <c r="F1070" t="str">
        <f t="shared" si="33"/>
        <v>НЕТ</v>
      </c>
    </row>
    <row r="1071" spans="1:6">
      <c r="A1071" t="str">
        <f t="shared" si="32"/>
        <v/>
      </c>
      <c r="F1071" t="str">
        <f t="shared" si="33"/>
        <v>НЕТ</v>
      </c>
    </row>
    <row r="1072" spans="1:6">
      <c r="A1072" t="str">
        <f t="shared" si="32"/>
        <v/>
      </c>
      <c r="F1072" t="str">
        <f t="shared" si="33"/>
        <v>НЕТ</v>
      </c>
    </row>
    <row r="1073" spans="1:6">
      <c r="A1073" t="str">
        <f t="shared" si="32"/>
        <v/>
      </c>
      <c r="F1073" t="str">
        <f t="shared" si="33"/>
        <v>НЕТ</v>
      </c>
    </row>
    <row r="1074" spans="1:6">
      <c r="A1074" t="str">
        <f t="shared" si="32"/>
        <v/>
      </c>
      <c r="F1074" t="str">
        <f t="shared" si="33"/>
        <v>НЕТ</v>
      </c>
    </row>
    <row r="1075" spans="1:6">
      <c r="A1075" t="str">
        <f t="shared" si="32"/>
        <v/>
      </c>
      <c r="F1075" t="str">
        <f t="shared" si="33"/>
        <v>НЕТ</v>
      </c>
    </row>
    <row r="1076" spans="1:6">
      <c r="A1076" t="str">
        <f t="shared" si="32"/>
        <v/>
      </c>
      <c r="F1076" t="str">
        <f t="shared" si="33"/>
        <v>НЕТ</v>
      </c>
    </row>
    <row r="1077" spans="1:6">
      <c r="A1077" t="str">
        <f t="shared" si="32"/>
        <v/>
      </c>
      <c r="F1077" t="str">
        <f t="shared" si="33"/>
        <v>НЕТ</v>
      </c>
    </row>
    <row r="1078" spans="1:6">
      <c r="A1078" t="str">
        <f t="shared" si="32"/>
        <v/>
      </c>
      <c r="F1078" t="str">
        <f t="shared" si="33"/>
        <v>НЕТ</v>
      </c>
    </row>
    <row r="1079" spans="1:6">
      <c r="A1079" t="str">
        <f t="shared" si="32"/>
        <v/>
      </c>
      <c r="F1079" t="str">
        <f t="shared" si="33"/>
        <v>НЕТ</v>
      </c>
    </row>
    <row r="1080" spans="1:6">
      <c r="A1080" t="str">
        <f t="shared" si="32"/>
        <v/>
      </c>
      <c r="F1080" t="str">
        <f t="shared" si="33"/>
        <v>НЕТ</v>
      </c>
    </row>
    <row r="1081" spans="1:6">
      <c r="A1081" t="str">
        <f t="shared" si="32"/>
        <v/>
      </c>
      <c r="F1081" t="str">
        <f t="shared" si="33"/>
        <v>НЕТ</v>
      </c>
    </row>
    <row r="1082" spans="1:6">
      <c r="A1082" t="str">
        <f t="shared" si="32"/>
        <v/>
      </c>
      <c r="F1082" t="str">
        <f t="shared" si="33"/>
        <v>НЕТ</v>
      </c>
    </row>
    <row r="1083" spans="1:6">
      <c r="A1083" t="str">
        <f t="shared" si="32"/>
        <v/>
      </c>
      <c r="F1083" t="str">
        <f t="shared" si="33"/>
        <v>НЕТ</v>
      </c>
    </row>
    <row r="1084" spans="1:6">
      <c r="A1084" t="str">
        <f t="shared" si="32"/>
        <v/>
      </c>
      <c r="F1084" t="str">
        <f t="shared" si="33"/>
        <v>НЕТ</v>
      </c>
    </row>
    <row r="1085" spans="1:6">
      <c r="A1085" t="str">
        <f t="shared" si="32"/>
        <v/>
      </c>
      <c r="F1085" t="str">
        <f t="shared" si="33"/>
        <v>НЕТ</v>
      </c>
    </row>
    <row r="1086" spans="1:6">
      <c r="A1086" t="str">
        <f t="shared" si="32"/>
        <v/>
      </c>
      <c r="F1086" t="str">
        <f t="shared" si="33"/>
        <v>НЕТ</v>
      </c>
    </row>
    <row r="1087" spans="1:6">
      <c r="A1087" t="str">
        <f t="shared" si="32"/>
        <v/>
      </c>
      <c r="F1087" t="str">
        <f t="shared" si="33"/>
        <v>НЕТ</v>
      </c>
    </row>
    <row r="1088" spans="1:6">
      <c r="A1088" t="str">
        <f t="shared" si="32"/>
        <v/>
      </c>
      <c r="F1088" t="str">
        <f t="shared" si="33"/>
        <v>НЕТ</v>
      </c>
    </row>
    <row r="1089" spans="1:6">
      <c r="A1089" t="str">
        <f t="shared" si="32"/>
        <v/>
      </c>
      <c r="F1089" t="str">
        <f t="shared" si="33"/>
        <v>НЕТ</v>
      </c>
    </row>
    <row r="1090" spans="1:6">
      <c r="A1090" t="str">
        <f t="shared" si="32"/>
        <v/>
      </c>
      <c r="F1090" t="str">
        <f t="shared" si="33"/>
        <v>НЕТ</v>
      </c>
    </row>
    <row r="1091" spans="1:6">
      <c r="A1091" t="str">
        <f t="shared" ref="A1091:A1154" si="34">CONCATENATE(C1091,B1091)</f>
        <v/>
      </c>
      <c r="F1091" t="str">
        <f t="shared" ref="F1091:F1154" si="35">IF(ISBLANK(E1091),"НЕТ","ДА")</f>
        <v>НЕТ</v>
      </c>
    </row>
    <row r="1092" spans="1:6">
      <c r="A1092" t="str">
        <f t="shared" si="34"/>
        <v/>
      </c>
      <c r="F1092" t="str">
        <f t="shared" si="35"/>
        <v>НЕТ</v>
      </c>
    </row>
    <row r="1093" spans="1:6">
      <c r="A1093" t="str">
        <f t="shared" si="34"/>
        <v/>
      </c>
      <c r="F1093" t="str">
        <f t="shared" si="35"/>
        <v>НЕТ</v>
      </c>
    </row>
    <row r="1094" spans="1:6">
      <c r="A1094" t="str">
        <f t="shared" si="34"/>
        <v/>
      </c>
      <c r="F1094" t="str">
        <f t="shared" si="35"/>
        <v>НЕТ</v>
      </c>
    </row>
    <row r="1095" spans="1:6">
      <c r="A1095" t="str">
        <f t="shared" si="34"/>
        <v/>
      </c>
      <c r="F1095" t="str">
        <f t="shared" si="35"/>
        <v>НЕТ</v>
      </c>
    </row>
    <row r="1096" spans="1:6">
      <c r="A1096" t="str">
        <f t="shared" si="34"/>
        <v/>
      </c>
      <c r="F1096" t="str">
        <f t="shared" si="35"/>
        <v>НЕТ</v>
      </c>
    </row>
    <row r="1097" spans="1:6">
      <c r="A1097" t="str">
        <f t="shared" si="34"/>
        <v/>
      </c>
      <c r="F1097" t="str">
        <f t="shared" si="35"/>
        <v>НЕТ</v>
      </c>
    </row>
    <row r="1098" spans="1:6">
      <c r="A1098" t="str">
        <f t="shared" si="34"/>
        <v/>
      </c>
      <c r="F1098" t="str">
        <f t="shared" si="35"/>
        <v>НЕТ</v>
      </c>
    </row>
    <row r="1099" spans="1:6">
      <c r="A1099" t="str">
        <f t="shared" si="34"/>
        <v/>
      </c>
      <c r="F1099" t="str">
        <f t="shared" si="35"/>
        <v>НЕТ</v>
      </c>
    </row>
    <row r="1100" spans="1:6">
      <c r="A1100" t="str">
        <f t="shared" si="34"/>
        <v/>
      </c>
      <c r="F1100" t="str">
        <f t="shared" si="35"/>
        <v>НЕТ</v>
      </c>
    </row>
    <row r="1101" spans="1:6">
      <c r="A1101" t="str">
        <f t="shared" si="34"/>
        <v/>
      </c>
      <c r="F1101" t="str">
        <f t="shared" si="35"/>
        <v>НЕТ</v>
      </c>
    </row>
    <row r="1102" spans="1:6">
      <c r="A1102" t="str">
        <f t="shared" si="34"/>
        <v/>
      </c>
      <c r="F1102" t="str">
        <f t="shared" si="35"/>
        <v>НЕТ</v>
      </c>
    </row>
    <row r="1103" spans="1:6">
      <c r="A1103" t="str">
        <f t="shared" si="34"/>
        <v/>
      </c>
      <c r="F1103" t="str">
        <f t="shared" si="35"/>
        <v>НЕТ</v>
      </c>
    </row>
    <row r="1104" spans="1:6">
      <c r="A1104" t="str">
        <f t="shared" si="34"/>
        <v/>
      </c>
      <c r="F1104" t="str">
        <f t="shared" si="35"/>
        <v>НЕТ</v>
      </c>
    </row>
    <row r="1105" spans="1:6">
      <c r="A1105" t="str">
        <f t="shared" si="34"/>
        <v/>
      </c>
      <c r="F1105" t="str">
        <f t="shared" si="35"/>
        <v>НЕТ</v>
      </c>
    </row>
    <row r="1106" spans="1:6">
      <c r="A1106" t="str">
        <f t="shared" si="34"/>
        <v/>
      </c>
      <c r="F1106" t="str">
        <f t="shared" si="35"/>
        <v>НЕТ</v>
      </c>
    </row>
    <row r="1107" spans="1:6">
      <c r="A1107" t="str">
        <f t="shared" si="34"/>
        <v/>
      </c>
      <c r="F1107" t="str">
        <f t="shared" si="35"/>
        <v>НЕТ</v>
      </c>
    </row>
    <row r="1108" spans="1:6">
      <c r="A1108" t="str">
        <f t="shared" si="34"/>
        <v/>
      </c>
      <c r="F1108" t="str">
        <f t="shared" si="35"/>
        <v>НЕТ</v>
      </c>
    </row>
    <row r="1109" spans="1:6">
      <c r="A1109" t="str">
        <f t="shared" si="34"/>
        <v/>
      </c>
      <c r="F1109" t="str">
        <f t="shared" si="35"/>
        <v>НЕТ</v>
      </c>
    </row>
    <row r="1110" spans="1:6">
      <c r="A1110" t="str">
        <f t="shared" si="34"/>
        <v/>
      </c>
      <c r="F1110" t="str">
        <f t="shared" si="35"/>
        <v>НЕТ</v>
      </c>
    </row>
    <row r="1111" spans="1:6">
      <c r="A1111" t="str">
        <f t="shared" si="34"/>
        <v/>
      </c>
      <c r="F1111" t="str">
        <f t="shared" si="35"/>
        <v>НЕТ</v>
      </c>
    </row>
    <row r="1112" spans="1:6">
      <c r="A1112" t="str">
        <f t="shared" si="34"/>
        <v/>
      </c>
      <c r="F1112" t="str">
        <f t="shared" si="35"/>
        <v>НЕТ</v>
      </c>
    </row>
    <row r="1113" spans="1:6">
      <c r="A1113" t="str">
        <f t="shared" si="34"/>
        <v/>
      </c>
      <c r="F1113" t="str">
        <f t="shared" si="35"/>
        <v>НЕТ</v>
      </c>
    </row>
    <row r="1114" spans="1:6">
      <c r="A1114" t="str">
        <f t="shared" si="34"/>
        <v/>
      </c>
      <c r="F1114" t="str">
        <f t="shared" si="35"/>
        <v>НЕТ</v>
      </c>
    </row>
    <row r="1115" spans="1:6">
      <c r="A1115" t="str">
        <f t="shared" si="34"/>
        <v/>
      </c>
      <c r="F1115" t="str">
        <f t="shared" si="35"/>
        <v>НЕТ</v>
      </c>
    </row>
    <row r="1116" spans="1:6">
      <c r="A1116" t="str">
        <f t="shared" si="34"/>
        <v/>
      </c>
      <c r="F1116" t="str">
        <f t="shared" si="35"/>
        <v>НЕТ</v>
      </c>
    </row>
    <row r="1117" spans="1:6">
      <c r="A1117" t="str">
        <f t="shared" si="34"/>
        <v/>
      </c>
      <c r="F1117" t="str">
        <f t="shared" si="35"/>
        <v>НЕТ</v>
      </c>
    </row>
    <row r="1118" spans="1:6">
      <c r="A1118" t="str">
        <f t="shared" si="34"/>
        <v/>
      </c>
      <c r="F1118" t="str">
        <f t="shared" si="35"/>
        <v>НЕТ</v>
      </c>
    </row>
    <row r="1119" spans="1:6">
      <c r="A1119" t="str">
        <f t="shared" si="34"/>
        <v/>
      </c>
      <c r="F1119" t="str">
        <f t="shared" si="35"/>
        <v>НЕТ</v>
      </c>
    </row>
    <row r="1120" spans="1:6">
      <c r="A1120" t="str">
        <f t="shared" si="34"/>
        <v/>
      </c>
      <c r="F1120" t="str">
        <f t="shared" si="35"/>
        <v>НЕТ</v>
      </c>
    </row>
    <row r="1121" spans="1:6">
      <c r="A1121" t="str">
        <f t="shared" si="34"/>
        <v/>
      </c>
      <c r="F1121" t="str">
        <f t="shared" si="35"/>
        <v>НЕТ</v>
      </c>
    </row>
    <row r="1122" spans="1:6">
      <c r="A1122" t="str">
        <f t="shared" si="34"/>
        <v/>
      </c>
      <c r="F1122" t="str">
        <f t="shared" si="35"/>
        <v>НЕТ</v>
      </c>
    </row>
    <row r="1123" spans="1:6">
      <c r="A1123" t="str">
        <f t="shared" si="34"/>
        <v/>
      </c>
      <c r="F1123" t="str">
        <f t="shared" si="35"/>
        <v>НЕТ</v>
      </c>
    </row>
    <row r="1124" spans="1:6">
      <c r="A1124" t="str">
        <f t="shared" si="34"/>
        <v/>
      </c>
      <c r="F1124" t="str">
        <f t="shared" si="35"/>
        <v>НЕТ</v>
      </c>
    </row>
    <row r="1125" spans="1:6">
      <c r="A1125" t="str">
        <f t="shared" si="34"/>
        <v/>
      </c>
      <c r="F1125" t="str">
        <f t="shared" si="35"/>
        <v>НЕТ</v>
      </c>
    </row>
    <row r="1126" spans="1:6">
      <c r="A1126" t="str">
        <f t="shared" si="34"/>
        <v/>
      </c>
      <c r="F1126" t="str">
        <f t="shared" si="35"/>
        <v>НЕТ</v>
      </c>
    </row>
    <row r="1127" spans="1:6">
      <c r="A1127" t="str">
        <f t="shared" si="34"/>
        <v/>
      </c>
      <c r="F1127" t="str">
        <f t="shared" si="35"/>
        <v>НЕТ</v>
      </c>
    </row>
    <row r="1128" spans="1:6">
      <c r="A1128" t="str">
        <f t="shared" si="34"/>
        <v/>
      </c>
      <c r="F1128" t="str">
        <f t="shared" si="35"/>
        <v>НЕТ</v>
      </c>
    </row>
    <row r="1129" spans="1:6">
      <c r="A1129" t="str">
        <f t="shared" si="34"/>
        <v/>
      </c>
      <c r="F1129" t="str">
        <f t="shared" si="35"/>
        <v>НЕТ</v>
      </c>
    </row>
    <row r="1130" spans="1:6">
      <c r="A1130" t="str">
        <f t="shared" si="34"/>
        <v/>
      </c>
      <c r="F1130" t="str">
        <f t="shared" si="35"/>
        <v>НЕТ</v>
      </c>
    </row>
    <row r="1131" spans="1:6">
      <c r="A1131" t="str">
        <f t="shared" si="34"/>
        <v/>
      </c>
      <c r="F1131" t="str">
        <f t="shared" si="35"/>
        <v>НЕТ</v>
      </c>
    </row>
    <row r="1132" spans="1:6">
      <c r="A1132" t="str">
        <f t="shared" si="34"/>
        <v/>
      </c>
      <c r="F1132" t="str">
        <f t="shared" si="35"/>
        <v>НЕТ</v>
      </c>
    </row>
    <row r="1133" spans="1:6">
      <c r="A1133" t="str">
        <f t="shared" si="34"/>
        <v/>
      </c>
      <c r="F1133" t="str">
        <f t="shared" si="35"/>
        <v>НЕТ</v>
      </c>
    </row>
    <row r="1134" spans="1:6">
      <c r="A1134" t="str">
        <f t="shared" si="34"/>
        <v/>
      </c>
      <c r="F1134" t="str">
        <f t="shared" si="35"/>
        <v>НЕТ</v>
      </c>
    </row>
    <row r="1135" spans="1:6">
      <c r="A1135" t="str">
        <f t="shared" si="34"/>
        <v/>
      </c>
      <c r="F1135" t="str">
        <f t="shared" si="35"/>
        <v>НЕТ</v>
      </c>
    </row>
    <row r="1136" spans="1:6">
      <c r="A1136" t="str">
        <f t="shared" si="34"/>
        <v/>
      </c>
      <c r="F1136" t="str">
        <f t="shared" si="35"/>
        <v>НЕТ</v>
      </c>
    </row>
    <row r="1137" spans="1:6">
      <c r="A1137" t="str">
        <f t="shared" si="34"/>
        <v/>
      </c>
      <c r="F1137" t="str">
        <f t="shared" si="35"/>
        <v>НЕТ</v>
      </c>
    </row>
    <row r="1138" spans="1:6">
      <c r="A1138" t="str">
        <f t="shared" si="34"/>
        <v/>
      </c>
      <c r="F1138" t="str">
        <f t="shared" si="35"/>
        <v>НЕТ</v>
      </c>
    </row>
    <row r="1139" spans="1:6">
      <c r="A1139" t="str">
        <f t="shared" si="34"/>
        <v/>
      </c>
      <c r="F1139" t="str">
        <f t="shared" si="35"/>
        <v>НЕТ</v>
      </c>
    </row>
    <row r="1140" spans="1:6">
      <c r="A1140" t="str">
        <f t="shared" si="34"/>
        <v/>
      </c>
      <c r="F1140" t="str">
        <f t="shared" si="35"/>
        <v>НЕТ</v>
      </c>
    </row>
    <row r="1141" spans="1:6">
      <c r="A1141" t="str">
        <f t="shared" si="34"/>
        <v/>
      </c>
      <c r="F1141" t="str">
        <f t="shared" si="35"/>
        <v>НЕТ</v>
      </c>
    </row>
    <row r="1142" spans="1:6">
      <c r="A1142" t="str">
        <f t="shared" si="34"/>
        <v/>
      </c>
      <c r="F1142" t="str">
        <f t="shared" si="35"/>
        <v>НЕТ</v>
      </c>
    </row>
    <row r="1143" spans="1:6">
      <c r="A1143" t="str">
        <f t="shared" si="34"/>
        <v/>
      </c>
      <c r="F1143" t="str">
        <f t="shared" si="35"/>
        <v>НЕТ</v>
      </c>
    </row>
    <row r="1144" spans="1:6">
      <c r="A1144" t="str">
        <f t="shared" si="34"/>
        <v/>
      </c>
      <c r="F1144" t="str">
        <f t="shared" si="35"/>
        <v>НЕТ</v>
      </c>
    </row>
    <row r="1145" spans="1:6">
      <c r="A1145" t="str">
        <f t="shared" si="34"/>
        <v/>
      </c>
      <c r="F1145" t="str">
        <f t="shared" si="35"/>
        <v>НЕТ</v>
      </c>
    </row>
    <row r="1146" spans="1:6">
      <c r="A1146" t="str">
        <f t="shared" si="34"/>
        <v/>
      </c>
      <c r="F1146" t="str">
        <f t="shared" si="35"/>
        <v>НЕТ</v>
      </c>
    </row>
    <row r="1147" spans="1:6">
      <c r="A1147" t="str">
        <f t="shared" si="34"/>
        <v/>
      </c>
      <c r="F1147" t="str">
        <f t="shared" si="35"/>
        <v>НЕТ</v>
      </c>
    </row>
    <row r="1148" spans="1:6">
      <c r="A1148" t="str">
        <f t="shared" si="34"/>
        <v/>
      </c>
      <c r="F1148" t="str">
        <f t="shared" si="35"/>
        <v>НЕТ</v>
      </c>
    </row>
    <row r="1149" spans="1:6">
      <c r="A1149" t="str">
        <f t="shared" si="34"/>
        <v/>
      </c>
      <c r="F1149" t="str">
        <f t="shared" si="35"/>
        <v>НЕТ</v>
      </c>
    </row>
    <row r="1150" spans="1:6">
      <c r="A1150" t="str">
        <f t="shared" si="34"/>
        <v/>
      </c>
      <c r="F1150" t="str">
        <f t="shared" si="35"/>
        <v>НЕТ</v>
      </c>
    </row>
    <row r="1151" spans="1:6">
      <c r="A1151" t="str">
        <f t="shared" si="34"/>
        <v/>
      </c>
      <c r="F1151" t="str">
        <f t="shared" si="35"/>
        <v>НЕТ</v>
      </c>
    </row>
    <row r="1152" spans="1:6">
      <c r="A1152" t="str">
        <f t="shared" si="34"/>
        <v/>
      </c>
      <c r="F1152" t="str">
        <f t="shared" si="35"/>
        <v>НЕТ</v>
      </c>
    </row>
    <row r="1153" spans="1:6">
      <c r="A1153" t="str">
        <f t="shared" si="34"/>
        <v/>
      </c>
      <c r="F1153" t="str">
        <f t="shared" si="35"/>
        <v>НЕТ</v>
      </c>
    </row>
    <row r="1154" spans="1:6">
      <c r="A1154" t="str">
        <f t="shared" si="34"/>
        <v/>
      </c>
      <c r="F1154" t="str">
        <f t="shared" si="35"/>
        <v>НЕТ</v>
      </c>
    </row>
    <row r="1155" spans="1:6">
      <c r="A1155" t="str">
        <f t="shared" ref="A1155:A1218" si="36">CONCATENATE(C1155,B1155)</f>
        <v/>
      </c>
      <c r="F1155" t="str">
        <f t="shared" ref="F1155:F1218" si="37">IF(ISBLANK(E1155),"НЕТ","ДА")</f>
        <v>НЕТ</v>
      </c>
    </row>
    <row r="1156" spans="1:6">
      <c r="A1156" t="str">
        <f t="shared" si="36"/>
        <v/>
      </c>
      <c r="F1156" t="str">
        <f t="shared" si="37"/>
        <v>НЕТ</v>
      </c>
    </row>
    <row r="1157" spans="1:6">
      <c r="A1157" t="str">
        <f t="shared" si="36"/>
        <v/>
      </c>
      <c r="F1157" t="str">
        <f t="shared" si="37"/>
        <v>НЕТ</v>
      </c>
    </row>
    <row r="1158" spans="1:6">
      <c r="A1158" t="str">
        <f t="shared" si="36"/>
        <v/>
      </c>
      <c r="F1158" t="str">
        <f t="shared" si="37"/>
        <v>НЕТ</v>
      </c>
    </row>
    <row r="1159" spans="1:6">
      <c r="A1159" t="str">
        <f t="shared" si="36"/>
        <v/>
      </c>
      <c r="F1159" t="str">
        <f t="shared" si="37"/>
        <v>НЕТ</v>
      </c>
    </row>
    <row r="1160" spans="1:6">
      <c r="A1160" t="str">
        <f t="shared" si="36"/>
        <v/>
      </c>
      <c r="F1160" t="str">
        <f t="shared" si="37"/>
        <v>НЕТ</v>
      </c>
    </row>
    <row r="1161" spans="1:6">
      <c r="A1161" t="str">
        <f t="shared" si="36"/>
        <v/>
      </c>
      <c r="F1161" t="str">
        <f t="shared" si="37"/>
        <v>НЕТ</v>
      </c>
    </row>
    <row r="1162" spans="1:6">
      <c r="A1162" t="str">
        <f t="shared" si="36"/>
        <v/>
      </c>
      <c r="F1162" t="str">
        <f t="shared" si="37"/>
        <v>НЕТ</v>
      </c>
    </row>
    <row r="1163" spans="1:6">
      <c r="A1163" t="str">
        <f t="shared" si="36"/>
        <v/>
      </c>
      <c r="F1163" t="str">
        <f t="shared" si="37"/>
        <v>НЕТ</v>
      </c>
    </row>
    <row r="1164" spans="1:6">
      <c r="A1164" t="str">
        <f t="shared" si="36"/>
        <v/>
      </c>
      <c r="F1164" t="str">
        <f t="shared" si="37"/>
        <v>НЕТ</v>
      </c>
    </row>
    <row r="1165" spans="1:6">
      <c r="A1165" t="str">
        <f t="shared" si="36"/>
        <v/>
      </c>
      <c r="F1165" t="str">
        <f t="shared" si="37"/>
        <v>НЕТ</v>
      </c>
    </row>
    <row r="1166" spans="1:6">
      <c r="A1166" t="str">
        <f t="shared" si="36"/>
        <v/>
      </c>
      <c r="F1166" t="str">
        <f t="shared" si="37"/>
        <v>НЕТ</v>
      </c>
    </row>
    <row r="1167" spans="1:6">
      <c r="A1167" t="str">
        <f t="shared" si="36"/>
        <v/>
      </c>
      <c r="F1167" t="str">
        <f t="shared" si="37"/>
        <v>НЕТ</v>
      </c>
    </row>
    <row r="1168" spans="1:6">
      <c r="A1168" t="str">
        <f t="shared" si="36"/>
        <v/>
      </c>
      <c r="F1168" t="str">
        <f t="shared" si="37"/>
        <v>НЕТ</v>
      </c>
    </row>
    <row r="1169" spans="1:6">
      <c r="A1169" t="str">
        <f t="shared" si="36"/>
        <v/>
      </c>
      <c r="F1169" t="str">
        <f t="shared" si="37"/>
        <v>НЕТ</v>
      </c>
    </row>
    <row r="1170" spans="1:6">
      <c r="A1170" t="str">
        <f t="shared" si="36"/>
        <v/>
      </c>
      <c r="F1170" t="str">
        <f t="shared" si="37"/>
        <v>НЕТ</v>
      </c>
    </row>
    <row r="1171" spans="1:6">
      <c r="A1171" t="str">
        <f t="shared" si="36"/>
        <v/>
      </c>
      <c r="F1171" t="str">
        <f t="shared" si="37"/>
        <v>НЕТ</v>
      </c>
    </row>
    <row r="1172" spans="1:6">
      <c r="A1172" t="str">
        <f t="shared" si="36"/>
        <v/>
      </c>
      <c r="F1172" t="str">
        <f t="shared" si="37"/>
        <v>НЕТ</v>
      </c>
    </row>
    <row r="1173" spans="1:6">
      <c r="A1173" t="str">
        <f t="shared" si="36"/>
        <v/>
      </c>
      <c r="F1173" t="str">
        <f t="shared" si="37"/>
        <v>НЕТ</v>
      </c>
    </row>
    <row r="1174" spans="1:6">
      <c r="A1174" t="str">
        <f t="shared" si="36"/>
        <v/>
      </c>
      <c r="F1174" t="str">
        <f t="shared" si="37"/>
        <v>НЕТ</v>
      </c>
    </row>
    <row r="1175" spans="1:6">
      <c r="A1175" t="str">
        <f t="shared" si="36"/>
        <v/>
      </c>
      <c r="F1175" t="str">
        <f t="shared" si="37"/>
        <v>НЕТ</v>
      </c>
    </row>
    <row r="1176" spans="1:6">
      <c r="A1176" t="str">
        <f t="shared" si="36"/>
        <v/>
      </c>
      <c r="F1176" t="str">
        <f t="shared" si="37"/>
        <v>НЕТ</v>
      </c>
    </row>
    <row r="1177" spans="1:6">
      <c r="A1177" t="str">
        <f t="shared" si="36"/>
        <v/>
      </c>
      <c r="F1177" t="str">
        <f t="shared" si="37"/>
        <v>НЕТ</v>
      </c>
    </row>
    <row r="1178" spans="1:6">
      <c r="A1178" t="str">
        <f t="shared" si="36"/>
        <v/>
      </c>
      <c r="F1178" t="str">
        <f t="shared" si="37"/>
        <v>НЕТ</v>
      </c>
    </row>
    <row r="1179" spans="1:6">
      <c r="A1179" t="str">
        <f t="shared" si="36"/>
        <v/>
      </c>
      <c r="F1179" t="str">
        <f t="shared" si="37"/>
        <v>НЕТ</v>
      </c>
    </row>
    <row r="1180" spans="1:6">
      <c r="A1180" t="str">
        <f t="shared" si="36"/>
        <v/>
      </c>
      <c r="F1180" t="str">
        <f t="shared" si="37"/>
        <v>НЕТ</v>
      </c>
    </row>
    <row r="1181" spans="1:6">
      <c r="A1181" t="str">
        <f t="shared" si="36"/>
        <v/>
      </c>
      <c r="F1181" t="str">
        <f t="shared" si="37"/>
        <v>НЕТ</v>
      </c>
    </row>
    <row r="1182" spans="1:6">
      <c r="A1182" t="str">
        <f t="shared" si="36"/>
        <v/>
      </c>
      <c r="F1182" t="str">
        <f t="shared" si="37"/>
        <v>НЕТ</v>
      </c>
    </row>
    <row r="1183" spans="1:6">
      <c r="A1183" t="str">
        <f t="shared" si="36"/>
        <v/>
      </c>
      <c r="F1183" t="str">
        <f t="shared" si="37"/>
        <v>НЕТ</v>
      </c>
    </row>
    <row r="1184" spans="1:6">
      <c r="A1184" t="str">
        <f t="shared" si="36"/>
        <v/>
      </c>
      <c r="F1184" t="str">
        <f t="shared" si="37"/>
        <v>НЕТ</v>
      </c>
    </row>
    <row r="1185" spans="1:6">
      <c r="A1185" t="str">
        <f t="shared" si="36"/>
        <v/>
      </c>
      <c r="F1185" t="str">
        <f t="shared" si="37"/>
        <v>НЕТ</v>
      </c>
    </row>
    <row r="1186" spans="1:6">
      <c r="A1186" t="str">
        <f t="shared" si="36"/>
        <v/>
      </c>
      <c r="F1186" t="str">
        <f t="shared" si="37"/>
        <v>НЕТ</v>
      </c>
    </row>
    <row r="1187" spans="1:6">
      <c r="A1187" t="str">
        <f t="shared" si="36"/>
        <v/>
      </c>
      <c r="F1187" t="str">
        <f t="shared" si="37"/>
        <v>НЕТ</v>
      </c>
    </row>
    <row r="1188" spans="1:6">
      <c r="A1188" t="str">
        <f t="shared" si="36"/>
        <v/>
      </c>
      <c r="F1188" t="str">
        <f t="shared" si="37"/>
        <v>НЕТ</v>
      </c>
    </row>
    <row r="1189" spans="1:6">
      <c r="A1189" t="str">
        <f t="shared" si="36"/>
        <v/>
      </c>
      <c r="F1189" t="str">
        <f t="shared" si="37"/>
        <v>НЕТ</v>
      </c>
    </row>
    <row r="1190" spans="1:6">
      <c r="A1190" t="str">
        <f t="shared" si="36"/>
        <v/>
      </c>
      <c r="F1190" t="str">
        <f t="shared" si="37"/>
        <v>НЕТ</v>
      </c>
    </row>
    <row r="1191" spans="1:6">
      <c r="A1191" t="str">
        <f t="shared" si="36"/>
        <v/>
      </c>
      <c r="F1191" t="str">
        <f t="shared" si="37"/>
        <v>НЕТ</v>
      </c>
    </row>
    <row r="1192" spans="1:6">
      <c r="A1192" t="str">
        <f t="shared" si="36"/>
        <v/>
      </c>
      <c r="F1192" t="str">
        <f t="shared" si="37"/>
        <v>НЕТ</v>
      </c>
    </row>
    <row r="1193" spans="1:6">
      <c r="A1193" t="str">
        <f t="shared" si="36"/>
        <v/>
      </c>
      <c r="F1193" t="str">
        <f t="shared" si="37"/>
        <v>НЕТ</v>
      </c>
    </row>
    <row r="1194" spans="1:6">
      <c r="A1194" t="str">
        <f t="shared" si="36"/>
        <v/>
      </c>
      <c r="F1194" t="str">
        <f t="shared" si="37"/>
        <v>НЕТ</v>
      </c>
    </row>
    <row r="1195" spans="1:6">
      <c r="A1195" t="str">
        <f t="shared" si="36"/>
        <v/>
      </c>
      <c r="F1195" t="str">
        <f t="shared" si="37"/>
        <v>НЕТ</v>
      </c>
    </row>
    <row r="1196" spans="1:6">
      <c r="A1196" t="str">
        <f t="shared" si="36"/>
        <v/>
      </c>
      <c r="F1196" t="str">
        <f t="shared" si="37"/>
        <v>НЕТ</v>
      </c>
    </row>
    <row r="1197" spans="1:6">
      <c r="A1197" t="str">
        <f t="shared" si="36"/>
        <v/>
      </c>
      <c r="F1197" t="str">
        <f t="shared" si="37"/>
        <v>НЕТ</v>
      </c>
    </row>
    <row r="1198" spans="1:6">
      <c r="A1198" t="str">
        <f t="shared" si="36"/>
        <v/>
      </c>
      <c r="F1198" t="str">
        <f t="shared" si="37"/>
        <v>НЕТ</v>
      </c>
    </row>
    <row r="1199" spans="1:6">
      <c r="A1199" t="str">
        <f t="shared" si="36"/>
        <v/>
      </c>
      <c r="F1199" t="str">
        <f t="shared" si="37"/>
        <v>НЕТ</v>
      </c>
    </row>
    <row r="1200" spans="1:6">
      <c r="A1200" t="str">
        <f t="shared" si="36"/>
        <v/>
      </c>
      <c r="F1200" t="str">
        <f t="shared" si="37"/>
        <v>НЕТ</v>
      </c>
    </row>
    <row r="1201" spans="1:6">
      <c r="A1201" t="str">
        <f t="shared" si="36"/>
        <v/>
      </c>
      <c r="F1201" t="str">
        <f t="shared" si="37"/>
        <v>НЕТ</v>
      </c>
    </row>
    <row r="1202" spans="1:6">
      <c r="A1202" t="str">
        <f t="shared" si="36"/>
        <v/>
      </c>
      <c r="F1202" t="str">
        <f t="shared" si="37"/>
        <v>НЕТ</v>
      </c>
    </row>
    <row r="1203" spans="1:6">
      <c r="A1203" t="str">
        <f t="shared" si="36"/>
        <v/>
      </c>
      <c r="F1203" t="str">
        <f t="shared" si="37"/>
        <v>НЕТ</v>
      </c>
    </row>
    <row r="1204" spans="1:6">
      <c r="A1204" t="str">
        <f t="shared" si="36"/>
        <v/>
      </c>
      <c r="F1204" t="str">
        <f t="shared" si="37"/>
        <v>НЕТ</v>
      </c>
    </row>
    <row r="1205" spans="1:6">
      <c r="A1205" t="str">
        <f t="shared" si="36"/>
        <v/>
      </c>
      <c r="F1205" t="str">
        <f t="shared" si="37"/>
        <v>НЕТ</v>
      </c>
    </row>
    <row r="1206" spans="1:6">
      <c r="A1206" t="str">
        <f t="shared" si="36"/>
        <v/>
      </c>
      <c r="F1206" t="str">
        <f t="shared" si="37"/>
        <v>НЕТ</v>
      </c>
    </row>
    <row r="1207" spans="1:6">
      <c r="A1207" t="str">
        <f t="shared" si="36"/>
        <v/>
      </c>
      <c r="F1207" t="str">
        <f t="shared" si="37"/>
        <v>НЕТ</v>
      </c>
    </row>
    <row r="1208" spans="1:6">
      <c r="A1208" t="str">
        <f t="shared" si="36"/>
        <v/>
      </c>
      <c r="F1208" t="str">
        <f t="shared" si="37"/>
        <v>НЕТ</v>
      </c>
    </row>
    <row r="1209" spans="1:6">
      <c r="A1209" t="str">
        <f t="shared" si="36"/>
        <v/>
      </c>
      <c r="F1209" t="str">
        <f t="shared" si="37"/>
        <v>НЕТ</v>
      </c>
    </row>
    <row r="1210" spans="1:6">
      <c r="A1210" t="str">
        <f t="shared" si="36"/>
        <v/>
      </c>
      <c r="F1210" t="str">
        <f t="shared" si="37"/>
        <v>НЕТ</v>
      </c>
    </row>
    <row r="1211" spans="1:6">
      <c r="A1211" t="str">
        <f t="shared" si="36"/>
        <v/>
      </c>
      <c r="F1211" t="str">
        <f t="shared" si="37"/>
        <v>НЕТ</v>
      </c>
    </row>
    <row r="1212" spans="1:6">
      <c r="A1212" t="str">
        <f t="shared" si="36"/>
        <v/>
      </c>
      <c r="F1212" t="str">
        <f t="shared" si="37"/>
        <v>НЕТ</v>
      </c>
    </row>
    <row r="1213" spans="1:6">
      <c r="A1213" t="str">
        <f t="shared" si="36"/>
        <v/>
      </c>
      <c r="F1213" t="str">
        <f t="shared" si="37"/>
        <v>НЕТ</v>
      </c>
    </row>
    <row r="1214" spans="1:6">
      <c r="A1214" t="str">
        <f t="shared" si="36"/>
        <v/>
      </c>
      <c r="F1214" t="str">
        <f t="shared" si="37"/>
        <v>НЕТ</v>
      </c>
    </row>
    <row r="1215" spans="1:6">
      <c r="A1215" t="str">
        <f t="shared" si="36"/>
        <v/>
      </c>
      <c r="F1215" t="str">
        <f t="shared" si="37"/>
        <v>НЕТ</v>
      </c>
    </row>
    <row r="1216" spans="1:6">
      <c r="A1216" t="str">
        <f t="shared" si="36"/>
        <v/>
      </c>
      <c r="F1216" t="str">
        <f t="shared" si="37"/>
        <v>НЕТ</v>
      </c>
    </row>
    <row r="1217" spans="1:6">
      <c r="A1217" t="str">
        <f t="shared" si="36"/>
        <v/>
      </c>
      <c r="F1217" t="str">
        <f t="shared" si="37"/>
        <v>НЕТ</v>
      </c>
    </row>
    <row r="1218" spans="1:6">
      <c r="A1218" t="str">
        <f t="shared" si="36"/>
        <v/>
      </c>
      <c r="F1218" t="str">
        <f t="shared" si="37"/>
        <v>НЕТ</v>
      </c>
    </row>
    <row r="1219" spans="1:6">
      <c r="A1219" t="str">
        <f t="shared" ref="A1219:A1282" si="38">CONCATENATE(C1219,B1219)</f>
        <v/>
      </c>
      <c r="F1219" t="str">
        <f t="shared" ref="F1219:F1282" si="39">IF(ISBLANK(E1219),"НЕТ","ДА")</f>
        <v>НЕТ</v>
      </c>
    </row>
    <row r="1220" spans="1:6">
      <c r="A1220" t="str">
        <f t="shared" si="38"/>
        <v/>
      </c>
      <c r="F1220" t="str">
        <f t="shared" si="39"/>
        <v>НЕТ</v>
      </c>
    </row>
    <row r="1221" spans="1:6">
      <c r="A1221" t="str">
        <f t="shared" si="38"/>
        <v/>
      </c>
      <c r="F1221" t="str">
        <f t="shared" si="39"/>
        <v>НЕТ</v>
      </c>
    </row>
    <row r="1222" spans="1:6">
      <c r="A1222" t="str">
        <f t="shared" si="38"/>
        <v/>
      </c>
      <c r="F1222" t="str">
        <f t="shared" si="39"/>
        <v>НЕТ</v>
      </c>
    </row>
    <row r="1223" spans="1:6">
      <c r="A1223" t="str">
        <f t="shared" si="38"/>
        <v/>
      </c>
      <c r="F1223" t="str">
        <f t="shared" si="39"/>
        <v>НЕТ</v>
      </c>
    </row>
    <row r="1224" spans="1:6">
      <c r="A1224" t="str">
        <f t="shared" si="38"/>
        <v/>
      </c>
      <c r="F1224" t="str">
        <f t="shared" si="39"/>
        <v>НЕТ</v>
      </c>
    </row>
    <row r="1225" spans="1:6">
      <c r="A1225" t="str">
        <f t="shared" si="38"/>
        <v/>
      </c>
      <c r="F1225" t="str">
        <f t="shared" si="39"/>
        <v>НЕТ</v>
      </c>
    </row>
    <row r="1226" spans="1:6">
      <c r="A1226" t="str">
        <f t="shared" si="38"/>
        <v/>
      </c>
      <c r="F1226" t="str">
        <f t="shared" si="39"/>
        <v>НЕТ</v>
      </c>
    </row>
    <row r="1227" spans="1:6">
      <c r="A1227" t="str">
        <f t="shared" si="38"/>
        <v/>
      </c>
      <c r="F1227" t="str">
        <f t="shared" si="39"/>
        <v>НЕТ</v>
      </c>
    </row>
    <row r="1228" spans="1:6">
      <c r="A1228" t="str">
        <f t="shared" si="38"/>
        <v/>
      </c>
      <c r="F1228" t="str">
        <f t="shared" si="39"/>
        <v>НЕТ</v>
      </c>
    </row>
    <row r="1229" spans="1:6">
      <c r="A1229" t="str">
        <f t="shared" si="38"/>
        <v/>
      </c>
      <c r="F1229" t="str">
        <f t="shared" si="39"/>
        <v>НЕТ</v>
      </c>
    </row>
    <row r="1230" spans="1:6">
      <c r="A1230" t="str">
        <f t="shared" si="38"/>
        <v/>
      </c>
      <c r="F1230" t="str">
        <f t="shared" si="39"/>
        <v>НЕТ</v>
      </c>
    </row>
    <row r="1231" spans="1:6">
      <c r="A1231" t="str">
        <f t="shared" si="38"/>
        <v/>
      </c>
      <c r="F1231" t="str">
        <f t="shared" si="39"/>
        <v>НЕТ</v>
      </c>
    </row>
    <row r="1232" spans="1:6">
      <c r="A1232" t="str">
        <f t="shared" si="38"/>
        <v/>
      </c>
      <c r="F1232" t="str">
        <f t="shared" si="39"/>
        <v>НЕТ</v>
      </c>
    </row>
    <row r="1233" spans="1:6">
      <c r="A1233" t="str">
        <f t="shared" si="38"/>
        <v/>
      </c>
      <c r="F1233" t="str">
        <f t="shared" si="39"/>
        <v>НЕТ</v>
      </c>
    </row>
    <row r="1234" spans="1:6">
      <c r="A1234" t="str">
        <f t="shared" si="38"/>
        <v/>
      </c>
      <c r="F1234" t="str">
        <f t="shared" si="39"/>
        <v>НЕТ</v>
      </c>
    </row>
    <row r="1235" spans="1:6">
      <c r="A1235" t="str">
        <f t="shared" si="38"/>
        <v/>
      </c>
      <c r="F1235" t="str">
        <f t="shared" si="39"/>
        <v>НЕТ</v>
      </c>
    </row>
    <row r="1236" spans="1:6">
      <c r="A1236" t="str">
        <f t="shared" si="38"/>
        <v/>
      </c>
      <c r="F1236" t="str">
        <f t="shared" si="39"/>
        <v>НЕТ</v>
      </c>
    </row>
    <row r="1237" spans="1:6">
      <c r="A1237" t="str">
        <f t="shared" si="38"/>
        <v/>
      </c>
      <c r="F1237" t="str">
        <f t="shared" si="39"/>
        <v>НЕТ</v>
      </c>
    </row>
    <row r="1238" spans="1:6">
      <c r="A1238" t="str">
        <f t="shared" si="38"/>
        <v/>
      </c>
      <c r="F1238" t="str">
        <f t="shared" si="39"/>
        <v>НЕТ</v>
      </c>
    </row>
    <row r="1239" spans="1:6">
      <c r="A1239" t="str">
        <f t="shared" si="38"/>
        <v/>
      </c>
      <c r="F1239" t="str">
        <f t="shared" si="39"/>
        <v>НЕТ</v>
      </c>
    </row>
    <row r="1240" spans="1:6">
      <c r="A1240" t="str">
        <f t="shared" si="38"/>
        <v/>
      </c>
      <c r="F1240" t="str">
        <f t="shared" si="39"/>
        <v>НЕТ</v>
      </c>
    </row>
    <row r="1241" spans="1:6">
      <c r="A1241" t="str">
        <f t="shared" si="38"/>
        <v/>
      </c>
      <c r="F1241" t="str">
        <f t="shared" si="39"/>
        <v>НЕТ</v>
      </c>
    </row>
    <row r="1242" spans="1:6">
      <c r="A1242" t="str">
        <f t="shared" si="38"/>
        <v/>
      </c>
      <c r="F1242" t="str">
        <f t="shared" si="39"/>
        <v>НЕТ</v>
      </c>
    </row>
    <row r="1243" spans="1:6">
      <c r="A1243" t="str">
        <f t="shared" si="38"/>
        <v/>
      </c>
      <c r="F1243" t="str">
        <f t="shared" si="39"/>
        <v>НЕТ</v>
      </c>
    </row>
    <row r="1244" spans="1:6">
      <c r="A1244" t="str">
        <f t="shared" si="38"/>
        <v/>
      </c>
      <c r="F1244" t="str">
        <f t="shared" si="39"/>
        <v>НЕТ</v>
      </c>
    </row>
    <row r="1245" spans="1:6">
      <c r="A1245" t="str">
        <f t="shared" si="38"/>
        <v/>
      </c>
      <c r="F1245" t="str">
        <f t="shared" si="39"/>
        <v>НЕТ</v>
      </c>
    </row>
    <row r="1246" spans="1:6">
      <c r="A1246" t="str">
        <f t="shared" si="38"/>
        <v/>
      </c>
      <c r="F1246" t="str">
        <f t="shared" si="39"/>
        <v>НЕТ</v>
      </c>
    </row>
    <row r="1247" spans="1:6">
      <c r="A1247" t="str">
        <f t="shared" si="38"/>
        <v/>
      </c>
      <c r="F1247" t="str">
        <f t="shared" si="39"/>
        <v>НЕТ</v>
      </c>
    </row>
    <row r="1248" spans="1:6">
      <c r="A1248" t="str">
        <f t="shared" si="38"/>
        <v/>
      </c>
      <c r="F1248" t="str">
        <f t="shared" si="39"/>
        <v>НЕТ</v>
      </c>
    </row>
    <row r="1249" spans="1:6">
      <c r="A1249" t="str">
        <f t="shared" si="38"/>
        <v/>
      </c>
      <c r="F1249" t="str">
        <f t="shared" si="39"/>
        <v>НЕТ</v>
      </c>
    </row>
    <row r="1250" spans="1:6">
      <c r="A1250" t="str">
        <f t="shared" si="38"/>
        <v/>
      </c>
      <c r="F1250" t="str">
        <f t="shared" si="39"/>
        <v>НЕТ</v>
      </c>
    </row>
    <row r="1251" spans="1:6">
      <c r="A1251" t="str">
        <f t="shared" si="38"/>
        <v/>
      </c>
      <c r="F1251" t="str">
        <f t="shared" si="39"/>
        <v>НЕТ</v>
      </c>
    </row>
    <row r="1252" spans="1:6">
      <c r="A1252" t="str">
        <f t="shared" si="38"/>
        <v/>
      </c>
      <c r="F1252" t="str">
        <f t="shared" si="39"/>
        <v>НЕТ</v>
      </c>
    </row>
    <row r="1253" spans="1:6">
      <c r="A1253" t="str">
        <f t="shared" si="38"/>
        <v/>
      </c>
      <c r="F1253" t="str">
        <f t="shared" si="39"/>
        <v>НЕТ</v>
      </c>
    </row>
    <row r="1254" spans="1:6">
      <c r="A1254" t="str">
        <f t="shared" si="38"/>
        <v/>
      </c>
      <c r="F1254" t="str">
        <f t="shared" si="39"/>
        <v>НЕТ</v>
      </c>
    </row>
    <row r="1255" spans="1:6">
      <c r="A1255" t="str">
        <f t="shared" si="38"/>
        <v/>
      </c>
      <c r="F1255" t="str">
        <f t="shared" si="39"/>
        <v>НЕТ</v>
      </c>
    </row>
    <row r="1256" spans="1:6">
      <c r="A1256" t="str">
        <f t="shared" si="38"/>
        <v/>
      </c>
      <c r="F1256" t="str">
        <f t="shared" si="39"/>
        <v>НЕТ</v>
      </c>
    </row>
    <row r="1257" spans="1:6">
      <c r="A1257" t="str">
        <f t="shared" si="38"/>
        <v/>
      </c>
      <c r="F1257" t="str">
        <f t="shared" si="39"/>
        <v>НЕТ</v>
      </c>
    </row>
    <row r="1258" spans="1:6">
      <c r="A1258" t="str">
        <f t="shared" si="38"/>
        <v/>
      </c>
      <c r="F1258" t="str">
        <f t="shared" si="39"/>
        <v>НЕТ</v>
      </c>
    </row>
    <row r="1259" spans="1:6">
      <c r="A1259" t="str">
        <f t="shared" si="38"/>
        <v/>
      </c>
      <c r="F1259" t="str">
        <f t="shared" si="39"/>
        <v>НЕТ</v>
      </c>
    </row>
    <row r="1260" spans="1:6">
      <c r="A1260" t="str">
        <f t="shared" si="38"/>
        <v/>
      </c>
      <c r="F1260" t="str">
        <f t="shared" si="39"/>
        <v>НЕТ</v>
      </c>
    </row>
    <row r="1261" spans="1:6">
      <c r="A1261" t="str">
        <f t="shared" si="38"/>
        <v/>
      </c>
      <c r="F1261" t="str">
        <f t="shared" si="39"/>
        <v>НЕТ</v>
      </c>
    </row>
    <row r="1262" spans="1:6">
      <c r="A1262" t="str">
        <f t="shared" si="38"/>
        <v/>
      </c>
      <c r="F1262" t="str">
        <f t="shared" si="39"/>
        <v>НЕТ</v>
      </c>
    </row>
    <row r="1263" spans="1:6">
      <c r="A1263" t="str">
        <f t="shared" si="38"/>
        <v/>
      </c>
      <c r="F1263" t="str">
        <f t="shared" si="39"/>
        <v>НЕТ</v>
      </c>
    </row>
    <row r="1264" spans="1:6">
      <c r="A1264" t="str">
        <f t="shared" si="38"/>
        <v/>
      </c>
      <c r="F1264" t="str">
        <f t="shared" si="39"/>
        <v>НЕТ</v>
      </c>
    </row>
    <row r="1265" spans="1:6">
      <c r="A1265" t="str">
        <f t="shared" si="38"/>
        <v/>
      </c>
      <c r="F1265" t="str">
        <f t="shared" si="39"/>
        <v>НЕТ</v>
      </c>
    </row>
    <row r="1266" spans="1:6">
      <c r="A1266" t="str">
        <f t="shared" si="38"/>
        <v/>
      </c>
      <c r="F1266" t="str">
        <f t="shared" si="39"/>
        <v>НЕТ</v>
      </c>
    </row>
    <row r="1267" spans="1:6">
      <c r="A1267" t="str">
        <f t="shared" si="38"/>
        <v/>
      </c>
      <c r="F1267" t="str">
        <f t="shared" si="39"/>
        <v>НЕТ</v>
      </c>
    </row>
    <row r="1268" spans="1:6">
      <c r="A1268" t="str">
        <f t="shared" si="38"/>
        <v/>
      </c>
      <c r="F1268" t="str">
        <f t="shared" si="39"/>
        <v>НЕТ</v>
      </c>
    </row>
    <row r="1269" spans="1:6">
      <c r="A1269" t="str">
        <f t="shared" si="38"/>
        <v/>
      </c>
      <c r="F1269" t="str">
        <f t="shared" si="39"/>
        <v>НЕТ</v>
      </c>
    </row>
    <row r="1270" spans="1:6">
      <c r="A1270" t="str">
        <f t="shared" si="38"/>
        <v/>
      </c>
      <c r="F1270" t="str">
        <f t="shared" si="39"/>
        <v>НЕТ</v>
      </c>
    </row>
    <row r="1271" spans="1:6">
      <c r="A1271" t="str">
        <f t="shared" si="38"/>
        <v/>
      </c>
      <c r="F1271" t="str">
        <f t="shared" si="39"/>
        <v>НЕТ</v>
      </c>
    </row>
    <row r="1272" spans="1:6">
      <c r="A1272" t="str">
        <f t="shared" si="38"/>
        <v/>
      </c>
      <c r="F1272" t="str">
        <f t="shared" si="39"/>
        <v>НЕТ</v>
      </c>
    </row>
    <row r="1273" spans="1:6">
      <c r="A1273" t="str">
        <f t="shared" si="38"/>
        <v/>
      </c>
      <c r="F1273" t="str">
        <f t="shared" si="39"/>
        <v>НЕТ</v>
      </c>
    </row>
    <row r="1274" spans="1:6">
      <c r="A1274" t="str">
        <f t="shared" si="38"/>
        <v/>
      </c>
      <c r="F1274" t="str">
        <f t="shared" si="39"/>
        <v>НЕТ</v>
      </c>
    </row>
    <row r="1275" spans="1:6">
      <c r="A1275" t="str">
        <f t="shared" si="38"/>
        <v/>
      </c>
      <c r="F1275" t="str">
        <f t="shared" si="39"/>
        <v>НЕТ</v>
      </c>
    </row>
    <row r="1276" spans="1:6">
      <c r="A1276" t="str">
        <f t="shared" si="38"/>
        <v/>
      </c>
      <c r="F1276" t="str">
        <f t="shared" si="39"/>
        <v>НЕТ</v>
      </c>
    </row>
    <row r="1277" spans="1:6">
      <c r="A1277" t="str">
        <f t="shared" si="38"/>
        <v/>
      </c>
      <c r="F1277" t="str">
        <f t="shared" si="39"/>
        <v>НЕТ</v>
      </c>
    </row>
    <row r="1278" spans="1:6">
      <c r="A1278" t="str">
        <f t="shared" si="38"/>
        <v/>
      </c>
      <c r="F1278" t="str">
        <f t="shared" si="39"/>
        <v>НЕТ</v>
      </c>
    </row>
    <row r="1279" spans="1:6">
      <c r="A1279" t="str">
        <f t="shared" si="38"/>
        <v/>
      </c>
      <c r="F1279" t="str">
        <f t="shared" si="39"/>
        <v>НЕТ</v>
      </c>
    </row>
    <row r="1280" spans="1:6">
      <c r="A1280" t="str">
        <f t="shared" si="38"/>
        <v/>
      </c>
      <c r="F1280" t="str">
        <f t="shared" si="39"/>
        <v>НЕТ</v>
      </c>
    </row>
    <row r="1281" spans="1:6">
      <c r="A1281" t="str">
        <f t="shared" si="38"/>
        <v/>
      </c>
      <c r="F1281" t="str">
        <f t="shared" si="39"/>
        <v>НЕТ</v>
      </c>
    </row>
    <row r="1282" spans="1:6">
      <c r="A1282" t="str">
        <f t="shared" si="38"/>
        <v/>
      </c>
      <c r="F1282" t="str">
        <f t="shared" si="39"/>
        <v>НЕТ</v>
      </c>
    </row>
    <row r="1283" spans="1:6">
      <c r="A1283" t="str">
        <f t="shared" ref="A1283:A1346" si="40">CONCATENATE(C1283,B1283)</f>
        <v/>
      </c>
      <c r="F1283" t="str">
        <f t="shared" ref="F1283:F1346" si="41">IF(ISBLANK(E1283),"НЕТ","ДА")</f>
        <v>НЕТ</v>
      </c>
    </row>
    <row r="1284" spans="1:6">
      <c r="A1284" t="str">
        <f t="shared" si="40"/>
        <v/>
      </c>
      <c r="F1284" t="str">
        <f t="shared" si="41"/>
        <v>НЕТ</v>
      </c>
    </row>
    <row r="1285" spans="1:6">
      <c r="A1285" t="str">
        <f t="shared" si="40"/>
        <v/>
      </c>
      <c r="F1285" t="str">
        <f t="shared" si="41"/>
        <v>НЕТ</v>
      </c>
    </row>
    <row r="1286" spans="1:6">
      <c r="A1286" t="str">
        <f t="shared" si="40"/>
        <v/>
      </c>
      <c r="F1286" t="str">
        <f t="shared" si="41"/>
        <v>НЕТ</v>
      </c>
    </row>
    <row r="1287" spans="1:6">
      <c r="A1287" t="str">
        <f t="shared" si="40"/>
        <v/>
      </c>
      <c r="F1287" t="str">
        <f t="shared" si="41"/>
        <v>НЕТ</v>
      </c>
    </row>
    <row r="1288" spans="1:6">
      <c r="A1288" t="str">
        <f t="shared" si="40"/>
        <v/>
      </c>
      <c r="F1288" t="str">
        <f t="shared" si="41"/>
        <v>НЕТ</v>
      </c>
    </row>
    <row r="1289" spans="1:6">
      <c r="A1289" t="str">
        <f t="shared" si="40"/>
        <v/>
      </c>
      <c r="F1289" t="str">
        <f t="shared" si="41"/>
        <v>НЕТ</v>
      </c>
    </row>
    <row r="1290" spans="1:6">
      <c r="A1290" t="str">
        <f t="shared" si="40"/>
        <v/>
      </c>
      <c r="F1290" t="str">
        <f t="shared" si="41"/>
        <v>НЕТ</v>
      </c>
    </row>
    <row r="1291" spans="1:6">
      <c r="A1291" t="str">
        <f t="shared" si="40"/>
        <v/>
      </c>
      <c r="F1291" t="str">
        <f t="shared" si="41"/>
        <v>НЕТ</v>
      </c>
    </row>
    <row r="1292" spans="1:6">
      <c r="A1292" t="str">
        <f t="shared" si="40"/>
        <v/>
      </c>
      <c r="F1292" t="str">
        <f t="shared" si="41"/>
        <v>НЕТ</v>
      </c>
    </row>
    <row r="1293" spans="1:6">
      <c r="A1293" t="str">
        <f t="shared" si="40"/>
        <v/>
      </c>
      <c r="F1293" t="str">
        <f t="shared" si="41"/>
        <v>НЕТ</v>
      </c>
    </row>
    <row r="1294" spans="1:6">
      <c r="A1294" t="str">
        <f t="shared" si="40"/>
        <v/>
      </c>
      <c r="F1294" t="str">
        <f t="shared" si="41"/>
        <v>НЕТ</v>
      </c>
    </row>
    <row r="1295" spans="1:6">
      <c r="A1295" t="str">
        <f t="shared" si="40"/>
        <v/>
      </c>
      <c r="F1295" t="str">
        <f t="shared" si="41"/>
        <v>НЕТ</v>
      </c>
    </row>
    <row r="1296" spans="1:6">
      <c r="A1296" t="str">
        <f t="shared" si="40"/>
        <v/>
      </c>
      <c r="F1296" t="str">
        <f t="shared" si="41"/>
        <v>НЕТ</v>
      </c>
    </row>
    <row r="1297" spans="1:6">
      <c r="A1297" t="str">
        <f t="shared" si="40"/>
        <v/>
      </c>
      <c r="F1297" t="str">
        <f t="shared" si="41"/>
        <v>НЕТ</v>
      </c>
    </row>
    <row r="1298" spans="1:6">
      <c r="A1298" t="str">
        <f t="shared" si="40"/>
        <v/>
      </c>
      <c r="F1298" t="str">
        <f t="shared" si="41"/>
        <v>НЕТ</v>
      </c>
    </row>
    <row r="1299" spans="1:6">
      <c r="A1299" t="str">
        <f t="shared" si="40"/>
        <v/>
      </c>
      <c r="F1299" t="str">
        <f t="shared" si="41"/>
        <v>НЕТ</v>
      </c>
    </row>
    <row r="1300" spans="1:6">
      <c r="A1300" t="str">
        <f t="shared" si="40"/>
        <v/>
      </c>
      <c r="F1300" t="str">
        <f t="shared" si="41"/>
        <v>НЕТ</v>
      </c>
    </row>
    <row r="1301" spans="1:6">
      <c r="A1301" t="str">
        <f t="shared" si="40"/>
        <v/>
      </c>
      <c r="F1301" t="str">
        <f t="shared" si="41"/>
        <v>НЕТ</v>
      </c>
    </row>
    <row r="1302" spans="1:6">
      <c r="A1302" t="str">
        <f t="shared" si="40"/>
        <v/>
      </c>
      <c r="F1302" t="str">
        <f t="shared" si="41"/>
        <v>НЕТ</v>
      </c>
    </row>
    <row r="1303" spans="1:6">
      <c r="A1303" t="str">
        <f t="shared" si="40"/>
        <v/>
      </c>
      <c r="F1303" t="str">
        <f t="shared" si="41"/>
        <v>НЕТ</v>
      </c>
    </row>
    <row r="1304" spans="1:6">
      <c r="A1304" t="str">
        <f t="shared" si="40"/>
        <v/>
      </c>
      <c r="F1304" t="str">
        <f t="shared" si="41"/>
        <v>НЕТ</v>
      </c>
    </row>
    <row r="1305" spans="1:6">
      <c r="A1305" t="str">
        <f t="shared" si="40"/>
        <v/>
      </c>
      <c r="F1305" t="str">
        <f t="shared" si="41"/>
        <v>НЕТ</v>
      </c>
    </row>
    <row r="1306" spans="1:6">
      <c r="A1306" t="str">
        <f t="shared" si="40"/>
        <v/>
      </c>
      <c r="F1306" t="str">
        <f t="shared" si="41"/>
        <v>НЕТ</v>
      </c>
    </row>
    <row r="1307" spans="1:6">
      <c r="A1307" t="str">
        <f t="shared" si="40"/>
        <v/>
      </c>
      <c r="F1307" t="str">
        <f t="shared" si="41"/>
        <v>НЕТ</v>
      </c>
    </row>
    <row r="1308" spans="1:6">
      <c r="A1308" t="str">
        <f t="shared" si="40"/>
        <v/>
      </c>
      <c r="F1308" t="str">
        <f t="shared" si="41"/>
        <v>НЕТ</v>
      </c>
    </row>
    <row r="1309" spans="1:6">
      <c r="A1309" t="str">
        <f t="shared" si="40"/>
        <v/>
      </c>
      <c r="F1309" t="str">
        <f t="shared" si="41"/>
        <v>НЕТ</v>
      </c>
    </row>
    <row r="1310" spans="1:6">
      <c r="A1310" t="str">
        <f t="shared" si="40"/>
        <v/>
      </c>
      <c r="F1310" t="str">
        <f t="shared" si="41"/>
        <v>НЕТ</v>
      </c>
    </row>
    <row r="1311" spans="1:6">
      <c r="A1311" t="str">
        <f t="shared" si="40"/>
        <v/>
      </c>
      <c r="F1311" t="str">
        <f t="shared" si="41"/>
        <v>НЕТ</v>
      </c>
    </row>
    <row r="1312" spans="1:6">
      <c r="A1312" t="str">
        <f t="shared" si="40"/>
        <v/>
      </c>
      <c r="F1312" t="str">
        <f t="shared" si="41"/>
        <v>НЕТ</v>
      </c>
    </row>
    <row r="1313" spans="1:6">
      <c r="A1313" t="str">
        <f t="shared" si="40"/>
        <v/>
      </c>
      <c r="F1313" t="str">
        <f t="shared" si="41"/>
        <v>НЕТ</v>
      </c>
    </row>
    <row r="1314" spans="1:6">
      <c r="A1314" t="str">
        <f t="shared" si="40"/>
        <v/>
      </c>
      <c r="F1314" t="str">
        <f t="shared" si="41"/>
        <v>НЕТ</v>
      </c>
    </row>
    <row r="1315" spans="1:6">
      <c r="A1315" t="str">
        <f t="shared" si="40"/>
        <v/>
      </c>
      <c r="F1315" t="str">
        <f t="shared" si="41"/>
        <v>НЕТ</v>
      </c>
    </row>
    <row r="1316" spans="1:6">
      <c r="A1316" t="str">
        <f t="shared" si="40"/>
        <v/>
      </c>
      <c r="F1316" t="str">
        <f t="shared" si="41"/>
        <v>НЕТ</v>
      </c>
    </row>
    <row r="1317" spans="1:6">
      <c r="A1317" t="str">
        <f t="shared" si="40"/>
        <v/>
      </c>
      <c r="F1317" t="str">
        <f t="shared" si="41"/>
        <v>НЕТ</v>
      </c>
    </row>
    <row r="1318" spans="1:6">
      <c r="A1318" t="str">
        <f t="shared" si="40"/>
        <v/>
      </c>
      <c r="F1318" t="str">
        <f t="shared" si="41"/>
        <v>НЕТ</v>
      </c>
    </row>
    <row r="1319" spans="1:6">
      <c r="A1319" t="str">
        <f t="shared" si="40"/>
        <v/>
      </c>
      <c r="F1319" t="str">
        <f t="shared" si="41"/>
        <v>НЕТ</v>
      </c>
    </row>
    <row r="1320" spans="1:6">
      <c r="A1320" t="str">
        <f t="shared" si="40"/>
        <v/>
      </c>
      <c r="F1320" t="str">
        <f t="shared" si="41"/>
        <v>НЕТ</v>
      </c>
    </row>
    <row r="1321" spans="1:6">
      <c r="A1321" t="str">
        <f t="shared" si="40"/>
        <v/>
      </c>
      <c r="F1321" t="str">
        <f t="shared" si="41"/>
        <v>НЕТ</v>
      </c>
    </row>
    <row r="1322" spans="1:6">
      <c r="A1322" t="str">
        <f t="shared" si="40"/>
        <v/>
      </c>
      <c r="F1322" t="str">
        <f t="shared" si="41"/>
        <v>НЕТ</v>
      </c>
    </row>
    <row r="1323" spans="1:6">
      <c r="A1323" t="str">
        <f t="shared" si="40"/>
        <v/>
      </c>
      <c r="F1323" t="str">
        <f t="shared" si="41"/>
        <v>НЕТ</v>
      </c>
    </row>
    <row r="1324" spans="1:6">
      <c r="A1324" t="str">
        <f t="shared" si="40"/>
        <v/>
      </c>
      <c r="F1324" t="str">
        <f t="shared" si="41"/>
        <v>НЕТ</v>
      </c>
    </row>
    <row r="1325" spans="1:6">
      <c r="A1325" t="str">
        <f t="shared" si="40"/>
        <v/>
      </c>
      <c r="F1325" t="str">
        <f t="shared" si="41"/>
        <v>НЕТ</v>
      </c>
    </row>
    <row r="1326" spans="1:6">
      <c r="A1326" t="str">
        <f t="shared" si="40"/>
        <v/>
      </c>
      <c r="F1326" t="str">
        <f t="shared" si="41"/>
        <v>НЕТ</v>
      </c>
    </row>
    <row r="1327" spans="1:6">
      <c r="A1327" t="str">
        <f t="shared" si="40"/>
        <v/>
      </c>
      <c r="F1327" t="str">
        <f t="shared" si="41"/>
        <v>НЕТ</v>
      </c>
    </row>
    <row r="1328" spans="1:6">
      <c r="A1328" t="str">
        <f t="shared" si="40"/>
        <v/>
      </c>
      <c r="F1328" t="str">
        <f t="shared" si="41"/>
        <v>НЕТ</v>
      </c>
    </row>
    <row r="1329" spans="1:6">
      <c r="A1329" t="str">
        <f t="shared" si="40"/>
        <v/>
      </c>
      <c r="F1329" t="str">
        <f t="shared" si="41"/>
        <v>НЕТ</v>
      </c>
    </row>
    <row r="1330" spans="1:6">
      <c r="A1330" t="str">
        <f t="shared" si="40"/>
        <v/>
      </c>
      <c r="F1330" t="str">
        <f t="shared" si="41"/>
        <v>НЕТ</v>
      </c>
    </row>
    <row r="1331" spans="1:6">
      <c r="A1331" t="str">
        <f t="shared" si="40"/>
        <v/>
      </c>
      <c r="F1331" t="str">
        <f t="shared" si="41"/>
        <v>НЕТ</v>
      </c>
    </row>
    <row r="1332" spans="1:6">
      <c r="A1332" t="str">
        <f t="shared" si="40"/>
        <v/>
      </c>
      <c r="F1332" t="str">
        <f t="shared" si="41"/>
        <v>НЕТ</v>
      </c>
    </row>
    <row r="1333" spans="1:6">
      <c r="A1333" t="str">
        <f t="shared" si="40"/>
        <v/>
      </c>
      <c r="F1333" t="str">
        <f t="shared" si="41"/>
        <v>НЕТ</v>
      </c>
    </row>
    <row r="1334" spans="1:6">
      <c r="A1334" t="str">
        <f t="shared" si="40"/>
        <v/>
      </c>
      <c r="F1334" t="str">
        <f t="shared" si="41"/>
        <v>НЕТ</v>
      </c>
    </row>
    <row r="1335" spans="1:6">
      <c r="A1335" t="str">
        <f t="shared" si="40"/>
        <v/>
      </c>
      <c r="F1335" t="str">
        <f t="shared" si="41"/>
        <v>НЕТ</v>
      </c>
    </row>
    <row r="1336" spans="1:6">
      <c r="A1336" t="str">
        <f t="shared" si="40"/>
        <v/>
      </c>
      <c r="F1336" t="str">
        <f t="shared" si="41"/>
        <v>НЕТ</v>
      </c>
    </row>
    <row r="1337" spans="1:6">
      <c r="A1337" t="str">
        <f t="shared" si="40"/>
        <v/>
      </c>
      <c r="F1337" t="str">
        <f t="shared" si="41"/>
        <v>НЕТ</v>
      </c>
    </row>
    <row r="1338" spans="1:6">
      <c r="A1338" t="str">
        <f t="shared" si="40"/>
        <v/>
      </c>
      <c r="F1338" t="str">
        <f t="shared" si="41"/>
        <v>НЕТ</v>
      </c>
    </row>
    <row r="1339" spans="1:6">
      <c r="A1339" t="str">
        <f t="shared" si="40"/>
        <v/>
      </c>
      <c r="F1339" t="str">
        <f t="shared" si="41"/>
        <v>НЕТ</v>
      </c>
    </row>
    <row r="1340" spans="1:6">
      <c r="A1340" t="str">
        <f t="shared" si="40"/>
        <v/>
      </c>
      <c r="F1340" t="str">
        <f t="shared" si="41"/>
        <v>НЕТ</v>
      </c>
    </row>
    <row r="1341" spans="1:6">
      <c r="A1341" t="str">
        <f t="shared" si="40"/>
        <v/>
      </c>
      <c r="F1341" t="str">
        <f t="shared" si="41"/>
        <v>НЕТ</v>
      </c>
    </row>
    <row r="1342" spans="1:6">
      <c r="A1342" t="str">
        <f t="shared" si="40"/>
        <v/>
      </c>
      <c r="F1342" t="str">
        <f t="shared" si="41"/>
        <v>НЕТ</v>
      </c>
    </row>
    <row r="1343" spans="1:6">
      <c r="A1343" t="str">
        <f t="shared" si="40"/>
        <v/>
      </c>
      <c r="F1343" t="str">
        <f t="shared" si="41"/>
        <v>НЕТ</v>
      </c>
    </row>
    <row r="1344" spans="1:6">
      <c r="A1344" t="str">
        <f t="shared" si="40"/>
        <v/>
      </c>
      <c r="F1344" t="str">
        <f t="shared" si="41"/>
        <v>НЕТ</v>
      </c>
    </row>
    <row r="1345" spans="1:6">
      <c r="A1345" t="str">
        <f t="shared" si="40"/>
        <v/>
      </c>
      <c r="F1345" t="str">
        <f t="shared" si="41"/>
        <v>НЕТ</v>
      </c>
    </row>
    <row r="1346" spans="1:6">
      <c r="A1346" t="str">
        <f t="shared" si="40"/>
        <v/>
      </c>
      <c r="F1346" t="str">
        <f t="shared" si="41"/>
        <v>НЕТ</v>
      </c>
    </row>
    <row r="1347" spans="1:6">
      <c r="A1347" t="str">
        <f t="shared" ref="A1347:A1410" si="42">CONCATENATE(C1347,B1347)</f>
        <v/>
      </c>
      <c r="F1347" t="str">
        <f t="shared" ref="F1347:F1410" si="43">IF(ISBLANK(E1347),"НЕТ","ДА")</f>
        <v>НЕТ</v>
      </c>
    </row>
    <row r="1348" spans="1:6">
      <c r="A1348" t="str">
        <f t="shared" si="42"/>
        <v/>
      </c>
      <c r="F1348" t="str">
        <f t="shared" si="43"/>
        <v>НЕТ</v>
      </c>
    </row>
    <row r="1349" spans="1:6">
      <c r="A1349" t="str">
        <f t="shared" si="42"/>
        <v/>
      </c>
      <c r="F1349" t="str">
        <f t="shared" si="43"/>
        <v>НЕТ</v>
      </c>
    </row>
    <row r="1350" spans="1:6">
      <c r="A1350" t="str">
        <f t="shared" si="42"/>
        <v/>
      </c>
      <c r="F1350" t="str">
        <f t="shared" si="43"/>
        <v>НЕТ</v>
      </c>
    </row>
    <row r="1351" spans="1:6">
      <c r="A1351" t="str">
        <f t="shared" si="42"/>
        <v/>
      </c>
      <c r="F1351" t="str">
        <f t="shared" si="43"/>
        <v>НЕТ</v>
      </c>
    </row>
    <row r="1352" spans="1:6">
      <c r="A1352" t="str">
        <f t="shared" si="42"/>
        <v/>
      </c>
      <c r="F1352" t="str">
        <f t="shared" si="43"/>
        <v>НЕТ</v>
      </c>
    </row>
    <row r="1353" spans="1:6">
      <c r="A1353" t="str">
        <f t="shared" si="42"/>
        <v/>
      </c>
      <c r="F1353" t="str">
        <f t="shared" si="43"/>
        <v>НЕТ</v>
      </c>
    </row>
    <row r="1354" spans="1:6">
      <c r="A1354" t="str">
        <f t="shared" si="42"/>
        <v/>
      </c>
      <c r="F1354" t="str">
        <f t="shared" si="43"/>
        <v>НЕТ</v>
      </c>
    </row>
    <row r="1355" spans="1:6">
      <c r="A1355" t="str">
        <f t="shared" si="42"/>
        <v/>
      </c>
      <c r="F1355" t="str">
        <f t="shared" si="43"/>
        <v>НЕТ</v>
      </c>
    </row>
    <row r="1356" spans="1:6">
      <c r="A1356" t="str">
        <f t="shared" si="42"/>
        <v/>
      </c>
      <c r="F1356" t="str">
        <f t="shared" si="43"/>
        <v>НЕТ</v>
      </c>
    </row>
    <row r="1357" spans="1:6">
      <c r="A1357" t="str">
        <f t="shared" si="42"/>
        <v/>
      </c>
      <c r="F1357" t="str">
        <f t="shared" si="43"/>
        <v>НЕТ</v>
      </c>
    </row>
    <row r="1358" spans="1:6">
      <c r="A1358" t="str">
        <f t="shared" si="42"/>
        <v/>
      </c>
      <c r="F1358" t="str">
        <f t="shared" si="43"/>
        <v>НЕТ</v>
      </c>
    </row>
    <row r="1359" spans="1:6">
      <c r="A1359" t="str">
        <f t="shared" si="42"/>
        <v/>
      </c>
      <c r="F1359" t="str">
        <f t="shared" si="43"/>
        <v>НЕТ</v>
      </c>
    </row>
    <row r="1360" spans="1:6">
      <c r="A1360" t="str">
        <f t="shared" si="42"/>
        <v/>
      </c>
      <c r="F1360" t="str">
        <f t="shared" si="43"/>
        <v>НЕТ</v>
      </c>
    </row>
    <row r="1361" spans="1:6">
      <c r="A1361" t="str">
        <f t="shared" si="42"/>
        <v/>
      </c>
      <c r="F1361" t="str">
        <f t="shared" si="43"/>
        <v>НЕТ</v>
      </c>
    </row>
    <row r="1362" spans="1:6">
      <c r="A1362" t="str">
        <f t="shared" si="42"/>
        <v/>
      </c>
      <c r="F1362" t="str">
        <f t="shared" si="43"/>
        <v>НЕТ</v>
      </c>
    </row>
    <row r="1363" spans="1:6">
      <c r="A1363" t="str">
        <f t="shared" si="42"/>
        <v/>
      </c>
      <c r="F1363" t="str">
        <f t="shared" si="43"/>
        <v>НЕТ</v>
      </c>
    </row>
    <row r="1364" spans="1:6">
      <c r="A1364" t="str">
        <f t="shared" si="42"/>
        <v/>
      </c>
      <c r="F1364" t="str">
        <f t="shared" si="43"/>
        <v>НЕТ</v>
      </c>
    </row>
    <row r="1365" spans="1:6">
      <c r="A1365" t="str">
        <f t="shared" si="42"/>
        <v/>
      </c>
      <c r="F1365" t="str">
        <f t="shared" si="43"/>
        <v>НЕТ</v>
      </c>
    </row>
    <row r="1366" spans="1:6">
      <c r="A1366" t="str">
        <f t="shared" si="42"/>
        <v/>
      </c>
      <c r="F1366" t="str">
        <f t="shared" si="43"/>
        <v>НЕТ</v>
      </c>
    </row>
    <row r="1367" spans="1:6">
      <c r="A1367" t="str">
        <f t="shared" si="42"/>
        <v/>
      </c>
      <c r="F1367" t="str">
        <f t="shared" si="43"/>
        <v>НЕТ</v>
      </c>
    </row>
    <row r="1368" spans="1:6">
      <c r="A1368" t="str">
        <f t="shared" si="42"/>
        <v/>
      </c>
      <c r="F1368" t="str">
        <f t="shared" si="43"/>
        <v>НЕТ</v>
      </c>
    </row>
    <row r="1369" spans="1:6">
      <c r="A1369" t="str">
        <f t="shared" si="42"/>
        <v/>
      </c>
      <c r="F1369" t="str">
        <f t="shared" si="43"/>
        <v>НЕТ</v>
      </c>
    </row>
    <row r="1370" spans="1:6">
      <c r="A1370" t="str">
        <f t="shared" si="42"/>
        <v/>
      </c>
      <c r="F1370" t="str">
        <f t="shared" si="43"/>
        <v>НЕТ</v>
      </c>
    </row>
    <row r="1371" spans="1:6">
      <c r="A1371" t="str">
        <f t="shared" si="42"/>
        <v/>
      </c>
      <c r="F1371" t="str">
        <f t="shared" si="43"/>
        <v>НЕТ</v>
      </c>
    </row>
    <row r="1372" spans="1:6">
      <c r="A1372" t="str">
        <f t="shared" si="42"/>
        <v/>
      </c>
      <c r="F1372" t="str">
        <f t="shared" si="43"/>
        <v>НЕТ</v>
      </c>
    </row>
    <row r="1373" spans="1:6">
      <c r="A1373" t="str">
        <f t="shared" si="42"/>
        <v/>
      </c>
      <c r="F1373" t="str">
        <f t="shared" si="43"/>
        <v>НЕТ</v>
      </c>
    </row>
    <row r="1374" spans="1:6">
      <c r="A1374" t="str">
        <f t="shared" si="42"/>
        <v/>
      </c>
      <c r="F1374" t="str">
        <f t="shared" si="43"/>
        <v>НЕТ</v>
      </c>
    </row>
    <row r="1375" spans="1:6">
      <c r="A1375" t="str">
        <f t="shared" si="42"/>
        <v/>
      </c>
      <c r="F1375" t="str">
        <f t="shared" si="43"/>
        <v>НЕТ</v>
      </c>
    </row>
    <row r="1376" spans="1:6">
      <c r="A1376" t="str">
        <f t="shared" si="42"/>
        <v/>
      </c>
      <c r="F1376" t="str">
        <f t="shared" si="43"/>
        <v>НЕТ</v>
      </c>
    </row>
    <row r="1377" spans="1:6">
      <c r="A1377" t="str">
        <f t="shared" si="42"/>
        <v/>
      </c>
      <c r="F1377" t="str">
        <f t="shared" si="43"/>
        <v>НЕТ</v>
      </c>
    </row>
    <row r="1378" spans="1:6">
      <c r="A1378" t="str">
        <f t="shared" si="42"/>
        <v/>
      </c>
      <c r="F1378" t="str">
        <f t="shared" si="43"/>
        <v>НЕТ</v>
      </c>
    </row>
    <row r="1379" spans="1:6">
      <c r="A1379" t="str">
        <f t="shared" si="42"/>
        <v/>
      </c>
      <c r="F1379" t="str">
        <f t="shared" si="43"/>
        <v>НЕТ</v>
      </c>
    </row>
    <row r="1380" spans="1:6">
      <c r="A1380" t="str">
        <f t="shared" si="42"/>
        <v/>
      </c>
      <c r="F1380" t="str">
        <f t="shared" si="43"/>
        <v>НЕТ</v>
      </c>
    </row>
    <row r="1381" spans="1:6">
      <c r="A1381" t="str">
        <f t="shared" si="42"/>
        <v/>
      </c>
      <c r="F1381" t="str">
        <f t="shared" si="43"/>
        <v>НЕТ</v>
      </c>
    </row>
    <row r="1382" spans="1:6">
      <c r="A1382" t="str">
        <f t="shared" si="42"/>
        <v/>
      </c>
      <c r="F1382" t="str">
        <f t="shared" si="43"/>
        <v>НЕТ</v>
      </c>
    </row>
    <row r="1383" spans="1:6">
      <c r="A1383" t="str">
        <f t="shared" si="42"/>
        <v/>
      </c>
      <c r="F1383" t="str">
        <f t="shared" si="43"/>
        <v>НЕТ</v>
      </c>
    </row>
    <row r="1384" spans="1:6">
      <c r="A1384" t="str">
        <f t="shared" si="42"/>
        <v/>
      </c>
      <c r="F1384" t="str">
        <f t="shared" si="43"/>
        <v>НЕТ</v>
      </c>
    </row>
    <row r="1385" spans="1:6">
      <c r="A1385" t="str">
        <f t="shared" si="42"/>
        <v/>
      </c>
      <c r="F1385" t="str">
        <f t="shared" si="43"/>
        <v>НЕТ</v>
      </c>
    </row>
    <row r="1386" spans="1:6">
      <c r="A1386" t="str">
        <f t="shared" si="42"/>
        <v/>
      </c>
      <c r="F1386" t="str">
        <f t="shared" si="43"/>
        <v>НЕТ</v>
      </c>
    </row>
    <row r="1387" spans="1:6">
      <c r="A1387" t="str">
        <f t="shared" si="42"/>
        <v/>
      </c>
      <c r="F1387" t="str">
        <f t="shared" si="43"/>
        <v>НЕТ</v>
      </c>
    </row>
    <row r="1388" spans="1:6">
      <c r="A1388" t="str">
        <f t="shared" si="42"/>
        <v/>
      </c>
      <c r="F1388" t="str">
        <f t="shared" si="43"/>
        <v>НЕТ</v>
      </c>
    </row>
    <row r="1389" spans="1:6">
      <c r="A1389" t="str">
        <f t="shared" si="42"/>
        <v/>
      </c>
      <c r="F1389" t="str">
        <f t="shared" si="43"/>
        <v>НЕТ</v>
      </c>
    </row>
    <row r="1390" spans="1:6">
      <c r="A1390" t="str">
        <f t="shared" si="42"/>
        <v/>
      </c>
      <c r="F1390" t="str">
        <f t="shared" si="43"/>
        <v>НЕТ</v>
      </c>
    </row>
    <row r="1391" spans="1:6">
      <c r="A1391" t="str">
        <f t="shared" si="42"/>
        <v/>
      </c>
      <c r="F1391" t="str">
        <f t="shared" si="43"/>
        <v>НЕТ</v>
      </c>
    </row>
    <row r="1392" spans="1:6">
      <c r="A1392" t="str">
        <f t="shared" si="42"/>
        <v/>
      </c>
      <c r="F1392" t="str">
        <f t="shared" si="43"/>
        <v>НЕТ</v>
      </c>
    </row>
    <row r="1393" spans="1:6">
      <c r="A1393" t="str">
        <f t="shared" si="42"/>
        <v/>
      </c>
      <c r="F1393" t="str">
        <f t="shared" si="43"/>
        <v>НЕТ</v>
      </c>
    </row>
    <row r="1394" spans="1:6">
      <c r="A1394" t="str">
        <f t="shared" si="42"/>
        <v/>
      </c>
      <c r="F1394" t="str">
        <f t="shared" si="43"/>
        <v>НЕТ</v>
      </c>
    </row>
    <row r="1395" spans="1:6">
      <c r="A1395" t="str">
        <f t="shared" si="42"/>
        <v/>
      </c>
      <c r="F1395" t="str">
        <f t="shared" si="43"/>
        <v>НЕТ</v>
      </c>
    </row>
    <row r="1396" spans="1:6">
      <c r="A1396" t="str">
        <f t="shared" si="42"/>
        <v/>
      </c>
      <c r="F1396" t="str">
        <f t="shared" si="43"/>
        <v>НЕТ</v>
      </c>
    </row>
    <row r="1397" spans="1:6">
      <c r="A1397" t="str">
        <f t="shared" si="42"/>
        <v/>
      </c>
      <c r="F1397" t="str">
        <f t="shared" si="43"/>
        <v>НЕТ</v>
      </c>
    </row>
    <row r="1398" spans="1:6">
      <c r="A1398" t="str">
        <f t="shared" si="42"/>
        <v/>
      </c>
      <c r="F1398" t="str">
        <f t="shared" si="43"/>
        <v>НЕТ</v>
      </c>
    </row>
    <row r="1399" spans="1:6">
      <c r="A1399" t="str">
        <f t="shared" si="42"/>
        <v/>
      </c>
      <c r="F1399" t="str">
        <f t="shared" si="43"/>
        <v>НЕТ</v>
      </c>
    </row>
    <row r="1400" spans="1:6">
      <c r="A1400" t="str">
        <f t="shared" si="42"/>
        <v/>
      </c>
      <c r="F1400" t="str">
        <f t="shared" si="43"/>
        <v>НЕТ</v>
      </c>
    </row>
    <row r="1401" spans="1:6">
      <c r="A1401" t="str">
        <f t="shared" si="42"/>
        <v/>
      </c>
      <c r="F1401" t="str">
        <f t="shared" si="43"/>
        <v>НЕТ</v>
      </c>
    </row>
    <row r="1402" spans="1:6">
      <c r="A1402" t="str">
        <f t="shared" si="42"/>
        <v/>
      </c>
      <c r="F1402" t="str">
        <f t="shared" si="43"/>
        <v>НЕТ</v>
      </c>
    </row>
    <row r="1403" spans="1:6">
      <c r="A1403" t="str">
        <f t="shared" si="42"/>
        <v/>
      </c>
      <c r="F1403" t="str">
        <f t="shared" si="43"/>
        <v>НЕТ</v>
      </c>
    </row>
    <row r="1404" spans="1:6">
      <c r="A1404" t="str">
        <f t="shared" si="42"/>
        <v/>
      </c>
      <c r="F1404" t="str">
        <f t="shared" si="43"/>
        <v>НЕТ</v>
      </c>
    </row>
    <row r="1405" spans="1:6">
      <c r="A1405" t="str">
        <f t="shared" si="42"/>
        <v/>
      </c>
      <c r="F1405" t="str">
        <f t="shared" si="43"/>
        <v>НЕТ</v>
      </c>
    </row>
    <row r="1406" spans="1:6">
      <c r="A1406" t="str">
        <f t="shared" si="42"/>
        <v/>
      </c>
      <c r="F1406" t="str">
        <f t="shared" si="43"/>
        <v>НЕТ</v>
      </c>
    </row>
    <row r="1407" spans="1:6">
      <c r="A1407" t="str">
        <f t="shared" si="42"/>
        <v/>
      </c>
      <c r="F1407" t="str">
        <f t="shared" si="43"/>
        <v>НЕТ</v>
      </c>
    </row>
    <row r="1408" spans="1:6">
      <c r="A1408" t="str">
        <f t="shared" si="42"/>
        <v/>
      </c>
      <c r="F1408" t="str">
        <f t="shared" si="43"/>
        <v>НЕТ</v>
      </c>
    </row>
    <row r="1409" spans="1:6">
      <c r="A1409" t="str">
        <f t="shared" si="42"/>
        <v/>
      </c>
      <c r="F1409" t="str">
        <f t="shared" si="43"/>
        <v>НЕТ</v>
      </c>
    </row>
    <row r="1410" spans="1:6">
      <c r="A1410" t="str">
        <f t="shared" si="42"/>
        <v/>
      </c>
      <c r="F1410" t="str">
        <f t="shared" si="43"/>
        <v>НЕТ</v>
      </c>
    </row>
    <row r="1411" spans="1:6">
      <c r="A1411" t="str">
        <f t="shared" ref="A1411:A1474" si="44">CONCATENATE(C1411,B1411)</f>
        <v/>
      </c>
      <c r="F1411" t="str">
        <f t="shared" ref="F1411:F1474" si="45">IF(ISBLANK(E1411),"НЕТ","ДА")</f>
        <v>НЕТ</v>
      </c>
    </row>
    <row r="1412" spans="1:6">
      <c r="A1412" t="str">
        <f t="shared" si="44"/>
        <v/>
      </c>
      <c r="F1412" t="str">
        <f t="shared" si="45"/>
        <v>НЕТ</v>
      </c>
    </row>
    <row r="1413" spans="1:6">
      <c r="A1413" t="str">
        <f t="shared" si="44"/>
        <v/>
      </c>
      <c r="F1413" t="str">
        <f t="shared" si="45"/>
        <v>НЕТ</v>
      </c>
    </row>
    <row r="1414" spans="1:6">
      <c r="A1414" t="str">
        <f t="shared" si="44"/>
        <v/>
      </c>
      <c r="F1414" t="str">
        <f t="shared" si="45"/>
        <v>НЕТ</v>
      </c>
    </row>
    <row r="1415" spans="1:6">
      <c r="A1415" t="str">
        <f t="shared" si="44"/>
        <v/>
      </c>
      <c r="F1415" t="str">
        <f t="shared" si="45"/>
        <v>НЕТ</v>
      </c>
    </row>
    <row r="1416" spans="1:6">
      <c r="A1416" t="str">
        <f t="shared" si="44"/>
        <v/>
      </c>
      <c r="F1416" t="str">
        <f t="shared" si="45"/>
        <v>НЕТ</v>
      </c>
    </row>
    <row r="1417" spans="1:6">
      <c r="A1417" t="str">
        <f t="shared" si="44"/>
        <v/>
      </c>
      <c r="F1417" t="str">
        <f t="shared" si="45"/>
        <v>НЕТ</v>
      </c>
    </row>
    <row r="1418" spans="1:6">
      <c r="A1418" t="str">
        <f t="shared" si="44"/>
        <v/>
      </c>
      <c r="F1418" t="str">
        <f t="shared" si="45"/>
        <v>НЕТ</v>
      </c>
    </row>
    <row r="1419" spans="1:6">
      <c r="A1419" t="str">
        <f t="shared" si="44"/>
        <v/>
      </c>
      <c r="F1419" t="str">
        <f t="shared" si="45"/>
        <v>НЕТ</v>
      </c>
    </row>
    <row r="1420" spans="1:6">
      <c r="A1420" t="str">
        <f t="shared" si="44"/>
        <v/>
      </c>
      <c r="F1420" t="str">
        <f t="shared" si="45"/>
        <v>НЕТ</v>
      </c>
    </row>
    <row r="1421" spans="1:6">
      <c r="A1421" t="str">
        <f t="shared" si="44"/>
        <v/>
      </c>
      <c r="F1421" t="str">
        <f t="shared" si="45"/>
        <v>НЕТ</v>
      </c>
    </row>
    <row r="1422" spans="1:6">
      <c r="A1422" t="str">
        <f t="shared" si="44"/>
        <v/>
      </c>
      <c r="F1422" t="str">
        <f t="shared" si="45"/>
        <v>НЕТ</v>
      </c>
    </row>
    <row r="1423" spans="1:6">
      <c r="A1423" t="str">
        <f t="shared" si="44"/>
        <v/>
      </c>
      <c r="F1423" t="str">
        <f t="shared" si="45"/>
        <v>НЕТ</v>
      </c>
    </row>
    <row r="1424" spans="1:6">
      <c r="A1424" t="str">
        <f t="shared" si="44"/>
        <v/>
      </c>
      <c r="F1424" t="str">
        <f t="shared" si="45"/>
        <v>НЕТ</v>
      </c>
    </row>
    <row r="1425" spans="1:6">
      <c r="A1425" t="str">
        <f t="shared" si="44"/>
        <v/>
      </c>
      <c r="F1425" t="str">
        <f t="shared" si="45"/>
        <v>НЕТ</v>
      </c>
    </row>
    <row r="1426" spans="1:6">
      <c r="A1426" t="str">
        <f t="shared" si="44"/>
        <v/>
      </c>
      <c r="F1426" t="str">
        <f t="shared" si="45"/>
        <v>НЕТ</v>
      </c>
    </row>
    <row r="1427" spans="1:6">
      <c r="A1427" t="str">
        <f t="shared" si="44"/>
        <v/>
      </c>
      <c r="F1427" t="str">
        <f t="shared" si="45"/>
        <v>НЕТ</v>
      </c>
    </row>
    <row r="1428" spans="1:6">
      <c r="A1428" t="str">
        <f t="shared" si="44"/>
        <v/>
      </c>
      <c r="F1428" t="str">
        <f t="shared" si="45"/>
        <v>НЕТ</v>
      </c>
    </row>
    <row r="1429" spans="1:6">
      <c r="A1429" t="str">
        <f t="shared" si="44"/>
        <v/>
      </c>
      <c r="F1429" t="str">
        <f t="shared" si="45"/>
        <v>НЕТ</v>
      </c>
    </row>
    <row r="1430" spans="1:6">
      <c r="A1430" t="str">
        <f t="shared" si="44"/>
        <v/>
      </c>
      <c r="F1430" t="str">
        <f t="shared" si="45"/>
        <v>НЕТ</v>
      </c>
    </row>
    <row r="1431" spans="1:6">
      <c r="A1431" t="str">
        <f t="shared" si="44"/>
        <v/>
      </c>
      <c r="F1431" t="str">
        <f t="shared" si="45"/>
        <v>НЕТ</v>
      </c>
    </row>
    <row r="1432" spans="1:6">
      <c r="A1432" t="str">
        <f t="shared" si="44"/>
        <v/>
      </c>
      <c r="F1432" t="str">
        <f t="shared" si="45"/>
        <v>НЕТ</v>
      </c>
    </row>
    <row r="1433" spans="1:6">
      <c r="A1433" t="str">
        <f t="shared" si="44"/>
        <v/>
      </c>
      <c r="F1433" t="str">
        <f t="shared" si="45"/>
        <v>НЕТ</v>
      </c>
    </row>
    <row r="1434" spans="1:6">
      <c r="A1434" t="str">
        <f t="shared" si="44"/>
        <v/>
      </c>
      <c r="F1434" t="str">
        <f t="shared" si="45"/>
        <v>НЕТ</v>
      </c>
    </row>
    <row r="1435" spans="1:6">
      <c r="A1435" t="str">
        <f t="shared" si="44"/>
        <v/>
      </c>
      <c r="F1435" t="str">
        <f t="shared" si="45"/>
        <v>НЕТ</v>
      </c>
    </row>
    <row r="1436" spans="1:6">
      <c r="A1436" t="str">
        <f t="shared" si="44"/>
        <v/>
      </c>
      <c r="F1436" t="str">
        <f t="shared" si="45"/>
        <v>НЕТ</v>
      </c>
    </row>
    <row r="1437" spans="1:6">
      <c r="A1437" t="str">
        <f t="shared" si="44"/>
        <v/>
      </c>
      <c r="F1437" t="str">
        <f t="shared" si="45"/>
        <v>НЕТ</v>
      </c>
    </row>
    <row r="1438" spans="1:6">
      <c r="A1438" t="str">
        <f t="shared" si="44"/>
        <v/>
      </c>
      <c r="F1438" t="str">
        <f t="shared" si="45"/>
        <v>НЕТ</v>
      </c>
    </row>
    <row r="1439" spans="1:6">
      <c r="A1439" t="str">
        <f t="shared" si="44"/>
        <v/>
      </c>
      <c r="F1439" t="str">
        <f t="shared" si="45"/>
        <v>НЕТ</v>
      </c>
    </row>
    <row r="1440" spans="1:6">
      <c r="A1440" t="str">
        <f t="shared" si="44"/>
        <v/>
      </c>
      <c r="F1440" t="str">
        <f t="shared" si="45"/>
        <v>НЕТ</v>
      </c>
    </row>
    <row r="1441" spans="1:6">
      <c r="A1441" t="str">
        <f t="shared" si="44"/>
        <v/>
      </c>
      <c r="F1441" t="str">
        <f t="shared" si="45"/>
        <v>НЕТ</v>
      </c>
    </row>
    <row r="1442" spans="1:6">
      <c r="A1442" t="str">
        <f t="shared" si="44"/>
        <v/>
      </c>
      <c r="F1442" t="str">
        <f t="shared" si="45"/>
        <v>НЕТ</v>
      </c>
    </row>
    <row r="1443" spans="1:6">
      <c r="A1443" t="str">
        <f t="shared" si="44"/>
        <v/>
      </c>
      <c r="F1443" t="str">
        <f t="shared" si="45"/>
        <v>НЕТ</v>
      </c>
    </row>
    <row r="1444" spans="1:6">
      <c r="A1444" t="str">
        <f t="shared" si="44"/>
        <v/>
      </c>
      <c r="F1444" t="str">
        <f t="shared" si="45"/>
        <v>НЕТ</v>
      </c>
    </row>
    <row r="1445" spans="1:6">
      <c r="A1445" t="str">
        <f t="shared" si="44"/>
        <v/>
      </c>
      <c r="F1445" t="str">
        <f t="shared" si="45"/>
        <v>НЕТ</v>
      </c>
    </row>
    <row r="1446" spans="1:6">
      <c r="A1446" t="str">
        <f t="shared" si="44"/>
        <v/>
      </c>
      <c r="F1446" t="str">
        <f t="shared" si="45"/>
        <v>НЕТ</v>
      </c>
    </row>
    <row r="1447" spans="1:6">
      <c r="A1447" t="str">
        <f t="shared" si="44"/>
        <v/>
      </c>
      <c r="F1447" t="str">
        <f t="shared" si="45"/>
        <v>НЕТ</v>
      </c>
    </row>
    <row r="1448" spans="1:6">
      <c r="A1448" t="str">
        <f t="shared" si="44"/>
        <v/>
      </c>
      <c r="F1448" t="str">
        <f t="shared" si="45"/>
        <v>НЕТ</v>
      </c>
    </row>
    <row r="1449" spans="1:6">
      <c r="A1449" t="str">
        <f t="shared" si="44"/>
        <v/>
      </c>
      <c r="F1449" t="str">
        <f t="shared" si="45"/>
        <v>НЕТ</v>
      </c>
    </row>
    <row r="1450" spans="1:6">
      <c r="A1450" t="str">
        <f t="shared" si="44"/>
        <v/>
      </c>
      <c r="F1450" t="str">
        <f t="shared" si="45"/>
        <v>НЕТ</v>
      </c>
    </row>
    <row r="1451" spans="1:6">
      <c r="A1451" t="str">
        <f t="shared" si="44"/>
        <v/>
      </c>
      <c r="F1451" t="str">
        <f t="shared" si="45"/>
        <v>НЕТ</v>
      </c>
    </row>
    <row r="1452" spans="1:6">
      <c r="A1452" t="str">
        <f t="shared" si="44"/>
        <v/>
      </c>
      <c r="F1452" t="str">
        <f t="shared" si="45"/>
        <v>НЕТ</v>
      </c>
    </row>
    <row r="1453" spans="1:6">
      <c r="A1453" t="str">
        <f t="shared" si="44"/>
        <v/>
      </c>
      <c r="F1453" t="str">
        <f t="shared" si="45"/>
        <v>НЕТ</v>
      </c>
    </row>
    <row r="1454" spans="1:6">
      <c r="A1454" t="str">
        <f t="shared" si="44"/>
        <v/>
      </c>
      <c r="F1454" t="str">
        <f t="shared" si="45"/>
        <v>НЕТ</v>
      </c>
    </row>
    <row r="1455" spans="1:6">
      <c r="A1455" t="str">
        <f t="shared" si="44"/>
        <v/>
      </c>
      <c r="F1455" t="str">
        <f t="shared" si="45"/>
        <v>НЕТ</v>
      </c>
    </row>
    <row r="1456" spans="1:6">
      <c r="A1456" t="str">
        <f t="shared" si="44"/>
        <v/>
      </c>
      <c r="F1456" t="str">
        <f t="shared" si="45"/>
        <v>НЕТ</v>
      </c>
    </row>
    <row r="1457" spans="1:6">
      <c r="A1457" t="str">
        <f t="shared" si="44"/>
        <v/>
      </c>
      <c r="F1457" t="str">
        <f t="shared" si="45"/>
        <v>НЕТ</v>
      </c>
    </row>
    <row r="1458" spans="1:6">
      <c r="A1458" t="str">
        <f t="shared" si="44"/>
        <v/>
      </c>
      <c r="F1458" t="str">
        <f t="shared" si="45"/>
        <v>НЕТ</v>
      </c>
    </row>
    <row r="1459" spans="1:6">
      <c r="A1459" t="str">
        <f t="shared" si="44"/>
        <v/>
      </c>
      <c r="F1459" t="str">
        <f t="shared" si="45"/>
        <v>НЕТ</v>
      </c>
    </row>
    <row r="1460" spans="1:6">
      <c r="A1460" t="str">
        <f t="shared" si="44"/>
        <v/>
      </c>
      <c r="F1460" t="str">
        <f t="shared" si="45"/>
        <v>НЕТ</v>
      </c>
    </row>
    <row r="1461" spans="1:6">
      <c r="A1461" t="str">
        <f t="shared" si="44"/>
        <v/>
      </c>
      <c r="F1461" t="str">
        <f t="shared" si="45"/>
        <v>НЕТ</v>
      </c>
    </row>
    <row r="1462" spans="1:6">
      <c r="A1462" t="str">
        <f t="shared" si="44"/>
        <v/>
      </c>
      <c r="F1462" t="str">
        <f t="shared" si="45"/>
        <v>НЕТ</v>
      </c>
    </row>
    <row r="1463" spans="1:6">
      <c r="A1463" t="str">
        <f t="shared" si="44"/>
        <v/>
      </c>
      <c r="F1463" t="str">
        <f t="shared" si="45"/>
        <v>НЕТ</v>
      </c>
    </row>
    <row r="1464" spans="1:6">
      <c r="A1464" t="str">
        <f t="shared" si="44"/>
        <v/>
      </c>
      <c r="F1464" t="str">
        <f t="shared" si="45"/>
        <v>НЕТ</v>
      </c>
    </row>
    <row r="1465" spans="1:6">
      <c r="A1465" t="str">
        <f t="shared" si="44"/>
        <v/>
      </c>
      <c r="F1465" t="str">
        <f t="shared" si="45"/>
        <v>НЕТ</v>
      </c>
    </row>
    <row r="1466" spans="1:6">
      <c r="A1466" t="str">
        <f t="shared" si="44"/>
        <v/>
      </c>
      <c r="F1466" t="str">
        <f t="shared" si="45"/>
        <v>НЕТ</v>
      </c>
    </row>
    <row r="1467" spans="1:6">
      <c r="A1467" t="str">
        <f t="shared" si="44"/>
        <v/>
      </c>
      <c r="F1467" t="str">
        <f t="shared" si="45"/>
        <v>НЕТ</v>
      </c>
    </row>
    <row r="1468" spans="1:6">
      <c r="A1468" t="str">
        <f t="shared" si="44"/>
        <v/>
      </c>
      <c r="F1468" t="str">
        <f t="shared" si="45"/>
        <v>НЕТ</v>
      </c>
    </row>
    <row r="1469" spans="1:6">
      <c r="A1469" t="str">
        <f t="shared" si="44"/>
        <v/>
      </c>
      <c r="F1469" t="str">
        <f t="shared" si="45"/>
        <v>НЕТ</v>
      </c>
    </row>
    <row r="1470" spans="1:6">
      <c r="A1470" t="str">
        <f t="shared" si="44"/>
        <v/>
      </c>
      <c r="F1470" t="str">
        <f t="shared" si="45"/>
        <v>НЕТ</v>
      </c>
    </row>
    <row r="1471" spans="1:6">
      <c r="A1471" t="str">
        <f t="shared" si="44"/>
        <v/>
      </c>
      <c r="F1471" t="str">
        <f t="shared" si="45"/>
        <v>НЕТ</v>
      </c>
    </row>
    <row r="1472" spans="1:6">
      <c r="A1472" t="str">
        <f t="shared" si="44"/>
        <v/>
      </c>
      <c r="F1472" t="str">
        <f t="shared" si="45"/>
        <v>НЕТ</v>
      </c>
    </row>
    <row r="1473" spans="1:6">
      <c r="A1473" t="str">
        <f t="shared" si="44"/>
        <v/>
      </c>
      <c r="F1473" t="str">
        <f t="shared" si="45"/>
        <v>НЕТ</v>
      </c>
    </row>
    <row r="1474" spans="1:6">
      <c r="A1474" t="str">
        <f t="shared" si="44"/>
        <v/>
      </c>
      <c r="F1474" t="str">
        <f t="shared" si="45"/>
        <v>НЕТ</v>
      </c>
    </row>
    <row r="1475" spans="1:6">
      <c r="A1475" t="str">
        <f t="shared" ref="A1475:A1538" si="46">CONCATENATE(C1475,B1475)</f>
        <v/>
      </c>
      <c r="F1475" t="str">
        <f t="shared" ref="F1475:F1538" si="47">IF(ISBLANK(E1475),"НЕТ","ДА")</f>
        <v>НЕТ</v>
      </c>
    </row>
    <row r="1476" spans="1:6">
      <c r="A1476" t="str">
        <f t="shared" si="46"/>
        <v/>
      </c>
      <c r="F1476" t="str">
        <f t="shared" si="47"/>
        <v>НЕТ</v>
      </c>
    </row>
    <row r="1477" spans="1:6">
      <c r="A1477" t="str">
        <f t="shared" si="46"/>
        <v/>
      </c>
      <c r="F1477" t="str">
        <f t="shared" si="47"/>
        <v>НЕТ</v>
      </c>
    </row>
    <row r="1478" spans="1:6">
      <c r="A1478" t="str">
        <f t="shared" si="46"/>
        <v/>
      </c>
      <c r="F1478" t="str">
        <f t="shared" si="47"/>
        <v>НЕТ</v>
      </c>
    </row>
    <row r="1479" spans="1:6">
      <c r="A1479" t="str">
        <f t="shared" si="46"/>
        <v/>
      </c>
      <c r="F1479" t="str">
        <f t="shared" si="47"/>
        <v>НЕТ</v>
      </c>
    </row>
    <row r="1480" spans="1:6">
      <c r="A1480" t="str">
        <f t="shared" si="46"/>
        <v/>
      </c>
      <c r="F1480" t="str">
        <f t="shared" si="47"/>
        <v>НЕТ</v>
      </c>
    </row>
    <row r="1481" spans="1:6">
      <c r="A1481" t="str">
        <f t="shared" si="46"/>
        <v/>
      </c>
      <c r="F1481" t="str">
        <f t="shared" si="47"/>
        <v>НЕТ</v>
      </c>
    </row>
    <row r="1482" spans="1:6">
      <c r="A1482" t="str">
        <f t="shared" si="46"/>
        <v/>
      </c>
      <c r="F1482" t="str">
        <f t="shared" si="47"/>
        <v>НЕТ</v>
      </c>
    </row>
    <row r="1483" spans="1:6">
      <c r="A1483" t="str">
        <f t="shared" si="46"/>
        <v/>
      </c>
      <c r="F1483" t="str">
        <f t="shared" si="47"/>
        <v>НЕТ</v>
      </c>
    </row>
    <row r="1484" spans="1:6">
      <c r="A1484" t="str">
        <f t="shared" si="46"/>
        <v/>
      </c>
      <c r="F1484" t="str">
        <f t="shared" si="47"/>
        <v>НЕТ</v>
      </c>
    </row>
    <row r="1485" spans="1:6">
      <c r="A1485" t="str">
        <f t="shared" si="46"/>
        <v/>
      </c>
      <c r="F1485" t="str">
        <f t="shared" si="47"/>
        <v>НЕТ</v>
      </c>
    </row>
    <row r="1486" spans="1:6">
      <c r="A1486" t="str">
        <f t="shared" si="46"/>
        <v/>
      </c>
      <c r="F1486" t="str">
        <f t="shared" si="47"/>
        <v>НЕТ</v>
      </c>
    </row>
    <row r="1487" spans="1:6">
      <c r="A1487" t="str">
        <f t="shared" si="46"/>
        <v/>
      </c>
      <c r="F1487" t="str">
        <f t="shared" si="47"/>
        <v>НЕТ</v>
      </c>
    </row>
    <row r="1488" spans="1:6">
      <c r="A1488" t="str">
        <f t="shared" si="46"/>
        <v/>
      </c>
      <c r="F1488" t="str">
        <f t="shared" si="47"/>
        <v>НЕТ</v>
      </c>
    </row>
    <row r="1489" spans="1:6">
      <c r="A1489" t="str">
        <f t="shared" si="46"/>
        <v/>
      </c>
      <c r="F1489" t="str">
        <f t="shared" si="47"/>
        <v>НЕТ</v>
      </c>
    </row>
    <row r="1490" spans="1:6">
      <c r="A1490" t="str">
        <f t="shared" si="46"/>
        <v/>
      </c>
      <c r="F1490" t="str">
        <f t="shared" si="47"/>
        <v>НЕТ</v>
      </c>
    </row>
    <row r="1491" spans="1:6">
      <c r="A1491" t="str">
        <f t="shared" si="46"/>
        <v/>
      </c>
      <c r="F1491" t="str">
        <f t="shared" si="47"/>
        <v>НЕТ</v>
      </c>
    </row>
    <row r="1492" spans="1:6">
      <c r="A1492" t="str">
        <f t="shared" si="46"/>
        <v/>
      </c>
      <c r="F1492" t="str">
        <f t="shared" si="47"/>
        <v>НЕТ</v>
      </c>
    </row>
    <row r="1493" spans="1:6">
      <c r="A1493" t="str">
        <f t="shared" si="46"/>
        <v/>
      </c>
      <c r="F1493" t="str">
        <f t="shared" si="47"/>
        <v>НЕТ</v>
      </c>
    </row>
    <row r="1494" spans="1:6">
      <c r="A1494" t="str">
        <f t="shared" si="46"/>
        <v/>
      </c>
      <c r="F1494" t="str">
        <f t="shared" si="47"/>
        <v>НЕТ</v>
      </c>
    </row>
    <row r="1495" spans="1:6">
      <c r="A1495" t="str">
        <f t="shared" si="46"/>
        <v/>
      </c>
      <c r="F1495" t="str">
        <f t="shared" si="47"/>
        <v>НЕТ</v>
      </c>
    </row>
    <row r="1496" spans="1:6">
      <c r="A1496" t="str">
        <f t="shared" si="46"/>
        <v/>
      </c>
      <c r="F1496" t="str">
        <f t="shared" si="47"/>
        <v>НЕТ</v>
      </c>
    </row>
    <row r="1497" spans="1:6">
      <c r="A1497" t="str">
        <f t="shared" si="46"/>
        <v/>
      </c>
      <c r="F1497" t="str">
        <f t="shared" si="47"/>
        <v>НЕТ</v>
      </c>
    </row>
    <row r="1498" spans="1:6">
      <c r="A1498" t="str">
        <f t="shared" si="46"/>
        <v/>
      </c>
      <c r="F1498" t="str">
        <f t="shared" si="47"/>
        <v>НЕТ</v>
      </c>
    </row>
    <row r="1499" spans="1:6">
      <c r="A1499" t="str">
        <f t="shared" si="46"/>
        <v/>
      </c>
      <c r="F1499" t="str">
        <f t="shared" si="47"/>
        <v>НЕТ</v>
      </c>
    </row>
    <row r="1500" spans="1:6">
      <c r="A1500" t="str">
        <f t="shared" si="46"/>
        <v/>
      </c>
      <c r="F1500" t="str">
        <f t="shared" si="47"/>
        <v>НЕТ</v>
      </c>
    </row>
    <row r="1501" spans="1:6">
      <c r="A1501" t="str">
        <f t="shared" si="46"/>
        <v/>
      </c>
      <c r="F1501" t="str">
        <f t="shared" si="47"/>
        <v>НЕТ</v>
      </c>
    </row>
    <row r="1502" spans="1:6">
      <c r="A1502" t="str">
        <f t="shared" si="46"/>
        <v/>
      </c>
      <c r="F1502" t="str">
        <f t="shared" si="47"/>
        <v>НЕТ</v>
      </c>
    </row>
    <row r="1503" spans="1:6">
      <c r="A1503" t="str">
        <f t="shared" si="46"/>
        <v/>
      </c>
      <c r="F1503" t="str">
        <f t="shared" si="47"/>
        <v>НЕТ</v>
      </c>
    </row>
    <row r="1504" spans="1:6">
      <c r="A1504" t="str">
        <f t="shared" si="46"/>
        <v/>
      </c>
      <c r="F1504" t="str">
        <f t="shared" si="47"/>
        <v>НЕТ</v>
      </c>
    </row>
    <row r="1505" spans="1:6">
      <c r="A1505" t="str">
        <f t="shared" si="46"/>
        <v/>
      </c>
      <c r="F1505" t="str">
        <f t="shared" si="47"/>
        <v>НЕТ</v>
      </c>
    </row>
    <row r="1506" spans="1:6">
      <c r="A1506" t="str">
        <f t="shared" si="46"/>
        <v/>
      </c>
      <c r="F1506" t="str">
        <f t="shared" si="47"/>
        <v>НЕТ</v>
      </c>
    </row>
    <row r="1507" spans="1:6">
      <c r="A1507" t="str">
        <f t="shared" si="46"/>
        <v/>
      </c>
      <c r="F1507" t="str">
        <f t="shared" si="47"/>
        <v>НЕТ</v>
      </c>
    </row>
    <row r="1508" spans="1:6">
      <c r="A1508" t="str">
        <f t="shared" si="46"/>
        <v/>
      </c>
      <c r="F1508" t="str">
        <f t="shared" si="47"/>
        <v>НЕТ</v>
      </c>
    </row>
    <row r="1509" spans="1:6">
      <c r="A1509" t="str">
        <f t="shared" si="46"/>
        <v/>
      </c>
      <c r="F1509" t="str">
        <f t="shared" si="47"/>
        <v>НЕТ</v>
      </c>
    </row>
    <row r="1510" spans="1:6">
      <c r="A1510" t="str">
        <f t="shared" si="46"/>
        <v/>
      </c>
      <c r="F1510" t="str">
        <f t="shared" si="47"/>
        <v>НЕТ</v>
      </c>
    </row>
    <row r="1511" spans="1:6">
      <c r="A1511" t="str">
        <f t="shared" si="46"/>
        <v/>
      </c>
      <c r="F1511" t="str">
        <f t="shared" si="47"/>
        <v>НЕТ</v>
      </c>
    </row>
    <row r="1512" spans="1:6">
      <c r="A1512" t="str">
        <f t="shared" si="46"/>
        <v/>
      </c>
      <c r="F1512" t="str">
        <f t="shared" si="47"/>
        <v>НЕТ</v>
      </c>
    </row>
    <row r="1513" spans="1:6">
      <c r="A1513" t="str">
        <f t="shared" si="46"/>
        <v/>
      </c>
      <c r="F1513" t="str">
        <f t="shared" si="47"/>
        <v>НЕТ</v>
      </c>
    </row>
    <row r="1514" spans="1:6">
      <c r="A1514" t="str">
        <f t="shared" si="46"/>
        <v/>
      </c>
      <c r="F1514" t="str">
        <f t="shared" si="47"/>
        <v>НЕТ</v>
      </c>
    </row>
    <row r="1515" spans="1:6">
      <c r="A1515" t="str">
        <f t="shared" si="46"/>
        <v/>
      </c>
      <c r="F1515" t="str">
        <f t="shared" si="47"/>
        <v>НЕТ</v>
      </c>
    </row>
    <row r="1516" spans="1:6">
      <c r="A1516" t="str">
        <f t="shared" si="46"/>
        <v/>
      </c>
      <c r="F1516" t="str">
        <f t="shared" si="47"/>
        <v>НЕТ</v>
      </c>
    </row>
    <row r="1517" spans="1:6">
      <c r="A1517" t="str">
        <f t="shared" si="46"/>
        <v/>
      </c>
      <c r="F1517" t="str">
        <f t="shared" si="47"/>
        <v>НЕТ</v>
      </c>
    </row>
    <row r="1518" spans="1:6">
      <c r="A1518" t="str">
        <f t="shared" si="46"/>
        <v/>
      </c>
      <c r="F1518" t="str">
        <f t="shared" si="47"/>
        <v>НЕТ</v>
      </c>
    </row>
    <row r="1519" spans="1:6">
      <c r="A1519" t="str">
        <f t="shared" si="46"/>
        <v/>
      </c>
      <c r="F1519" t="str">
        <f t="shared" si="47"/>
        <v>НЕТ</v>
      </c>
    </row>
    <row r="1520" spans="1:6">
      <c r="A1520" t="str">
        <f t="shared" si="46"/>
        <v/>
      </c>
      <c r="F1520" t="str">
        <f t="shared" si="47"/>
        <v>НЕТ</v>
      </c>
    </row>
    <row r="1521" spans="1:6">
      <c r="A1521" t="str">
        <f t="shared" si="46"/>
        <v/>
      </c>
      <c r="F1521" t="str">
        <f t="shared" si="47"/>
        <v>НЕТ</v>
      </c>
    </row>
    <row r="1522" spans="1:6">
      <c r="A1522" t="str">
        <f t="shared" si="46"/>
        <v/>
      </c>
      <c r="F1522" t="str">
        <f t="shared" si="47"/>
        <v>НЕТ</v>
      </c>
    </row>
    <row r="1523" spans="1:6">
      <c r="A1523" t="str">
        <f t="shared" si="46"/>
        <v/>
      </c>
      <c r="F1523" t="str">
        <f t="shared" si="47"/>
        <v>НЕТ</v>
      </c>
    </row>
    <row r="1524" spans="1:6">
      <c r="A1524" t="str">
        <f t="shared" si="46"/>
        <v/>
      </c>
      <c r="F1524" t="str">
        <f t="shared" si="47"/>
        <v>НЕТ</v>
      </c>
    </row>
    <row r="1525" spans="1:6">
      <c r="A1525" t="str">
        <f t="shared" si="46"/>
        <v/>
      </c>
      <c r="F1525" t="str">
        <f t="shared" si="47"/>
        <v>НЕТ</v>
      </c>
    </row>
    <row r="1526" spans="1:6">
      <c r="A1526" t="str">
        <f t="shared" si="46"/>
        <v/>
      </c>
      <c r="F1526" t="str">
        <f t="shared" si="47"/>
        <v>НЕТ</v>
      </c>
    </row>
    <row r="1527" spans="1:6">
      <c r="A1527" t="str">
        <f t="shared" si="46"/>
        <v/>
      </c>
      <c r="F1527" t="str">
        <f t="shared" si="47"/>
        <v>НЕТ</v>
      </c>
    </row>
    <row r="1528" spans="1:6">
      <c r="A1528" t="str">
        <f t="shared" si="46"/>
        <v/>
      </c>
      <c r="F1528" t="str">
        <f t="shared" si="47"/>
        <v>НЕТ</v>
      </c>
    </row>
    <row r="1529" spans="1:6">
      <c r="A1529" t="str">
        <f t="shared" si="46"/>
        <v/>
      </c>
      <c r="F1529" t="str">
        <f t="shared" si="47"/>
        <v>НЕТ</v>
      </c>
    </row>
    <row r="1530" spans="1:6">
      <c r="A1530" t="str">
        <f t="shared" si="46"/>
        <v/>
      </c>
      <c r="F1530" t="str">
        <f t="shared" si="47"/>
        <v>НЕТ</v>
      </c>
    </row>
    <row r="1531" spans="1:6">
      <c r="A1531" t="str">
        <f t="shared" si="46"/>
        <v/>
      </c>
      <c r="F1531" t="str">
        <f t="shared" si="47"/>
        <v>НЕТ</v>
      </c>
    </row>
    <row r="1532" spans="1:6">
      <c r="A1532" t="str">
        <f t="shared" si="46"/>
        <v/>
      </c>
      <c r="F1532" t="str">
        <f t="shared" si="47"/>
        <v>НЕТ</v>
      </c>
    </row>
    <row r="1533" spans="1:6">
      <c r="A1533" t="str">
        <f t="shared" si="46"/>
        <v/>
      </c>
      <c r="F1533" t="str">
        <f t="shared" si="47"/>
        <v>НЕТ</v>
      </c>
    </row>
    <row r="1534" spans="1:6">
      <c r="A1534" t="str">
        <f t="shared" si="46"/>
        <v/>
      </c>
      <c r="F1534" t="str">
        <f t="shared" si="47"/>
        <v>НЕТ</v>
      </c>
    </row>
    <row r="1535" spans="1:6">
      <c r="A1535" t="str">
        <f t="shared" si="46"/>
        <v/>
      </c>
      <c r="F1535" t="str">
        <f t="shared" si="47"/>
        <v>НЕТ</v>
      </c>
    </row>
    <row r="1536" spans="1:6">
      <c r="A1536" t="str">
        <f t="shared" si="46"/>
        <v/>
      </c>
      <c r="F1536" t="str">
        <f t="shared" si="47"/>
        <v>НЕТ</v>
      </c>
    </row>
    <row r="1537" spans="1:6">
      <c r="A1537" t="str">
        <f t="shared" si="46"/>
        <v/>
      </c>
      <c r="F1537" t="str">
        <f t="shared" si="47"/>
        <v>НЕТ</v>
      </c>
    </row>
    <row r="1538" spans="1:6">
      <c r="A1538" t="str">
        <f t="shared" si="46"/>
        <v/>
      </c>
      <c r="F1538" t="str">
        <f t="shared" si="47"/>
        <v>НЕТ</v>
      </c>
    </row>
    <row r="1539" spans="1:6">
      <c r="A1539" t="str">
        <f t="shared" ref="A1539:A1602" si="48">CONCATENATE(C1539,B1539)</f>
        <v/>
      </c>
      <c r="F1539" t="str">
        <f t="shared" ref="F1539:F1602" si="49">IF(ISBLANK(E1539),"НЕТ","ДА")</f>
        <v>НЕТ</v>
      </c>
    </row>
    <row r="1540" spans="1:6">
      <c r="A1540" t="str">
        <f t="shared" si="48"/>
        <v/>
      </c>
      <c r="F1540" t="str">
        <f t="shared" si="49"/>
        <v>НЕТ</v>
      </c>
    </row>
    <row r="1541" spans="1:6">
      <c r="A1541" t="str">
        <f t="shared" si="48"/>
        <v/>
      </c>
      <c r="F1541" t="str">
        <f t="shared" si="49"/>
        <v>НЕТ</v>
      </c>
    </row>
    <row r="1542" spans="1:6">
      <c r="A1542" t="str">
        <f t="shared" si="48"/>
        <v/>
      </c>
      <c r="F1542" t="str">
        <f t="shared" si="49"/>
        <v>НЕТ</v>
      </c>
    </row>
    <row r="1543" spans="1:6">
      <c r="A1543" t="str">
        <f t="shared" si="48"/>
        <v/>
      </c>
      <c r="F1543" t="str">
        <f t="shared" si="49"/>
        <v>НЕТ</v>
      </c>
    </row>
    <row r="1544" spans="1:6">
      <c r="A1544" t="str">
        <f t="shared" si="48"/>
        <v/>
      </c>
      <c r="F1544" t="str">
        <f t="shared" si="49"/>
        <v>НЕТ</v>
      </c>
    </row>
    <row r="1545" spans="1:6">
      <c r="A1545" t="str">
        <f t="shared" si="48"/>
        <v/>
      </c>
      <c r="F1545" t="str">
        <f t="shared" si="49"/>
        <v>НЕТ</v>
      </c>
    </row>
    <row r="1546" spans="1:6">
      <c r="A1546" t="str">
        <f t="shared" si="48"/>
        <v/>
      </c>
      <c r="F1546" t="str">
        <f t="shared" si="49"/>
        <v>НЕТ</v>
      </c>
    </row>
    <row r="1547" spans="1:6">
      <c r="A1547" t="str">
        <f t="shared" si="48"/>
        <v/>
      </c>
      <c r="F1547" t="str">
        <f t="shared" si="49"/>
        <v>НЕТ</v>
      </c>
    </row>
    <row r="1548" spans="1:6">
      <c r="A1548" t="str">
        <f t="shared" si="48"/>
        <v/>
      </c>
      <c r="F1548" t="str">
        <f t="shared" si="49"/>
        <v>НЕТ</v>
      </c>
    </row>
    <row r="1549" spans="1:6">
      <c r="A1549" t="str">
        <f t="shared" si="48"/>
        <v/>
      </c>
      <c r="F1549" t="str">
        <f t="shared" si="49"/>
        <v>НЕТ</v>
      </c>
    </row>
    <row r="1550" spans="1:6">
      <c r="A1550" t="str">
        <f t="shared" si="48"/>
        <v/>
      </c>
      <c r="F1550" t="str">
        <f t="shared" si="49"/>
        <v>НЕТ</v>
      </c>
    </row>
    <row r="1551" spans="1:6">
      <c r="A1551" t="str">
        <f t="shared" si="48"/>
        <v/>
      </c>
      <c r="F1551" t="str">
        <f t="shared" si="49"/>
        <v>НЕТ</v>
      </c>
    </row>
    <row r="1552" spans="1:6">
      <c r="A1552" t="str">
        <f t="shared" si="48"/>
        <v/>
      </c>
      <c r="F1552" t="str">
        <f t="shared" si="49"/>
        <v>НЕТ</v>
      </c>
    </row>
    <row r="1553" spans="1:6">
      <c r="A1553" t="str">
        <f t="shared" si="48"/>
        <v/>
      </c>
      <c r="F1553" t="str">
        <f t="shared" si="49"/>
        <v>НЕТ</v>
      </c>
    </row>
    <row r="1554" spans="1:6">
      <c r="A1554" t="str">
        <f t="shared" si="48"/>
        <v/>
      </c>
      <c r="F1554" t="str">
        <f t="shared" si="49"/>
        <v>НЕТ</v>
      </c>
    </row>
    <row r="1555" spans="1:6">
      <c r="A1555" t="str">
        <f t="shared" si="48"/>
        <v/>
      </c>
      <c r="F1555" t="str">
        <f t="shared" si="49"/>
        <v>НЕТ</v>
      </c>
    </row>
    <row r="1556" spans="1:6">
      <c r="A1556" t="str">
        <f t="shared" si="48"/>
        <v/>
      </c>
      <c r="F1556" t="str">
        <f t="shared" si="49"/>
        <v>НЕТ</v>
      </c>
    </row>
    <row r="1557" spans="1:6">
      <c r="A1557" t="str">
        <f t="shared" si="48"/>
        <v/>
      </c>
      <c r="F1557" t="str">
        <f t="shared" si="49"/>
        <v>НЕТ</v>
      </c>
    </row>
    <row r="1558" spans="1:6">
      <c r="A1558" t="str">
        <f t="shared" si="48"/>
        <v/>
      </c>
      <c r="F1558" t="str">
        <f t="shared" si="49"/>
        <v>НЕТ</v>
      </c>
    </row>
    <row r="1559" spans="1:6">
      <c r="A1559" t="str">
        <f t="shared" si="48"/>
        <v/>
      </c>
      <c r="F1559" t="str">
        <f t="shared" si="49"/>
        <v>НЕТ</v>
      </c>
    </row>
    <row r="1560" spans="1:6">
      <c r="A1560" t="str">
        <f t="shared" si="48"/>
        <v/>
      </c>
      <c r="F1560" t="str">
        <f t="shared" si="49"/>
        <v>НЕТ</v>
      </c>
    </row>
    <row r="1561" spans="1:6">
      <c r="A1561" t="str">
        <f t="shared" si="48"/>
        <v/>
      </c>
      <c r="F1561" t="str">
        <f t="shared" si="49"/>
        <v>НЕТ</v>
      </c>
    </row>
    <row r="1562" spans="1:6">
      <c r="A1562" t="str">
        <f t="shared" si="48"/>
        <v/>
      </c>
      <c r="F1562" t="str">
        <f t="shared" si="49"/>
        <v>НЕТ</v>
      </c>
    </row>
    <row r="1563" spans="1:6">
      <c r="A1563" t="str">
        <f t="shared" si="48"/>
        <v/>
      </c>
      <c r="F1563" t="str">
        <f t="shared" si="49"/>
        <v>НЕТ</v>
      </c>
    </row>
    <row r="1564" spans="1:6">
      <c r="A1564" t="str">
        <f t="shared" si="48"/>
        <v/>
      </c>
      <c r="F1564" t="str">
        <f t="shared" si="49"/>
        <v>НЕТ</v>
      </c>
    </row>
    <row r="1565" spans="1:6">
      <c r="A1565" t="str">
        <f t="shared" si="48"/>
        <v/>
      </c>
      <c r="F1565" t="str">
        <f t="shared" si="49"/>
        <v>НЕТ</v>
      </c>
    </row>
    <row r="1566" spans="1:6">
      <c r="A1566" t="str">
        <f t="shared" si="48"/>
        <v/>
      </c>
      <c r="F1566" t="str">
        <f t="shared" si="49"/>
        <v>НЕТ</v>
      </c>
    </row>
    <row r="1567" spans="1:6">
      <c r="A1567" t="str">
        <f t="shared" si="48"/>
        <v/>
      </c>
      <c r="F1567" t="str">
        <f t="shared" si="49"/>
        <v>НЕТ</v>
      </c>
    </row>
    <row r="1568" spans="1:6">
      <c r="A1568" t="str">
        <f t="shared" si="48"/>
        <v/>
      </c>
      <c r="F1568" t="str">
        <f t="shared" si="49"/>
        <v>НЕТ</v>
      </c>
    </row>
    <row r="1569" spans="1:6">
      <c r="A1569" t="str">
        <f t="shared" si="48"/>
        <v/>
      </c>
      <c r="F1569" t="str">
        <f t="shared" si="49"/>
        <v>НЕТ</v>
      </c>
    </row>
    <row r="1570" spans="1:6">
      <c r="A1570" t="str">
        <f t="shared" si="48"/>
        <v/>
      </c>
      <c r="F1570" t="str">
        <f t="shared" si="49"/>
        <v>НЕТ</v>
      </c>
    </row>
    <row r="1571" spans="1:6">
      <c r="A1571" t="str">
        <f t="shared" si="48"/>
        <v/>
      </c>
      <c r="F1571" t="str">
        <f t="shared" si="49"/>
        <v>НЕТ</v>
      </c>
    </row>
    <row r="1572" spans="1:6">
      <c r="A1572" t="str">
        <f t="shared" si="48"/>
        <v/>
      </c>
      <c r="F1572" t="str">
        <f t="shared" si="49"/>
        <v>НЕТ</v>
      </c>
    </row>
    <row r="1573" spans="1:6">
      <c r="A1573" t="str">
        <f t="shared" si="48"/>
        <v/>
      </c>
      <c r="F1573" t="str">
        <f t="shared" si="49"/>
        <v>НЕТ</v>
      </c>
    </row>
    <row r="1574" spans="1:6">
      <c r="A1574" t="str">
        <f t="shared" si="48"/>
        <v/>
      </c>
      <c r="F1574" t="str">
        <f t="shared" si="49"/>
        <v>НЕТ</v>
      </c>
    </row>
    <row r="1575" spans="1:6">
      <c r="A1575" t="str">
        <f t="shared" si="48"/>
        <v/>
      </c>
      <c r="F1575" t="str">
        <f t="shared" si="49"/>
        <v>НЕТ</v>
      </c>
    </row>
    <row r="1576" spans="1:6">
      <c r="A1576" t="str">
        <f t="shared" si="48"/>
        <v/>
      </c>
      <c r="F1576" t="str">
        <f t="shared" si="49"/>
        <v>НЕТ</v>
      </c>
    </row>
    <row r="1577" spans="1:6">
      <c r="A1577" t="str">
        <f t="shared" si="48"/>
        <v/>
      </c>
      <c r="F1577" t="str">
        <f t="shared" si="49"/>
        <v>НЕТ</v>
      </c>
    </row>
    <row r="1578" spans="1:6">
      <c r="A1578" t="str">
        <f t="shared" si="48"/>
        <v/>
      </c>
      <c r="F1578" t="str">
        <f t="shared" si="49"/>
        <v>НЕТ</v>
      </c>
    </row>
    <row r="1579" spans="1:6">
      <c r="A1579" t="str">
        <f t="shared" si="48"/>
        <v/>
      </c>
      <c r="F1579" t="str">
        <f t="shared" si="49"/>
        <v>НЕТ</v>
      </c>
    </row>
    <row r="1580" spans="1:6">
      <c r="A1580" t="str">
        <f t="shared" si="48"/>
        <v/>
      </c>
      <c r="F1580" t="str">
        <f t="shared" si="49"/>
        <v>НЕТ</v>
      </c>
    </row>
    <row r="1581" spans="1:6">
      <c r="A1581" t="str">
        <f t="shared" si="48"/>
        <v/>
      </c>
      <c r="F1581" t="str">
        <f t="shared" si="49"/>
        <v>НЕТ</v>
      </c>
    </row>
    <row r="1582" spans="1:6">
      <c r="A1582" t="str">
        <f t="shared" si="48"/>
        <v/>
      </c>
      <c r="F1582" t="str">
        <f t="shared" si="49"/>
        <v>НЕТ</v>
      </c>
    </row>
    <row r="1583" spans="1:6">
      <c r="A1583" t="str">
        <f t="shared" si="48"/>
        <v/>
      </c>
      <c r="F1583" t="str">
        <f t="shared" si="49"/>
        <v>НЕТ</v>
      </c>
    </row>
    <row r="1584" spans="1:6">
      <c r="A1584" t="str">
        <f t="shared" si="48"/>
        <v/>
      </c>
      <c r="F1584" t="str">
        <f t="shared" si="49"/>
        <v>НЕТ</v>
      </c>
    </row>
    <row r="1585" spans="1:6">
      <c r="A1585" t="str">
        <f t="shared" si="48"/>
        <v/>
      </c>
      <c r="F1585" t="str">
        <f t="shared" si="49"/>
        <v>НЕТ</v>
      </c>
    </row>
    <row r="1586" spans="1:6">
      <c r="A1586" t="str">
        <f t="shared" si="48"/>
        <v/>
      </c>
      <c r="F1586" t="str">
        <f t="shared" si="49"/>
        <v>НЕТ</v>
      </c>
    </row>
    <row r="1587" spans="1:6">
      <c r="A1587" t="str">
        <f t="shared" si="48"/>
        <v/>
      </c>
      <c r="F1587" t="str">
        <f t="shared" si="49"/>
        <v>НЕТ</v>
      </c>
    </row>
    <row r="1588" spans="1:6">
      <c r="A1588" t="str">
        <f t="shared" si="48"/>
        <v/>
      </c>
      <c r="F1588" t="str">
        <f t="shared" si="49"/>
        <v>НЕТ</v>
      </c>
    </row>
    <row r="1589" spans="1:6">
      <c r="A1589" t="str">
        <f t="shared" si="48"/>
        <v/>
      </c>
      <c r="F1589" t="str">
        <f t="shared" si="49"/>
        <v>НЕТ</v>
      </c>
    </row>
    <row r="1590" spans="1:6">
      <c r="A1590" t="str">
        <f t="shared" si="48"/>
        <v/>
      </c>
      <c r="F1590" t="str">
        <f t="shared" si="49"/>
        <v>НЕТ</v>
      </c>
    </row>
    <row r="1591" spans="1:6">
      <c r="A1591" t="str">
        <f t="shared" si="48"/>
        <v/>
      </c>
      <c r="F1591" t="str">
        <f t="shared" si="49"/>
        <v>НЕТ</v>
      </c>
    </row>
    <row r="1592" spans="1:6">
      <c r="A1592" t="str">
        <f t="shared" si="48"/>
        <v/>
      </c>
      <c r="F1592" t="str">
        <f t="shared" si="49"/>
        <v>НЕТ</v>
      </c>
    </row>
    <row r="1593" spans="1:6">
      <c r="A1593" t="str">
        <f t="shared" si="48"/>
        <v/>
      </c>
      <c r="F1593" t="str">
        <f t="shared" si="49"/>
        <v>НЕТ</v>
      </c>
    </row>
    <row r="1594" spans="1:6">
      <c r="A1594" t="str">
        <f t="shared" si="48"/>
        <v/>
      </c>
      <c r="F1594" t="str">
        <f t="shared" si="49"/>
        <v>НЕТ</v>
      </c>
    </row>
    <row r="1595" spans="1:6">
      <c r="A1595" t="str">
        <f t="shared" si="48"/>
        <v/>
      </c>
      <c r="F1595" t="str">
        <f t="shared" si="49"/>
        <v>НЕТ</v>
      </c>
    </row>
    <row r="1596" spans="1:6">
      <c r="A1596" t="str">
        <f t="shared" si="48"/>
        <v/>
      </c>
      <c r="F1596" t="str">
        <f t="shared" si="49"/>
        <v>НЕТ</v>
      </c>
    </row>
    <row r="1597" spans="1:6">
      <c r="A1597" t="str">
        <f t="shared" si="48"/>
        <v/>
      </c>
      <c r="F1597" t="str">
        <f t="shared" si="49"/>
        <v>НЕТ</v>
      </c>
    </row>
    <row r="1598" spans="1:6">
      <c r="A1598" t="str">
        <f t="shared" si="48"/>
        <v/>
      </c>
      <c r="F1598" t="str">
        <f t="shared" si="49"/>
        <v>НЕТ</v>
      </c>
    </row>
    <row r="1599" spans="1:6">
      <c r="A1599" t="str">
        <f t="shared" si="48"/>
        <v/>
      </c>
      <c r="F1599" t="str">
        <f t="shared" si="49"/>
        <v>НЕТ</v>
      </c>
    </row>
    <row r="1600" spans="1:6">
      <c r="A1600" t="str">
        <f t="shared" si="48"/>
        <v/>
      </c>
      <c r="F1600" t="str">
        <f t="shared" si="49"/>
        <v>НЕТ</v>
      </c>
    </row>
    <row r="1601" spans="1:6">
      <c r="A1601" t="str">
        <f t="shared" si="48"/>
        <v/>
      </c>
      <c r="F1601" t="str">
        <f t="shared" si="49"/>
        <v>НЕТ</v>
      </c>
    </row>
    <row r="1602" spans="1:6">
      <c r="A1602" t="str">
        <f t="shared" si="48"/>
        <v/>
      </c>
      <c r="F1602" t="str">
        <f t="shared" si="49"/>
        <v>НЕТ</v>
      </c>
    </row>
    <row r="1603" spans="1:6">
      <c r="A1603" t="str">
        <f t="shared" ref="A1603:A1609" si="50">CONCATENATE(C1603,B1603)</f>
        <v/>
      </c>
      <c r="F1603" t="str">
        <f t="shared" ref="F1603:F1666" si="51">IF(ISBLANK(E1603),"НЕТ","ДА")</f>
        <v>НЕТ</v>
      </c>
    </row>
    <row r="1604" spans="1:6">
      <c r="A1604" t="str">
        <f t="shared" si="50"/>
        <v/>
      </c>
      <c r="F1604" t="str">
        <f t="shared" si="51"/>
        <v>НЕТ</v>
      </c>
    </row>
    <row r="1605" spans="1:6">
      <c r="A1605" t="str">
        <f t="shared" si="50"/>
        <v/>
      </c>
      <c r="F1605" t="str">
        <f t="shared" si="51"/>
        <v>НЕТ</v>
      </c>
    </row>
    <row r="1606" spans="1:6">
      <c r="A1606" t="str">
        <f t="shared" si="50"/>
        <v/>
      </c>
      <c r="F1606" t="str">
        <f t="shared" si="51"/>
        <v>НЕТ</v>
      </c>
    </row>
    <row r="1607" spans="1:6">
      <c r="A1607" t="str">
        <f t="shared" si="50"/>
        <v/>
      </c>
      <c r="F1607" t="str">
        <f t="shared" si="51"/>
        <v>НЕТ</v>
      </c>
    </row>
    <row r="1608" spans="1:6">
      <c r="A1608" t="str">
        <f t="shared" si="50"/>
        <v/>
      </c>
      <c r="F1608" t="str">
        <f t="shared" si="51"/>
        <v>НЕТ</v>
      </c>
    </row>
    <row r="1609" spans="1:6">
      <c r="A1609" t="str">
        <f t="shared" si="50"/>
        <v/>
      </c>
      <c r="F1609" t="str">
        <f t="shared" si="51"/>
        <v>НЕТ</v>
      </c>
    </row>
    <row r="1610" spans="1:6">
      <c r="F1610" t="str">
        <f t="shared" si="51"/>
        <v>НЕТ</v>
      </c>
    </row>
    <row r="1611" spans="1:6">
      <c r="F1611" t="str">
        <f t="shared" si="51"/>
        <v>НЕТ</v>
      </c>
    </row>
    <row r="1612" spans="1:6">
      <c r="F1612" t="str">
        <f t="shared" si="51"/>
        <v>НЕТ</v>
      </c>
    </row>
    <row r="1613" spans="1:6">
      <c r="F1613" t="str">
        <f t="shared" si="51"/>
        <v>НЕТ</v>
      </c>
    </row>
    <row r="1614" spans="1:6">
      <c r="F1614" t="str">
        <f t="shared" si="51"/>
        <v>НЕТ</v>
      </c>
    </row>
    <row r="1615" spans="1:6">
      <c r="F1615" t="str">
        <f t="shared" si="51"/>
        <v>НЕТ</v>
      </c>
    </row>
    <row r="1616" spans="1:6">
      <c r="F1616" t="str">
        <f t="shared" si="51"/>
        <v>НЕТ</v>
      </c>
    </row>
    <row r="1617" spans="6:6">
      <c r="F1617" t="str">
        <f t="shared" si="51"/>
        <v>НЕТ</v>
      </c>
    </row>
    <row r="1618" spans="6:6">
      <c r="F1618" t="str">
        <f t="shared" si="51"/>
        <v>НЕТ</v>
      </c>
    </row>
    <row r="1619" spans="6:6">
      <c r="F1619" t="str">
        <f t="shared" si="51"/>
        <v>НЕТ</v>
      </c>
    </row>
    <row r="1620" spans="6:6">
      <c r="F1620" t="str">
        <f t="shared" si="51"/>
        <v>НЕТ</v>
      </c>
    </row>
    <row r="1621" spans="6:6">
      <c r="F1621" t="str">
        <f t="shared" si="51"/>
        <v>НЕТ</v>
      </c>
    </row>
    <row r="1622" spans="6:6">
      <c r="F1622" t="str">
        <f t="shared" si="51"/>
        <v>НЕТ</v>
      </c>
    </row>
    <row r="1623" spans="6:6">
      <c r="F1623" t="str">
        <f t="shared" si="51"/>
        <v>НЕТ</v>
      </c>
    </row>
    <row r="1624" spans="6:6">
      <c r="F1624" t="str">
        <f t="shared" si="51"/>
        <v>НЕТ</v>
      </c>
    </row>
    <row r="1625" spans="6:6">
      <c r="F1625" t="str">
        <f t="shared" si="51"/>
        <v>НЕТ</v>
      </c>
    </row>
    <row r="1626" spans="6:6">
      <c r="F1626" t="str">
        <f t="shared" si="51"/>
        <v>НЕТ</v>
      </c>
    </row>
    <row r="1627" spans="6:6">
      <c r="F1627" t="str">
        <f t="shared" si="51"/>
        <v>НЕТ</v>
      </c>
    </row>
    <row r="1628" spans="6:6">
      <c r="F1628" t="str">
        <f t="shared" si="51"/>
        <v>НЕТ</v>
      </c>
    </row>
    <row r="1629" spans="6:6">
      <c r="F1629" t="str">
        <f t="shared" si="51"/>
        <v>НЕТ</v>
      </c>
    </row>
    <row r="1630" spans="6:6">
      <c r="F1630" t="str">
        <f t="shared" si="51"/>
        <v>НЕТ</v>
      </c>
    </row>
    <row r="1631" spans="6:6">
      <c r="F1631" t="str">
        <f t="shared" si="51"/>
        <v>НЕТ</v>
      </c>
    </row>
    <row r="1632" spans="6:6">
      <c r="F1632" t="str">
        <f t="shared" si="51"/>
        <v>НЕТ</v>
      </c>
    </row>
    <row r="1633" spans="6:6">
      <c r="F1633" t="str">
        <f t="shared" si="51"/>
        <v>НЕТ</v>
      </c>
    </row>
    <row r="1634" spans="6:6">
      <c r="F1634" t="str">
        <f t="shared" si="51"/>
        <v>НЕТ</v>
      </c>
    </row>
    <row r="1635" spans="6:6">
      <c r="F1635" t="str">
        <f t="shared" si="51"/>
        <v>НЕТ</v>
      </c>
    </row>
    <row r="1636" spans="6:6">
      <c r="F1636" t="str">
        <f t="shared" si="51"/>
        <v>НЕТ</v>
      </c>
    </row>
    <row r="1637" spans="6:6">
      <c r="F1637" t="str">
        <f t="shared" si="51"/>
        <v>НЕТ</v>
      </c>
    </row>
    <row r="1638" spans="6:6">
      <c r="F1638" t="str">
        <f t="shared" si="51"/>
        <v>НЕТ</v>
      </c>
    </row>
    <row r="1639" spans="6:6">
      <c r="F1639" t="str">
        <f t="shared" si="51"/>
        <v>НЕТ</v>
      </c>
    </row>
    <row r="1640" spans="6:6">
      <c r="F1640" t="str">
        <f t="shared" si="51"/>
        <v>НЕТ</v>
      </c>
    </row>
    <row r="1641" spans="6:6">
      <c r="F1641" t="str">
        <f t="shared" si="51"/>
        <v>НЕТ</v>
      </c>
    </row>
    <row r="1642" spans="6:6">
      <c r="F1642" t="str">
        <f t="shared" si="51"/>
        <v>НЕТ</v>
      </c>
    </row>
    <row r="1643" spans="6:6">
      <c r="F1643" t="str">
        <f t="shared" si="51"/>
        <v>НЕТ</v>
      </c>
    </row>
    <row r="1644" spans="6:6">
      <c r="F1644" t="str">
        <f t="shared" si="51"/>
        <v>НЕТ</v>
      </c>
    </row>
    <row r="1645" spans="6:6">
      <c r="F1645" t="str">
        <f t="shared" si="51"/>
        <v>НЕТ</v>
      </c>
    </row>
    <row r="1646" spans="6:6">
      <c r="F1646" t="str">
        <f t="shared" si="51"/>
        <v>НЕТ</v>
      </c>
    </row>
    <row r="1647" spans="6:6">
      <c r="F1647" t="str">
        <f t="shared" si="51"/>
        <v>НЕТ</v>
      </c>
    </row>
    <row r="1648" spans="6:6">
      <c r="F1648" t="str">
        <f t="shared" si="51"/>
        <v>НЕТ</v>
      </c>
    </row>
    <row r="1649" spans="6:6">
      <c r="F1649" t="str">
        <f t="shared" si="51"/>
        <v>НЕТ</v>
      </c>
    </row>
    <row r="1650" spans="6:6">
      <c r="F1650" t="str">
        <f t="shared" si="51"/>
        <v>НЕТ</v>
      </c>
    </row>
    <row r="1651" spans="6:6">
      <c r="F1651" t="str">
        <f t="shared" si="51"/>
        <v>НЕТ</v>
      </c>
    </row>
    <row r="1652" spans="6:6">
      <c r="F1652" t="str">
        <f t="shared" si="51"/>
        <v>НЕТ</v>
      </c>
    </row>
    <row r="1653" spans="6:6">
      <c r="F1653" t="str">
        <f t="shared" si="51"/>
        <v>НЕТ</v>
      </c>
    </row>
    <row r="1654" spans="6:6">
      <c r="F1654" t="str">
        <f t="shared" si="51"/>
        <v>НЕТ</v>
      </c>
    </row>
    <row r="1655" spans="6:6">
      <c r="F1655" t="str">
        <f t="shared" si="51"/>
        <v>НЕТ</v>
      </c>
    </row>
    <row r="1656" spans="6:6">
      <c r="F1656" t="str">
        <f t="shared" si="51"/>
        <v>НЕТ</v>
      </c>
    </row>
    <row r="1657" spans="6:6">
      <c r="F1657" t="str">
        <f t="shared" si="51"/>
        <v>НЕТ</v>
      </c>
    </row>
    <row r="1658" spans="6:6">
      <c r="F1658" t="str">
        <f t="shared" si="51"/>
        <v>НЕТ</v>
      </c>
    </row>
    <row r="1659" spans="6:6">
      <c r="F1659" t="str">
        <f t="shared" si="51"/>
        <v>НЕТ</v>
      </c>
    </row>
    <row r="1660" spans="6:6">
      <c r="F1660" t="str">
        <f t="shared" si="51"/>
        <v>НЕТ</v>
      </c>
    </row>
    <row r="1661" spans="6:6">
      <c r="F1661" t="str">
        <f t="shared" si="51"/>
        <v>НЕТ</v>
      </c>
    </row>
    <row r="1662" spans="6:6">
      <c r="F1662" t="str">
        <f t="shared" si="51"/>
        <v>НЕТ</v>
      </c>
    </row>
    <row r="1663" spans="6:6">
      <c r="F1663" t="str">
        <f t="shared" si="51"/>
        <v>НЕТ</v>
      </c>
    </row>
    <row r="1664" spans="6:6">
      <c r="F1664" t="str">
        <f t="shared" si="51"/>
        <v>НЕТ</v>
      </c>
    </row>
    <row r="1665" spans="6:6">
      <c r="F1665" t="str">
        <f t="shared" si="51"/>
        <v>НЕТ</v>
      </c>
    </row>
    <row r="1666" spans="6:6">
      <c r="F1666" t="str">
        <f t="shared" si="51"/>
        <v>НЕТ</v>
      </c>
    </row>
    <row r="1667" spans="6:6">
      <c r="F1667" t="str">
        <f t="shared" ref="F1667:F1730" si="52">IF(ISBLANK(E1667),"НЕТ","ДА")</f>
        <v>НЕТ</v>
      </c>
    </row>
    <row r="1668" spans="6:6">
      <c r="F1668" t="str">
        <f t="shared" si="52"/>
        <v>НЕТ</v>
      </c>
    </row>
    <row r="1669" spans="6:6">
      <c r="F1669" t="str">
        <f t="shared" si="52"/>
        <v>НЕТ</v>
      </c>
    </row>
    <row r="1670" spans="6:6">
      <c r="F1670" t="str">
        <f t="shared" si="52"/>
        <v>НЕТ</v>
      </c>
    </row>
    <row r="1671" spans="6:6">
      <c r="F1671" t="str">
        <f t="shared" si="52"/>
        <v>НЕТ</v>
      </c>
    </row>
    <row r="1672" spans="6:6">
      <c r="F1672" t="str">
        <f t="shared" si="52"/>
        <v>НЕТ</v>
      </c>
    </row>
    <row r="1673" spans="6:6">
      <c r="F1673" t="str">
        <f t="shared" si="52"/>
        <v>НЕТ</v>
      </c>
    </row>
    <row r="1674" spans="6:6">
      <c r="F1674" t="str">
        <f t="shared" si="52"/>
        <v>НЕТ</v>
      </c>
    </row>
    <row r="1675" spans="6:6">
      <c r="F1675" t="str">
        <f t="shared" si="52"/>
        <v>НЕТ</v>
      </c>
    </row>
    <row r="1676" spans="6:6">
      <c r="F1676" t="str">
        <f t="shared" si="52"/>
        <v>НЕТ</v>
      </c>
    </row>
    <row r="1677" spans="6:6">
      <c r="F1677" t="str">
        <f t="shared" si="52"/>
        <v>НЕТ</v>
      </c>
    </row>
    <row r="1678" spans="6:6">
      <c r="F1678" t="str">
        <f t="shared" si="52"/>
        <v>НЕТ</v>
      </c>
    </row>
    <row r="1679" spans="6:6">
      <c r="F1679" t="str">
        <f t="shared" si="52"/>
        <v>НЕТ</v>
      </c>
    </row>
    <row r="1680" spans="6:6">
      <c r="F1680" t="str">
        <f t="shared" si="52"/>
        <v>НЕТ</v>
      </c>
    </row>
    <row r="1681" spans="6:6">
      <c r="F1681" t="str">
        <f t="shared" si="52"/>
        <v>НЕТ</v>
      </c>
    </row>
    <row r="1682" spans="6:6">
      <c r="F1682" t="str">
        <f t="shared" si="52"/>
        <v>НЕТ</v>
      </c>
    </row>
    <row r="1683" spans="6:6">
      <c r="F1683" t="str">
        <f t="shared" si="52"/>
        <v>НЕТ</v>
      </c>
    </row>
    <row r="1684" spans="6:6">
      <c r="F1684" t="str">
        <f t="shared" si="52"/>
        <v>НЕТ</v>
      </c>
    </row>
    <row r="1685" spans="6:6">
      <c r="F1685" t="str">
        <f t="shared" si="52"/>
        <v>НЕТ</v>
      </c>
    </row>
    <row r="1686" spans="6:6">
      <c r="F1686" t="str">
        <f t="shared" si="52"/>
        <v>НЕТ</v>
      </c>
    </row>
    <row r="1687" spans="6:6">
      <c r="F1687" t="str">
        <f t="shared" si="52"/>
        <v>НЕТ</v>
      </c>
    </row>
    <row r="1688" spans="6:6">
      <c r="F1688" t="str">
        <f t="shared" si="52"/>
        <v>НЕТ</v>
      </c>
    </row>
    <row r="1689" spans="6:6">
      <c r="F1689" t="str">
        <f t="shared" si="52"/>
        <v>НЕТ</v>
      </c>
    </row>
    <row r="1690" spans="6:6">
      <c r="F1690" t="str">
        <f t="shared" si="52"/>
        <v>НЕТ</v>
      </c>
    </row>
    <row r="1691" spans="6:6">
      <c r="F1691" t="str">
        <f t="shared" si="52"/>
        <v>НЕТ</v>
      </c>
    </row>
    <row r="1692" spans="6:6">
      <c r="F1692" t="str">
        <f t="shared" si="52"/>
        <v>НЕТ</v>
      </c>
    </row>
    <row r="1693" spans="6:6">
      <c r="F1693" t="str">
        <f t="shared" si="52"/>
        <v>НЕТ</v>
      </c>
    </row>
    <row r="1694" spans="6:6">
      <c r="F1694" t="str">
        <f t="shared" si="52"/>
        <v>НЕТ</v>
      </c>
    </row>
    <row r="1695" spans="6:6">
      <c r="F1695" t="str">
        <f t="shared" si="52"/>
        <v>НЕТ</v>
      </c>
    </row>
    <row r="1696" spans="6:6">
      <c r="F1696" t="str">
        <f t="shared" si="52"/>
        <v>НЕТ</v>
      </c>
    </row>
    <row r="1697" spans="6:6">
      <c r="F1697" t="str">
        <f t="shared" si="52"/>
        <v>НЕТ</v>
      </c>
    </row>
    <row r="1698" spans="6:6">
      <c r="F1698" t="str">
        <f t="shared" si="52"/>
        <v>НЕТ</v>
      </c>
    </row>
    <row r="1699" spans="6:6">
      <c r="F1699" t="str">
        <f t="shared" si="52"/>
        <v>НЕТ</v>
      </c>
    </row>
    <row r="1700" spans="6:6">
      <c r="F1700" t="str">
        <f t="shared" si="52"/>
        <v>НЕТ</v>
      </c>
    </row>
    <row r="1701" spans="6:6">
      <c r="F1701" t="str">
        <f t="shared" si="52"/>
        <v>НЕТ</v>
      </c>
    </row>
    <row r="1702" spans="6:6">
      <c r="F1702" t="str">
        <f t="shared" si="52"/>
        <v>НЕТ</v>
      </c>
    </row>
    <row r="1703" spans="6:6">
      <c r="F1703" t="str">
        <f t="shared" si="52"/>
        <v>НЕТ</v>
      </c>
    </row>
    <row r="1704" spans="6:6">
      <c r="F1704" t="str">
        <f t="shared" si="52"/>
        <v>НЕТ</v>
      </c>
    </row>
    <row r="1705" spans="6:6">
      <c r="F1705" t="str">
        <f t="shared" si="52"/>
        <v>НЕТ</v>
      </c>
    </row>
    <row r="1706" spans="6:6">
      <c r="F1706" t="str">
        <f t="shared" si="52"/>
        <v>НЕТ</v>
      </c>
    </row>
    <row r="1707" spans="6:6">
      <c r="F1707" t="str">
        <f t="shared" si="52"/>
        <v>НЕТ</v>
      </c>
    </row>
    <row r="1708" spans="6:6">
      <c r="F1708" t="str">
        <f t="shared" si="52"/>
        <v>НЕТ</v>
      </c>
    </row>
    <row r="1709" spans="6:6">
      <c r="F1709" t="str">
        <f t="shared" si="52"/>
        <v>НЕТ</v>
      </c>
    </row>
    <row r="1710" spans="6:6">
      <c r="F1710" t="str">
        <f t="shared" si="52"/>
        <v>НЕТ</v>
      </c>
    </row>
    <row r="1711" spans="6:6">
      <c r="F1711" t="str">
        <f t="shared" si="52"/>
        <v>НЕТ</v>
      </c>
    </row>
    <row r="1712" spans="6:6">
      <c r="F1712" t="str">
        <f t="shared" si="52"/>
        <v>НЕТ</v>
      </c>
    </row>
    <row r="1713" spans="6:6">
      <c r="F1713" t="str">
        <f t="shared" si="52"/>
        <v>НЕТ</v>
      </c>
    </row>
    <row r="1714" spans="6:6">
      <c r="F1714" t="str">
        <f t="shared" si="52"/>
        <v>НЕТ</v>
      </c>
    </row>
    <row r="1715" spans="6:6">
      <c r="F1715" t="str">
        <f t="shared" si="52"/>
        <v>НЕТ</v>
      </c>
    </row>
    <row r="1716" spans="6:6">
      <c r="F1716" t="str">
        <f t="shared" si="52"/>
        <v>НЕТ</v>
      </c>
    </row>
    <row r="1717" spans="6:6">
      <c r="F1717" t="str">
        <f t="shared" si="52"/>
        <v>НЕТ</v>
      </c>
    </row>
    <row r="1718" spans="6:6">
      <c r="F1718" t="str">
        <f t="shared" si="52"/>
        <v>НЕТ</v>
      </c>
    </row>
    <row r="1719" spans="6:6">
      <c r="F1719" t="str">
        <f t="shared" si="52"/>
        <v>НЕТ</v>
      </c>
    </row>
    <row r="1720" spans="6:6">
      <c r="F1720" t="str">
        <f t="shared" si="52"/>
        <v>НЕТ</v>
      </c>
    </row>
    <row r="1721" spans="6:6">
      <c r="F1721" t="str">
        <f t="shared" si="52"/>
        <v>НЕТ</v>
      </c>
    </row>
    <row r="1722" spans="6:6">
      <c r="F1722" t="str">
        <f t="shared" si="52"/>
        <v>НЕТ</v>
      </c>
    </row>
    <row r="1723" spans="6:6">
      <c r="F1723" t="str">
        <f t="shared" si="52"/>
        <v>НЕТ</v>
      </c>
    </row>
    <row r="1724" spans="6:6">
      <c r="F1724" t="str">
        <f t="shared" si="52"/>
        <v>НЕТ</v>
      </c>
    </row>
    <row r="1725" spans="6:6">
      <c r="F1725" t="str">
        <f t="shared" si="52"/>
        <v>НЕТ</v>
      </c>
    </row>
    <row r="1726" spans="6:6">
      <c r="F1726" t="str">
        <f t="shared" si="52"/>
        <v>НЕТ</v>
      </c>
    </row>
    <row r="1727" spans="6:6">
      <c r="F1727" t="str">
        <f t="shared" si="52"/>
        <v>НЕТ</v>
      </c>
    </row>
    <row r="1728" spans="6:6">
      <c r="F1728" t="str">
        <f t="shared" si="52"/>
        <v>НЕТ</v>
      </c>
    </row>
    <row r="1729" spans="6:6">
      <c r="F1729" t="str">
        <f t="shared" si="52"/>
        <v>НЕТ</v>
      </c>
    </row>
    <row r="1730" spans="6:6">
      <c r="F1730" t="str">
        <f t="shared" si="52"/>
        <v>НЕТ</v>
      </c>
    </row>
    <row r="1731" spans="6:6">
      <c r="F1731" t="str">
        <f t="shared" ref="F1731:F1794" si="53">IF(ISBLANK(E1731),"НЕТ","ДА")</f>
        <v>НЕТ</v>
      </c>
    </row>
    <row r="1732" spans="6:6">
      <c r="F1732" t="str">
        <f t="shared" si="53"/>
        <v>НЕТ</v>
      </c>
    </row>
    <row r="1733" spans="6:6">
      <c r="F1733" t="str">
        <f t="shared" si="53"/>
        <v>НЕТ</v>
      </c>
    </row>
    <row r="1734" spans="6:6">
      <c r="F1734" t="str">
        <f t="shared" si="53"/>
        <v>НЕТ</v>
      </c>
    </row>
    <row r="1735" spans="6:6">
      <c r="F1735" t="str">
        <f t="shared" si="53"/>
        <v>НЕТ</v>
      </c>
    </row>
    <row r="1736" spans="6:6">
      <c r="F1736" t="str">
        <f t="shared" si="53"/>
        <v>НЕТ</v>
      </c>
    </row>
    <row r="1737" spans="6:6">
      <c r="F1737" t="str">
        <f t="shared" si="53"/>
        <v>НЕТ</v>
      </c>
    </row>
    <row r="1738" spans="6:6">
      <c r="F1738" t="str">
        <f t="shared" si="53"/>
        <v>НЕТ</v>
      </c>
    </row>
    <row r="1739" spans="6:6">
      <c r="F1739" t="str">
        <f t="shared" si="53"/>
        <v>НЕТ</v>
      </c>
    </row>
    <row r="1740" spans="6:6">
      <c r="F1740" t="str">
        <f t="shared" si="53"/>
        <v>НЕТ</v>
      </c>
    </row>
    <row r="1741" spans="6:6">
      <c r="F1741" t="str">
        <f t="shared" si="53"/>
        <v>НЕТ</v>
      </c>
    </row>
    <row r="1742" spans="6:6">
      <c r="F1742" t="str">
        <f t="shared" si="53"/>
        <v>НЕТ</v>
      </c>
    </row>
    <row r="1743" spans="6:6">
      <c r="F1743" t="str">
        <f t="shared" si="53"/>
        <v>НЕТ</v>
      </c>
    </row>
    <row r="1744" spans="6:6">
      <c r="F1744" t="str">
        <f t="shared" si="53"/>
        <v>НЕТ</v>
      </c>
    </row>
    <row r="1745" spans="6:6">
      <c r="F1745" t="str">
        <f t="shared" si="53"/>
        <v>НЕТ</v>
      </c>
    </row>
    <row r="1746" spans="6:6">
      <c r="F1746" t="str">
        <f t="shared" si="53"/>
        <v>НЕТ</v>
      </c>
    </row>
    <row r="1747" spans="6:6">
      <c r="F1747" t="str">
        <f t="shared" si="53"/>
        <v>НЕТ</v>
      </c>
    </row>
    <row r="1748" spans="6:6">
      <c r="F1748" t="str">
        <f t="shared" si="53"/>
        <v>НЕТ</v>
      </c>
    </row>
    <row r="1749" spans="6:6">
      <c r="F1749" t="str">
        <f t="shared" si="53"/>
        <v>НЕТ</v>
      </c>
    </row>
    <row r="1750" spans="6:6">
      <c r="F1750" t="str">
        <f t="shared" si="53"/>
        <v>НЕТ</v>
      </c>
    </row>
    <row r="1751" spans="6:6">
      <c r="F1751" t="str">
        <f t="shared" si="53"/>
        <v>НЕТ</v>
      </c>
    </row>
    <row r="1752" spans="6:6">
      <c r="F1752" t="str">
        <f t="shared" si="53"/>
        <v>НЕТ</v>
      </c>
    </row>
    <row r="1753" spans="6:6">
      <c r="F1753" t="str">
        <f t="shared" si="53"/>
        <v>НЕТ</v>
      </c>
    </row>
    <row r="1754" spans="6:6">
      <c r="F1754" t="str">
        <f t="shared" si="53"/>
        <v>НЕТ</v>
      </c>
    </row>
    <row r="1755" spans="6:6">
      <c r="F1755" t="str">
        <f t="shared" si="53"/>
        <v>НЕТ</v>
      </c>
    </row>
    <row r="1756" spans="6:6">
      <c r="F1756" t="str">
        <f t="shared" si="53"/>
        <v>НЕТ</v>
      </c>
    </row>
    <row r="1757" spans="6:6">
      <c r="F1757" t="str">
        <f t="shared" si="53"/>
        <v>НЕТ</v>
      </c>
    </row>
    <row r="1758" spans="6:6">
      <c r="F1758" t="str">
        <f t="shared" si="53"/>
        <v>НЕТ</v>
      </c>
    </row>
    <row r="1759" spans="6:6">
      <c r="F1759" t="str">
        <f t="shared" si="53"/>
        <v>НЕТ</v>
      </c>
    </row>
    <row r="1760" spans="6:6">
      <c r="F1760" t="str">
        <f t="shared" si="53"/>
        <v>НЕТ</v>
      </c>
    </row>
    <row r="1761" spans="6:6">
      <c r="F1761" t="str">
        <f t="shared" si="53"/>
        <v>НЕТ</v>
      </c>
    </row>
    <row r="1762" spans="6:6">
      <c r="F1762" t="str">
        <f t="shared" si="53"/>
        <v>НЕТ</v>
      </c>
    </row>
    <row r="1763" spans="6:6">
      <c r="F1763" t="str">
        <f t="shared" si="53"/>
        <v>НЕТ</v>
      </c>
    </row>
    <row r="1764" spans="6:6">
      <c r="F1764" t="str">
        <f t="shared" si="53"/>
        <v>НЕТ</v>
      </c>
    </row>
    <row r="1765" spans="6:6">
      <c r="F1765" t="str">
        <f t="shared" si="53"/>
        <v>НЕТ</v>
      </c>
    </row>
    <row r="1766" spans="6:6">
      <c r="F1766" t="str">
        <f t="shared" si="53"/>
        <v>НЕТ</v>
      </c>
    </row>
    <row r="1767" spans="6:6">
      <c r="F1767" t="str">
        <f t="shared" si="53"/>
        <v>НЕТ</v>
      </c>
    </row>
    <row r="1768" spans="6:6">
      <c r="F1768" t="str">
        <f t="shared" si="53"/>
        <v>НЕТ</v>
      </c>
    </row>
    <row r="1769" spans="6:6">
      <c r="F1769" t="str">
        <f t="shared" si="53"/>
        <v>НЕТ</v>
      </c>
    </row>
    <row r="1770" spans="6:6">
      <c r="F1770" t="str">
        <f t="shared" si="53"/>
        <v>НЕТ</v>
      </c>
    </row>
    <row r="1771" spans="6:6">
      <c r="F1771" t="str">
        <f t="shared" si="53"/>
        <v>НЕТ</v>
      </c>
    </row>
    <row r="1772" spans="6:6">
      <c r="F1772" t="str">
        <f t="shared" si="53"/>
        <v>НЕТ</v>
      </c>
    </row>
    <row r="1773" spans="6:6">
      <c r="F1773" t="str">
        <f t="shared" si="53"/>
        <v>НЕТ</v>
      </c>
    </row>
    <row r="1774" spans="6:6">
      <c r="F1774" t="str">
        <f t="shared" si="53"/>
        <v>НЕТ</v>
      </c>
    </row>
    <row r="1775" spans="6:6">
      <c r="F1775" t="str">
        <f t="shared" si="53"/>
        <v>НЕТ</v>
      </c>
    </row>
    <row r="1776" spans="6:6">
      <c r="F1776" t="str">
        <f t="shared" si="53"/>
        <v>НЕТ</v>
      </c>
    </row>
    <row r="1777" spans="6:6">
      <c r="F1777" t="str">
        <f t="shared" si="53"/>
        <v>НЕТ</v>
      </c>
    </row>
    <row r="1778" spans="6:6">
      <c r="F1778" t="str">
        <f t="shared" si="53"/>
        <v>НЕТ</v>
      </c>
    </row>
    <row r="1779" spans="6:6">
      <c r="F1779" t="str">
        <f t="shared" si="53"/>
        <v>НЕТ</v>
      </c>
    </row>
    <row r="1780" spans="6:6">
      <c r="F1780" t="str">
        <f t="shared" si="53"/>
        <v>НЕТ</v>
      </c>
    </row>
    <row r="1781" spans="6:6">
      <c r="F1781" t="str">
        <f t="shared" si="53"/>
        <v>НЕТ</v>
      </c>
    </row>
    <row r="1782" spans="6:6">
      <c r="F1782" t="str">
        <f t="shared" si="53"/>
        <v>НЕТ</v>
      </c>
    </row>
    <row r="1783" spans="6:6">
      <c r="F1783" t="str">
        <f t="shared" si="53"/>
        <v>НЕТ</v>
      </c>
    </row>
    <row r="1784" spans="6:6">
      <c r="F1784" t="str">
        <f t="shared" si="53"/>
        <v>НЕТ</v>
      </c>
    </row>
    <row r="1785" spans="6:6">
      <c r="F1785" t="str">
        <f t="shared" si="53"/>
        <v>НЕТ</v>
      </c>
    </row>
    <row r="1786" spans="6:6">
      <c r="F1786" t="str">
        <f t="shared" si="53"/>
        <v>НЕТ</v>
      </c>
    </row>
    <row r="1787" spans="6:6">
      <c r="F1787" t="str">
        <f t="shared" si="53"/>
        <v>НЕТ</v>
      </c>
    </row>
    <row r="1788" spans="6:6">
      <c r="F1788" t="str">
        <f t="shared" si="53"/>
        <v>НЕТ</v>
      </c>
    </row>
    <row r="1789" spans="6:6">
      <c r="F1789" t="str">
        <f t="shared" si="53"/>
        <v>НЕТ</v>
      </c>
    </row>
    <row r="1790" spans="6:6">
      <c r="F1790" t="str">
        <f t="shared" si="53"/>
        <v>НЕТ</v>
      </c>
    </row>
    <row r="1791" spans="6:6">
      <c r="F1791" t="str">
        <f t="shared" si="53"/>
        <v>НЕТ</v>
      </c>
    </row>
    <row r="1792" spans="6:6">
      <c r="F1792" t="str">
        <f t="shared" si="53"/>
        <v>НЕТ</v>
      </c>
    </row>
    <row r="1793" spans="6:6">
      <c r="F1793" t="str">
        <f t="shared" si="53"/>
        <v>НЕТ</v>
      </c>
    </row>
    <row r="1794" spans="6:6">
      <c r="F1794" t="str">
        <f t="shared" si="53"/>
        <v>НЕТ</v>
      </c>
    </row>
    <row r="1795" spans="6:6">
      <c r="F1795" t="str">
        <f t="shared" ref="F1795:F1858" si="54">IF(ISBLANK(E1795),"НЕТ","ДА")</f>
        <v>НЕТ</v>
      </c>
    </row>
    <row r="1796" spans="6:6">
      <c r="F1796" t="str">
        <f t="shared" si="54"/>
        <v>НЕТ</v>
      </c>
    </row>
    <row r="1797" spans="6:6">
      <c r="F1797" t="str">
        <f t="shared" si="54"/>
        <v>НЕТ</v>
      </c>
    </row>
    <row r="1798" spans="6:6">
      <c r="F1798" t="str">
        <f t="shared" si="54"/>
        <v>НЕТ</v>
      </c>
    </row>
    <row r="1799" spans="6:6">
      <c r="F1799" t="str">
        <f t="shared" si="54"/>
        <v>НЕТ</v>
      </c>
    </row>
    <row r="1800" spans="6:6">
      <c r="F1800" t="str">
        <f t="shared" si="54"/>
        <v>НЕТ</v>
      </c>
    </row>
    <row r="1801" spans="6:6">
      <c r="F1801" t="str">
        <f t="shared" si="54"/>
        <v>НЕТ</v>
      </c>
    </row>
    <row r="1802" spans="6:6">
      <c r="F1802" t="str">
        <f t="shared" si="54"/>
        <v>НЕТ</v>
      </c>
    </row>
    <row r="1803" spans="6:6">
      <c r="F1803" t="str">
        <f t="shared" si="54"/>
        <v>НЕТ</v>
      </c>
    </row>
    <row r="1804" spans="6:6">
      <c r="F1804" t="str">
        <f t="shared" si="54"/>
        <v>НЕТ</v>
      </c>
    </row>
    <row r="1805" spans="6:6">
      <c r="F1805" t="str">
        <f t="shared" si="54"/>
        <v>НЕТ</v>
      </c>
    </row>
    <row r="1806" spans="6:6">
      <c r="F1806" t="str">
        <f t="shared" si="54"/>
        <v>НЕТ</v>
      </c>
    </row>
    <row r="1807" spans="6:6">
      <c r="F1807" t="str">
        <f t="shared" si="54"/>
        <v>НЕТ</v>
      </c>
    </row>
    <row r="1808" spans="6:6">
      <c r="F1808" t="str">
        <f t="shared" si="54"/>
        <v>НЕТ</v>
      </c>
    </row>
    <row r="1809" spans="6:6">
      <c r="F1809" t="str">
        <f t="shared" si="54"/>
        <v>НЕТ</v>
      </c>
    </row>
    <row r="1810" spans="6:6">
      <c r="F1810" t="str">
        <f t="shared" si="54"/>
        <v>НЕТ</v>
      </c>
    </row>
    <row r="1811" spans="6:6">
      <c r="F1811" t="str">
        <f t="shared" si="54"/>
        <v>НЕТ</v>
      </c>
    </row>
    <row r="1812" spans="6:6">
      <c r="F1812" t="str">
        <f t="shared" si="54"/>
        <v>НЕТ</v>
      </c>
    </row>
    <row r="1813" spans="6:6">
      <c r="F1813" t="str">
        <f t="shared" si="54"/>
        <v>НЕТ</v>
      </c>
    </row>
    <row r="1814" spans="6:6">
      <c r="F1814" t="str">
        <f t="shared" si="54"/>
        <v>НЕТ</v>
      </c>
    </row>
    <row r="1815" spans="6:6">
      <c r="F1815" t="str">
        <f t="shared" si="54"/>
        <v>НЕТ</v>
      </c>
    </row>
    <row r="1816" spans="6:6">
      <c r="F1816" t="str">
        <f t="shared" si="54"/>
        <v>НЕТ</v>
      </c>
    </row>
    <row r="1817" spans="6:6">
      <c r="F1817" t="str">
        <f t="shared" si="54"/>
        <v>НЕТ</v>
      </c>
    </row>
    <row r="1818" spans="6:6">
      <c r="F1818" t="str">
        <f t="shared" si="54"/>
        <v>НЕТ</v>
      </c>
    </row>
    <row r="1819" spans="6:6">
      <c r="F1819" t="str">
        <f t="shared" si="54"/>
        <v>НЕТ</v>
      </c>
    </row>
    <row r="1820" spans="6:6">
      <c r="F1820" t="str">
        <f t="shared" si="54"/>
        <v>НЕТ</v>
      </c>
    </row>
    <row r="1821" spans="6:6">
      <c r="F1821" t="str">
        <f t="shared" si="54"/>
        <v>НЕТ</v>
      </c>
    </row>
    <row r="1822" spans="6:6">
      <c r="F1822" t="str">
        <f t="shared" si="54"/>
        <v>НЕТ</v>
      </c>
    </row>
    <row r="1823" spans="6:6">
      <c r="F1823" t="str">
        <f t="shared" si="54"/>
        <v>НЕТ</v>
      </c>
    </row>
    <row r="1824" spans="6:6">
      <c r="F1824" t="str">
        <f t="shared" si="54"/>
        <v>НЕТ</v>
      </c>
    </row>
    <row r="1825" spans="6:6">
      <c r="F1825" t="str">
        <f t="shared" si="54"/>
        <v>НЕТ</v>
      </c>
    </row>
    <row r="1826" spans="6:6">
      <c r="F1826" t="str">
        <f t="shared" si="54"/>
        <v>НЕТ</v>
      </c>
    </row>
    <row r="1827" spans="6:6">
      <c r="F1827" t="str">
        <f t="shared" si="54"/>
        <v>НЕТ</v>
      </c>
    </row>
    <row r="1828" spans="6:6">
      <c r="F1828" t="str">
        <f t="shared" si="54"/>
        <v>НЕТ</v>
      </c>
    </row>
    <row r="1829" spans="6:6">
      <c r="F1829" t="str">
        <f t="shared" si="54"/>
        <v>НЕТ</v>
      </c>
    </row>
    <row r="1830" spans="6:6">
      <c r="F1830" t="str">
        <f t="shared" si="54"/>
        <v>НЕТ</v>
      </c>
    </row>
    <row r="1831" spans="6:6">
      <c r="F1831" t="str">
        <f t="shared" si="54"/>
        <v>НЕТ</v>
      </c>
    </row>
    <row r="1832" spans="6:6">
      <c r="F1832" t="str">
        <f t="shared" si="54"/>
        <v>НЕТ</v>
      </c>
    </row>
    <row r="1833" spans="6:6">
      <c r="F1833" t="str">
        <f t="shared" si="54"/>
        <v>НЕТ</v>
      </c>
    </row>
    <row r="1834" spans="6:6">
      <c r="F1834" t="str">
        <f t="shared" si="54"/>
        <v>НЕТ</v>
      </c>
    </row>
    <row r="1835" spans="6:6">
      <c r="F1835" t="str">
        <f t="shared" si="54"/>
        <v>НЕТ</v>
      </c>
    </row>
    <row r="1836" spans="6:6">
      <c r="F1836" t="str">
        <f t="shared" si="54"/>
        <v>НЕТ</v>
      </c>
    </row>
    <row r="1837" spans="6:6">
      <c r="F1837" t="str">
        <f t="shared" si="54"/>
        <v>НЕТ</v>
      </c>
    </row>
    <row r="1838" spans="6:6">
      <c r="F1838" t="str">
        <f t="shared" si="54"/>
        <v>НЕТ</v>
      </c>
    </row>
    <row r="1839" spans="6:6">
      <c r="F1839" t="str">
        <f t="shared" si="54"/>
        <v>НЕТ</v>
      </c>
    </row>
    <row r="1840" spans="6:6">
      <c r="F1840" t="str">
        <f t="shared" si="54"/>
        <v>НЕТ</v>
      </c>
    </row>
    <row r="1841" spans="6:6">
      <c r="F1841" t="str">
        <f t="shared" si="54"/>
        <v>НЕТ</v>
      </c>
    </row>
    <row r="1842" spans="6:6">
      <c r="F1842" t="str">
        <f t="shared" si="54"/>
        <v>НЕТ</v>
      </c>
    </row>
    <row r="1843" spans="6:6">
      <c r="F1843" t="str">
        <f t="shared" si="54"/>
        <v>НЕТ</v>
      </c>
    </row>
    <row r="1844" spans="6:6">
      <c r="F1844" t="str">
        <f t="shared" si="54"/>
        <v>НЕТ</v>
      </c>
    </row>
    <row r="1845" spans="6:6">
      <c r="F1845" t="str">
        <f t="shared" si="54"/>
        <v>НЕТ</v>
      </c>
    </row>
    <row r="1846" spans="6:6">
      <c r="F1846" t="str">
        <f t="shared" si="54"/>
        <v>НЕТ</v>
      </c>
    </row>
    <row r="1847" spans="6:6">
      <c r="F1847" t="str">
        <f t="shared" si="54"/>
        <v>НЕТ</v>
      </c>
    </row>
    <row r="1848" spans="6:6">
      <c r="F1848" t="str">
        <f t="shared" si="54"/>
        <v>НЕТ</v>
      </c>
    </row>
    <row r="1849" spans="6:6">
      <c r="F1849" t="str">
        <f t="shared" si="54"/>
        <v>НЕТ</v>
      </c>
    </row>
    <row r="1850" spans="6:6">
      <c r="F1850" t="str">
        <f t="shared" si="54"/>
        <v>НЕТ</v>
      </c>
    </row>
    <row r="1851" spans="6:6">
      <c r="F1851" t="str">
        <f t="shared" si="54"/>
        <v>НЕТ</v>
      </c>
    </row>
    <row r="1852" spans="6:6">
      <c r="F1852" t="str">
        <f t="shared" si="54"/>
        <v>НЕТ</v>
      </c>
    </row>
    <row r="1853" spans="6:6">
      <c r="F1853" t="str">
        <f t="shared" si="54"/>
        <v>НЕТ</v>
      </c>
    </row>
    <row r="1854" spans="6:6">
      <c r="F1854" t="str">
        <f t="shared" si="54"/>
        <v>НЕТ</v>
      </c>
    </row>
    <row r="1855" spans="6:6">
      <c r="F1855" t="str">
        <f t="shared" si="54"/>
        <v>НЕТ</v>
      </c>
    </row>
    <row r="1856" spans="6:6">
      <c r="F1856" t="str">
        <f t="shared" si="54"/>
        <v>НЕТ</v>
      </c>
    </row>
    <row r="1857" spans="6:6">
      <c r="F1857" t="str">
        <f t="shared" si="54"/>
        <v>НЕТ</v>
      </c>
    </row>
    <row r="1858" spans="6:6">
      <c r="F1858" t="str">
        <f t="shared" si="54"/>
        <v>НЕТ</v>
      </c>
    </row>
    <row r="1859" spans="6:6">
      <c r="F1859" t="str">
        <f t="shared" ref="F1859:F1922" si="55">IF(ISBLANK(E1859),"НЕТ","ДА")</f>
        <v>НЕТ</v>
      </c>
    </row>
    <row r="1860" spans="6:6">
      <c r="F1860" t="str">
        <f t="shared" si="55"/>
        <v>НЕТ</v>
      </c>
    </row>
    <row r="1861" spans="6:6">
      <c r="F1861" t="str">
        <f t="shared" si="55"/>
        <v>НЕТ</v>
      </c>
    </row>
    <row r="1862" spans="6:6">
      <c r="F1862" t="str">
        <f t="shared" si="55"/>
        <v>НЕТ</v>
      </c>
    </row>
    <row r="1863" spans="6:6">
      <c r="F1863" t="str">
        <f t="shared" si="55"/>
        <v>НЕТ</v>
      </c>
    </row>
    <row r="1864" spans="6:6">
      <c r="F1864" t="str">
        <f t="shared" si="55"/>
        <v>НЕТ</v>
      </c>
    </row>
    <row r="1865" spans="6:6">
      <c r="F1865" t="str">
        <f t="shared" si="55"/>
        <v>НЕТ</v>
      </c>
    </row>
    <row r="1866" spans="6:6">
      <c r="F1866" t="str">
        <f t="shared" si="55"/>
        <v>НЕТ</v>
      </c>
    </row>
    <row r="1867" spans="6:6">
      <c r="F1867" t="str">
        <f t="shared" si="55"/>
        <v>НЕТ</v>
      </c>
    </row>
    <row r="1868" spans="6:6">
      <c r="F1868" t="str">
        <f t="shared" si="55"/>
        <v>НЕТ</v>
      </c>
    </row>
    <row r="1869" spans="6:6">
      <c r="F1869" t="str">
        <f t="shared" si="55"/>
        <v>НЕТ</v>
      </c>
    </row>
    <row r="1870" spans="6:6">
      <c r="F1870" t="str">
        <f t="shared" si="55"/>
        <v>НЕТ</v>
      </c>
    </row>
    <row r="1871" spans="6:6">
      <c r="F1871" t="str">
        <f t="shared" si="55"/>
        <v>НЕТ</v>
      </c>
    </row>
    <row r="1872" spans="6:6">
      <c r="F1872" t="str">
        <f t="shared" si="55"/>
        <v>НЕТ</v>
      </c>
    </row>
    <row r="1873" spans="6:6">
      <c r="F1873" t="str">
        <f t="shared" si="55"/>
        <v>НЕТ</v>
      </c>
    </row>
    <row r="1874" spans="6:6">
      <c r="F1874" t="str">
        <f t="shared" si="55"/>
        <v>НЕТ</v>
      </c>
    </row>
    <row r="1875" spans="6:6">
      <c r="F1875" t="str">
        <f t="shared" si="55"/>
        <v>НЕТ</v>
      </c>
    </row>
    <row r="1876" spans="6:6">
      <c r="F1876" t="str">
        <f t="shared" si="55"/>
        <v>НЕТ</v>
      </c>
    </row>
    <row r="1877" spans="6:6">
      <c r="F1877" t="str">
        <f t="shared" si="55"/>
        <v>НЕТ</v>
      </c>
    </row>
    <row r="1878" spans="6:6">
      <c r="F1878" t="str">
        <f t="shared" si="55"/>
        <v>НЕТ</v>
      </c>
    </row>
    <row r="1879" spans="6:6">
      <c r="F1879" t="str">
        <f t="shared" si="55"/>
        <v>НЕТ</v>
      </c>
    </row>
    <row r="1880" spans="6:6">
      <c r="F1880" t="str">
        <f t="shared" si="55"/>
        <v>НЕТ</v>
      </c>
    </row>
    <row r="1881" spans="6:6">
      <c r="F1881" t="str">
        <f t="shared" si="55"/>
        <v>НЕТ</v>
      </c>
    </row>
    <row r="1882" spans="6:6">
      <c r="F1882" t="str">
        <f t="shared" si="55"/>
        <v>НЕТ</v>
      </c>
    </row>
    <row r="1883" spans="6:6">
      <c r="F1883" t="str">
        <f t="shared" si="55"/>
        <v>НЕТ</v>
      </c>
    </row>
    <row r="1884" spans="6:6">
      <c r="F1884" t="str">
        <f t="shared" si="55"/>
        <v>НЕТ</v>
      </c>
    </row>
    <row r="1885" spans="6:6">
      <c r="F1885" t="str">
        <f t="shared" si="55"/>
        <v>НЕТ</v>
      </c>
    </row>
    <row r="1886" spans="6:6">
      <c r="F1886" t="str">
        <f t="shared" si="55"/>
        <v>НЕТ</v>
      </c>
    </row>
    <row r="1887" spans="6:6">
      <c r="F1887" t="str">
        <f t="shared" si="55"/>
        <v>НЕТ</v>
      </c>
    </row>
    <row r="1888" spans="6:6">
      <c r="F1888" t="str">
        <f t="shared" si="55"/>
        <v>НЕТ</v>
      </c>
    </row>
    <row r="1889" spans="6:6">
      <c r="F1889" t="str">
        <f t="shared" si="55"/>
        <v>НЕТ</v>
      </c>
    </row>
    <row r="1890" spans="6:6">
      <c r="F1890" t="str">
        <f t="shared" si="55"/>
        <v>НЕТ</v>
      </c>
    </row>
    <row r="1891" spans="6:6">
      <c r="F1891" t="str">
        <f t="shared" si="55"/>
        <v>НЕТ</v>
      </c>
    </row>
    <row r="1892" spans="6:6">
      <c r="F1892" t="str">
        <f t="shared" si="55"/>
        <v>НЕТ</v>
      </c>
    </row>
    <row r="1893" spans="6:6">
      <c r="F1893" t="str">
        <f t="shared" si="55"/>
        <v>НЕТ</v>
      </c>
    </row>
    <row r="1894" spans="6:6">
      <c r="F1894" t="str">
        <f t="shared" si="55"/>
        <v>НЕТ</v>
      </c>
    </row>
    <row r="1895" spans="6:6">
      <c r="F1895" t="str">
        <f t="shared" si="55"/>
        <v>НЕТ</v>
      </c>
    </row>
    <row r="1896" spans="6:6">
      <c r="F1896" t="str">
        <f t="shared" si="55"/>
        <v>НЕТ</v>
      </c>
    </row>
    <row r="1897" spans="6:6">
      <c r="F1897" t="str">
        <f t="shared" si="55"/>
        <v>НЕТ</v>
      </c>
    </row>
    <row r="1898" spans="6:6">
      <c r="F1898" t="str">
        <f t="shared" si="55"/>
        <v>НЕТ</v>
      </c>
    </row>
    <row r="1899" spans="6:6">
      <c r="F1899" t="str">
        <f t="shared" si="55"/>
        <v>НЕТ</v>
      </c>
    </row>
    <row r="1900" spans="6:6">
      <c r="F1900" t="str">
        <f t="shared" si="55"/>
        <v>НЕТ</v>
      </c>
    </row>
    <row r="1901" spans="6:6">
      <c r="F1901" t="str">
        <f t="shared" si="55"/>
        <v>НЕТ</v>
      </c>
    </row>
    <row r="1902" spans="6:6">
      <c r="F1902" t="str">
        <f t="shared" si="55"/>
        <v>НЕТ</v>
      </c>
    </row>
    <row r="1903" spans="6:6">
      <c r="F1903" t="str">
        <f t="shared" si="55"/>
        <v>НЕТ</v>
      </c>
    </row>
    <row r="1904" spans="6:6">
      <c r="F1904" t="str">
        <f t="shared" si="55"/>
        <v>НЕТ</v>
      </c>
    </row>
    <row r="1905" spans="6:6">
      <c r="F1905" t="str">
        <f t="shared" si="55"/>
        <v>НЕТ</v>
      </c>
    </row>
    <row r="1906" spans="6:6">
      <c r="F1906" t="str">
        <f t="shared" si="55"/>
        <v>НЕТ</v>
      </c>
    </row>
    <row r="1907" spans="6:6">
      <c r="F1907" t="str">
        <f t="shared" si="55"/>
        <v>НЕТ</v>
      </c>
    </row>
    <row r="1908" spans="6:6">
      <c r="F1908" t="str">
        <f t="shared" si="55"/>
        <v>НЕТ</v>
      </c>
    </row>
    <row r="1909" spans="6:6">
      <c r="F1909" t="str">
        <f t="shared" si="55"/>
        <v>НЕТ</v>
      </c>
    </row>
    <row r="1910" spans="6:6">
      <c r="F1910" t="str">
        <f t="shared" si="55"/>
        <v>НЕТ</v>
      </c>
    </row>
    <row r="1911" spans="6:6">
      <c r="F1911" t="str">
        <f t="shared" si="55"/>
        <v>НЕТ</v>
      </c>
    </row>
    <row r="1912" spans="6:6">
      <c r="F1912" t="str">
        <f t="shared" si="55"/>
        <v>НЕТ</v>
      </c>
    </row>
    <row r="1913" spans="6:6">
      <c r="F1913" t="str">
        <f t="shared" si="55"/>
        <v>НЕТ</v>
      </c>
    </row>
    <row r="1914" spans="6:6">
      <c r="F1914" t="str">
        <f t="shared" si="55"/>
        <v>НЕТ</v>
      </c>
    </row>
    <row r="1915" spans="6:6">
      <c r="F1915" t="str">
        <f t="shared" si="55"/>
        <v>НЕТ</v>
      </c>
    </row>
    <row r="1916" spans="6:6">
      <c r="F1916" t="str">
        <f t="shared" si="55"/>
        <v>НЕТ</v>
      </c>
    </row>
    <row r="1917" spans="6:6">
      <c r="F1917" t="str">
        <f t="shared" si="55"/>
        <v>НЕТ</v>
      </c>
    </row>
    <row r="1918" spans="6:6">
      <c r="F1918" t="str">
        <f t="shared" si="55"/>
        <v>НЕТ</v>
      </c>
    </row>
    <row r="1919" spans="6:6">
      <c r="F1919" t="str">
        <f t="shared" si="55"/>
        <v>НЕТ</v>
      </c>
    </row>
    <row r="1920" spans="6:6">
      <c r="F1920" t="str">
        <f t="shared" si="55"/>
        <v>НЕТ</v>
      </c>
    </row>
    <row r="1921" spans="6:6">
      <c r="F1921" t="str">
        <f t="shared" si="55"/>
        <v>НЕТ</v>
      </c>
    </row>
    <row r="1922" spans="6:6">
      <c r="F1922" t="str">
        <f t="shared" si="55"/>
        <v>НЕТ</v>
      </c>
    </row>
    <row r="1923" spans="6:6">
      <c r="F1923" t="str">
        <f t="shared" ref="F1923:F1986" si="56">IF(ISBLANK(E1923),"НЕТ","ДА")</f>
        <v>НЕТ</v>
      </c>
    </row>
    <row r="1924" spans="6:6">
      <c r="F1924" t="str">
        <f t="shared" si="56"/>
        <v>НЕТ</v>
      </c>
    </row>
    <row r="1925" spans="6:6">
      <c r="F1925" t="str">
        <f t="shared" si="56"/>
        <v>НЕТ</v>
      </c>
    </row>
    <row r="1926" spans="6:6">
      <c r="F1926" t="str">
        <f t="shared" si="56"/>
        <v>НЕТ</v>
      </c>
    </row>
    <row r="1927" spans="6:6">
      <c r="F1927" t="str">
        <f t="shared" si="56"/>
        <v>НЕТ</v>
      </c>
    </row>
    <row r="1928" spans="6:6">
      <c r="F1928" t="str">
        <f t="shared" si="56"/>
        <v>НЕТ</v>
      </c>
    </row>
    <row r="1929" spans="6:6">
      <c r="F1929" t="str">
        <f t="shared" si="56"/>
        <v>НЕТ</v>
      </c>
    </row>
    <row r="1930" spans="6:6">
      <c r="F1930" t="str">
        <f t="shared" si="56"/>
        <v>НЕТ</v>
      </c>
    </row>
    <row r="1931" spans="6:6">
      <c r="F1931" t="str">
        <f t="shared" si="56"/>
        <v>НЕТ</v>
      </c>
    </row>
    <row r="1932" spans="6:6">
      <c r="F1932" t="str">
        <f t="shared" si="56"/>
        <v>НЕТ</v>
      </c>
    </row>
    <row r="1933" spans="6:6">
      <c r="F1933" t="str">
        <f t="shared" si="56"/>
        <v>НЕТ</v>
      </c>
    </row>
    <row r="1934" spans="6:6">
      <c r="F1934" t="str">
        <f t="shared" si="56"/>
        <v>НЕТ</v>
      </c>
    </row>
    <row r="1935" spans="6:6">
      <c r="F1935" t="str">
        <f t="shared" si="56"/>
        <v>НЕТ</v>
      </c>
    </row>
    <row r="1936" spans="6:6">
      <c r="F1936" t="str">
        <f t="shared" si="56"/>
        <v>НЕТ</v>
      </c>
    </row>
    <row r="1937" spans="6:6">
      <c r="F1937" t="str">
        <f t="shared" si="56"/>
        <v>НЕТ</v>
      </c>
    </row>
    <row r="1938" spans="6:6">
      <c r="F1938" t="str">
        <f t="shared" si="56"/>
        <v>НЕТ</v>
      </c>
    </row>
    <row r="1939" spans="6:6">
      <c r="F1939" t="str">
        <f t="shared" si="56"/>
        <v>НЕТ</v>
      </c>
    </row>
    <row r="1940" spans="6:6">
      <c r="F1940" t="str">
        <f t="shared" si="56"/>
        <v>НЕТ</v>
      </c>
    </row>
    <row r="1941" spans="6:6">
      <c r="F1941" t="str">
        <f t="shared" si="56"/>
        <v>НЕТ</v>
      </c>
    </row>
    <row r="1942" spans="6:6">
      <c r="F1942" t="str">
        <f t="shared" si="56"/>
        <v>НЕТ</v>
      </c>
    </row>
    <row r="1943" spans="6:6">
      <c r="F1943" t="str">
        <f t="shared" si="56"/>
        <v>НЕТ</v>
      </c>
    </row>
    <row r="1944" spans="6:6">
      <c r="F1944" t="str">
        <f t="shared" si="56"/>
        <v>НЕТ</v>
      </c>
    </row>
    <row r="1945" spans="6:6">
      <c r="F1945" t="str">
        <f t="shared" si="56"/>
        <v>НЕТ</v>
      </c>
    </row>
    <row r="1946" spans="6:6">
      <c r="F1946" t="str">
        <f t="shared" si="56"/>
        <v>НЕТ</v>
      </c>
    </row>
    <row r="1947" spans="6:6">
      <c r="F1947" t="str">
        <f t="shared" si="56"/>
        <v>НЕТ</v>
      </c>
    </row>
    <row r="1948" spans="6:6">
      <c r="F1948" t="str">
        <f t="shared" si="56"/>
        <v>НЕТ</v>
      </c>
    </row>
    <row r="1949" spans="6:6">
      <c r="F1949" t="str">
        <f t="shared" si="56"/>
        <v>НЕТ</v>
      </c>
    </row>
    <row r="1950" spans="6:6">
      <c r="F1950" t="str">
        <f t="shared" si="56"/>
        <v>НЕТ</v>
      </c>
    </row>
    <row r="1951" spans="6:6">
      <c r="F1951" t="str">
        <f t="shared" si="56"/>
        <v>НЕТ</v>
      </c>
    </row>
    <row r="1952" spans="6:6">
      <c r="F1952" t="str">
        <f t="shared" si="56"/>
        <v>НЕТ</v>
      </c>
    </row>
    <row r="1953" spans="6:6">
      <c r="F1953" t="str">
        <f t="shared" si="56"/>
        <v>НЕТ</v>
      </c>
    </row>
    <row r="1954" spans="6:6">
      <c r="F1954" t="str">
        <f t="shared" si="56"/>
        <v>НЕТ</v>
      </c>
    </row>
    <row r="1955" spans="6:6">
      <c r="F1955" t="str">
        <f t="shared" si="56"/>
        <v>НЕТ</v>
      </c>
    </row>
    <row r="1956" spans="6:6">
      <c r="F1956" t="str">
        <f t="shared" si="56"/>
        <v>НЕТ</v>
      </c>
    </row>
    <row r="1957" spans="6:6">
      <c r="F1957" t="str">
        <f t="shared" si="56"/>
        <v>НЕТ</v>
      </c>
    </row>
    <row r="1958" spans="6:6">
      <c r="F1958" t="str">
        <f t="shared" si="56"/>
        <v>НЕТ</v>
      </c>
    </row>
    <row r="1959" spans="6:6">
      <c r="F1959" t="str">
        <f t="shared" si="56"/>
        <v>НЕТ</v>
      </c>
    </row>
    <row r="1960" spans="6:6">
      <c r="F1960" t="str">
        <f t="shared" si="56"/>
        <v>НЕТ</v>
      </c>
    </row>
    <row r="1961" spans="6:6">
      <c r="F1961" t="str">
        <f t="shared" si="56"/>
        <v>НЕТ</v>
      </c>
    </row>
    <row r="1962" spans="6:6">
      <c r="F1962" t="str">
        <f t="shared" si="56"/>
        <v>НЕТ</v>
      </c>
    </row>
    <row r="1963" spans="6:6">
      <c r="F1963" t="str">
        <f t="shared" si="56"/>
        <v>НЕТ</v>
      </c>
    </row>
    <row r="1964" spans="6:6">
      <c r="F1964" t="str">
        <f t="shared" si="56"/>
        <v>НЕТ</v>
      </c>
    </row>
    <row r="1965" spans="6:6">
      <c r="F1965" t="str">
        <f t="shared" si="56"/>
        <v>НЕТ</v>
      </c>
    </row>
    <row r="1966" spans="6:6">
      <c r="F1966" t="str">
        <f t="shared" si="56"/>
        <v>НЕТ</v>
      </c>
    </row>
    <row r="1967" spans="6:6">
      <c r="F1967" t="str">
        <f t="shared" si="56"/>
        <v>НЕТ</v>
      </c>
    </row>
    <row r="1968" spans="6:6">
      <c r="F1968" t="str">
        <f t="shared" si="56"/>
        <v>НЕТ</v>
      </c>
    </row>
    <row r="1969" spans="6:6">
      <c r="F1969" t="str">
        <f t="shared" si="56"/>
        <v>НЕТ</v>
      </c>
    </row>
    <row r="1970" spans="6:6">
      <c r="F1970" t="str">
        <f t="shared" si="56"/>
        <v>НЕТ</v>
      </c>
    </row>
    <row r="1971" spans="6:6">
      <c r="F1971" t="str">
        <f t="shared" si="56"/>
        <v>НЕТ</v>
      </c>
    </row>
    <row r="1972" spans="6:6">
      <c r="F1972" t="str">
        <f t="shared" si="56"/>
        <v>НЕТ</v>
      </c>
    </row>
    <row r="1973" spans="6:6">
      <c r="F1973" t="str">
        <f t="shared" si="56"/>
        <v>НЕТ</v>
      </c>
    </row>
    <row r="1974" spans="6:6">
      <c r="F1974" t="str">
        <f t="shared" si="56"/>
        <v>НЕТ</v>
      </c>
    </row>
    <row r="1975" spans="6:6">
      <c r="F1975" t="str">
        <f t="shared" si="56"/>
        <v>НЕТ</v>
      </c>
    </row>
    <row r="1976" spans="6:6">
      <c r="F1976" t="str">
        <f t="shared" si="56"/>
        <v>НЕТ</v>
      </c>
    </row>
    <row r="1977" spans="6:6">
      <c r="F1977" t="str">
        <f t="shared" si="56"/>
        <v>НЕТ</v>
      </c>
    </row>
    <row r="1978" spans="6:6">
      <c r="F1978" t="str">
        <f t="shared" si="56"/>
        <v>НЕТ</v>
      </c>
    </row>
    <row r="1979" spans="6:6">
      <c r="F1979" t="str">
        <f t="shared" si="56"/>
        <v>НЕТ</v>
      </c>
    </row>
    <row r="1980" spans="6:6">
      <c r="F1980" t="str">
        <f t="shared" si="56"/>
        <v>НЕТ</v>
      </c>
    </row>
    <row r="1981" spans="6:6">
      <c r="F1981" t="str">
        <f t="shared" si="56"/>
        <v>НЕТ</v>
      </c>
    </row>
    <row r="1982" spans="6:6">
      <c r="F1982" t="str">
        <f t="shared" si="56"/>
        <v>НЕТ</v>
      </c>
    </row>
    <row r="1983" spans="6:6">
      <c r="F1983" t="str">
        <f t="shared" si="56"/>
        <v>НЕТ</v>
      </c>
    </row>
    <row r="1984" spans="6:6">
      <c r="F1984" t="str">
        <f t="shared" si="56"/>
        <v>НЕТ</v>
      </c>
    </row>
    <row r="1985" spans="6:6">
      <c r="F1985" t="str">
        <f t="shared" si="56"/>
        <v>НЕТ</v>
      </c>
    </row>
    <row r="1986" spans="6:6">
      <c r="F1986" t="str">
        <f t="shared" si="56"/>
        <v>НЕТ</v>
      </c>
    </row>
    <row r="1987" spans="6:6">
      <c r="F1987" t="str">
        <f t="shared" ref="F1987:F2020" si="57">IF(ISBLANK(E1987),"НЕТ","ДА")</f>
        <v>НЕТ</v>
      </c>
    </row>
    <row r="1988" spans="6:6">
      <c r="F1988" t="str">
        <f t="shared" si="57"/>
        <v>НЕТ</v>
      </c>
    </row>
    <row r="1989" spans="6:6">
      <c r="F1989" t="str">
        <f t="shared" si="57"/>
        <v>НЕТ</v>
      </c>
    </row>
    <row r="1990" spans="6:6">
      <c r="F1990" t="str">
        <f t="shared" si="57"/>
        <v>НЕТ</v>
      </c>
    </row>
    <row r="1991" spans="6:6">
      <c r="F1991" t="str">
        <f t="shared" si="57"/>
        <v>НЕТ</v>
      </c>
    </row>
    <row r="1992" spans="6:6">
      <c r="F1992" t="str">
        <f t="shared" si="57"/>
        <v>НЕТ</v>
      </c>
    </row>
    <row r="1993" spans="6:6">
      <c r="F1993" t="str">
        <f t="shared" si="57"/>
        <v>НЕТ</v>
      </c>
    </row>
    <row r="1994" spans="6:6">
      <c r="F1994" t="str">
        <f t="shared" si="57"/>
        <v>НЕТ</v>
      </c>
    </row>
    <row r="1995" spans="6:6">
      <c r="F1995" t="str">
        <f t="shared" si="57"/>
        <v>НЕТ</v>
      </c>
    </row>
    <row r="1996" spans="6:6">
      <c r="F1996" t="str">
        <f t="shared" si="57"/>
        <v>НЕТ</v>
      </c>
    </row>
    <row r="1997" spans="6:6">
      <c r="F1997" t="str">
        <f t="shared" si="57"/>
        <v>НЕТ</v>
      </c>
    </row>
    <row r="1998" spans="6:6">
      <c r="F1998" t="str">
        <f t="shared" si="57"/>
        <v>НЕТ</v>
      </c>
    </row>
    <row r="1999" spans="6:6">
      <c r="F1999" t="str">
        <f t="shared" si="57"/>
        <v>НЕТ</v>
      </c>
    </row>
    <row r="2000" spans="6:6">
      <c r="F2000" t="str">
        <f t="shared" si="57"/>
        <v>НЕТ</v>
      </c>
    </row>
    <row r="2001" spans="6:6">
      <c r="F2001" t="str">
        <f t="shared" si="57"/>
        <v>НЕТ</v>
      </c>
    </row>
    <row r="2002" spans="6:6">
      <c r="F2002" t="str">
        <f t="shared" si="57"/>
        <v>НЕТ</v>
      </c>
    </row>
    <row r="2003" spans="6:6">
      <c r="F2003" t="str">
        <f t="shared" si="57"/>
        <v>НЕТ</v>
      </c>
    </row>
    <row r="2004" spans="6:6">
      <c r="F2004" t="str">
        <f t="shared" si="57"/>
        <v>НЕТ</v>
      </c>
    </row>
    <row r="2005" spans="6:6">
      <c r="F2005" t="str">
        <f t="shared" si="57"/>
        <v>НЕТ</v>
      </c>
    </row>
    <row r="2006" spans="6:6">
      <c r="F2006" t="str">
        <f t="shared" si="57"/>
        <v>НЕТ</v>
      </c>
    </row>
    <row r="2007" spans="6:6">
      <c r="F2007" t="str">
        <f t="shared" si="57"/>
        <v>НЕТ</v>
      </c>
    </row>
    <row r="2008" spans="6:6">
      <c r="F2008" t="str">
        <f t="shared" si="57"/>
        <v>НЕТ</v>
      </c>
    </row>
    <row r="2009" spans="6:6">
      <c r="F2009" t="str">
        <f t="shared" si="57"/>
        <v>НЕТ</v>
      </c>
    </row>
    <row r="2010" spans="6:6">
      <c r="F2010" t="str">
        <f t="shared" si="57"/>
        <v>НЕТ</v>
      </c>
    </row>
    <row r="2011" spans="6:6">
      <c r="F2011" t="str">
        <f t="shared" si="57"/>
        <v>НЕТ</v>
      </c>
    </row>
    <row r="2012" spans="6:6">
      <c r="F2012" t="str">
        <f t="shared" si="57"/>
        <v>НЕТ</v>
      </c>
    </row>
    <row r="2013" spans="6:6">
      <c r="F2013" t="str">
        <f t="shared" si="57"/>
        <v>НЕТ</v>
      </c>
    </row>
    <row r="2014" spans="6:6">
      <c r="F2014" t="str">
        <f t="shared" si="57"/>
        <v>НЕТ</v>
      </c>
    </row>
    <row r="2015" spans="6:6">
      <c r="F2015" t="str">
        <f t="shared" si="57"/>
        <v>НЕТ</v>
      </c>
    </row>
    <row r="2016" spans="6:6">
      <c r="F2016" t="str">
        <f t="shared" si="57"/>
        <v>НЕТ</v>
      </c>
    </row>
    <row r="2017" spans="6:6">
      <c r="F2017" t="str">
        <f t="shared" si="57"/>
        <v>НЕТ</v>
      </c>
    </row>
    <row r="2018" spans="6:6">
      <c r="F2018" t="str">
        <f t="shared" si="57"/>
        <v>НЕТ</v>
      </c>
    </row>
    <row r="2019" spans="6:6">
      <c r="F2019" t="str">
        <f t="shared" si="57"/>
        <v>НЕТ</v>
      </c>
    </row>
    <row r="2020" spans="6:6">
      <c r="F2020" t="str">
        <f t="shared" si="57"/>
        <v>НЕТ</v>
      </c>
    </row>
    <row r="2021" spans="6:6">
      <c r="F2021" t="b">
        <f t="shared" ref="F2021:F2022" si="58">ISBLANK(E2021)</f>
        <v>1</v>
      </c>
    </row>
    <row r="2022" spans="6:6">
      <c r="F2022" t="b">
        <f t="shared" si="58"/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4"/>
  <sheetViews>
    <sheetView workbookViewId="0">
      <pane xSplit="1" ySplit="2" topLeftCell="B33" activePane="bottomRight" state="frozen"/>
      <selection pane="topRight" activeCell="B1" sqref="B1"/>
      <selection pane="bottomLeft" activeCell="A3" sqref="A3"/>
      <selection pane="bottomRight" activeCell="R43" sqref="R43"/>
    </sheetView>
  </sheetViews>
  <sheetFormatPr defaultRowHeight="15"/>
  <cols>
    <col min="1" max="1" width="47.42578125" style="2" customWidth="1"/>
    <col min="2" max="3" width="7.7109375" style="50" customWidth="1"/>
    <col min="4" max="4" width="7.7109375" style="51" customWidth="1"/>
    <col min="5" max="5" width="7.7109375" style="68" customWidth="1"/>
    <col min="6" max="7" width="7.7109375" style="72" customWidth="1"/>
    <col min="8" max="8" width="7.7109375" style="18" customWidth="1"/>
    <col min="9" max="9" width="7.7109375" style="72" customWidth="1"/>
    <col min="10" max="11" width="7.7109375" style="77" customWidth="1"/>
    <col min="12" max="12" width="7.7109375" style="23" customWidth="1"/>
    <col min="13" max="13" width="7.7109375" style="60" customWidth="1"/>
    <col min="14" max="15" width="7.7109375" style="63" customWidth="1"/>
    <col min="16" max="16" width="7.7109375" style="32" customWidth="1"/>
    <col min="17" max="18" width="7.7109375" style="63" customWidth="1"/>
    <col min="19" max="19" width="19.7109375" style="88" customWidth="1"/>
    <col min="20" max="20" width="11.5703125" style="63" customWidth="1"/>
    <col min="22" max="22" width="20.5703125" customWidth="1"/>
  </cols>
  <sheetData>
    <row r="1" spans="1:28" s="35" customFormat="1">
      <c r="A1" s="9"/>
      <c r="B1" s="44" t="s">
        <v>634</v>
      </c>
      <c r="C1" s="44"/>
      <c r="D1" s="45"/>
      <c r="E1" s="65"/>
      <c r="F1" s="69" t="s">
        <v>635</v>
      </c>
      <c r="G1" s="69"/>
      <c r="H1" s="53"/>
      <c r="I1" s="69"/>
      <c r="J1" s="74" t="s">
        <v>640</v>
      </c>
      <c r="K1" s="79"/>
      <c r="L1" s="55"/>
      <c r="M1" s="56"/>
      <c r="N1" s="62" t="s">
        <v>641</v>
      </c>
      <c r="O1" s="62"/>
      <c r="P1" s="80"/>
      <c r="Q1" s="62"/>
      <c r="R1" s="62"/>
      <c r="S1" s="85"/>
      <c r="T1" s="90"/>
    </row>
    <row r="2" spans="1:28">
      <c r="A2" s="29" t="s">
        <v>329</v>
      </c>
      <c r="B2" s="46" t="s">
        <v>330</v>
      </c>
      <c r="C2" s="46" t="s">
        <v>638</v>
      </c>
      <c r="D2" s="47" t="s">
        <v>434</v>
      </c>
      <c r="E2" s="66" t="s">
        <v>639</v>
      </c>
      <c r="F2" s="70" t="s">
        <v>330</v>
      </c>
      <c r="G2" s="70" t="s">
        <v>638</v>
      </c>
      <c r="H2" s="42" t="s">
        <v>434</v>
      </c>
      <c r="I2" s="70" t="s">
        <v>639</v>
      </c>
      <c r="J2" s="75" t="s">
        <v>330</v>
      </c>
      <c r="K2" s="75" t="s">
        <v>638</v>
      </c>
      <c r="L2" s="57" t="s">
        <v>434</v>
      </c>
      <c r="M2" s="57" t="s">
        <v>639</v>
      </c>
      <c r="N2" s="39" t="s">
        <v>330</v>
      </c>
      <c r="O2" s="39" t="s">
        <v>638</v>
      </c>
      <c r="P2" s="40" t="s">
        <v>434</v>
      </c>
      <c r="Q2" s="40" t="s">
        <v>639</v>
      </c>
      <c r="R2" s="40" t="s">
        <v>642</v>
      </c>
      <c r="S2" s="86" t="s">
        <v>643</v>
      </c>
      <c r="T2" s="91" t="s">
        <v>351</v>
      </c>
      <c r="U2" s="3"/>
      <c r="V2" s="3"/>
      <c r="W2" s="2"/>
    </row>
    <row r="3" spans="1:28">
      <c r="A3" s="16">
        <v>6921250</v>
      </c>
      <c r="B3" s="82">
        <f>IFERROR(HLOOKUP(A3,Фото!$C$1:$AL$147,145,FALSE),0)</f>
        <v>2</v>
      </c>
      <c r="C3" s="82">
        <f>IFERROR(HLOOKUP(A3,Фото!$C$1:$AL$582,582,FALSE),0)</f>
        <v>0</v>
      </c>
      <c r="D3" s="83" t="str">
        <f>IFERROR(HLOOKUP(A3,Фото!$C$1:$AL$728,728,FALSE),"-")</f>
        <v>-</v>
      </c>
      <c r="E3" s="84">
        <f>IFERROR(HLOOKUP(A3,Фото!$C$1:$AL$292,292,FALSE),0)</f>
        <v>0</v>
      </c>
      <c r="F3" s="71">
        <f>IFERROR(HLOOKUP(A3,Видео!$B$1:$AK$97,97,FALSE),0)</f>
        <v>0</v>
      </c>
      <c r="G3" s="71">
        <f>IFERROR(HLOOKUP(A3,Видео!$B$1:$AK$390,390,FALSE),0)</f>
        <v>0</v>
      </c>
      <c r="H3" s="54" t="str">
        <f>IFERROR(HLOOKUP(A3,Видео!$B$1:$AK$488,488,FALSE),"-")</f>
        <v>-</v>
      </c>
      <c r="I3" s="71">
        <f>IFERROR(HLOOKUP(A3,Видео!$B$1:$AK$196,196,FALSE),0)</f>
        <v>0</v>
      </c>
      <c r="J3" s="76">
        <f>IFERROR(HLOOKUP(A3,Увл.отчёт!$B$1:$AK$97,97,FALSE),0)</f>
        <v>0</v>
      </c>
      <c r="K3" s="76">
        <f>IFERROR(HLOOKUP(A3,Увл.отчёт!$B$1:$AK$390,390,FALSE),0)</f>
        <v>0</v>
      </c>
      <c r="L3" s="58" t="str">
        <f>IFERROR(HLOOKUP(A3,Увл.отчёт!$B$1:$AK$488,488,FALSE),"-")</f>
        <v>-</v>
      </c>
      <c r="M3" s="59">
        <f>IFERROR(HLOOKUP(A3,Увл.отчёт!$B$1:$AK$196,196,FALSE),0)</f>
        <v>0</v>
      </c>
      <c r="N3" s="81">
        <f>SUM(B3,F3,J3)</f>
        <v>2</v>
      </c>
      <c r="O3" s="81">
        <f>SUM(C3,G3,K3)</f>
        <v>0</v>
      </c>
      <c r="P3" s="36" t="str">
        <f t="shared" ref="P3" si="0">IFERROR((IF(C3&gt;0,C3*D3,0)+IF(G3&gt;0,G3*H3,0)+IF(K3&gt;0,K3*L3,0))/O3,"-")</f>
        <v>-</v>
      </c>
      <c r="Q3" s="81">
        <f>SUM(E3,I3,M3)</f>
        <v>0</v>
      </c>
      <c r="R3" s="81">
        <v>0</v>
      </c>
      <c r="S3" s="87" t="str">
        <f>IFERROR((O3+Q3+R3)/P3,"-")</f>
        <v>-</v>
      </c>
      <c r="T3" s="81" t="str">
        <f>IFERROR(RANK(S3,$S$3:$S$51,0),"-")</f>
        <v>-</v>
      </c>
      <c r="V3">
        <f>A3</f>
        <v>6921250</v>
      </c>
      <c r="W3">
        <f t="shared" ref="W3:W29" si="1">N3</f>
        <v>2</v>
      </c>
      <c r="X3">
        <f t="shared" ref="X3:X29" si="2">O3</f>
        <v>0</v>
      </c>
      <c r="Y3" s="8" t="str">
        <f t="shared" ref="Y3:Y29" si="3">P3</f>
        <v>-</v>
      </c>
      <c r="Z3">
        <f t="shared" ref="Z3:Z29" si="4">Q3</f>
        <v>0</v>
      </c>
      <c r="AA3">
        <f t="shared" ref="AA3:AA29" si="5">R3</f>
        <v>0</v>
      </c>
      <c r="AB3" s="122" t="str">
        <f t="shared" ref="AB3:AB29" si="6">S3</f>
        <v>-</v>
      </c>
    </row>
    <row r="4" spans="1:28">
      <c r="A4" s="14" t="s">
        <v>0</v>
      </c>
      <c r="B4" s="82">
        <f>IFERROR(HLOOKUP(A4,Фото!$C$1:$AL$147,145,FALSE),0)</f>
        <v>118</v>
      </c>
      <c r="C4" s="82">
        <f>IFERROR(HLOOKUP(A4,Фото!$C$1:$AL$582,582,FALSE),0)</f>
        <v>118</v>
      </c>
      <c r="D4" s="83">
        <f>IFERROR(HLOOKUP(A4,Фото!$C$1:$AL$728,728,FALSE),"-")</f>
        <v>1.3803327489788926</v>
      </c>
      <c r="E4" s="84">
        <f>IFERROR(HLOOKUP(A4,Фото!$C$1:$AL$292,292,FALSE),0)</f>
        <v>52</v>
      </c>
      <c r="F4" s="71">
        <f>IFERROR(HLOOKUP(A4,Видео!$B$1:$AK$97,97,FALSE),0)</f>
        <v>19</v>
      </c>
      <c r="G4" s="71">
        <f>IFERROR(HLOOKUP(A4,Видео!$B$1:$AK$390,390,FALSE),0)</f>
        <v>19</v>
      </c>
      <c r="H4" s="54">
        <f>IFERROR(HLOOKUP(A4,Видео!$B$1:$AK$488,488,FALSE),"-")</f>
        <v>1.3094195831244781</v>
      </c>
      <c r="I4" s="71">
        <f>IFERROR(HLOOKUP(A4,Видео!$B$1:$AK$196,196,FALSE),0)</f>
        <v>16</v>
      </c>
      <c r="J4" s="76">
        <f>IFERROR(HLOOKUP(A4,Увл.отчёт!$B$1:$AK$97,97,FALSE),0)</f>
        <v>37</v>
      </c>
      <c r="K4" s="76">
        <f>IFERROR(HLOOKUP(A4,Увл.отчёт!$B$1:$AK$390,390,FALSE),0)</f>
        <v>37</v>
      </c>
      <c r="L4" s="58">
        <f>IFERROR(HLOOKUP(A4,Увл.отчёт!$B$1:$AK$488,488,FALSE),"-")</f>
        <v>1.1554047837837835</v>
      </c>
      <c r="M4" s="59">
        <f>IFERROR(HLOOKUP(A4,Увл.отчёт!$B$1:$AK$196,196,FALSE),0)</f>
        <v>21</v>
      </c>
      <c r="N4" s="81">
        <f t="shared" ref="N4:N51" si="7">SUM(B4,F4,J4)</f>
        <v>174</v>
      </c>
      <c r="O4" s="81">
        <f t="shared" ref="O4:O51" si="8">SUM(C4,G4,K4)</f>
        <v>174</v>
      </c>
      <c r="P4" s="36">
        <f>IFERROR((IF(C4&gt;0,C4*D4,0)+IF(G4&gt;0,G4*H4,0)+IF(K4&gt;0,K4*L4,0))/O4,"-")</f>
        <v>1.3247598474647955</v>
      </c>
      <c r="Q4" s="81">
        <f t="shared" ref="Q4:Q51" si="9">SUM(E4,I4,M4)</f>
        <v>89</v>
      </c>
      <c r="R4" s="81">
        <v>34</v>
      </c>
      <c r="S4" s="87">
        <f t="shared" ref="S4:S51" si="10">IFERROR((O4+Q4+R4)/P4,"-")</f>
        <v>224.19157749109885</v>
      </c>
      <c r="T4" s="81">
        <f t="shared" ref="T4:T51" si="11">IFERROR(RANK(S4,$S$3:$S$51,0),"-")</f>
        <v>3</v>
      </c>
      <c r="V4" t="str">
        <f t="shared" ref="V4:V51" si="12">A4</f>
        <v>AlexTrub</v>
      </c>
      <c r="W4">
        <f t="shared" si="1"/>
        <v>174</v>
      </c>
      <c r="X4">
        <f t="shared" si="2"/>
        <v>174</v>
      </c>
      <c r="Y4" s="8">
        <f t="shared" si="3"/>
        <v>1.3247598474647955</v>
      </c>
      <c r="Z4">
        <f t="shared" si="4"/>
        <v>89</v>
      </c>
      <c r="AA4">
        <f t="shared" si="5"/>
        <v>34</v>
      </c>
      <c r="AB4" s="122">
        <f t="shared" si="6"/>
        <v>224.19157749109885</v>
      </c>
    </row>
    <row r="5" spans="1:28">
      <c r="A5" s="14" t="s">
        <v>53</v>
      </c>
      <c r="B5" s="82">
        <f>IFERROR(HLOOKUP(A5,Фото!$C$1:$AL$147,145,FALSE),0)</f>
        <v>15</v>
      </c>
      <c r="C5" s="82">
        <f>IFERROR(HLOOKUP(A5,Фото!$C$1:$AL$582,582,FALSE),0)</f>
        <v>0</v>
      </c>
      <c r="D5" s="83" t="str">
        <f>IFERROR(HLOOKUP(A5,Фото!$C$1:$AL$728,728,FALSE),"-")</f>
        <v>-</v>
      </c>
      <c r="E5" s="84">
        <f>IFERROR(HLOOKUP(A5,Фото!$C$1:$AL$292,292,FALSE),0)</f>
        <v>0</v>
      </c>
      <c r="F5" s="71">
        <f>IFERROR(HLOOKUP(A5,Видео!$B$1:$AK$97,97,FALSE),0)</f>
        <v>0</v>
      </c>
      <c r="G5" s="71">
        <f>IFERROR(HLOOKUP(A5,Видео!$B$1:$AK$390,390,FALSE),0)</f>
        <v>0</v>
      </c>
      <c r="H5" s="54" t="str">
        <f>IFERROR(HLOOKUP(A5,Видео!$B$1:$AK$488,488,FALSE),"-")</f>
        <v>-</v>
      </c>
      <c r="I5" s="71">
        <f>IFERROR(HLOOKUP(A5,Видео!$B$1:$AK$196,196,FALSE),0)</f>
        <v>0</v>
      </c>
      <c r="J5" s="76">
        <f>IFERROR(HLOOKUP(A5,Увл.отчёт!$B$1:$AK$97,97,FALSE),0)</f>
        <v>0</v>
      </c>
      <c r="K5" s="76">
        <f>IFERROR(HLOOKUP(A5,Увл.отчёт!$B$1:$AK$390,390,FALSE),0)</f>
        <v>0</v>
      </c>
      <c r="L5" s="58" t="str">
        <f>IFERROR(HLOOKUP(A5,Увл.отчёт!$B$1:$AK$488,488,FALSE),"-")</f>
        <v>-</v>
      </c>
      <c r="M5" s="59">
        <f>IFERROR(HLOOKUP(A5,Увл.отчёт!$B$1:$AK$196,196,FALSE),0)</f>
        <v>0</v>
      </c>
      <c r="N5" s="81">
        <f t="shared" si="7"/>
        <v>15</v>
      </c>
      <c r="O5" s="81">
        <f t="shared" si="8"/>
        <v>0</v>
      </c>
      <c r="P5" s="36" t="str">
        <f t="shared" ref="P5:P51" si="13">IFERROR((IF(C5&gt;0,C5*D5,0)+IF(G5&gt;0,G5*H5,0)+IF(K5&gt;0,K5*L5,0))/O5,"-")</f>
        <v>-</v>
      </c>
      <c r="Q5" s="81">
        <f t="shared" si="9"/>
        <v>0</v>
      </c>
      <c r="R5" s="81">
        <v>0</v>
      </c>
      <c r="S5" s="87" t="str">
        <f t="shared" si="10"/>
        <v>-</v>
      </c>
      <c r="T5" s="81" t="str">
        <f t="shared" si="11"/>
        <v>-</v>
      </c>
      <c r="V5" t="str">
        <f t="shared" si="12"/>
        <v>Alleghany</v>
      </c>
      <c r="W5">
        <f t="shared" si="1"/>
        <v>15</v>
      </c>
      <c r="X5">
        <f t="shared" si="2"/>
        <v>0</v>
      </c>
      <c r="Y5" s="8" t="str">
        <f t="shared" si="3"/>
        <v>-</v>
      </c>
      <c r="Z5">
        <f t="shared" si="4"/>
        <v>0</v>
      </c>
      <c r="AA5">
        <f t="shared" si="5"/>
        <v>0</v>
      </c>
      <c r="AB5" s="122" t="str">
        <f t="shared" si="6"/>
        <v>-</v>
      </c>
    </row>
    <row r="6" spans="1:28">
      <c r="A6" s="14" t="s">
        <v>54</v>
      </c>
      <c r="B6" s="82">
        <f>IFERROR(HLOOKUP(A6,Фото!$C$1:$AL$147,145,FALSE),0)</f>
        <v>5</v>
      </c>
      <c r="C6" s="82">
        <f>IFERROR(HLOOKUP(A6,Фото!$C$1:$AL$582,582,FALSE),0)</f>
        <v>0</v>
      </c>
      <c r="D6" s="83" t="str">
        <f>IFERROR(HLOOKUP(A6,Фото!$C$1:$AL$728,728,FALSE),"-")</f>
        <v>-</v>
      </c>
      <c r="E6" s="84">
        <f>IFERROR(HLOOKUP(A6,Фото!$C$1:$AL$292,292,FALSE),0)</f>
        <v>1</v>
      </c>
      <c r="F6" s="71">
        <f>IFERROR(HLOOKUP(A6,Видео!$B$1:$AK$97,97,FALSE),0)</f>
        <v>0</v>
      </c>
      <c r="G6" s="71">
        <f>IFERROR(HLOOKUP(A6,Видео!$B$1:$AK$390,390,FALSE),0)</f>
        <v>0</v>
      </c>
      <c r="H6" s="54" t="str">
        <f>IFERROR(HLOOKUP(A6,Видео!$B$1:$AK$488,488,FALSE),"-")</f>
        <v>-</v>
      </c>
      <c r="I6" s="71">
        <f>IFERROR(HLOOKUP(A6,Видео!$B$1:$AK$196,196,FALSE),0)</f>
        <v>0</v>
      </c>
      <c r="J6" s="76">
        <f>IFERROR(HLOOKUP(A6,Увл.отчёт!$B$1:$AK$97,97,FALSE),0)</f>
        <v>1</v>
      </c>
      <c r="K6" s="76">
        <f>IFERROR(HLOOKUP(A6,Увл.отчёт!$B$1:$AK$390,390,FALSE),0)</f>
        <v>0</v>
      </c>
      <c r="L6" s="58" t="str">
        <f>IFERROR(HLOOKUP(A6,Увл.отчёт!$B$1:$AK$488,488,FALSE),"-")</f>
        <v>-</v>
      </c>
      <c r="M6" s="59">
        <f>IFERROR(HLOOKUP(A6,Увл.отчёт!$B$1:$AK$196,196,FALSE),0)</f>
        <v>0</v>
      </c>
      <c r="N6" s="81">
        <f t="shared" si="7"/>
        <v>6</v>
      </c>
      <c r="O6" s="81">
        <f t="shared" si="8"/>
        <v>0</v>
      </c>
      <c r="P6" s="36" t="str">
        <f t="shared" si="13"/>
        <v>-</v>
      </c>
      <c r="Q6" s="81">
        <f t="shared" si="9"/>
        <v>1</v>
      </c>
      <c r="R6" s="81">
        <v>0</v>
      </c>
      <c r="S6" s="87" t="str">
        <f t="shared" si="10"/>
        <v>-</v>
      </c>
      <c r="T6" s="81" t="str">
        <f t="shared" si="11"/>
        <v>-</v>
      </c>
      <c r="U6" s="2"/>
      <c r="V6" t="str">
        <f t="shared" si="12"/>
        <v>andpey</v>
      </c>
      <c r="W6">
        <f t="shared" si="1"/>
        <v>6</v>
      </c>
      <c r="X6">
        <f t="shared" si="2"/>
        <v>0</v>
      </c>
      <c r="Y6" s="8" t="str">
        <f t="shared" si="3"/>
        <v>-</v>
      </c>
      <c r="Z6">
        <f t="shared" si="4"/>
        <v>1</v>
      </c>
      <c r="AA6">
        <f t="shared" si="5"/>
        <v>0</v>
      </c>
      <c r="AB6" s="122" t="str">
        <f t="shared" si="6"/>
        <v>-</v>
      </c>
    </row>
    <row r="7" spans="1:28">
      <c r="A7" t="s">
        <v>573</v>
      </c>
      <c r="B7" s="82">
        <f>IFERROR(HLOOKUP(A7,Фото!$C$1:$AL$147,145,FALSE),0)</f>
        <v>0</v>
      </c>
      <c r="C7" s="82">
        <f>IFERROR(HLOOKUP(A7,Фото!$C$1:$AL$582,582,FALSE),0)</f>
        <v>0</v>
      </c>
      <c r="D7" s="83" t="str">
        <f>IFERROR(HLOOKUP(A7,Фото!$C$1:$AL$728,728,FALSE),"-")</f>
        <v>-</v>
      </c>
      <c r="E7" s="84">
        <f>IFERROR(HLOOKUP(A7,Фото!$C$1:$AL$292,292,FALSE),0)</f>
        <v>0</v>
      </c>
      <c r="F7" s="71">
        <f>IFERROR(HLOOKUP(A7,Видео!$B$1:$AK$97,97,FALSE),0)</f>
        <v>0</v>
      </c>
      <c r="G7" s="71">
        <f>IFERROR(HLOOKUP(A7,Видео!$B$1:$AK$390,390,FALSE),0)</f>
        <v>0</v>
      </c>
      <c r="H7" s="54" t="str">
        <f>IFERROR(HLOOKUP(A7,Видео!$B$1:$AK$488,488,FALSE),"-")</f>
        <v>-</v>
      </c>
      <c r="I7" s="71">
        <f>IFERROR(HLOOKUP(A7,Видео!$B$1:$AK$196,196,FALSE),0)</f>
        <v>0</v>
      </c>
      <c r="J7" s="76">
        <f>IFERROR(HLOOKUP(A7,Увл.отчёт!$B$1:$AK$97,97,FALSE),0)</f>
        <v>43</v>
      </c>
      <c r="K7" s="76">
        <f>IFERROR(HLOOKUP(A7,Увл.отчёт!$B$1:$AK$390,390,FALSE),0)</f>
        <v>43</v>
      </c>
      <c r="L7" s="58">
        <f>IFERROR(HLOOKUP(A7,Увл.отчёт!$B$1:$AK$488,488,FALSE),"-")</f>
        <v>1.1337276511627905</v>
      </c>
      <c r="M7" s="59">
        <f>IFERROR(HLOOKUP(A7,Увл.отчёт!$B$1:$AK$196,196,FALSE),0)</f>
        <v>43</v>
      </c>
      <c r="N7" s="81">
        <f t="shared" si="7"/>
        <v>43</v>
      </c>
      <c r="O7" s="81">
        <f t="shared" si="8"/>
        <v>43</v>
      </c>
      <c r="P7" s="36">
        <f t="shared" si="13"/>
        <v>1.1337276511627905</v>
      </c>
      <c r="Q7" s="81">
        <f t="shared" si="9"/>
        <v>43</v>
      </c>
      <c r="R7" s="81">
        <v>0</v>
      </c>
      <c r="S7" s="87">
        <f t="shared" si="10"/>
        <v>75.855960566715837</v>
      </c>
      <c r="T7" s="81">
        <f t="shared" si="11"/>
        <v>11</v>
      </c>
      <c r="U7" s="2"/>
      <c r="V7" t="str">
        <f t="shared" si="12"/>
        <v>Andrey Necheporenko</v>
      </c>
      <c r="W7">
        <f t="shared" si="1"/>
        <v>43</v>
      </c>
      <c r="X7">
        <f t="shared" si="2"/>
        <v>43</v>
      </c>
      <c r="Y7" s="8">
        <f t="shared" si="3"/>
        <v>1.1337276511627905</v>
      </c>
      <c r="Z7">
        <f t="shared" si="4"/>
        <v>43</v>
      </c>
      <c r="AA7">
        <f t="shared" si="5"/>
        <v>0</v>
      </c>
      <c r="AB7" s="122">
        <f t="shared" si="6"/>
        <v>75.855960566715837</v>
      </c>
    </row>
    <row r="8" spans="1:28">
      <c r="A8" s="14" t="s">
        <v>55</v>
      </c>
      <c r="B8" s="82">
        <f>IFERROR(HLOOKUP(A8,Фото!$C$1:$AL$147,145,FALSE),0)</f>
        <v>43</v>
      </c>
      <c r="C8" s="82">
        <f>IFERROR(HLOOKUP(A8,Фото!$C$1:$AL$582,582,FALSE),0)</f>
        <v>0</v>
      </c>
      <c r="D8" s="83" t="str">
        <f>IFERROR(HLOOKUP(A8,Фото!$C$1:$AL$728,728,FALSE),"-")</f>
        <v>-</v>
      </c>
      <c r="E8" s="84">
        <f>IFERROR(HLOOKUP(A8,Фото!$C$1:$AL$292,292,FALSE),0)</f>
        <v>0</v>
      </c>
      <c r="F8" s="71">
        <f>IFERROR(HLOOKUP(A8,Видео!$B$1:$AK$97,97,FALSE),0)</f>
        <v>11</v>
      </c>
      <c r="G8" s="71">
        <f>IFERROR(HLOOKUP(A8,Видео!$B$1:$AK$390,390,FALSE),0)</f>
        <v>11</v>
      </c>
      <c r="H8" s="54">
        <f>IFERROR(HLOOKUP(A8,Видео!$B$1:$AK$488,488,FALSE),"-")</f>
        <v>0.95470539105339114</v>
      </c>
      <c r="I8" s="71">
        <f>IFERROR(HLOOKUP(A8,Видео!$B$1:$AK$196,196,FALSE),0)</f>
        <v>0</v>
      </c>
      <c r="J8" s="76">
        <f>IFERROR(HLOOKUP(A8,Увл.отчёт!$B$1:$AK$97,97,FALSE),0)</f>
        <v>17</v>
      </c>
      <c r="K8" s="76">
        <f>IFERROR(HLOOKUP(A8,Увл.отчёт!$B$1:$AK$390,390,FALSE),0)</f>
        <v>0</v>
      </c>
      <c r="L8" s="58" t="str">
        <f>IFERROR(HLOOKUP(A8,Увл.отчёт!$B$1:$AK$488,488,FALSE),"-")</f>
        <v>-</v>
      </c>
      <c r="M8" s="59">
        <f>IFERROR(HLOOKUP(A8,Увл.отчёт!$B$1:$AK$196,196,FALSE),0)</f>
        <v>0</v>
      </c>
      <c r="N8" s="81">
        <f t="shared" si="7"/>
        <v>71</v>
      </c>
      <c r="O8" s="81">
        <f t="shared" si="8"/>
        <v>11</v>
      </c>
      <c r="P8" s="36">
        <f t="shared" si="13"/>
        <v>0.95470539105339114</v>
      </c>
      <c r="Q8" s="81">
        <f t="shared" si="9"/>
        <v>0</v>
      </c>
      <c r="R8" s="81">
        <v>0</v>
      </c>
      <c r="S8" s="87">
        <f t="shared" si="10"/>
        <v>11.521879003807609</v>
      </c>
      <c r="T8" s="81">
        <f t="shared" si="11"/>
        <v>17</v>
      </c>
      <c r="V8" t="str">
        <f t="shared" si="12"/>
        <v>andron</v>
      </c>
      <c r="W8">
        <f t="shared" si="1"/>
        <v>71</v>
      </c>
      <c r="X8">
        <f t="shared" si="2"/>
        <v>11</v>
      </c>
      <c r="Y8" s="8">
        <f t="shared" si="3"/>
        <v>0.95470539105339114</v>
      </c>
      <c r="Z8">
        <f t="shared" si="4"/>
        <v>0</v>
      </c>
      <c r="AA8">
        <f t="shared" si="5"/>
        <v>0</v>
      </c>
      <c r="AB8" s="122">
        <f t="shared" si="6"/>
        <v>11.521879003807609</v>
      </c>
    </row>
    <row r="9" spans="1:28">
      <c r="A9" s="14" t="s">
        <v>56</v>
      </c>
      <c r="B9" s="82">
        <f>IFERROR(HLOOKUP(A9,Фото!$C$1:$AL$147,145,FALSE),0)</f>
        <v>4</v>
      </c>
      <c r="C9" s="82">
        <f>IFERROR(HLOOKUP(A9,Фото!$C$1:$AL$582,582,FALSE),0)</f>
        <v>0</v>
      </c>
      <c r="D9" s="83" t="str">
        <f>IFERROR(HLOOKUP(A9,Фото!$C$1:$AL$728,728,FALSE),"-")</f>
        <v>-</v>
      </c>
      <c r="E9" s="84">
        <f>IFERROR(HLOOKUP(A9,Фото!$C$1:$AL$292,292,FALSE),0)</f>
        <v>0</v>
      </c>
      <c r="F9" s="71">
        <f>IFERROR(HLOOKUP(A9,Видео!$B$1:$AK$97,97,FALSE),0)</f>
        <v>1</v>
      </c>
      <c r="G9" s="71">
        <f>IFERROR(HLOOKUP(A9,Видео!$B$1:$AK$390,390,FALSE),0)</f>
        <v>0</v>
      </c>
      <c r="H9" s="54" t="str">
        <f>IFERROR(HLOOKUP(A9,Видео!$B$1:$AK$488,488,FALSE),"-")</f>
        <v>-</v>
      </c>
      <c r="I9" s="71">
        <f>IFERROR(HLOOKUP(A9,Видео!$B$1:$AK$196,196,FALSE),0)</f>
        <v>0</v>
      </c>
      <c r="J9" s="76">
        <f>IFERROR(HLOOKUP(A9,Увл.отчёт!$B$1:$AK$97,97,FALSE),0)</f>
        <v>2</v>
      </c>
      <c r="K9" s="76">
        <f>IFERROR(HLOOKUP(A9,Увл.отчёт!$B$1:$AK$390,390,FALSE),0)</f>
        <v>0</v>
      </c>
      <c r="L9" s="58" t="str">
        <f>IFERROR(HLOOKUP(A9,Увл.отчёт!$B$1:$AK$488,488,FALSE),"-")</f>
        <v>-</v>
      </c>
      <c r="M9" s="59">
        <f>IFERROR(HLOOKUP(A9,Увл.отчёт!$B$1:$AK$196,196,FALSE),0)</f>
        <v>0</v>
      </c>
      <c r="N9" s="81">
        <f t="shared" si="7"/>
        <v>7</v>
      </c>
      <c r="O9" s="81">
        <f t="shared" si="8"/>
        <v>0</v>
      </c>
      <c r="P9" s="36" t="str">
        <f t="shared" si="13"/>
        <v>-</v>
      </c>
      <c r="Q9" s="81">
        <f t="shared" si="9"/>
        <v>0</v>
      </c>
      <c r="R9" s="81">
        <v>0</v>
      </c>
      <c r="S9" s="87" t="str">
        <f t="shared" si="10"/>
        <v>-</v>
      </c>
      <c r="T9" s="81" t="str">
        <f t="shared" si="11"/>
        <v>-</v>
      </c>
      <c r="V9" t="str">
        <f t="shared" si="12"/>
        <v>Apiks</v>
      </c>
      <c r="W9">
        <f t="shared" si="1"/>
        <v>7</v>
      </c>
      <c r="X9">
        <f t="shared" si="2"/>
        <v>0</v>
      </c>
      <c r="Y9" s="8" t="str">
        <f t="shared" si="3"/>
        <v>-</v>
      </c>
      <c r="Z9">
        <f t="shared" si="4"/>
        <v>0</v>
      </c>
      <c r="AA9">
        <f t="shared" si="5"/>
        <v>0</v>
      </c>
      <c r="AB9" s="122" t="str">
        <f t="shared" si="6"/>
        <v>-</v>
      </c>
    </row>
    <row r="10" spans="1:28">
      <c r="A10" t="s">
        <v>451</v>
      </c>
      <c r="B10" s="82">
        <f>IFERROR(HLOOKUP(A10,Фото!$C$1:$AL$147,145,FALSE),0)</f>
        <v>0</v>
      </c>
      <c r="C10" s="82">
        <f>IFERROR(HLOOKUP(A10,Фото!$C$1:$AL$582,582,FALSE),0)</f>
        <v>0</v>
      </c>
      <c r="D10" s="83" t="str">
        <f>IFERROR(HLOOKUP(A10,Фото!$C$1:$AL$728,728,FALSE),"-")</f>
        <v>-</v>
      </c>
      <c r="E10" s="84">
        <f>IFERROR(HLOOKUP(A10,Фото!$C$1:$AL$292,292,FALSE),0)</f>
        <v>0</v>
      </c>
      <c r="F10" s="71">
        <f>IFERROR(HLOOKUP(A10,Видео!$B$1:$AK$97,97,FALSE),0)</f>
        <v>2</v>
      </c>
      <c r="G10" s="71">
        <f>IFERROR(HLOOKUP(A10,Видео!$B$1:$AK$390,390,FALSE),0)</f>
        <v>0</v>
      </c>
      <c r="H10" s="54" t="str">
        <f>IFERROR(HLOOKUP(A10,Видео!$B$1:$AK$488,488,FALSE),"-")</f>
        <v>-</v>
      </c>
      <c r="I10" s="71">
        <f>IFERROR(HLOOKUP(A10,Видео!$B$1:$AK$196,196,FALSE),0)</f>
        <v>0</v>
      </c>
      <c r="J10" s="76">
        <f>IFERROR(HLOOKUP(A10,Увл.отчёт!$B$1:$AK$97,97,FALSE),0)</f>
        <v>0</v>
      </c>
      <c r="K10" s="76">
        <f>IFERROR(HLOOKUP(A10,Увл.отчёт!$B$1:$AK$390,390,FALSE),0)</f>
        <v>0</v>
      </c>
      <c r="L10" s="58" t="str">
        <f>IFERROR(HLOOKUP(A10,Увл.отчёт!$B$1:$AK$488,488,FALSE),"-")</f>
        <v>-</v>
      </c>
      <c r="M10" s="59">
        <f>IFERROR(HLOOKUP(A10,Увл.отчёт!$B$1:$AK$196,196,FALSE),0)</f>
        <v>0</v>
      </c>
      <c r="N10" s="81">
        <f t="shared" si="7"/>
        <v>2</v>
      </c>
      <c r="O10" s="81">
        <f t="shared" si="8"/>
        <v>0</v>
      </c>
      <c r="P10" s="36" t="str">
        <f t="shared" si="13"/>
        <v>-</v>
      </c>
      <c r="Q10" s="81">
        <f t="shared" si="9"/>
        <v>0</v>
      </c>
      <c r="R10" s="81">
        <v>0</v>
      </c>
      <c r="S10" s="87" t="str">
        <f t="shared" si="10"/>
        <v>-</v>
      </c>
      <c r="T10" s="81" t="str">
        <f t="shared" si="11"/>
        <v>-</v>
      </c>
      <c r="V10" t="str">
        <f t="shared" si="12"/>
        <v>Artur Smart</v>
      </c>
      <c r="W10">
        <f t="shared" si="1"/>
        <v>2</v>
      </c>
      <c r="X10">
        <f t="shared" si="2"/>
        <v>0</v>
      </c>
      <c r="Y10" s="8" t="str">
        <f t="shared" si="3"/>
        <v>-</v>
      </c>
      <c r="Z10">
        <f t="shared" si="4"/>
        <v>0</v>
      </c>
      <c r="AA10">
        <f t="shared" si="5"/>
        <v>0</v>
      </c>
      <c r="AB10" s="122" t="str">
        <f t="shared" si="6"/>
        <v>-</v>
      </c>
    </row>
    <row r="11" spans="1:28">
      <c r="A11" s="14" t="s">
        <v>57</v>
      </c>
      <c r="B11" s="82">
        <f>IFERROR(HLOOKUP(A11,Фото!$C$1:$AL$147,145,FALSE),0)</f>
        <v>16</v>
      </c>
      <c r="C11" s="82">
        <f>IFERROR(HLOOKUP(A11,Фото!$C$1:$AL$582,582,FALSE),0)</f>
        <v>0</v>
      </c>
      <c r="D11" s="83" t="str">
        <f>IFERROR(HLOOKUP(A11,Фото!$C$1:$AL$728,728,FALSE),"-")</f>
        <v>-</v>
      </c>
      <c r="E11" s="84">
        <f>IFERROR(HLOOKUP(A11,Фото!$C$1:$AL$292,292,FALSE),0)</f>
        <v>0</v>
      </c>
      <c r="F11" s="71">
        <f>IFERROR(HLOOKUP(A11,Видео!$B$1:$AK$97,97,FALSE),0)</f>
        <v>0</v>
      </c>
      <c r="G11" s="71">
        <f>IFERROR(HLOOKUP(A11,Видео!$B$1:$AK$390,390,FALSE),0)</f>
        <v>0</v>
      </c>
      <c r="H11" s="54" t="str">
        <f>IFERROR(HLOOKUP(A11,Видео!$B$1:$AK$488,488,FALSE),"-")</f>
        <v>-</v>
      </c>
      <c r="I11" s="71">
        <f>IFERROR(HLOOKUP(A11,Видео!$B$1:$AK$196,196,FALSE),0)</f>
        <v>0</v>
      </c>
      <c r="J11" s="76">
        <f>IFERROR(HLOOKUP(A11,Увл.отчёт!$B$1:$AK$97,97,FALSE),0)</f>
        <v>7</v>
      </c>
      <c r="K11" s="76">
        <f>IFERROR(HLOOKUP(A11,Увл.отчёт!$B$1:$AK$390,390,FALSE),0)</f>
        <v>0</v>
      </c>
      <c r="L11" s="58" t="str">
        <f>IFERROR(HLOOKUP(A11,Увл.отчёт!$B$1:$AK$488,488,FALSE),"-")</f>
        <v>-</v>
      </c>
      <c r="M11" s="59">
        <f>IFERROR(HLOOKUP(A11,Увл.отчёт!$B$1:$AK$196,196,FALSE),0)</f>
        <v>0</v>
      </c>
      <c r="N11" s="81">
        <f t="shared" si="7"/>
        <v>23</v>
      </c>
      <c r="O11" s="81">
        <f t="shared" si="8"/>
        <v>0</v>
      </c>
      <c r="P11" s="36" t="str">
        <f t="shared" si="13"/>
        <v>-</v>
      </c>
      <c r="Q11" s="81">
        <f t="shared" si="9"/>
        <v>0</v>
      </c>
      <c r="R11" s="81">
        <v>0</v>
      </c>
      <c r="S11" s="87" t="str">
        <f t="shared" si="10"/>
        <v>-</v>
      </c>
      <c r="T11" s="81" t="str">
        <f t="shared" si="11"/>
        <v>-</v>
      </c>
      <c r="V11" t="str">
        <f t="shared" si="12"/>
        <v>daotumanno</v>
      </c>
      <c r="W11">
        <f t="shared" si="1"/>
        <v>23</v>
      </c>
      <c r="X11">
        <f t="shared" si="2"/>
        <v>0</v>
      </c>
      <c r="Y11" s="8" t="str">
        <f t="shared" si="3"/>
        <v>-</v>
      </c>
      <c r="Z11">
        <f t="shared" si="4"/>
        <v>0</v>
      </c>
      <c r="AA11">
        <f t="shared" si="5"/>
        <v>0</v>
      </c>
      <c r="AB11" s="122" t="str">
        <f t="shared" si="6"/>
        <v>-</v>
      </c>
    </row>
    <row r="12" spans="1:28">
      <c r="A12" t="s">
        <v>617</v>
      </c>
      <c r="B12" s="82">
        <f>IFERROR(HLOOKUP(A12,Фото!$C$1:$AL$147,145,FALSE),0)</f>
        <v>0</v>
      </c>
      <c r="C12" s="82">
        <f>IFERROR(HLOOKUP(A12,Фото!$C$1:$AL$582,582,FALSE),0)</f>
        <v>0</v>
      </c>
      <c r="D12" s="83" t="str">
        <f>IFERROR(HLOOKUP(A12,Фото!$C$1:$AL$728,728,FALSE),"-")</f>
        <v>-</v>
      </c>
      <c r="E12" s="84">
        <f>IFERROR(HLOOKUP(A12,Фото!$C$1:$AL$292,292,FALSE),0)</f>
        <v>0</v>
      </c>
      <c r="F12" s="71">
        <f>IFERROR(HLOOKUP(A12,Видео!$B$1:$AK$97,97,FALSE),0)</f>
        <v>0</v>
      </c>
      <c r="G12" s="71">
        <f>IFERROR(HLOOKUP(A12,Видео!$B$1:$AK$390,390,FALSE),0)</f>
        <v>0</v>
      </c>
      <c r="H12" s="54" t="str">
        <f>IFERROR(HLOOKUP(A12,Видео!$B$1:$AK$488,488,FALSE),"-")</f>
        <v>-</v>
      </c>
      <c r="I12" s="71">
        <f>IFERROR(HLOOKUP(A12,Видео!$B$1:$AK$196,196,FALSE),0)</f>
        <v>0</v>
      </c>
      <c r="J12" s="76">
        <f>IFERROR(HLOOKUP(A12,Увл.отчёт!$B$1:$AK$97,97,FALSE),0)</f>
        <v>5</v>
      </c>
      <c r="K12" s="76">
        <f>IFERROR(HLOOKUP(A12,Увл.отчёт!$B$1:$AK$390,390,FALSE),0)</f>
        <v>0</v>
      </c>
      <c r="L12" s="58" t="str">
        <f>IFERROR(HLOOKUP(A12,Увл.отчёт!$B$1:$AK$488,488,FALSE),"-")</f>
        <v>-</v>
      </c>
      <c r="M12" s="59">
        <f>IFERROR(HLOOKUP(A12,Увл.отчёт!$B$1:$AK$196,196,FALSE),0)</f>
        <v>0</v>
      </c>
      <c r="N12" s="81">
        <f t="shared" si="7"/>
        <v>5</v>
      </c>
      <c r="O12" s="81">
        <f t="shared" si="8"/>
        <v>0</v>
      </c>
      <c r="P12" s="36" t="str">
        <f t="shared" si="13"/>
        <v>-</v>
      </c>
      <c r="Q12" s="81">
        <f t="shared" si="9"/>
        <v>0</v>
      </c>
      <c r="R12" s="81">
        <v>0</v>
      </c>
      <c r="S12" s="87" t="str">
        <f t="shared" si="10"/>
        <v>-</v>
      </c>
      <c r="T12" s="81" t="str">
        <f t="shared" si="11"/>
        <v>-</v>
      </c>
      <c r="V12" t="str">
        <f t="shared" si="12"/>
        <v>Daria</v>
      </c>
      <c r="W12">
        <f t="shared" si="1"/>
        <v>5</v>
      </c>
      <c r="X12">
        <f t="shared" si="2"/>
        <v>0</v>
      </c>
      <c r="Y12" s="8" t="str">
        <f t="shared" si="3"/>
        <v>-</v>
      </c>
      <c r="Z12">
        <f t="shared" si="4"/>
        <v>0</v>
      </c>
      <c r="AA12">
        <f t="shared" si="5"/>
        <v>0</v>
      </c>
      <c r="AB12" s="122" t="str">
        <f t="shared" si="6"/>
        <v>-</v>
      </c>
    </row>
    <row r="13" spans="1:28">
      <c r="A13" t="s">
        <v>618</v>
      </c>
      <c r="B13" s="82">
        <f>IFERROR(HLOOKUP(A13,Фото!$C$1:$AL$147,145,FALSE),0)</f>
        <v>0</v>
      </c>
      <c r="C13" s="82">
        <f>IFERROR(HLOOKUP(A13,Фото!$C$1:$AL$582,582,FALSE),0)</f>
        <v>0</v>
      </c>
      <c r="D13" s="83" t="str">
        <f>IFERROR(HLOOKUP(A13,Фото!$C$1:$AL$728,728,FALSE),"-")</f>
        <v>-</v>
      </c>
      <c r="E13" s="84">
        <f>IFERROR(HLOOKUP(A13,Фото!$C$1:$AL$292,292,FALSE),0)</f>
        <v>0</v>
      </c>
      <c r="F13" s="71">
        <f>IFERROR(HLOOKUP(A13,Видео!$B$1:$AK$97,97,FALSE),0)</f>
        <v>0</v>
      </c>
      <c r="G13" s="71">
        <f>IFERROR(HLOOKUP(A13,Видео!$B$1:$AK$390,390,FALSE),0)</f>
        <v>0</v>
      </c>
      <c r="H13" s="54" t="str">
        <f>IFERROR(HLOOKUP(A13,Видео!$B$1:$AK$488,488,FALSE),"-")</f>
        <v>-</v>
      </c>
      <c r="I13" s="71">
        <f>IFERROR(HLOOKUP(A13,Видео!$B$1:$AK$196,196,FALSE),0)</f>
        <v>0</v>
      </c>
      <c r="J13" s="76">
        <f>IFERROR(HLOOKUP(A13,Увл.отчёт!$B$1:$AK$97,97,FALSE),0)</f>
        <v>2</v>
      </c>
      <c r="K13" s="76">
        <f>IFERROR(HLOOKUP(A13,Увл.отчёт!$B$1:$AK$390,390,FALSE),0)</f>
        <v>0</v>
      </c>
      <c r="L13" s="58" t="str">
        <f>IFERROR(HLOOKUP(A13,Увл.отчёт!$B$1:$AK$488,488,FALSE),"-")</f>
        <v>-</v>
      </c>
      <c r="M13" s="59">
        <f>IFERROR(HLOOKUP(A13,Увл.отчёт!$B$1:$AK$196,196,FALSE),0)</f>
        <v>0</v>
      </c>
      <c r="N13" s="81">
        <f t="shared" si="7"/>
        <v>2</v>
      </c>
      <c r="O13" s="81">
        <f t="shared" si="8"/>
        <v>0</v>
      </c>
      <c r="P13" s="36" t="str">
        <f t="shared" si="13"/>
        <v>-</v>
      </c>
      <c r="Q13" s="81">
        <f t="shared" si="9"/>
        <v>0</v>
      </c>
      <c r="R13" s="81">
        <v>0</v>
      </c>
      <c r="S13" s="87" t="str">
        <f t="shared" si="10"/>
        <v>-</v>
      </c>
      <c r="T13" s="81" t="str">
        <f t="shared" si="11"/>
        <v>-</v>
      </c>
      <c r="V13" t="str">
        <f t="shared" si="12"/>
        <v>dimonik</v>
      </c>
      <c r="W13">
        <f t="shared" si="1"/>
        <v>2</v>
      </c>
      <c r="X13">
        <f t="shared" si="2"/>
        <v>0</v>
      </c>
      <c r="Y13" s="8" t="str">
        <f t="shared" si="3"/>
        <v>-</v>
      </c>
      <c r="Z13">
        <f t="shared" si="4"/>
        <v>0</v>
      </c>
      <c r="AA13">
        <f t="shared" si="5"/>
        <v>0</v>
      </c>
      <c r="AB13" s="122" t="str">
        <f t="shared" si="6"/>
        <v>-</v>
      </c>
    </row>
    <row r="14" spans="1:28">
      <c r="A14" s="14" t="s">
        <v>58</v>
      </c>
      <c r="B14" s="82">
        <f>IFERROR(HLOOKUP(A14,Фото!$C$1:$AL$147,145,FALSE),0)</f>
        <v>21</v>
      </c>
      <c r="C14" s="82">
        <f>IFERROR(HLOOKUP(A14,Фото!$C$1:$AL$582,582,FALSE),0)</f>
        <v>0</v>
      </c>
      <c r="D14" s="83" t="str">
        <f>IFERROR(HLOOKUP(A14,Фото!$C$1:$AL$728,728,FALSE),"-")</f>
        <v>-</v>
      </c>
      <c r="E14" s="84">
        <f>IFERROR(HLOOKUP(A14,Фото!$C$1:$AL$292,292,FALSE),0)</f>
        <v>1</v>
      </c>
      <c r="F14" s="71">
        <f>IFERROR(HLOOKUP(A14,Видео!$B$1:$AK$97,97,FALSE),0)</f>
        <v>0</v>
      </c>
      <c r="G14" s="71">
        <f>IFERROR(HLOOKUP(A14,Видео!$B$1:$AK$390,390,FALSE),0)</f>
        <v>0</v>
      </c>
      <c r="H14" s="54" t="str">
        <f>IFERROR(HLOOKUP(A14,Видео!$B$1:$AK$488,488,FALSE),"-")</f>
        <v>-</v>
      </c>
      <c r="I14" s="71">
        <f>IFERROR(HLOOKUP(A14,Видео!$B$1:$AK$196,196,FALSE),0)</f>
        <v>0</v>
      </c>
      <c r="J14" s="76">
        <f>IFERROR(HLOOKUP(A14,Увл.отчёт!$B$1:$AK$97,97,FALSE),0)</f>
        <v>4</v>
      </c>
      <c r="K14" s="76">
        <f>IFERROR(HLOOKUP(A14,Увл.отчёт!$B$1:$AK$390,390,FALSE),0)</f>
        <v>0</v>
      </c>
      <c r="L14" s="58" t="str">
        <f>IFERROR(HLOOKUP(A14,Увл.отчёт!$B$1:$AK$488,488,FALSE),"-")</f>
        <v>-</v>
      </c>
      <c r="M14" s="59">
        <f>IFERROR(HLOOKUP(A14,Увл.отчёт!$B$1:$AK$196,196,FALSE),0)</f>
        <v>0</v>
      </c>
      <c r="N14" s="81">
        <f t="shared" si="7"/>
        <v>25</v>
      </c>
      <c r="O14" s="81">
        <f t="shared" si="8"/>
        <v>0</v>
      </c>
      <c r="P14" s="36" t="str">
        <f t="shared" si="13"/>
        <v>-</v>
      </c>
      <c r="Q14" s="81">
        <f t="shared" si="9"/>
        <v>1</v>
      </c>
      <c r="R14" s="81">
        <v>0</v>
      </c>
      <c r="S14" s="87" t="str">
        <f t="shared" si="10"/>
        <v>-</v>
      </c>
      <c r="T14" s="81" t="str">
        <f t="shared" si="11"/>
        <v>-</v>
      </c>
      <c r="V14" t="str">
        <f t="shared" si="12"/>
        <v>Dinara</v>
      </c>
      <c r="W14">
        <f t="shared" si="1"/>
        <v>25</v>
      </c>
      <c r="X14">
        <f t="shared" si="2"/>
        <v>0</v>
      </c>
      <c r="Y14" s="8" t="str">
        <f t="shared" si="3"/>
        <v>-</v>
      </c>
      <c r="Z14">
        <f t="shared" si="4"/>
        <v>1</v>
      </c>
      <c r="AA14">
        <f t="shared" si="5"/>
        <v>0</v>
      </c>
      <c r="AB14" s="122" t="str">
        <f t="shared" si="6"/>
        <v>-</v>
      </c>
    </row>
    <row r="15" spans="1:28">
      <c r="A15" s="14" t="s">
        <v>354</v>
      </c>
      <c r="B15" s="82">
        <f>IFERROR(HLOOKUP(A15,Фото!$C$1:$AL$147,145,FALSE),0)</f>
        <v>139</v>
      </c>
      <c r="C15" s="82">
        <f>IFERROR(HLOOKUP(A15,Фото!$C$1:$AL$582,582,FALSE),0)</f>
        <v>138</v>
      </c>
      <c r="D15" s="83">
        <f>IFERROR(HLOOKUP(A15,Фото!$C$1:$AL$728,728,FALSE),"-")</f>
        <v>0.82348170066085313</v>
      </c>
      <c r="E15" s="84">
        <f>IFERROR(HLOOKUP(A15,Фото!$C$1:$AL$292,292,FALSE),0)</f>
        <v>1</v>
      </c>
      <c r="F15" s="71">
        <f>IFERROR(HLOOKUP(A15,Видео!$B$1:$AK$97,97,FALSE),0)</f>
        <v>0</v>
      </c>
      <c r="G15" s="71">
        <f>IFERROR(HLOOKUP(A15,Видео!$B$1:$AK$390,390,FALSE),0)</f>
        <v>0</v>
      </c>
      <c r="H15" s="54" t="str">
        <f>IFERROR(HLOOKUP(A15,Видео!$B$1:$AK$488,488,FALSE),"-")</f>
        <v>-</v>
      </c>
      <c r="I15" s="71">
        <f>IFERROR(HLOOKUP(A15,Видео!$B$1:$AK$196,196,FALSE),0)</f>
        <v>0</v>
      </c>
      <c r="J15" s="76">
        <f>IFERROR(HLOOKUP(A15,Увл.отчёт!$B$1:$AK$97,97,FALSE),0)</f>
        <v>0</v>
      </c>
      <c r="K15" s="76">
        <f>IFERROR(HLOOKUP(A15,Увл.отчёт!$B$1:$AK$390,390,FALSE),0)</f>
        <v>0</v>
      </c>
      <c r="L15" s="58" t="str">
        <f>IFERROR(HLOOKUP(A15,Увл.отчёт!$B$1:$AK$488,488,FALSE),"-")</f>
        <v>-</v>
      </c>
      <c r="M15" s="59">
        <f>IFERROR(HLOOKUP(A15,Увл.отчёт!$B$1:$AK$196,196,FALSE),0)</f>
        <v>0</v>
      </c>
      <c r="N15" s="81">
        <f t="shared" si="7"/>
        <v>139</v>
      </c>
      <c r="O15" s="81">
        <f t="shared" si="8"/>
        <v>138</v>
      </c>
      <c r="P15" s="36">
        <f t="shared" si="13"/>
        <v>0.82348170066085313</v>
      </c>
      <c r="Q15" s="81">
        <f t="shared" si="9"/>
        <v>1</v>
      </c>
      <c r="R15" s="81">
        <v>0</v>
      </c>
      <c r="S15" s="87">
        <f t="shared" si="10"/>
        <v>168.79549343774241</v>
      </c>
      <c r="T15" s="81">
        <f t="shared" si="11"/>
        <v>7</v>
      </c>
      <c r="V15" t="str">
        <f t="shared" si="12"/>
        <v>dmitrygrishin</v>
      </c>
      <c r="W15">
        <f t="shared" si="1"/>
        <v>139</v>
      </c>
      <c r="X15">
        <f t="shared" si="2"/>
        <v>138</v>
      </c>
      <c r="Y15" s="8">
        <f t="shared" si="3"/>
        <v>0.82348170066085313</v>
      </c>
      <c r="Z15">
        <f t="shared" si="4"/>
        <v>1</v>
      </c>
      <c r="AA15">
        <f t="shared" si="5"/>
        <v>0</v>
      </c>
      <c r="AB15" s="122">
        <f t="shared" si="6"/>
        <v>168.79549343774241</v>
      </c>
    </row>
    <row r="16" spans="1:28">
      <c r="A16" s="14" t="s">
        <v>60</v>
      </c>
      <c r="B16" s="82">
        <f>IFERROR(HLOOKUP(A16,Фото!$C$1:$AL$147,145,FALSE),0)</f>
        <v>3</v>
      </c>
      <c r="C16" s="82">
        <f>IFERROR(HLOOKUP(A16,Фото!$C$1:$AL$582,582,FALSE),0)</f>
        <v>0</v>
      </c>
      <c r="D16" s="83" t="str">
        <f>IFERROR(HLOOKUP(A16,Фото!$C$1:$AL$728,728,FALSE),"-")</f>
        <v>-</v>
      </c>
      <c r="E16" s="84">
        <f>IFERROR(HLOOKUP(A16,Фото!$C$1:$AL$292,292,FALSE),0)</f>
        <v>0</v>
      </c>
      <c r="F16" s="71">
        <f>IFERROR(HLOOKUP(A16,Видео!$B$1:$AK$97,97,FALSE),0)</f>
        <v>1</v>
      </c>
      <c r="G16" s="71">
        <f>IFERROR(HLOOKUP(A16,Видео!$B$1:$AK$390,390,FALSE),0)</f>
        <v>0</v>
      </c>
      <c r="H16" s="54" t="str">
        <f>IFERROR(HLOOKUP(A16,Видео!$B$1:$AK$488,488,FALSE),"-")</f>
        <v>-</v>
      </c>
      <c r="I16" s="71">
        <f>IFERROR(HLOOKUP(A16,Видео!$B$1:$AK$196,196,FALSE),0)</f>
        <v>0</v>
      </c>
      <c r="J16" s="76">
        <f>IFERROR(HLOOKUP(A16,Увл.отчёт!$B$1:$AK$97,97,FALSE),0)</f>
        <v>0</v>
      </c>
      <c r="K16" s="76">
        <f>IFERROR(HLOOKUP(A16,Увл.отчёт!$B$1:$AK$390,390,FALSE),0)</f>
        <v>0</v>
      </c>
      <c r="L16" s="58" t="str">
        <f>IFERROR(HLOOKUP(A16,Увл.отчёт!$B$1:$AK$488,488,FALSE),"-")</f>
        <v>-</v>
      </c>
      <c r="M16" s="59">
        <f>IFERROR(HLOOKUP(A16,Увл.отчёт!$B$1:$AK$196,196,FALSE),0)</f>
        <v>0</v>
      </c>
      <c r="N16" s="81">
        <f t="shared" si="7"/>
        <v>4</v>
      </c>
      <c r="O16" s="81">
        <f t="shared" si="8"/>
        <v>0</v>
      </c>
      <c r="P16" s="36" t="str">
        <f t="shared" si="13"/>
        <v>-</v>
      </c>
      <c r="Q16" s="81">
        <f t="shared" si="9"/>
        <v>0</v>
      </c>
      <c r="R16" s="81">
        <v>0</v>
      </c>
      <c r="S16" s="87" t="str">
        <f t="shared" si="10"/>
        <v>-</v>
      </c>
      <c r="T16" s="81" t="str">
        <f t="shared" si="11"/>
        <v>-</v>
      </c>
      <c r="V16" t="str">
        <f t="shared" si="12"/>
        <v>doc</v>
      </c>
      <c r="W16">
        <f t="shared" si="1"/>
        <v>4</v>
      </c>
      <c r="X16">
        <f t="shared" si="2"/>
        <v>0</v>
      </c>
      <c r="Y16" s="8" t="str">
        <f t="shared" si="3"/>
        <v>-</v>
      </c>
      <c r="Z16">
        <f t="shared" si="4"/>
        <v>0</v>
      </c>
      <c r="AA16">
        <f t="shared" si="5"/>
        <v>0</v>
      </c>
      <c r="AB16" s="122" t="str">
        <f t="shared" si="6"/>
        <v>-</v>
      </c>
    </row>
    <row r="17" spans="1:28">
      <c r="A17" t="s">
        <v>619</v>
      </c>
      <c r="B17" s="82">
        <f>IFERROR(HLOOKUP(A17,Фото!$C$1:$AL$147,145,FALSE),0)</f>
        <v>0</v>
      </c>
      <c r="C17" s="82">
        <f>IFERROR(HLOOKUP(A17,Фото!$C$1:$AL$582,582,FALSE),0)</f>
        <v>0</v>
      </c>
      <c r="D17" s="83" t="str">
        <f>IFERROR(HLOOKUP(A17,Фото!$C$1:$AL$728,728,FALSE),"-")</f>
        <v>-</v>
      </c>
      <c r="E17" s="84">
        <f>IFERROR(HLOOKUP(A17,Фото!$C$1:$AL$292,292,FALSE),0)</f>
        <v>0</v>
      </c>
      <c r="F17" s="71">
        <f>IFERROR(HLOOKUP(A17,Видео!$B$1:$AK$97,97,FALSE),0)</f>
        <v>0</v>
      </c>
      <c r="G17" s="71">
        <f>IFERROR(HLOOKUP(A17,Видео!$B$1:$AK$390,390,FALSE),0)</f>
        <v>0</v>
      </c>
      <c r="H17" s="54" t="str">
        <f>IFERROR(HLOOKUP(A17,Видео!$B$1:$AK$488,488,FALSE),"-")</f>
        <v>-</v>
      </c>
      <c r="I17" s="71">
        <f>IFERROR(HLOOKUP(A17,Видео!$B$1:$AK$196,196,FALSE),0)</f>
        <v>0</v>
      </c>
      <c r="J17" s="76">
        <f>IFERROR(HLOOKUP(A17,Увл.отчёт!$B$1:$AK$97,97,FALSE),0)</f>
        <v>1</v>
      </c>
      <c r="K17" s="76">
        <f>IFERROR(HLOOKUP(A17,Увл.отчёт!$B$1:$AK$390,390,FALSE),0)</f>
        <v>0</v>
      </c>
      <c r="L17" s="58" t="str">
        <f>IFERROR(HLOOKUP(A17,Увл.отчёт!$B$1:$AK$488,488,FALSE),"-")</f>
        <v>-</v>
      </c>
      <c r="M17" s="59">
        <f>IFERROR(HLOOKUP(A17,Увл.отчёт!$B$1:$AK$196,196,FALSE),0)</f>
        <v>0</v>
      </c>
      <c r="N17" s="81">
        <f t="shared" si="7"/>
        <v>1</v>
      </c>
      <c r="O17" s="81">
        <f t="shared" si="8"/>
        <v>0</v>
      </c>
      <c r="P17" s="36" t="str">
        <f t="shared" si="13"/>
        <v>-</v>
      </c>
      <c r="Q17" s="81">
        <f t="shared" si="9"/>
        <v>0</v>
      </c>
      <c r="R17" s="81">
        <v>0</v>
      </c>
      <c r="S17" s="87" t="str">
        <f t="shared" si="10"/>
        <v>-</v>
      </c>
      <c r="T17" s="81" t="str">
        <f t="shared" si="11"/>
        <v>-</v>
      </c>
      <c r="V17" t="str">
        <f t="shared" si="12"/>
        <v>e-hidden</v>
      </c>
      <c r="W17">
        <f t="shared" si="1"/>
        <v>1</v>
      </c>
      <c r="X17">
        <f t="shared" si="2"/>
        <v>0</v>
      </c>
      <c r="Y17" s="8" t="str">
        <f t="shared" si="3"/>
        <v>-</v>
      </c>
      <c r="Z17">
        <f t="shared" si="4"/>
        <v>0</v>
      </c>
      <c r="AA17">
        <f t="shared" si="5"/>
        <v>0</v>
      </c>
      <c r="AB17" s="122" t="str">
        <f t="shared" si="6"/>
        <v>-</v>
      </c>
    </row>
    <row r="18" spans="1:28">
      <c r="A18" t="s">
        <v>452</v>
      </c>
      <c r="B18" s="82">
        <f>IFERROR(HLOOKUP(A18,Фото!$C$1:$AL$147,145,FALSE),0)</f>
        <v>0</v>
      </c>
      <c r="C18" s="82">
        <f>IFERROR(HLOOKUP(A18,Фото!$C$1:$AL$582,582,FALSE),0)</f>
        <v>0</v>
      </c>
      <c r="D18" s="83" t="str">
        <f>IFERROR(HLOOKUP(A18,Фото!$C$1:$AL$728,728,FALSE),"-")</f>
        <v>-</v>
      </c>
      <c r="E18" s="84">
        <f>IFERROR(HLOOKUP(A18,Фото!$C$1:$AL$292,292,FALSE),0)</f>
        <v>0</v>
      </c>
      <c r="F18" s="71">
        <f>IFERROR(HLOOKUP(A18,Видео!$B$1:$AK$97,97,FALSE),0)</f>
        <v>1</v>
      </c>
      <c r="G18" s="71">
        <f>IFERROR(HLOOKUP(A18,Видео!$B$1:$AK$390,390,FALSE),0)</f>
        <v>0</v>
      </c>
      <c r="H18" s="54" t="str">
        <f>IFERROR(HLOOKUP(A18,Видео!$B$1:$AK$488,488,FALSE),"-")</f>
        <v>-</v>
      </c>
      <c r="I18" s="71">
        <f>IFERROR(HLOOKUP(A18,Видео!$B$1:$AK$196,196,FALSE),0)</f>
        <v>0</v>
      </c>
      <c r="J18" s="76">
        <f>IFERROR(HLOOKUP(A18,Увл.отчёт!$B$1:$AK$97,97,FALSE),0)</f>
        <v>0</v>
      </c>
      <c r="K18" s="76">
        <f>IFERROR(HLOOKUP(A18,Увл.отчёт!$B$1:$AK$390,390,FALSE),0)</f>
        <v>0</v>
      </c>
      <c r="L18" s="58" t="str">
        <f>IFERROR(HLOOKUP(A18,Увл.отчёт!$B$1:$AK$488,488,FALSE),"-")</f>
        <v>-</v>
      </c>
      <c r="M18" s="59">
        <f>IFERROR(HLOOKUP(A18,Увл.отчёт!$B$1:$AK$196,196,FALSE),0)</f>
        <v>0</v>
      </c>
      <c r="N18" s="81">
        <f t="shared" si="7"/>
        <v>1</v>
      </c>
      <c r="O18" s="81">
        <f t="shared" si="8"/>
        <v>0</v>
      </c>
      <c r="P18" s="36" t="str">
        <f t="shared" si="13"/>
        <v>-</v>
      </c>
      <c r="Q18" s="81">
        <f t="shared" si="9"/>
        <v>0</v>
      </c>
      <c r="R18" s="81">
        <v>0</v>
      </c>
      <c r="S18" s="87" t="str">
        <f t="shared" si="10"/>
        <v>-</v>
      </c>
      <c r="T18" s="81" t="str">
        <f t="shared" si="11"/>
        <v>-</v>
      </c>
      <c r="V18" t="str">
        <f t="shared" si="12"/>
        <v>Elfi_Tais</v>
      </c>
      <c r="W18">
        <f t="shared" si="1"/>
        <v>1</v>
      </c>
      <c r="X18">
        <f t="shared" si="2"/>
        <v>0</v>
      </c>
      <c r="Y18" s="8" t="str">
        <f t="shared" si="3"/>
        <v>-</v>
      </c>
      <c r="Z18">
        <f t="shared" si="4"/>
        <v>0</v>
      </c>
      <c r="AA18">
        <f t="shared" si="5"/>
        <v>0</v>
      </c>
      <c r="AB18" s="122" t="str">
        <f t="shared" si="6"/>
        <v>-</v>
      </c>
    </row>
    <row r="19" spans="1:28">
      <c r="A19" s="14" t="s">
        <v>61</v>
      </c>
      <c r="B19" s="82">
        <f>IFERROR(HLOOKUP(A19,Фото!$C$1:$AL$147,145,FALSE),0)</f>
        <v>4</v>
      </c>
      <c r="C19" s="82">
        <f>IFERROR(HLOOKUP(A19,Фото!$C$1:$AL$582,582,FALSE),0)</f>
        <v>0</v>
      </c>
      <c r="D19" s="83" t="str">
        <f>IFERROR(HLOOKUP(A19,Фото!$C$1:$AL$728,728,FALSE),"-")</f>
        <v>-</v>
      </c>
      <c r="E19" s="84">
        <f>IFERROR(HLOOKUP(A19,Фото!$C$1:$AL$292,292,FALSE),0)</f>
        <v>1</v>
      </c>
      <c r="F19" s="71">
        <f>IFERROR(HLOOKUP(A19,Видео!$B$1:$AK$97,97,FALSE),0)</f>
        <v>0</v>
      </c>
      <c r="G19" s="71">
        <f>IFERROR(HLOOKUP(A19,Видео!$B$1:$AK$390,390,FALSE),0)</f>
        <v>0</v>
      </c>
      <c r="H19" s="54" t="str">
        <f>IFERROR(HLOOKUP(A19,Видео!$B$1:$AK$488,488,FALSE),"-")</f>
        <v>-</v>
      </c>
      <c r="I19" s="71">
        <f>IFERROR(HLOOKUP(A19,Видео!$B$1:$AK$196,196,FALSE),0)</f>
        <v>0</v>
      </c>
      <c r="J19" s="76">
        <f>IFERROR(HLOOKUP(A19,Увл.отчёт!$B$1:$AK$97,97,FALSE),0)</f>
        <v>0</v>
      </c>
      <c r="K19" s="76">
        <f>IFERROR(HLOOKUP(A19,Увл.отчёт!$B$1:$AK$390,390,FALSE),0)</f>
        <v>0</v>
      </c>
      <c r="L19" s="58" t="str">
        <f>IFERROR(HLOOKUP(A19,Увл.отчёт!$B$1:$AK$488,488,FALSE),"-")</f>
        <v>-</v>
      </c>
      <c r="M19" s="59">
        <f>IFERROR(HLOOKUP(A19,Увл.отчёт!$B$1:$AK$196,196,FALSE),0)</f>
        <v>0</v>
      </c>
      <c r="N19" s="81">
        <f t="shared" si="7"/>
        <v>4</v>
      </c>
      <c r="O19" s="81">
        <f t="shared" si="8"/>
        <v>0</v>
      </c>
      <c r="P19" s="36" t="str">
        <f t="shared" si="13"/>
        <v>-</v>
      </c>
      <c r="Q19" s="81">
        <f t="shared" si="9"/>
        <v>1</v>
      </c>
      <c r="R19" s="81">
        <v>0</v>
      </c>
      <c r="S19" s="87" t="str">
        <f t="shared" si="10"/>
        <v>-</v>
      </c>
      <c r="T19" s="81" t="str">
        <f t="shared" si="11"/>
        <v>-</v>
      </c>
      <c r="V19" t="str">
        <f t="shared" si="12"/>
        <v>feanda</v>
      </c>
      <c r="W19">
        <f t="shared" si="1"/>
        <v>4</v>
      </c>
      <c r="X19">
        <f t="shared" si="2"/>
        <v>0</v>
      </c>
      <c r="Y19" s="8" t="str">
        <f t="shared" si="3"/>
        <v>-</v>
      </c>
      <c r="Z19">
        <f t="shared" si="4"/>
        <v>1</v>
      </c>
      <c r="AA19">
        <f t="shared" si="5"/>
        <v>0</v>
      </c>
      <c r="AB19" s="122" t="str">
        <f t="shared" si="6"/>
        <v>-</v>
      </c>
    </row>
    <row r="20" spans="1:28">
      <c r="A20" s="14" t="s">
        <v>63</v>
      </c>
      <c r="B20" s="82">
        <f>IFERROR(HLOOKUP(A20,Фото!$C$1:$AL$147,145,FALSE),0)</f>
        <v>14</v>
      </c>
      <c r="C20" s="82">
        <f>IFERROR(HLOOKUP(A20,Фото!$C$1:$AL$582,582,FALSE),0)</f>
        <v>0</v>
      </c>
      <c r="D20" s="83" t="str">
        <f>IFERROR(HLOOKUP(A20,Фото!$C$1:$AL$728,728,FALSE),"-")</f>
        <v>-</v>
      </c>
      <c r="E20" s="84">
        <f>IFERROR(HLOOKUP(A20,Фото!$C$1:$AL$292,292,FALSE),0)</f>
        <v>0</v>
      </c>
      <c r="F20" s="71">
        <f>IFERROR(HLOOKUP(A20,Видео!$B$1:$AK$97,97,FALSE),0)</f>
        <v>1</v>
      </c>
      <c r="G20" s="71">
        <f>IFERROR(HLOOKUP(A20,Видео!$B$1:$AK$390,390,FALSE),0)</f>
        <v>0</v>
      </c>
      <c r="H20" s="54" t="str">
        <f>IFERROR(HLOOKUP(A20,Видео!$B$1:$AK$488,488,FALSE),"-")</f>
        <v>-</v>
      </c>
      <c r="I20" s="71">
        <f>IFERROR(HLOOKUP(A20,Видео!$B$1:$AK$196,196,FALSE),0)</f>
        <v>0</v>
      </c>
      <c r="J20" s="76">
        <f>IFERROR(HLOOKUP(A20,Увл.отчёт!$B$1:$AK$97,97,FALSE),0)</f>
        <v>0</v>
      </c>
      <c r="K20" s="76">
        <f>IFERROR(HLOOKUP(A20,Увл.отчёт!$B$1:$AK$390,390,FALSE),0)</f>
        <v>0</v>
      </c>
      <c r="L20" s="58" t="str">
        <f>IFERROR(HLOOKUP(A20,Увл.отчёт!$B$1:$AK$488,488,FALSE),"-")</f>
        <v>-</v>
      </c>
      <c r="M20" s="59">
        <f>IFERROR(HLOOKUP(A20,Увл.отчёт!$B$1:$AK$196,196,FALSE),0)</f>
        <v>0</v>
      </c>
      <c r="N20" s="81">
        <f t="shared" si="7"/>
        <v>15</v>
      </c>
      <c r="O20" s="81">
        <f t="shared" si="8"/>
        <v>0</v>
      </c>
      <c r="P20" s="36" t="str">
        <f t="shared" si="13"/>
        <v>-</v>
      </c>
      <c r="Q20" s="81">
        <f t="shared" si="9"/>
        <v>0</v>
      </c>
      <c r="R20" s="81">
        <v>0</v>
      </c>
      <c r="S20" s="87" t="str">
        <f t="shared" si="10"/>
        <v>-</v>
      </c>
      <c r="T20" s="81" t="str">
        <f t="shared" si="11"/>
        <v>-</v>
      </c>
      <c r="V20" t="str">
        <f t="shared" si="12"/>
        <v>KASY</v>
      </c>
      <c r="W20">
        <f t="shared" si="1"/>
        <v>15</v>
      </c>
      <c r="X20">
        <f t="shared" si="2"/>
        <v>0</v>
      </c>
      <c r="Y20" s="8" t="str">
        <f t="shared" si="3"/>
        <v>-</v>
      </c>
      <c r="Z20">
        <f t="shared" si="4"/>
        <v>0</v>
      </c>
      <c r="AA20">
        <f t="shared" si="5"/>
        <v>0</v>
      </c>
      <c r="AB20" s="122" t="str">
        <f t="shared" si="6"/>
        <v>-</v>
      </c>
    </row>
    <row r="21" spans="1:28">
      <c r="A21" t="s">
        <v>454</v>
      </c>
      <c r="B21" s="82">
        <f>IFERROR(HLOOKUP(A21,Фото!$C$1:$AL$147,145,FALSE),0)</f>
        <v>0</v>
      </c>
      <c r="C21" s="82">
        <f>IFERROR(HLOOKUP(A21,Фото!$C$1:$AL$582,582,FALSE),0)</f>
        <v>0</v>
      </c>
      <c r="D21" s="83" t="str">
        <f>IFERROR(HLOOKUP(A21,Фото!$C$1:$AL$728,728,FALSE),"-")</f>
        <v>-</v>
      </c>
      <c r="E21" s="84">
        <f>IFERROR(HLOOKUP(A21,Фото!$C$1:$AL$292,292,FALSE),0)</f>
        <v>0</v>
      </c>
      <c r="F21" s="71">
        <f>IFERROR(HLOOKUP(A21,Видео!$B$1:$AK$97,97,FALSE),0)</f>
        <v>1</v>
      </c>
      <c r="G21" s="71">
        <f>IFERROR(HLOOKUP(A21,Видео!$B$1:$AK$390,390,FALSE),0)</f>
        <v>0</v>
      </c>
      <c r="H21" s="54" t="str">
        <f>IFERROR(HLOOKUP(A21,Видео!$B$1:$AK$488,488,FALSE),"-")</f>
        <v>-</v>
      </c>
      <c r="I21" s="71">
        <f>IFERROR(HLOOKUP(A21,Видео!$B$1:$AK$196,196,FALSE),0)</f>
        <v>1</v>
      </c>
      <c r="J21" s="76">
        <f>IFERROR(HLOOKUP(A21,Увл.отчёт!$B$1:$AK$97,97,FALSE),0)</f>
        <v>0</v>
      </c>
      <c r="K21" s="76">
        <f>IFERROR(HLOOKUP(A21,Увл.отчёт!$B$1:$AK$390,390,FALSE),0)</f>
        <v>0</v>
      </c>
      <c r="L21" s="58" t="str">
        <f>IFERROR(HLOOKUP(A21,Увл.отчёт!$B$1:$AK$488,488,FALSE),"-")</f>
        <v>-</v>
      </c>
      <c r="M21" s="59">
        <f>IFERROR(HLOOKUP(A21,Увл.отчёт!$B$1:$AK$196,196,FALSE),0)</f>
        <v>0</v>
      </c>
      <c r="N21" s="81">
        <f t="shared" si="7"/>
        <v>1</v>
      </c>
      <c r="O21" s="81">
        <f t="shared" si="8"/>
        <v>0</v>
      </c>
      <c r="P21" s="36" t="str">
        <f t="shared" si="13"/>
        <v>-</v>
      </c>
      <c r="Q21" s="81">
        <f t="shared" si="9"/>
        <v>1</v>
      </c>
      <c r="R21" s="81">
        <v>0</v>
      </c>
      <c r="S21" s="87" t="str">
        <f t="shared" si="10"/>
        <v>-</v>
      </c>
      <c r="T21" s="81" t="str">
        <f t="shared" si="11"/>
        <v>-</v>
      </c>
      <c r="V21" t="str">
        <f t="shared" si="12"/>
        <v>katm</v>
      </c>
      <c r="W21">
        <f t="shared" si="1"/>
        <v>1</v>
      </c>
      <c r="X21">
        <f t="shared" si="2"/>
        <v>0</v>
      </c>
      <c r="Y21" s="8" t="str">
        <f t="shared" si="3"/>
        <v>-</v>
      </c>
      <c r="Z21">
        <f t="shared" si="4"/>
        <v>1</v>
      </c>
      <c r="AA21">
        <f t="shared" si="5"/>
        <v>0</v>
      </c>
      <c r="AB21" s="122" t="str">
        <f t="shared" si="6"/>
        <v>-</v>
      </c>
    </row>
    <row r="22" spans="1:28">
      <c r="A22" t="s">
        <v>64</v>
      </c>
      <c r="B22" s="82">
        <f>IFERROR(HLOOKUP(A22,Фото!$C$1:$AL$147,145,FALSE),0)</f>
        <v>93</v>
      </c>
      <c r="C22" s="82">
        <f>IFERROR(HLOOKUP(A22,Фото!$C$1:$AL$582,582,FALSE),0)</f>
        <v>93</v>
      </c>
      <c r="D22" s="83">
        <f>IFERROR(HLOOKUP(A22,Фото!$C$1:$AL$728,728,FALSE),"-")</f>
        <v>1.2806035560986206</v>
      </c>
      <c r="E22" s="84">
        <f>IFERROR(HLOOKUP(A22,Фото!$C$1:$AL$292,292,FALSE),0)</f>
        <v>7</v>
      </c>
      <c r="F22" s="71">
        <f>IFERROR(HLOOKUP(A22,Видео!$B$1:$AK$97,97,FALSE),0)</f>
        <v>20</v>
      </c>
      <c r="G22" s="71">
        <f>IFERROR(HLOOKUP(A22,Видео!$B$1:$AK$390,390,FALSE),0)</f>
        <v>20</v>
      </c>
      <c r="H22" s="54">
        <f>IFERROR(HLOOKUP(A22,Видео!$B$1:$AK$488,488,FALSE),"-")</f>
        <v>1.5306689357142857</v>
      </c>
      <c r="I22" s="71">
        <f>IFERROR(HLOOKUP(A22,Видео!$B$1:$AK$196,196,FALSE),0)</f>
        <v>7</v>
      </c>
      <c r="J22" s="76">
        <f>IFERROR(HLOOKUP(A22,Увл.отчёт!$B$1:$AK$97,97,FALSE),0)</f>
        <v>0</v>
      </c>
      <c r="K22" s="76">
        <f>IFERROR(HLOOKUP(A22,Увл.отчёт!$B$1:$AK$390,390,FALSE),0)</f>
        <v>0</v>
      </c>
      <c r="L22" s="58" t="str">
        <f>IFERROR(HLOOKUP(A22,Увл.отчёт!$B$1:$AK$488,488,FALSE),"-")</f>
        <v>-</v>
      </c>
      <c r="M22" s="59">
        <f>IFERROR(HLOOKUP(A22,Увл.отчёт!$B$1:$AK$196,196,FALSE),0)</f>
        <v>0</v>
      </c>
      <c r="N22" s="81">
        <f t="shared" si="7"/>
        <v>113</v>
      </c>
      <c r="O22" s="81">
        <f t="shared" si="8"/>
        <v>113</v>
      </c>
      <c r="P22" s="36">
        <f t="shared" si="13"/>
        <v>1.3248629153226321</v>
      </c>
      <c r="Q22" s="81">
        <f t="shared" si="9"/>
        <v>14</v>
      </c>
      <c r="R22" s="81">
        <v>0</v>
      </c>
      <c r="S22" s="87">
        <f t="shared" si="10"/>
        <v>95.858974186074803</v>
      </c>
      <c r="T22" s="81">
        <f t="shared" si="11"/>
        <v>10</v>
      </c>
      <c r="V22" t="str">
        <f t="shared" si="12"/>
        <v>kobza</v>
      </c>
      <c r="W22">
        <f t="shared" si="1"/>
        <v>113</v>
      </c>
      <c r="X22">
        <f t="shared" si="2"/>
        <v>113</v>
      </c>
      <c r="Y22" s="8">
        <f t="shared" si="3"/>
        <v>1.3248629153226321</v>
      </c>
      <c r="Z22">
        <f t="shared" si="4"/>
        <v>14</v>
      </c>
      <c r="AA22">
        <f t="shared" si="5"/>
        <v>0</v>
      </c>
      <c r="AB22" s="122">
        <f t="shared" si="6"/>
        <v>95.858974186074803</v>
      </c>
    </row>
    <row r="23" spans="1:28">
      <c r="A23" s="14" t="s">
        <v>72</v>
      </c>
      <c r="B23" s="82">
        <f>IFERROR(HLOOKUP(A23,Фото!$C$1:$AL$147,145,FALSE),0)</f>
        <v>30</v>
      </c>
      <c r="C23" s="82">
        <f>IFERROR(HLOOKUP(A23,Фото!$C$1:$AL$582,582,FALSE),0)</f>
        <v>0</v>
      </c>
      <c r="D23" s="83" t="str">
        <f>IFERROR(HLOOKUP(A23,Фото!$C$1:$AL$728,728,FALSE),"-")</f>
        <v>-</v>
      </c>
      <c r="E23" s="84">
        <f>IFERROR(HLOOKUP(A23,Фото!$C$1:$AL$292,292,FALSE),0)</f>
        <v>1</v>
      </c>
      <c r="F23" s="71">
        <f>IFERROR(HLOOKUP(A23,Видео!$B$1:$AK$97,97,FALSE),0)</f>
        <v>1</v>
      </c>
      <c r="G23" s="71">
        <f>IFERROR(HLOOKUP(A23,Видео!$B$1:$AK$390,390,FALSE),0)</f>
        <v>0</v>
      </c>
      <c r="H23" s="54" t="str">
        <f>IFERROR(HLOOKUP(A23,Видео!$B$1:$AK$488,488,FALSE),"-")</f>
        <v>-</v>
      </c>
      <c r="I23" s="71">
        <f>IFERROR(HLOOKUP(A23,Видео!$B$1:$AK$196,196,FALSE),0)</f>
        <v>1</v>
      </c>
      <c r="J23" s="76">
        <f>IFERROR(HLOOKUP(A23,Увл.отчёт!$B$1:$AK$97,97,FALSE),0)</f>
        <v>0</v>
      </c>
      <c r="K23" s="76">
        <f>IFERROR(HLOOKUP(A23,Увл.отчёт!$B$1:$AK$390,390,FALSE),0)</f>
        <v>0</v>
      </c>
      <c r="L23" s="58" t="str">
        <f>IFERROR(HLOOKUP(A23,Увл.отчёт!$B$1:$AK$488,488,FALSE),"-")</f>
        <v>-</v>
      </c>
      <c r="M23" s="59">
        <f>IFERROR(HLOOKUP(A23,Увл.отчёт!$B$1:$AK$196,196,FALSE),0)</f>
        <v>0</v>
      </c>
      <c r="N23" s="81">
        <f t="shared" si="7"/>
        <v>31</v>
      </c>
      <c r="O23" s="81">
        <f t="shared" si="8"/>
        <v>0</v>
      </c>
      <c r="P23" s="36" t="str">
        <f t="shared" si="13"/>
        <v>-</v>
      </c>
      <c r="Q23" s="81">
        <f t="shared" si="9"/>
        <v>2</v>
      </c>
      <c r="R23" s="81">
        <v>0</v>
      </c>
      <c r="S23" s="87" t="str">
        <f t="shared" si="10"/>
        <v>-</v>
      </c>
      <c r="T23" s="81" t="str">
        <f t="shared" si="11"/>
        <v>-</v>
      </c>
      <c r="V23" t="str">
        <f t="shared" si="12"/>
        <v>lia</v>
      </c>
      <c r="W23">
        <f t="shared" si="1"/>
        <v>31</v>
      </c>
      <c r="X23">
        <f t="shared" si="2"/>
        <v>0</v>
      </c>
      <c r="Y23" s="8" t="str">
        <f t="shared" si="3"/>
        <v>-</v>
      </c>
      <c r="Z23">
        <f t="shared" si="4"/>
        <v>2</v>
      </c>
      <c r="AA23">
        <f t="shared" si="5"/>
        <v>0</v>
      </c>
      <c r="AB23" s="122" t="str">
        <f t="shared" si="6"/>
        <v>-</v>
      </c>
    </row>
    <row r="24" spans="1:28">
      <c r="A24" t="s">
        <v>463</v>
      </c>
      <c r="B24" s="82">
        <f>IFERROR(HLOOKUP(A24,Фото!$C$1:$AL$147,145,FALSE),0)</f>
        <v>0</v>
      </c>
      <c r="C24" s="82">
        <f>IFERROR(HLOOKUP(A24,Фото!$C$1:$AL$582,582,FALSE),0)</f>
        <v>0</v>
      </c>
      <c r="D24" s="83" t="str">
        <f>IFERROR(HLOOKUP(A24,Фото!$C$1:$AL$728,728,FALSE),"-")</f>
        <v>-</v>
      </c>
      <c r="E24" s="84">
        <f>IFERROR(HLOOKUP(A24,Фото!$C$1:$AL$292,292,FALSE),0)</f>
        <v>0</v>
      </c>
      <c r="F24" s="71">
        <f>IFERROR(HLOOKUP(A24,Видео!$B$1:$AK$97,97,FALSE),0)</f>
        <v>2</v>
      </c>
      <c r="G24" s="71">
        <f>IFERROR(HLOOKUP(A24,Видео!$B$1:$AK$390,390,FALSE),0)</f>
        <v>0</v>
      </c>
      <c r="H24" s="54" t="str">
        <f>IFERROR(HLOOKUP(A24,Видео!$B$1:$AK$488,488,FALSE),"-")</f>
        <v>-</v>
      </c>
      <c r="I24" s="71">
        <f>IFERROR(HLOOKUP(A24,Видео!$B$1:$AK$196,196,FALSE),0)</f>
        <v>0</v>
      </c>
      <c r="J24" s="76">
        <f>IFERROR(HLOOKUP(A24,Увл.отчёт!$B$1:$AK$97,97,FALSE),0)</f>
        <v>0</v>
      </c>
      <c r="K24" s="76">
        <f>IFERROR(HLOOKUP(A24,Увл.отчёт!$B$1:$AK$390,390,FALSE),0)</f>
        <v>0</v>
      </c>
      <c r="L24" s="58" t="str">
        <f>IFERROR(HLOOKUP(A24,Увл.отчёт!$B$1:$AK$488,488,FALSE),"-")</f>
        <v>-</v>
      </c>
      <c r="M24" s="59">
        <f>IFERROR(HLOOKUP(A24,Увл.отчёт!$B$1:$AK$196,196,FALSE),0)</f>
        <v>0</v>
      </c>
      <c r="N24" s="81">
        <f t="shared" si="7"/>
        <v>2</v>
      </c>
      <c r="O24" s="81">
        <f t="shared" si="8"/>
        <v>0</v>
      </c>
      <c r="P24" s="36" t="str">
        <f t="shared" si="13"/>
        <v>-</v>
      </c>
      <c r="Q24" s="81">
        <f t="shared" si="9"/>
        <v>0</v>
      </c>
      <c r="R24" s="81">
        <v>0</v>
      </c>
      <c r="S24" s="87" t="str">
        <f t="shared" si="10"/>
        <v>-</v>
      </c>
      <c r="T24" s="81" t="str">
        <f t="shared" si="11"/>
        <v>-</v>
      </c>
      <c r="V24" t="str">
        <f t="shared" si="12"/>
        <v>lak_inside</v>
      </c>
      <c r="W24">
        <f t="shared" si="1"/>
        <v>2</v>
      </c>
      <c r="X24">
        <f t="shared" si="2"/>
        <v>0</v>
      </c>
      <c r="Y24" s="8" t="str">
        <f t="shared" si="3"/>
        <v>-</v>
      </c>
      <c r="Z24">
        <f t="shared" si="4"/>
        <v>0</v>
      </c>
      <c r="AA24">
        <f t="shared" si="5"/>
        <v>0</v>
      </c>
      <c r="AB24" s="122" t="str">
        <f t="shared" si="6"/>
        <v>-</v>
      </c>
    </row>
    <row r="25" spans="1:28">
      <c r="A25" t="s">
        <v>453</v>
      </c>
      <c r="B25" s="82">
        <f>IFERROR(HLOOKUP(A25,Фото!$C$1:$AL$147,145,FALSE),0)</f>
        <v>0</v>
      </c>
      <c r="C25" s="82">
        <f>IFERROR(HLOOKUP(A25,Фото!$C$1:$AL$582,582,FALSE),0)</f>
        <v>0</v>
      </c>
      <c r="D25" s="83" t="str">
        <f>IFERROR(HLOOKUP(A25,Фото!$C$1:$AL$728,728,FALSE),"-")</f>
        <v>-</v>
      </c>
      <c r="E25" s="84">
        <f>IFERROR(HLOOKUP(A25,Фото!$C$1:$AL$292,292,FALSE),0)</f>
        <v>0</v>
      </c>
      <c r="F25" s="71">
        <f>IFERROR(HLOOKUP(A25,Видео!$B$1:$AK$97,97,FALSE),0)</f>
        <v>1</v>
      </c>
      <c r="G25" s="71">
        <f>IFERROR(HLOOKUP(A25,Видео!$B$1:$AK$390,390,FALSE),0)</f>
        <v>0</v>
      </c>
      <c r="H25" s="54" t="str">
        <f>IFERROR(HLOOKUP(A25,Видео!$B$1:$AK$488,488,FALSE),"-")</f>
        <v>-</v>
      </c>
      <c r="I25" s="71">
        <f>IFERROR(HLOOKUP(A25,Видео!$B$1:$AK$196,196,FALSE),0)</f>
        <v>0</v>
      </c>
      <c r="J25" s="76">
        <f>IFERROR(HLOOKUP(A25,Увл.отчёт!$B$1:$AK$97,97,FALSE),0)</f>
        <v>0</v>
      </c>
      <c r="K25" s="76">
        <f>IFERROR(HLOOKUP(A25,Увл.отчёт!$B$1:$AK$390,390,FALSE),0)</f>
        <v>0</v>
      </c>
      <c r="L25" s="58" t="str">
        <f>IFERROR(HLOOKUP(A25,Увл.отчёт!$B$1:$AK$488,488,FALSE),"-")</f>
        <v>-</v>
      </c>
      <c r="M25" s="59">
        <f>IFERROR(HLOOKUP(A25,Увл.отчёт!$B$1:$AK$196,196,FALSE),0)</f>
        <v>0</v>
      </c>
      <c r="N25" s="81">
        <f t="shared" si="7"/>
        <v>1</v>
      </c>
      <c r="O25" s="81">
        <f t="shared" si="8"/>
        <v>0</v>
      </c>
      <c r="P25" s="36" t="str">
        <f t="shared" si="13"/>
        <v>-</v>
      </c>
      <c r="Q25" s="81">
        <f t="shared" si="9"/>
        <v>0</v>
      </c>
      <c r="R25" s="81">
        <v>0</v>
      </c>
      <c r="S25" s="87" t="str">
        <f t="shared" si="10"/>
        <v>-</v>
      </c>
      <c r="T25" s="81" t="str">
        <f t="shared" si="11"/>
        <v>-</v>
      </c>
      <c r="V25" t="str">
        <f t="shared" si="12"/>
        <v>ILI</v>
      </c>
      <c r="W25">
        <f t="shared" si="1"/>
        <v>1</v>
      </c>
      <c r="X25">
        <f t="shared" si="2"/>
        <v>0</v>
      </c>
      <c r="Y25" s="8" t="str">
        <f t="shared" si="3"/>
        <v>-</v>
      </c>
      <c r="Z25">
        <f t="shared" si="4"/>
        <v>0</v>
      </c>
      <c r="AA25">
        <f t="shared" si="5"/>
        <v>0</v>
      </c>
      <c r="AB25" s="122" t="str">
        <f t="shared" si="6"/>
        <v>-</v>
      </c>
    </row>
    <row r="26" spans="1:28">
      <c r="A26" s="14" t="s">
        <v>74</v>
      </c>
      <c r="B26" s="82">
        <f>IFERROR(HLOOKUP(A26,Фото!$C$1:$AL$147,145,FALSE),0)</f>
        <v>134</v>
      </c>
      <c r="C26" s="82">
        <f>IFERROR(HLOOKUP(A26,Фото!$C$1:$AL$582,582,FALSE),0)</f>
        <v>134</v>
      </c>
      <c r="D26" s="83">
        <f>IFERROR(HLOOKUP(A26,Фото!$C$1:$AL$728,728,FALSE),"-")</f>
        <v>0.91882086786844985</v>
      </c>
      <c r="E26" s="84">
        <f>IFERROR(HLOOKUP(A26,Фото!$C$1:$AL$292,292,FALSE),0)</f>
        <v>38</v>
      </c>
      <c r="F26" s="71">
        <f>IFERROR(HLOOKUP(A26,Видео!$B$1:$AK$97,97,FALSE),0)</f>
        <v>18</v>
      </c>
      <c r="G26" s="71">
        <f>IFERROR(HLOOKUP(A26,Видео!$B$1:$AK$390,390,FALSE),0)</f>
        <v>18</v>
      </c>
      <c r="H26" s="54">
        <f>IFERROR(HLOOKUP(A26,Видео!$B$1:$AK$488,488,FALSE),"-")</f>
        <v>0.75635392857142847</v>
      </c>
      <c r="I26" s="71">
        <f>IFERROR(HLOOKUP(A26,Видео!$B$1:$AK$196,196,FALSE),0)</f>
        <v>9</v>
      </c>
      <c r="J26" s="76">
        <f>IFERROR(HLOOKUP(A26,Увл.отчёт!$B$1:$AK$97,97,FALSE),0)</f>
        <v>22</v>
      </c>
      <c r="K26" s="76">
        <f>IFERROR(HLOOKUP(A26,Увл.отчёт!$B$1:$AK$390,390,FALSE),0)</f>
        <v>21</v>
      </c>
      <c r="L26" s="58">
        <f>IFERROR(HLOOKUP(A26,Увл.отчёт!$B$1:$AK$488,488,FALSE),"-")</f>
        <v>0.64682577777777783</v>
      </c>
      <c r="M26" s="59">
        <f>IFERROR(HLOOKUP(A26,Увл.отчёт!$B$1:$AK$196,196,FALSE),0)</f>
        <v>7</v>
      </c>
      <c r="N26" s="81">
        <f t="shared" si="7"/>
        <v>174</v>
      </c>
      <c r="O26" s="81">
        <f t="shared" si="8"/>
        <v>173</v>
      </c>
      <c r="P26" s="36">
        <f t="shared" si="13"/>
        <v>0.86890004821960298</v>
      </c>
      <c r="Q26" s="81">
        <f t="shared" si="9"/>
        <v>54</v>
      </c>
      <c r="R26" s="81">
        <v>57</v>
      </c>
      <c r="S26" s="87">
        <f t="shared" si="10"/>
        <v>326.85002214227382</v>
      </c>
      <c r="T26" s="81">
        <f t="shared" si="11"/>
        <v>1</v>
      </c>
      <c r="V26" t="str">
        <f t="shared" si="12"/>
        <v>Lion</v>
      </c>
      <c r="W26">
        <f t="shared" si="1"/>
        <v>174</v>
      </c>
      <c r="X26">
        <f t="shared" si="2"/>
        <v>173</v>
      </c>
      <c r="Y26" s="8">
        <f t="shared" si="3"/>
        <v>0.86890004821960298</v>
      </c>
      <c r="Z26">
        <f t="shared" si="4"/>
        <v>54</v>
      </c>
      <c r="AA26">
        <f t="shared" si="5"/>
        <v>57</v>
      </c>
      <c r="AB26" s="122">
        <f t="shared" si="6"/>
        <v>326.85002214227382</v>
      </c>
    </row>
    <row r="27" spans="1:28">
      <c r="A27" s="14" t="s">
        <v>107</v>
      </c>
      <c r="B27" s="82">
        <f>IFERROR(HLOOKUP(A27,Фото!$C$1:$AL$147,145,FALSE),0)</f>
        <v>13</v>
      </c>
      <c r="C27" s="82">
        <f>IFERROR(HLOOKUP(A27,Фото!$C$1:$AL$582,582,FALSE),0)</f>
        <v>0</v>
      </c>
      <c r="D27" s="83" t="str">
        <f>IFERROR(HLOOKUP(A27,Фото!$C$1:$AL$728,728,FALSE),"-")</f>
        <v>-</v>
      </c>
      <c r="E27" s="84">
        <f>IFERROR(HLOOKUP(A27,Фото!$C$1:$AL$292,292,FALSE),0)</f>
        <v>1</v>
      </c>
      <c r="F27" s="71">
        <f>IFERROR(HLOOKUP(A27,Видео!$B$1:$AK$97,97,FALSE),0)</f>
        <v>0</v>
      </c>
      <c r="G27" s="71">
        <f>IFERROR(HLOOKUP(A27,Видео!$B$1:$AK$390,390,FALSE),0)</f>
        <v>0</v>
      </c>
      <c r="H27" s="54" t="str">
        <f>IFERROR(HLOOKUP(A27,Видео!$B$1:$AK$488,488,FALSE),"-")</f>
        <v>-</v>
      </c>
      <c r="I27" s="71">
        <f>IFERROR(HLOOKUP(A27,Видео!$B$1:$AK$196,196,FALSE),0)</f>
        <v>0</v>
      </c>
      <c r="J27" s="76">
        <f>IFERROR(HLOOKUP(A27,Увл.отчёт!$B$1:$AK$97,97,FALSE),0)</f>
        <v>0</v>
      </c>
      <c r="K27" s="76">
        <f>IFERROR(HLOOKUP(A27,Увл.отчёт!$B$1:$AK$390,390,FALSE),0)</f>
        <v>0</v>
      </c>
      <c r="L27" s="58" t="str">
        <f>IFERROR(HLOOKUP(A27,Увл.отчёт!$B$1:$AK$488,488,FALSE),"-")</f>
        <v>-</v>
      </c>
      <c r="M27" s="59">
        <f>IFERROR(HLOOKUP(A27,Увл.отчёт!$B$1:$AK$196,196,FALSE),0)</f>
        <v>0</v>
      </c>
      <c r="N27" s="81">
        <f t="shared" si="7"/>
        <v>13</v>
      </c>
      <c r="O27" s="81">
        <f t="shared" si="8"/>
        <v>0</v>
      </c>
      <c r="P27" s="36" t="str">
        <f t="shared" si="13"/>
        <v>-</v>
      </c>
      <c r="Q27" s="81">
        <f t="shared" si="9"/>
        <v>1</v>
      </c>
      <c r="R27" s="81">
        <v>0</v>
      </c>
      <c r="S27" s="87" t="str">
        <f t="shared" si="10"/>
        <v>-</v>
      </c>
      <c r="T27" s="81" t="str">
        <f t="shared" si="11"/>
        <v>-</v>
      </c>
      <c r="V27" t="str">
        <f t="shared" si="12"/>
        <v>MaTe</v>
      </c>
      <c r="W27">
        <f t="shared" si="1"/>
        <v>13</v>
      </c>
      <c r="X27">
        <f t="shared" si="2"/>
        <v>0</v>
      </c>
      <c r="Y27" s="8" t="str">
        <f t="shared" si="3"/>
        <v>-</v>
      </c>
      <c r="Z27">
        <f t="shared" si="4"/>
        <v>1</v>
      </c>
      <c r="AA27">
        <f t="shared" si="5"/>
        <v>0</v>
      </c>
      <c r="AB27" s="122" t="str">
        <f t="shared" si="6"/>
        <v>-</v>
      </c>
    </row>
    <row r="28" spans="1:28">
      <c r="A28" s="14" t="s">
        <v>109</v>
      </c>
      <c r="B28" s="82">
        <f>IFERROR(HLOOKUP(A28,Фото!$C$1:$AL$147,145,FALSE),0)</f>
        <v>12</v>
      </c>
      <c r="C28" s="82">
        <f>IFERROR(HLOOKUP(A28,Фото!$C$1:$AL$582,582,FALSE),0)</f>
        <v>0</v>
      </c>
      <c r="D28" s="83" t="str">
        <f>IFERROR(HLOOKUP(A28,Фото!$C$1:$AL$728,728,FALSE),"-")</f>
        <v>-</v>
      </c>
      <c r="E28" s="84">
        <f>IFERROR(HLOOKUP(A28,Фото!$C$1:$AL$292,292,FALSE),0)</f>
        <v>0</v>
      </c>
      <c r="F28" s="71">
        <f>IFERROR(HLOOKUP(A28,Видео!$B$1:$AK$97,97,FALSE),0)</f>
        <v>0</v>
      </c>
      <c r="G28" s="71">
        <f>IFERROR(HLOOKUP(A28,Видео!$B$1:$AK$390,390,FALSE),0)</f>
        <v>0</v>
      </c>
      <c r="H28" s="54" t="str">
        <f>IFERROR(HLOOKUP(A28,Видео!$B$1:$AK$488,488,FALSE),"-")</f>
        <v>-</v>
      </c>
      <c r="I28" s="71">
        <f>IFERROR(HLOOKUP(A28,Видео!$B$1:$AK$196,196,FALSE),0)</f>
        <v>0</v>
      </c>
      <c r="J28" s="76">
        <f>IFERROR(HLOOKUP(A28,Увл.отчёт!$B$1:$AK$97,97,FALSE),0)</f>
        <v>4</v>
      </c>
      <c r="K28" s="76">
        <f>IFERROR(HLOOKUP(A28,Увл.отчёт!$B$1:$AK$390,390,FALSE),0)</f>
        <v>0</v>
      </c>
      <c r="L28" s="58" t="str">
        <f>IFERROR(HLOOKUP(A28,Увл.отчёт!$B$1:$AK$488,488,FALSE),"-")</f>
        <v>-</v>
      </c>
      <c r="M28" s="59">
        <f>IFERROR(HLOOKUP(A28,Увл.отчёт!$B$1:$AK$196,196,FALSE),0)</f>
        <v>0</v>
      </c>
      <c r="N28" s="81">
        <f t="shared" si="7"/>
        <v>16</v>
      </c>
      <c r="O28" s="81">
        <f t="shared" si="8"/>
        <v>0</v>
      </c>
      <c r="P28" s="36" t="str">
        <f t="shared" si="13"/>
        <v>-</v>
      </c>
      <c r="Q28" s="81">
        <f t="shared" si="9"/>
        <v>0</v>
      </c>
      <c r="R28" s="81">
        <v>0</v>
      </c>
      <c r="S28" s="87" t="str">
        <f t="shared" si="10"/>
        <v>-</v>
      </c>
      <c r="T28" s="81" t="str">
        <f t="shared" si="11"/>
        <v>-</v>
      </c>
      <c r="V28" t="str">
        <f t="shared" si="12"/>
        <v>maxim_tolich</v>
      </c>
      <c r="W28">
        <f t="shared" si="1"/>
        <v>16</v>
      </c>
      <c r="X28">
        <f t="shared" si="2"/>
        <v>0</v>
      </c>
      <c r="Y28" s="8" t="str">
        <f t="shared" si="3"/>
        <v>-</v>
      </c>
      <c r="Z28">
        <f t="shared" si="4"/>
        <v>0</v>
      </c>
      <c r="AA28">
        <f t="shared" si="5"/>
        <v>0</v>
      </c>
      <c r="AB28" s="122" t="str">
        <f t="shared" si="6"/>
        <v>-</v>
      </c>
    </row>
    <row r="29" spans="1:28">
      <c r="A29" s="14" t="s">
        <v>362</v>
      </c>
      <c r="B29" s="82">
        <f>IFERROR(HLOOKUP(A29,Фото!$C$1:$AL$147,145,FALSE),0)</f>
        <v>142</v>
      </c>
      <c r="C29" s="82">
        <f>IFERROR(HLOOKUP(A29,Фото!$C$1:$AL$582,582,FALSE),0)</f>
        <v>142</v>
      </c>
      <c r="D29" s="83">
        <f>IFERROR(HLOOKUP(A29,Фото!$C$1:$AL$728,728,FALSE),"-")</f>
        <v>1.2485255182509192</v>
      </c>
      <c r="E29" s="84">
        <f>IFERROR(HLOOKUP(A29,Фото!$C$1:$AL$292,292,FALSE),0)</f>
        <v>20</v>
      </c>
      <c r="F29" s="71">
        <f>IFERROR(HLOOKUP(A29,Видео!$B$1:$AK$97,97,FALSE),0)</f>
        <v>0</v>
      </c>
      <c r="G29" s="71">
        <f>IFERROR(HLOOKUP(A29,Видео!$B$1:$AK$390,390,FALSE),0)</f>
        <v>0</v>
      </c>
      <c r="H29" s="54" t="str">
        <f>IFERROR(HLOOKUP(A29,Видео!$B$1:$AK$488,488,FALSE),"-")</f>
        <v>-</v>
      </c>
      <c r="I29" s="71">
        <f>IFERROR(HLOOKUP(A29,Видео!$B$1:$AK$196,196,FALSE),0)</f>
        <v>0</v>
      </c>
      <c r="J29" s="76">
        <f>IFERROR(HLOOKUP(A29,Увл.отчёт!$B$1:$AK$97,97,FALSE),0)</f>
        <v>0</v>
      </c>
      <c r="K29" s="76">
        <f>IFERROR(HLOOKUP(A29,Увл.отчёт!$B$1:$AK$390,390,FALSE),0)</f>
        <v>0</v>
      </c>
      <c r="L29" s="58" t="str">
        <f>IFERROR(HLOOKUP(A29,Увл.отчёт!$B$1:$AK$488,488,FALSE),"-")</f>
        <v>-</v>
      </c>
      <c r="M29" s="59">
        <f>IFERROR(HLOOKUP(A29,Увл.отчёт!$B$1:$AK$196,196,FALSE),0)</f>
        <v>0</v>
      </c>
      <c r="N29" s="81">
        <f t="shared" si="7"/>
        <v>142</v>
      </c>
      <c r="O29" s="81">
        <f t="shared" si="8"/>
        <v>142</v>
      </c>
      <c r="P29" s="36">
        <f t="shared" si="13"/>
        <v>1.2485255182509192</v>
      </c>
      <c r="Q29" s="81">
        <f t="shared" si="9"/>
        <v>20</v>
      </c>
      <c r="R29" s="81">
        <v>0</v>
      </c>
      <c r="S29" s="87">
        <f t="shared" si="10"/>
        <v>129.75305480896264</v>
      </c>
      <c r="T29" s="81">
        <f t="shared" si="11"/>
        <v>8</v>
      </c>
      <c r="V29" t="str">
        <f t="shared" si="12"/>
        <v>MR</v>
      </c>
      <c r="W29">
        <f t="shared" si="1"/>
        <v>142</v>
      </c>
      <c r="X29">
        <f t="shared" si="2"/>
        <v>142</v>
      </c>
      <c r="Y29" s="8">
        <f t="shared" si="3"/>
        <v>1.2485255182509192</v>
      </c>
      <c r="Z29">
        <f t="shared" si="4"/>
        <v>20</v>
      </c>
      <c r="AA29">
        <f t="shared" si="5"/>
        <v>0</v>
      </c>
      <c r="AB29" s="122">
        <f t="shared" si="6"/>
        <v>129.75305480896264</v>
      </c>
    </row>
    <row r="30" spans="1:28">
      <c r="A30" s="14" t="s">
        <v>110</v>
      </c>
      <c r="B30" s="82">
        <f>IFERROR(HLOOKUP(A30,Фото!$C$1:$AL$147,145,FALSE),0)</f>
        <v>136</v>
      </c>
      <c r="C30" s="82">
        <f>IFERROR(HLOOKUP(A30,Фото!$C$1:$AL$582,582,FALSE),0)</f>
        <v>133</v>
      </c>
      <c r="D30" s="83">
        <f>IFERROR(HLOOKUP(A30,Фото!$C$1:$AL$728,728,FALSE),"-")</f>
        <v>0.86754377018303308</v>
      </c>
      <c r="E30" s="84">
        <f>IFERROR(HLOOKUP(A30,Фото!$C$1:$AL$292,292,FALSE),0)</f>
        <v>1</v>
      </c>
      <c r="F30" s="71">
        <f>IFERROR(HLOOKUP(A30,Видео!$B$1:$AK$97,97,FALSE),0)</f>
        <v>22</v>
      </c>
      <c r="G30" s="71">
        <f>IFERROR(HLOOKUP(A30,Видео!$B$1:$AK$390,390,FALSE),0)</f>
        <v>18</v>
      </c>
      <c r="H30" s="54">
        <f>IFERROR(HLOOKUP(A30,Видео!$B$1:$AK$488,488,FALSE),"-")</f>
        <v>1.0958884708994709</v>
      </c>
      <c r="I30" s="71">
        <f>IFERROR(HLOOKUP(A30,Видео!$B$1:$AK$196,196,FALSE),0)</f>
        <v>2</v>
      </c>
      <c r="J30" s="76">
        <f>IFERROR(HLOOKUP(A30,Увл.отчёт!$B$1:$AK$97,97,FALSE),0)</f>
        <v>0</v>
      </c>
      <c r="K30" s="76">
        <f>IFERROR(HLOOKUP(A30,Увл.отчёт!$B$1:$AK$390,390,FALSE),0)</f>
        <v>0</v>
      </c>
      <c r="L30" s="58" t="str">
        <f>IFERROR(HLOOKUP(A30,Увл.отчёт!$B$1:$AK$488,488,FALSE),"-")</f>
        <v>-</v>
      </c>
      <c r="M30" s="59">
        <f>IFERROR(HLOOKUP(A30,Увл.отчёт!$B$1:$AK$196,196,FALSE),0)</f>
        <v>0</v>
      </c>
      <c r="N30" s="81">
        <f t="shared" si="7"/>
        <v>158</v>
      </c>
      <c r="O30" s="81">
        <f t="shared" si="8"/>
        <v>151</v>
      </c>
      <c r="P30" s="36">
        <f t="shared" si="13"/>
        <v>0.8947636682816813</v>
      </c>
      <c r="Q30" s="81">
        <f t="shared" si="9"/>
        <v>3</v>
      </c>
      <c r="R30" s="81">
        <v>0</v>
      </c>
      <c r="S30" s="87">
        <f t="shared" si="10"/>
        <v>172.11248674830986</v>
      </c>
      <c r="T30" s="81">
        <f t="shared" si="11"/>
        <v>5</v>
      </c>
      <c r="V30" t="str">
        <f t="shared" si="12"/>
        <v>Nokit</v>
      </c>
      <c r="W30">
        <f t="shared" ref="W30:AB30" si="14">N30</f>
        <v>158</v>
      </c>
      <c r="X30">
        <f t="shared" si="14"/>
        <v>151</v>
      </c>
      <c r="Y30" s="8">
        <f t="shared" si="14"/>
        <v>0.8947636682816813</v>
      </c>
      <c r="Z30">
        <f t="shared" si="14"/>
        <v>3</v>
      </c>
      <c r="AA30">
        <f t="shared" si="14"/>
        <v>0</v>
      </c>
      <c r="AB30" s="122">
        <f t="shared" si="14"/>
        <v>172.11248674830986</v>
      </c>
    </row>
    <row r="31" spans="1:28">
      <c r="A31" s="14" t="s">
        <v>112</v>
      </c>
      <c r="B31" s="82">
        <f>IFERROR(HLOOKUP(A31,Фото!$C$1:$AL$147,145,FALSE),0)</f>
        <v>5</v>
      </c>
      <c r="C31" s="82">
        <f>IFERROR(HLOOKUP(A31,Фото!$C$1:$AL$582,582,FALSE),0)</f>
        <v>0</v>
      </c>
      <c r="D31" s="83" t="str">
        <f>IFERROR(HLOOKUP(A31,Фото!$C$1:$AL$728,728,FALSE),"-")</f>
        <v>-</v>
      </c>
      <c r="E31" s="84">
        <f>IFERROR(HLOOKUP(A31,Фото!$C$1:$AL$292,292,FALSE),0)</f>
        <v>0</v>
      </c>
      <c r="F31" s="71">
        <f>IFERROR(HLOOKUP(A31,Видео!$B$1:$AK$97,97,FALSE),0)</f>
        <v>1</v>
      </c>
      <c r="G31" s="71">
        <f>IFERROR(HLOOKUP(A31,Видео!$B$1:$AK$390,390,FALSE),0)</f>
        <v>0</v>
      </c>
      <c r="H31" s="54" t="str">
        <f>IFERROR(HLOOKUP(A31,Видео!$B$1:$AK$488,488,FALSE),"-")</f>
        <v>-</v>
      </c>
      <c r="I31" s="71">
        <f>IFERROR(HLOOKUP(A31,Видео!$B$1:$AK$196,196,FALSE),0)</f>
        <v>1</v>
      </c>
      <c r="J31" s="76">
        <f>IFERROR(HLOOKUP(A31,Увл.отчёт!$B$1:$AK$97,97,FALSE),0)</f>
        <v>0</v>
      </c>
      <c r="K31" s="76">
        <f>IFERROR(HLOOKUP(A31,Увл.отчёт!$B$1:$AK$390,390,FALSE),0)</f>
        <v>0</v>
      </c>
      <c r="L31" s="58" t="str">
        <f>IFERROR(HLOOKUP(A31,Увл.отчёт!$B$1:$AK$488,488,FALSE),"-")</f>
        <v>-</v>
      </c>
      <c r="M31" s="59">
        <f>IFERROR(HLOOKUP(A31,Увл.отчёт!$B$1:$AK$196,196,FALSE),0)</f>
        <v>0</v>
      </c>
      <c r="N31" s="81">
        <f t="shared" si="7"/>
        <v>6</v>
      </c>
      <c r="O31" s="81">
        <f t="shared" si="8"/>
        <v>0</v>
      </c>
      <c r="P31" s="36" t="str">
        <f t="shared" si="13"/>
        <v>-</v>
      </c>
      <c r="Q31" s="81">
        <f t="shared" si="9"/>
        <v>1</v>
      </c>
      <c r="R31" s="81">
        <v>0</v>
      </c>
      <c r="S31" s="87" t="str">
        <f t="shared" si="10"/>
        <v>-</v>
      </c>
      <c r="T31" s="81" t="str">
        <f t="shared" si="11"/>
        <v>-</v>
      </c>
      <c r="V31" t="str">
        <f t="shared" si="12"/>
        <v>onagr</v>
      </c>
      <c r="W31">
        <f t="shared" ref="W31:W51" si="15">N31</f>
        <v>6</v>
      </c>
      <c r="X31">
        <f t="shared" ref="X31:X51" si="16">O31</f>
        <v>0</v>
      </c>
      <c r="Y31" s="8" t="str">
        <f t="shared" ref="Y31:Y51" si="17">P31</f>
        <v>-</v>
      </c>
      <c r="Z31">
        <f t="shared" ref="Z31:Z51" si="18">Q31</f>
        <v>1</v>
      </c>
      <c r="AA31">
        <f t="shared" ref="AA31:AA51" si="19">R31</f>
        <v>0</v>
      </c>
      <c r="AB31" s="122" t="str">
        <f t="shared" ref="AB31:AB51" si="20">S31</f>
        <v>-</v>
      </c>
    </row>
    <row r="32" spans="1:28">
      <c r="A32" s="14" t="s">
        <v>113</v>
      </c>
      <c r="B32" s="82">
        <f>IFERROR(HLOOKUP(A32,Фото!$C$1:$AL$147,145,FALSE),0)</f>
        <v>8</v>
      </c>
      <c r="C32" s="82">
        <f>IFERROR(HLOOKUP(A32,Фото!$C$1:$AL$582,582,FALSE),0)</f>
        <v>0</v>
      </c>
      <c r="D32" s="83" t="str">
        <f>IFERROR(HLOOKUP(A32,Фото!$C$1:$AL$728,728,FALSE),"-")</f>
        <v>-</v>
      </c>
      <c r="E32" s="84">
        <f>IFERROR(HLOOKUP(A32,Фото!$C$1:$AL$292,292,FALSE),0)</f>
        <v>1</v>
      </c>
      <c r="F32" s="71">
        <f>IFERROR(HLOOKUP(A32,Видео!$B$1:$AK$97,97,FALSE),0)</f>
        <v>8</v>
      </c>
      <c r="G32" s="71">
        <f>IFERROR(HLOOKUP(A32,Видео!$B$1:$AK$390,390,FALSE),0)</f>
        <v>0</v>
      </c>
      <c r="H32" s="54" t="str">
        <f>IFERROR(HLOOKUP(A32,Видео!$B$1:$AK$488,488,FALSE),"-")</f>
        <v>-</v>
      </c>
      <c r="I32" s="71">
        <f>IFERROR(HLOOKUP(A32,Видео!$B$1:$AK$196,196,FALSE),0)</f>
        <v>7</v>
      </c>
      <c r="J32" s="76">
        <f>IFERROR(HLOOKUP(A32,Увл.отчёт!$B$1:$AK$97,97,FALSE),0)</f>
        <v>0</v>
      </c>
      <c r="K32" s="76">
        <f>IFERROR(HLOOKUP(A32,Увл.отчёт!$B$1:$AK$390,390,FALSE),0)</f>
        <v>0</v>
      </c>
      <c r="L32" s="58" t="str">
        <f>IFERROR(HLOOKUP(A32,Увл.отчёт!$B$1:$AK$488,488,FALSE),"-")</f>
        <v>-</v>
      </c>
      <c r="M32" s="59">
        <f>IFERROR(HLOOKUP(A32,Увл.отчёт!$B$1:$AK$196,196,FALSE),0)</f>
        <v>0</v>
      </c>
      <c r="N32" s="81">
        <f t="shared" si="7"/>
        <v>16</v>
      </c>
      <c r="O32" s="81">
        <f t="shared" si="8"/>
        <v>0</v>
      </c>
      <c r="P32" s="36" t="str">
        <f t="shared" si="13"/>
        <v>-</v>
      </c>
      <c r="Q32" s="81">
        <f t="shared" si="9"/>
        <v>8</v>
      </c>
      <c r="R32" s="81">
        <v>0</v>
      </c>
      <c r="S32" s="87" t="str">
        <f t="shared" si="10"/>
        <v>-</v>
      </c>
      <c r="T32" s="81" t="str">
        <f t="shared" si="11"/>
        <v>-</v>
      </c>
      <c r="V32" t="str">
        <f t="shared" si="12"/>
        <v>pavlo123456789</v>
      </c>
      <c r="W32">
        <f t="shared" si="15"/>
        <v>16</v>
      </c>
      <c r="X32">
        <f t="shared" si="16"/>
        <v>0</v>
      </c>
      <c r="Y32" s="8" t="str">
        <f t="shared" si="17"/>
        <v>-</v>
      </c>
      <c r="Z32">
        <f t="shared" si="18"/>
        <v>8</v>
      </c>
      <c r="AA32">
        <f t="shared" si="19"/>
        <v>0</v>
      </c>
      <c r="AB32" s="122" t="str">
        <f t="shared" si="20"/>
        <v>-</v>
      </c>
    </row>
    <row r="33" spans="1:28">
      <c r="A33" t="s">
        <v>628</v>
      </c>
      <c r="B33" s="82">
        <f>IFERROR(HLOOKUP(A33,Фото!$C$1:$AL$147,145,FALSE),0)</f>
        <v>0</v>
      </c>
      <c r="C33" s="82">
        <f>IFERROR(HLOOKUP(A33,Фото!$C$1:$AL$582,582,FALSE),0)</f>
        <v>0</v>
      </c>
      <c r="D33" s="83" t="str">
        <f>IFERROR(HLOOKUP(A33,Фото!$C$1:$AL$728,728,FALSE),"-")</f>
        <v>-</v>
      </c>
      <c r="E33" s="84">
        <f>IFERROR(HLOOKUP(A33,Фото!$C$1:$AL$292,292,FALSE),0)</f>
        <v>0</v>
      </c>
      <c r="F33" s="71">
        <f>IFERROR(HLOOKUP(A33,Видео!$B$1:$AK$97,97,FALSE),0)</f>
        <v>0</v>
      </c>
      <c r="G33" s="71">
        <f>IFERROR(HLOOKUP(A33,Видео!$B$1:$AK$390,390,FALSE),0)</f>
        <v>0</v>
      </c>
      <c r="H33" s="54" t="str">
        <f>IFERROR(HLOOKUP(A33,Видео!$B$1:$AK$488,488,FALSE),"-")</f>
        <v>-</v>
      </c>
      <c r="I33" s="71">
        <f>IFERROR(HLOOKUP(A33,Видео!$B$1:$AK$196,196,FALSE),0)</f>
        <v>0</v>
      </c>
      <c r="J33" s="76">
        <f>IFERROR(HLOOKUP(A33,Увл.отчёт!$B$1:$AK$97,97,FALSE),0)</f>
        <v>1</v>
      </c>
      <c r="K33" s="76">
        <f>IFERROR(HLOOKUP(A33,Увл.отчёт!$B$1:$AK$390,390,FALSE),0)</f>
        <v>0</v>
      </c>
      <c r="L33" s="58" t="str">
        <f>IFERROR(HLOOKUP(A33,Увл.отчёт!$B$1:$AK$488,488,FALSE),"-")</f>
        <v>-</v>
      </c>
      <c r="M33" s="59">
        <f>IFERROR(HLOOKUP(A33,Увл.отчёт!$B$1:$AK$196,196,FALSE),0)</f>
        <v>1</v>
      </c>
      <c r="N33" s="81">
        <f t="shared" si="7"/>
        <v>1</v>
      </c>
      <c r="O33" s="81">
        <f t="shared" si="8"/>
        <v>0</v>
      </c>
      <c r="P33" s="36" t="str">
        <f t="shared" si="13"/>
        <v>-</v>
      </c>
      <c r="Q33" s="81">
        <f t="shared" si="9"/>
        <v>1</v>
      </c>
      <c r="R33" s="81">
        <v>0</v>
      </c>
      <c r="S33" s="87" t="str">
        <f t="shared" si="10"/>
        <v>-</v>
      </c>
      <c r="T33" s="81" t="str">
        <f t="shared" si="11"/>
        <v>-</v>
      </c>
      <c r="V33" t="str">
        <f t="shared" si="12"/>
        <v>Pumka69</v>
      </c>
      <c r="W33">
        <f t="shared" si="15"/>
        <v>1</v>
      </c>
      <c r="X33">
        <f t="shared" si="16"/>
        <v>0</v>
      </c>
      <c r="Y33" s="8" t="str">
        <f t="shared" si="17"/>
        <v>-</v>
      </c>
      <c r="Z33">
        <f t="shared" si="18"/>
        <v>1</v>
      </c>
      <c r="AA33">
        <f t="shared" si="19"/>
        <v>0</v>
      </c>
      <c r="AB33" s="122" t="str">
        <f t="shared" si="20"/>
        <v>-</v>
      </c>
    </row>
    <row r="34" spans="1:28">
      <c r="A34" s="14" t="s">
        <v>115</v>
      </c>
      <c r="B34" s="82">
        <f>IFERROR(HLOOKUP(A34,Фото!$C$1:$AL$147,145,FALSE),0)</f>
        <v>1</v>
      </c>
      <c r="C34" s="82">
        <f>IFERROR(HLOOKUP(A34,Фото!$C$1:$AL$582,582,FALSE),0)</f>
        <v>0</v>
      </c>
      <c r="D34" s="83" t="str">
        <f>IFERROR(HLOOKUP(A34,Фото!$C$1:$AL$728,728,FALSE),"-")</f>
        <v>-</v>
      </c>
      <c r="E34" s="84">
        <f>IFERROR(HLOOKUP(A34,Фото!$C$1:$AL$292,292,FALSE),0)</f>
        <v>1</v>
      </c>
      <c r="F34" s="71">
        <f>IFERROR(HLOOKUP(A34,Видео!$B$1:$AK$97,97,FALSE),0)</f>
        <v>0</v>
      </c>
      <c r="G34" s="71">
        <f>IFERROR(HLOOKUP(A34,Видео!$B$1:$AK$390,390,FALSE),0)</f>
        <v>0</v>
      </c>
      <c r="H34" s="54" t="str">
        <f>IFERROR(HLOOKUP(A34,Видео!$B$1:$AK$488,488,FALSE),"-")</f>
        <v>-</v>
      </c>
      <c r="I34" s="71">
        <f>IFERROR(HLOOKUP(A34,Видео!$B$1:$AK$196,196,FALSE),0)</f>
        <v>0</v>
      </c>
      <c r="J34" s="76">
        <f>IFERROR(HLOOKUP(A34,Увл.отчёт!$B$1:$AK$97,97,FALSE),0)</f>
        <v>0</v>
      </c>
      <c r="K34" s="76">
        <f>IFERROR(HLOOKUP(A34,Увл.отчёт!$B$1:$AK$390,390,FALSE),0)</f>
        <v>0</v>
      </c>
      <c r="L34" s="58" t="str">
        <f>IFERROR(HLOOKUP(A34,Увл.отчёт!$B$1:$AK$488,488,FALSE),"-")</f>
        <v>-</v>
      </c>
      <c r="M34" s="59">
        <f>IFERROR(HLOOKUP(A34,Увл.отчёт!$B$1:$AK$196,196,FALSE),0)</f>
        <v>0</v>
      </c>
      <c r="N34" s="81">
        <f t="shared" si="7"/>
        <v>1</v>
      </c>
      <c r="O34" s="81">
        <f t="shared" si="8"/>
        <v>0</v>
      </c>
      <c r="P34" s="36" t="str">
        <f t="shared" si="13"/>
        <v>-</v>
      </c>
      <c r="Q34" s="81">
        <f t="shared" si="9"/>
        <v>1</v>
      </c>
      <c r="R34" s="81">
        <v>0</v>
      </c>
      <c r="S34" s="87" t="str">
        <f t="shared" si="10"/>
        <v>-</v>
      </c>
      <c r="T34" s="81" t="str">
        <f t="shared" si="11"/>
        <v>-</v>
      </c>
      <c r="V34" t="str">
        <f t="shared" si="12"/>
        <v>Ruuusya</v>
      </c>
      <c r="W34">
        <f t="shared" si="15"/>
        <v>1</v>
      </c>
      <c r="X34">
        <f t="shared" si="16"/>
        <v>0</v>
      </c>
      <c r="Y34" s="8" t="str">
        <f t="shared" si="17"/>
        <v>-</v>
      </c>
      <c r="Z34">
        <f t="shared" si="18"/>
        <v>1</v>
      </c>
      <c r="AA34">
        <f t="shared" si="19"/>
        <v>0</v>
      </c>
      <c r="AB34" s="122" t="str">
        <f t="shared" si="20"/>
        <v>-</v>
      </c>
    </row>
    <row r="35" spans="1:28">
      <c r="A35" t="s">
        <v>630</v>
      </c>
      <c r="B35" s="82">
        <f>IFERROR(HLOOKUP(A35,Фото!$C$1:$AL$147,145,FALSE),0)</f>
        <v>0</v>
      </c>
      <c r="C35" s="82">
        <f>IFERROR(HLOOKUP(A35,Фото!$C$1:$AL$582,582,FALSE),0)</f>
        <v>0</v>
      </c>
      <c r="D35" s="83" t="str">
        <f>IFERROR(HLOOKUP(A35,Фото!$C$1:$AL$728,728,FALSE),"-")</f>
        <v>-</v>
      </c>
      <c r="E35" s="84">
        <f>IFERROR(HLOOKUP(A35,Фото!$C$1:$AL$292,292,FALSE),0)</f>
        <v>0</v>
      </c>
      <c r="F35" s="71">
        <f>IFERROR(HLOOKUP(A35,Видео!$B$1:$AK$97,97,FALSE),0)</f>
        <v>0</v>
      </c>
      <c r="G35" s="71">
        <f>IFERROR(HLOOKUP(A35,Видео!$B$1:$AK$390,390,FALSE),0)</f>
        <v>0</v>
      </c>
      <c r="H35" s="54" t="str">
        <f>IFERROR(HLOOKUP(A35,Видео!$B$1:$AK$488,488,FALSE),"-")</f>
        <v>-</v>
      </c>
      <c r="I35" s="71">
        <f>IFERROR(HLOOKUP(A35,Видео!$B$1:$AK$196,196,FALSE),0)</f>
        <v>0</v>
      </c>
      <c r="J35" s="76">
        <f>IFERROR(HLOOKUP(A35,Увл.отчёт!$B$1:$AK$97,97,FALSE),0)</f>
        <v>2</v>
      </c>
      <c r="K35" s="76">
        <f>IFERROR(HLOOKUP(A35,Увл.отчёт!$B$1:$AK$390,390,FALSE),0)</f>
        <v>0</v>
      </c>
      <c r="L35" s="58" t="str">
        <f>IFERROR(HLOOKUP(A35,Увл.отчёт!$B$1:$AK$488,488,FALSE),"-")</f>
        <v>-</v>
      </c>
      <c r="M35" s="59">
        <f>IFERROR(HLOOKUP(A35,Увл.отчёт!$B$1:$AK$196,196,FALSE),0)</f>
        <v>0</v>
      </c>
      <c r="N35" s="81">
        <f t="shared" si="7"/>
        <v>2</v>
      </c>
      <c r="O35" s="81">
        <f t="shared" si="8"/>
        <v>0</v>
      </c>
      <c r="P35" s="36" t="str">
        <f t="shared" si="13"/>
        <v>-</v>
      </c>
      <c r="Q35" s="81">
        <f t="shared" si="9"/>
        <v>0</v>
      </c>
      <c r="R35" s="81">
        <v>0</v>
      </c>
      <c r="S35" s="87" t="str">
        <f t="shared" si="10"/>
        <v>-</v>
      </c>
      <c r="T35" s="81" t="str">
        <f t="shared" si="11"/>
        <v>-</v>
      </c>
      <c r="V35" t="str">
        <f t="shared" si="12"/>
        <v>santaclause</v>
      </c>
      <c r="W35">
        <f t="shared" si="15"/>
        <v>2</v>
      </c>
      <c r="X35">
        <f t="shared" si="16"/>
        <v>0</v>
      </c>
      <c r="Y35" s="8" t="str">
        <f t="shared" si="17"/>
        <v>-</v>
      </c>
      <c r="Z35">
        <f t="shared" si="18"/>
        <v>0</v>
      </c>
      <c r="AA35">
        <f t="shared" si="19"/>
        <v>0</v>
      </c>
      <c r="AB35" s="122" t="str">
        <f t="shared" si="20"/>
        <v>-</v>
      </c>
    </row>
    <row r="36" spans="1:28">
      <c r="A36" s="14" t="s">
        <v>117</v>
      </c>
      <c r="B36" s="82">
        <f>IFERROR(HLOOKUP(A36,Фото!$C$1:$AL$147,145,FALSE),0)</f>
        <v>65</v>
      </c>
      <c r="C36" s="82">
        <f>IFERROR(HLOOKUP(A36,Фото!$C$1:$AL$582,582,FALSE),0)</f>
        <v>0</v>
      </c>
      <c r="D36" s="83" t="str">
        <f>IFERROR(HLOOKUP(A36,Фото!$C$1:$AL$728,728,FALSE),"-")</f>
        <v>-</v>
      </c>
      <c r="E36" s="84">
        <f>IFERROR(HLOOKUP(A36,Фото!$C$1:$AL$292,292,FALSE),0)</f>
        <v>10</v>
      </c>
      <c r="F36" s="71">
        <f>IFERROR(HLOOKUP(A36,Видео!$B$1:$AK$97,97,FALSE),0)</f>
        <v>14</v>
      </c>
      <c r="G36" s="71">
        <f>IFERROR(HLOOKUP(A36,Видео!$B$1:$AK$390,390,FALSE),0)</f>
        <v>13</v>
      </c>
      <c r="H36" s="54">
        <f>IFERROR(HLOOKUP(A36,Видео!$B$1:$AK$488,488,FALSE),"-")</f>
        <v>1.5569289645909647</v>
      </c>
      <c r="I36" s="71">
        <f>IFERROR(HLOOKUP(A36,Видео!$B$1:$AK$196,196,FALSE),0)</f>
        <v>3</v>
      </c>
      <c r="J36" s="76">
        <f>IFERROR(HLOOKUP(A36,Увл.отчёт!$B$1:$AK$97,97,FALSE),0)</f>
        <v>0</v>
      </c>
      <c r="K36" s="76">
        <f>IFERROR(HLOOKUP(A36,Увл.отчёт!$B$1:$AK$390,390,FALSE),0)</f>
        <v>0</v>
      </c>
      <c r="L36" s="58" t="str">
        <f>IFERROR(HLOOKUP(A36,Увл.отчёт!$B$1:$AK$488,488,FALSE),"-")</f>
        <v>-</v>
      </c>
      <c r="M36" s="59">
        <f>IFERROR(HLOOKUP(A36,Увл.отчёт!$B$1:$AK$196,196,FALSE),0)</f>
        <v>0</v>
      </c>
      <c r="N36" s="81">
        <f t="shared" si="7"/>
        <v>79</v>
      </c>
      <c r="O36" s="81">
        <f t="shared" si="8"/>
        <v>13</v>
      </c>
      <c r="P36" s="36">
        <f t="shared" si="13"/>
        <v>1.5569289645909647</v>
      </c>
      <c r="Q36" s="81">
        <f t="shared" si="9"/>
        <v>13</v>
      </c>
      <c r="R36" s="81">
        <v>18</v>
      </c>
      <c r="S36" s="87">
        <f t="shared" si="10"/>
        <v>28.260762694179594</v>
      </c>
      <c r="T36" s="81">
        <f t="shared" si="11"/>
        <v>14</v>
      </c>
      <c r="V36" t="str">
        <f t="shared" si="12"/>
        <v>ser-os</v>
      </c>
      <c r="W36">
        <f t="shared" si="15"/>
        <v>79</v>
      </c>
      <c r="X36">
        <f t="shared" si="16"/>
        <v>13</v>
      </c>
      <c r="Y36" s="8">
        <f t="shared" si="17"/>
        <v>1.5569289645909647</v>
      </c>
      <c r="Z36">
        <f t="shared" si="18"/>
        <v>13</v>
      </c>
      <c r="AA36">
        <f t="shared" si="19"/>
        <v>18</v>
      </c>
      <c r="AB36" s="122">
        <f t="shared" si="20"/>
        <v>28.260762694179594</v>
      </c>
    </row>
    <row r="37" spans="1:28">
      <c r="A37" s="14" t="s">
        <v>120</v>
      </c>
      <c r="B37" s="82">
        <f>IFERROR(HLOOKUP(A37,Фото!$C$1:$AL$147,145,FALSE),0)</f>
        <v>115</v>
      </c>
      <c r="C37" s="82">
        <f>IFERROR(HLOOKUP(A37,Фото!$C$1:$AL$582,582,FALSE),0)</f>
        <v>115</v>
      </c>
      <c r="D37" s="83">
        <f>IFERROR(HLOOKUP(A37,Фото!$C$1:$AL$728,728,FALSE),"-")</f>
        <v>1.7408842615847921</v>
      </c>
      <c r="E37" s="84">
        <f>IFERROR(HLOOKUP(A37,Фото!$C$1:$AL$292,292,FALSE),0)</f>
        <v>7</v>
      </c>
      <c r="F37" s="71">
        <f>IFERROR(HLOOKUP(A37,Видео!$B$1:$AK$97,97,FALSE),0)</f>
        <v>0</v>
      </c>
      <c r="G37" s="71">
        <f>IFERROR(HLOOKUP(A37,Видео!$B$1:$AK$390,390,FALSE),0)</f>
        <v>0</v>
      </c>
      <c r="H37" s="54" t="str">
        <f>IFERROR(HLOOKUP(A37,Видео!$B$1:$AK$488,488,FALSE),"-")</f>
        <v>-</v>
      </c>
      <c r="I37" s="71">
        <f>IFERROR(HLOOKUP(A37,Видео!$B$1:$AK$196,196,FALSE),0)</f>
        <v>0</v>
      </c>
      <c r="J37" s="76">
        <f>IFERROR(HLOOKUP(A37,Увл.отчёт!$B$1:$AK$97,97,FALSE),0)</f>
        <v>0</v>
      </c>
      <c r="K37" s="76">
        <f>IFERROR(HLOOKUP(A37,Увл.отчёт!$B$1:$AK$390,390,FALSE),0)</f>
        <v>0</v>
      </c>
      <c r="L37" s="58" t="str">
        <f>IFERROR(HLOOKUP(A37,Увл.отчёт!$B$1:$AK$488,488,FALSE),"-")</f>
        <v>-</v>
      </c>
      <c r="M37" s="59">
        <f>IFERROR(HLOOKUP(A37,Увл.отчёт!$B$1:$AK$196,196,FALSE),0)</f>
        <v>0</v>
      </c>
      <c r="N37" s="81">
        <f t="shared" si="7"/>
        <v>115</v>
      </c>
      <c r="O37" s="81">
        <f t="shared" si="8"/>
        <v>115</v>
      </c>
      <c r="P37" s="36">
        <f t="shared" si="13"/>
        <v>1.7408842615847921</v>
      </c>
      <c r="Q37" s="81">
        <f t="shared" si="9"/>
        <v>7</v>
      </c>
      <c r="R37" s="81">
        <v>0</v>
      </c>
      <c r="S37" s="87">
        <f t="shared" si="10"/>
        <v>70.079328472381519</v>
      </c>
      <c r="T37" s="81">
        <f t="shared" si="11"/>
        <v>12</v>
      </c>
      <c r="V37" t="str">
        <f t="shared" si="12"/>
        <v>serfris</v>
      </c>
      <c r="W37">
        <f t="shared" si="15"/>
        <v>115</v>
      </c>
      <c r="X37">
        <f t="shared" si="16"/>
        <v>115</v>
      </c>
      <c r="Y37" s="8">
        <f t="shared" si="17"/>
        <v>1.7408842615847921</v>
      </c>
      <c r="Z37">
        <f t="shared" si="18"/>
        <v>7</v>
      </c>
      <c r="AA37">
        <f t="shared" si="19"/>
        <v>0</v>
      </c>
      <c r="AB37" s="122">
        <f t="shared" si="20"/>
        <v>70.079328472381519</v>
      </c>
    </row>
    <row r="38" spans="1:28">
      <c r="A38" s="14" t="s">
        <v>128</v>
      </c>
      <c r="B38" s="82">
        <f>IFERROR(HLOOKUP(A38,Фото!$C$1:$AL$147,145,FALSE),0)</f>
        <v>35</v>
      </c>
      <c r="C38" s="82">
        <f>IFERROR(HLOOKUP(A38,Фото!$C$1:$AL$582,582,FALSE),0)</f>
        <v>0</v>
      </c>
      <c r="D38" s="83" t="str">
        <f>IFERROR(HLOOKUP(A38,Фото!$C$1:$AL$728,728,FALSE),"-")</f>
        <v>-</v>
      </c>
      <c r="E38" s="84">
        <f>IFERROR(HLOOKUP(A38,Фото!$C$1:$AL$292,292,FALSE),0)</f>
        <v>0</v>
      </c>
      <c r="F38" s="71">
        <f>IFERROR(HLOOKUP(A38,Видео!$B$1:$AK$97,97,FALSE),0)</f>
        <v>8</v>
      </c>
      <c r="G38" s="71">
        <f>IFERROR(HLOOKUP(A38,Видео!$B$1:$AK$390,390,FALSE),0)</f>
        <v>0</v>
      </c>
      <c r="H38" s="54" t="str">
        <f>IFERROR(HLOOKUP(A38,Видео!$B$1:$AK$488,488,FALSE),"-")</f>
        <v>-</v>
      </c>
      <c r="I38" s="71">
        <f>IFERROR(HLOOKUP(A38,Видео!$B$1:$AK$196,196,FALSE),0)</f>
        <v>0</v>
      </c>
      <c r="J38" s="76">
        <f>IFERROR(HLOOKUP(A38,Увл.отчёт!$B$1:$AK$97,97,FALSE),0)</f>
        <v>1</v>
      </c>
      <c r="K38" s="76">
        <f>IFERROR(HLOOKUP(A38,Увл.отчёт!$B$1:$AK$390,390,FALSE),0)</f>
        <v>0</v>
      </c>
      <c r="L38" s="58" t="str">
        <f>IFERROR(HLOOKUP(A38,Увл.отчёт!$B$1:$AK$488,488,FALSE),"-")</f>
        <v>-</v>
      </c>
      <c r="M38" s="59">
        <f>IFERROR(HLOOKUP(A38,Увл.отчёт!$B$1:$AK$196,196,FALSE),0)</f>
        <v>0</v>
      </c>
      <c r="N38" s="81">
        <f t="shared" si="7"/>
        <v>44</v>
      </c>
      <c r="O38" s="81">
        <f t="shared" si="8"/>
        <v>0</v>
      </c>
      <c r="P38" s="36" t="str">
        <f t="shared" si="13"/>
        <v>-</v>
      </c>
      <c r="Q38" s="81">
        <f t="shared" si="9"/>
        <v>0</v>
      </c>
      <c r="R38" s="81">
        <v>0</v>
      </c>
      <c r="S38" s="87" t="str">
        <f t="shared" si="10"/>
        <v>-</v>
      </c>
      <c r="T38" s="81" t="str">
        <f t="shared" si="11"/>
        <v>-</v>
      </c>
      <c r="V38" t="str">
        <f t="shared" si="12"/>
        <v>Serhio</v>
      </c>
      <c r="W38">
        <f t="shared" si="15"/>
        <v>44</v>
      </c>
      <c r="X38">
        <f t="shared" si="16"/>
        <v>0</v>
      </c>
      <c r="Y38" s="8" t="str">
        <f t="shared" si="17"/>
        <v>-</v>
      </c>
      <c r="Z38">
        <f t="shared" si="18"/>
        <v>0</v>
      </c>
      <c r="AA38">
        <f t="shared" si="19"/>
        <v>0</v>
      </c>
      <c r="AB38" s="122" t="str">
        <f t="shared" si="20"/>
        <v>-</v>
      </c>
    </row>
    <row r="39" spans="1:28">
      <c r="A39" s="14" t="s">
        <v>129</v>
      </c>
      <c r="B39" s="82">
        <f>IFERROR(HLOOKUP(A39,Фото!$C$1:$AL$147,145,FALSE),0)</f>
        <v>37</v>
      </c>
      <c r="C39" s="82">
        <f>IFERROR(HLOOKUP(A39,Фото!$C$1:$AL$582,582,FALSE),0)</f>
        <v>0</v>
      </c>
      <c r="D39" s="83" t="str">
        <f>IFERROR(HLOOKUP(A39,Фото!$C$1:$AL$728,728,FALSE),"-")</f>
        <v>-</v>
      </c>
      <c r="E39" s="84">
        <f>IFERROR(HLOOKUP(A39,Фото!$C$1:$AL$292,292,FALSE),0)</f>
        <v>0</v>
      </c>
      <c r="F39" s="71">
        <f>IFERROR(HLOOKUP(A39,Видео!$B$1:$AK$97,97,FALSE),0)</f>
        <v>0</v>
      </c>
      <c r="G39" s="71">
        <f>IFERROR(HLOOKUP(A39,Видео!$B$1:$AK$390,390,FALSE),0)</f>
        <v>0</v>
      </c>
      <c r="H39" s="54" t="str">
        <f>IFERROR(HLOOKUP(A39,Видео!$B$1:$AK$488,488,FALSE),"-")</f>
        <v>-</v>
      </c>
      <c r="I39" s="71">
        <f>IFERROR(HLOOKUP(A39,Видео!$B$1:$AK$196,196,FALSE),0)</f>
        <v>0</v>
      </c>
      <c r="J39" s="76">
        <f>IFERROR(HLOOKUP(A39,Увл.отчёт!$B$1:$AK$97,97,FALSE),0)</f>
        <v>1</v>
      </c>
      <c r="K39" s="76">
        <f>IFERROR(HLOOKUP(A39,Увл.отчёт!$B$1:$AK$390,390,FALSE),0)</f>
        <v>0</v>
      </c>
      <c r="L39" s="58" t="str">
        <f>IFERROR(HLOOKUP(A39,Увл.отчёт!$B$1:$AK$488,488,FALSE),"-")</f>
        <v>-</v>
      </c>
      <c r="M39" s="59">
        <f>IFERROR(HLOOKUP(A39,Увл.отчёт!$B$1:$AK$196,196,FALSE),0)</f>
        <v>0</v>
      </c>
      <c r="N39" s="81">
        <f t="shared" si="7"/>
        <v>38</v>
      </c>
      <c r="O39" s="81">
        <f t="shared" si="8"/>
        <v>0</v>
      </c>
      <c r="P39" s="36" t="str">
        <f t="shared" si="13"/>
        <v>-</v>
      </c>
      <c r="Q39" s="81">
        <f t="shared" si="9"/>
        <v>0</v>
      </c>
      <c r="R39" s="81">
        <v>0</v>
      </c>
      <c r="S39" s="87" t="str">
        <f t="shared" si="10"/>
        <v>-</v>
      </c>
      <c r="T39" s="81" t="str">
        <f t="shared" si="11"/>
        <v>-</v>
      </c>
      <c r="V39" t="str">
        <f t="shared" si="12"/>
        <v>skunkspb</v>
      </c>
      <c r="W39">
        <f t="shared" si="15"/>
        <v>38</v>
      </c>
      <c r="X39">
        <f t="shared" si="16"/>
        <v>0</v>
      </c>
      <c r="Y39" s="8" t="str">
        <f t="shared" si="17"/>
        <v>-</v>
      </c>
      <c r="Z39">
        <f t="shared" si="18"/>
        <v>0</v>
      </c>
      <c r="AA39">
        <f t="shared" si="19"/>
        <v>0</v>
      </c>
      <c r="AB39" s="122" t="str">
        <f t="shared" si="20"/>
        <v>-</v>
      </c>
    </row>
    <row r="40" spans="1:28">
      <c r="A40" s="14" t="s">
        <v>130</v>
      </c>
      <c r="B40" s="82">
        <f>IFERROR(HLOOKUP(A40,Фото!$C$1:$AL$147,145,FALSE),0)</f>
        <v>1</v>
      </c>
      <c r="C40" s="82">
        <f>IFERROR(HLOOKUP(A40,Фото!$C$1:$AL$582,582,FALSE),0)</f>
        <v>0</v>
      </c>
      <c r="D40" s="83" t="str">
        <f>IFERROR(HLOOKUP(A40,Фото!$C$1:$AL$728,728,FALSE),"-")</f>
        <v>-</v>
      </c>
      <c r="E40" s="84">
        <f>IFERROR(HLOOKUP(A40,Фото!$C$1:$AL$292,292,FALSE),0)</f>
        <v>0</v>
      </c>
      <c r="F40" s="71">
        <f>IFERROR(HLOOKUP(A40,Видео!$B$1:$AK$97,97,FALSE),0)</f>
        <v>0</v>
      </c>
      <c r="G40" s="71">
        <f>IFERROR(HLOOKUP(A40,Видео!$B$1:$AK$390,390,FALSE),0)</f>
        <v>0</v>
      </c>
      <c r="H40" s="54" t="str">
        <f>IFERROR(HLOOKUP(A40,Видео!$B$1:$AK$488,488,FALSE),"-")</f>
        <v>-</v>
      </c>
      <c r="I40" s="71">
        <f>IFERROR(HLOOKUP(A40,Видео!$B$1:$AK$196,196,FALSE),0)</f>
        <v>0</v>
      </c>
      <c r="J40" s="76">
        <f>IFERROR(HLOOKUP(A40,Увл.отчёт!$B$1:$AK$97,97,FALSE),0)</f>
        <v>0</v>
      </c>
      <c r="K40" s="76">
        <f>IFERROR(HLOOKUP(A40,Увл.отчёт!$B$1:$AK$390,390,FALSE),0)</f>
        <v>0</v>
      </c>
      <c r="L40" s="58" t="str">
        <f>IFERROR(HLOOKUP(A40,Увл.отчёт!$B$1:$AK$488,488,FALSE),"-")</f>
        <v>-</v>
      </c>
      <c r="M40" s="59">
        <f>IFERROR(HLOOKUP(A40,Увл.отчёт!$B$1:$AK$196,196,FALSE),0)</f>
        <v>0</v>
      </c>
      <c r="N40" s="81">
        <f t="shared" si="7"/>
        <v>1</v>
      </c>
      <c r="O40" s="81">
        <f t="shared" si="8"/>
        <v>0</v>
      </c>
      <c r="P40" s="36" t="str">
        <f t="shared" si="13"/>
        <v>-</v>
      </c>
      <c r="Q40" s="81">
        <f t="shared" si="9"/>
        <v>0</v>
      </c>
      <c r="R40" s="81">
        <v>0</v>
      </c>
      <c r="S40" s="87" t="str">
        <f t="shared" si="10"/>
        <v>-</v>
      </c>
      <c r="T40" s="81" t="str">
        <f t="shared" si="11"/>
        <v>-</v>
      </c>
      <c r="V40" t="str">
        <f t="shared" si="12"/>
        <v>Speedskater</v>
      </c>
      <c r="W40">
        <f t="shared" si="15"/>
        <v>1</v>
      </c>
      <c r="X40">
        <f t="shared" si="16"/>
        <v>0</v>
      </c>
      <c r="Y40" s="8" t="str">
        <f t="shared" si="17"/>
        <v>-</v>
      </c>
      <c r="Z40">
        <f t="shared" si="18"/>
        <v>0</v>
      </c>
      <c r="AA40">
        <f t="shared" si="19"/>
        <v>0</v>
      </c>
      <c r="AB40" s="122" t="str">
        <f t="shared" si="20"/>
        <v>-</v>
      </c>
    </row>
    <row r="41" spans="1:28">
      <c r="A41" s="14" t="s">
        <v>131</v>
      </c>
      <c r="B41" s="82">
        <f>IFERROR(HLOOKUP(A41,Фото!$C$1:$AL$147,145,FALSE),0)</f>
        <v>142</v>
      </c>
      <c r="C41" s="82">
        <f>IFERROR(HLOOKUP(A41,Фото!$C$1:$AL$582,582,FALSE),0)</f>
        <v>42</v>
      </c>
      <c r="D41" s="83">
        <f>IFERROR(HLOOKUP(A41,Фото!$C$1:$AL$728,728,FALSE),"-")</f>
        <v>1.3315083434343431</v>
      </c>
      <c r="E41" s="84">
        <f>IFERROR(HLOOKUP(A41,Фото!$C$1:$AL$292,292,FALSE),0)</f>
        <v>0</v>
      </c>
      <c r="F41" s="71">
        <f>IFERROR(HLOOKUP(A41,Видео!$B$1:$AK$97,97,FALSE),0)</f>
        <v>21</v>
      </c>
      <c r="G41" s="71">
        <f>IFERROR(HLOOKUP(A41,Видео!$B$1:$AK$390,390,FALSE),0)</f>
        <v>18</v>
      </c>
      <c r="H41" s="54">
        <f>IFERROR(HLOOKUP(A41,Видео!$B$1:$AK$488,488,FALSE),"-")</f>
        <v>1.1166741666666669</v>
      </c>
      <c r="I41" s="71">
        <f>IFERROR(HLOOKUP(A41,Видео!$B$1:$AK$196,196,FALSE),0)</f>
        <v>0</v>
      </c>
      <c r="J41" s="76">
        <f>IFERROR(HLOOKUP(A41,Увл.отчёт!$B$1:$AK$97,97,FALSE),0)</f>
        <v>0</v>
      </c>
      <c r="K41" s="76">
        <f>IFERROR(HLOOKUP(A41,Увл.отчёт!$B$1:$AK$390,390,FALSE),0)</f>
        <v>0</v>
      </c>
      <c r="L41" s="58" t="str">
        <f>IFERROR(HLOOKUP(A41,Увл.отчёт!$B$1:$AK$488,488,FALSE),"-")</f>
        <v>-</v>
      </c>
      <c r="M41" s="59">
        <f>IFERROR(HLOOKUP(A41,Увл.отчёт!$B$1:$AK$196,196,FALSE),0)</f>
        <v>0</v>
      </c>
      <c r="N41" s="81">
        <f t="shared" si="7"/>
        <v>163</v>
      </c>
      <c r="O41" s="81">
        <f t="shared" si="8"/>
        <v>60</v>
      </c>
      <c r="P41" s="36">
        <f t="shared" si="13"/>
        <v>1.26705809040404</v>
      </c>
      <c r="Q41" s="81">
        <f t="shared" si="9"/>
        <v>0</v>
      </c>
      <c r="R41" s="81">
        <v>0</v>
      </c>
      <c r="S41" s="87">
        <f t="shared" si="10"/>
        <v>47.353787844776065</v>
      </c>
      <c r="T41" s="81">
        <f t="shared" si="11"/>
        <v>13</v>
      </c>
      <c r="V41" t="str">
        <f t="shared" si="12"/>
        <v>SSV_1983j</v>
      </c>
      <c r="W41">
        <f t="shared" si="15"/>
        <v>163</v>
      </c>
      <c r="X41">
        <f t="shared" si="16"/>
        <v>60</v>
      </c>
      <c r="Y41" s="8">
        <f t="shared" si="17"/>
        <v>1.26705809040404</v>
      </c>
      <c r="Z41">
        <f t="shared" si="18"/>
        <v>0</v>
      </c>
      <c r="AA41">
        <f t="shared" si="19"/>
        <v>0</v>
      </c>
      <c r="AB41" s="122">
        <f t="shared" si="20"/>
        <v>47.353787844776065</v>
      </c>
    </row>
    <row r="42" spans="1:28">
      <c r="A42" s="14" t="s">
        <v>132</v>
      </c>
      <c r="B42" s="82">
        <f>IFERROR(HLOOKUP(A42,Фото!$C$1:$AL$147,145,FALSE),0)</f>
        <v>142</v>
      </c>
      <c r="C42" s="82">
        <f>IFERROR(HLOOKUP(A42,Фото!$C$1:$AL$582,582,FALSE),0)</f>
        <v>131</v>
      </c>
      <c r="D42" s="83">
        <f>IFERROR(HLOOKUP(A42,Фото!$C$1:$AL$728,728,FALSE),"-")</f>
        <v>1.1504977043168876</v>
      </c>
      <c r="E42" s="84">
        <f>IFERROR(HLOOKUP(A42,Фото!$C$1:$AL$292,292,FALSE),0)</f>
        <v>75</v>
      </c>
      <c r="F42" s="71">
        <f>IFERROR(HLOOKUP(A42,Видео!$B$1:$AK$97,97,FALSE),0)</f>
        <v>22</v>
      </c>
      <c r="G42" s="71">
        <f>IFERROR(HLOOKUP(A42,Видео!$B$1:$AK$390,390,FALSE),0)</f>
        <v>22</v>
      </c>
      <c r="H42" s="54">
        <f>IFERROR(HLOOKUP(A42,Видео!$B$1:$AK$488,488,FALSE),"-")</f>
        <v>1.2179628225108223</v>
      </c>
      <c r="I42" s="71">
        <f>IFERROR(HLOOKUP(A42,Видео!$B$1:$AK$196,196,FALSE),0)</f>
        <v>22</v>
      </c>
      <c r="J42" s="76">
        <f>IFERROR(HLOOKUP(A42,Увл.отчёт!$B$1:$AK$97,97,FALSE),0)</f>
        <v>0</v>
      </c>
      <c r="K42" s="76">
        <f>IFERROR(HLOOKUP(A42,Увл.отчёт!$B$1:$AK$390,390,FALSE),0)</f>
        <v>0</v>
      </c>
      <c r="L42" s="58" t="str">
        <f>IFERROR(HLOOKUP(A42,Увл.отчёт!$B$1:$AK$488,488,FALSE),"-")</f>
        <v>-</v>
      </c>
      <c r="M42" s="59">
        <f>IFERROR(HLOOKUP(A42,Увл.отчёт!$B$1:$AK$196,196,FALSE),0)</f>
        <v>0</v>
      </c>
      <c r="N42" s="81">
        <f t="shared" si="7"/>
        <v>164</v>
      </c>
      <c r="O42" s="81">
        <f t="shared" si="8"/>
        <v>153</v>
      </c>
      <c r="P42" s="36">
        <f t="shared" si="13"/>
        <v>1.1601985709852964</v>
      </c>
      <c r="Q42" s="81">
        <f t="shared" si="9"/>
        <v>97</v>
      </c>
      <c r="R42" s="81">
        <v>23</v>
      </c>
      <c r="S42" s="87">
        <f t="shared" si="10"/>
        <v>235.30454771044518</v>
      </c>
      <c r="T42" s="81">
        <f t="shared" si="11"/>
        <v>2</v>
      </c>
      <c r="V42" t="str">
        <f t="shared" si="12"/>
        <v>sswoman</v>
      </c>
      <c r="W42">
        <f t="shared" si="15"/>
        <v>164</v>
      </c>
      <c r="X42">
        <f t="shared" si="16"/>
        <v>153</v>
      </c>
      <c r="Y42" s="8">
        <f t="shared" si="17"/>
        <v>1.1601985709852964</v>
      </c>
      <c r="Z42">
        <f t="shared" si="18"/>
        <v>97</v>
      </c>
      <c r="AA42">
        <f t="shared" si="19"/>
        <v>23</v>
      </c>
      <c r="AB42" s="122">
        <f t="shared" si="20"/>
        <v>235.30454771044518</v>
      </c>
    </row>
    <row r="43" spans="1:28">
      <c r="A43" s="14" t="s">
        <v>182</v>
      </c>
      <c r="B43" s="82">
        <f>IFERROR(HLOOKUP(A43,Фото!$C$1:$AL$147,145,FALSE),0)</f>
        <v>142</v>
      </c>
      <c r="C43" s="82">
        <f>IFERROR(HLOOKUP(A43,Фото!$C$1:$AL$582,582,FALSE),0)</f>
        <v>113</v>
      </c>
      <c r="D43" s="83">
        <f>IFERROR(HLOOKUP(A43,Фото!$C$1:$AL$728,728,FALSE),"-")</f>
        <v>1.0499208997050147</v>
      </c>
      <c r="E43" s="84">
        <f>IFERROR(HLOOKUP(A43,Фото!$C$1:$AL$292,292,FALSE),0)</f>
        <v>3</v>
      </c>
      <c r="F43" s="71">
        <f>IFERROR(HLOOKUP(A43,Видео!$B$1:$AK$97,97,FALSE),0)</f>
        <v>0</v>
      </c>
      <c r="G43" s="71">
        <f>IFERROR(HLOOKUP(A43,Видео!$B$1:$AK$390,390,FALSE),0)</f>
        <v>0</v>
      </c>
      <c r="H43" s="54" t="str">
        <f>IFERROR(HLOOKUP(A43,Видео!$B$1:$AK$488,488,FALSE),"-")</f>
        <v>-</v>
      </c>
      <c r="I43" s="71">
        <f>IFERROR(HLOOKUP(A43,Видео!$B$1:$AK$196,196,FALSE),0)</f>
        <v>0</v>
      </c>
      <c r="J43" s="76">
        <f>IFERROR(HLOOKUP(A43,Увл.отчёт!$B$1:$AK$97,97,FALSE),0)</f>
        <v>0</v>
      </c>
      <c r="K43" s="76">
        <f>IFERROR(HLOOKUP(A43,Увл.отчёт!$B$1:$AK$390,390,FALSE),0)</f>
        <v>0</v>
      </c>
      <c r="L43" s="58" t="str">
        <f>IFERROR(HLOOKUP(A43,Увл.отчёт!$B$1:$AK$488,488,FALSE),"-")</f>
        <v>-</v>
      </c>
      <c r="M43" s="59">
        <f>IFERROR(HLOOKUP(A43,Увл.отчёт!$B$1:$AK$196,196,FALSE),0)</f>
        <v>0</v>
      </c>
      <c r="N43" s="81">
        <f t="shared" si="7"/>
        <v>142</v>
      </c>
      <c r="O43" s="81">
        <f t="shared" si="8"/>
        <v>113</v>
      </c>
      <c r="P43" s="36">
        <f t="shared" si="13"/>
        <v>1.0499208997050147</v>
      </c>
      <c r="Q43" s="81">
        <f t="shared" si="9"/>
        <v>3</v>
      </c>
      <c r="R43" s="81">
        <v>0</v>
      </c>
      <c r="S43" s="87">
        <f t="shared" si="10"/>
        <v>110.48451367392659</v>
      </c>
      <c r="T43" s="81">
        <f t="shared" si="11"/>
        <v>9</v>
      </c>
      <c r="V43" t="str">
        <f t="shared" si="12"/>
        <v>Starley</v>
      </c>
      <c r="W43">
        <f t="shared" si="15"/>
        <v>142</v>
      </c>
      <c r="X43">
        <f t="shared" si="16"/>
        <v>113</v>
      </c>
      <c r="Y43" s="8">
        <f t="shared" si="17"/>
        <v>1.0499208997050147</v>
      </c>
      <c r="Z43">
        <f t="shared" si="18"/>
        <v>3</v>
      </c>
      <c r="AA43">
        <f t="shared" si="19"/>
        <v>0</v>
      </c>
      <c r="AB43" s="122">
        <f t="shared" si="20"/>
        <v>110.48451367392659</v>
      </c>
    </row>
    <row r="44" spans="1:28">
      <c r="A44" s="14" t="s">
        <v>186</v>
      </c>
      <c r="B44" s="82">
        <f>IFERROR(HLOOKUP(A44,Фото!$C$1:$AL$147,145,FALSE),0)</f>
        <v>42</v>
      </c>
      <c r="C44" s="82">
        <f>IFERROR(HLOOKUP(A44,Фото!$C$1:$AL$582,582,FALSE),0)</f>
        <v>0</v>
      </c>
      <c r="D44" s="83" t="str">
        <f>IFERROR(HLOOKUP(A44,Фото!$C$1:$AL$728,728,FALSE),"-")</f>
        <v>-</v>
      </c>
      <c r="E44" s="84">
        <f>IFERROR(HLOOKUP(A44,Фото!$C$1:$AL$292,292,FALSE),0)</f>
        <v>17</v>
      </c>
      <c r="F44" s="71">
        <f>IFERROR(HLOOKUP(A44,Видео!$B$1:$AK$97,97,FALSE),0)</f>
        <v>0</v>
      </c>
      <c r="G44" s="71">
        <f>IFERROR(HLOOKUP(A44,Видео!$B$1:$AK$390,390,FALSE),0)</f>
        <v>0</v>
      </c>
      <c r="H44" s="54" t="str">
        <f>IFERROR(HLOOKUP(A44,Видео!$B$1:$AK$488,488,FALSE),"-")</f>
        <v>-</v>
      </c>
      <c r="I44" s="71">
        <f>IFERROR(HLOOKUP(A44,Видео!$B$1:$AK$196,196,FALSE),0)</f>
        <v>0</v>
      </c>
      <c r="J44" s="76">
        <f>IFERROR(HLOOKUP(A44,Увл.отчёт!$B$1:$AK$97,97,FALSE),0)</f>
        <v>0</v>
      </c>
      <c r="K44" s="76">
        <f>IFERROR(HLOOKUP(A44,Увл.отчёт!$B$1:$AK$390,390,FALSE),0)</f>
        <v>0</v>
      </c>
      <c r="L44" s="58" t="str">
        <f>IFERROR(HLOOKUP(A44,Увл.отчёт!$B$1:$AK$488,488,FALSE),"-")</f>
        <v>-</v>
      </c>
      <c r="M44" s="59">
        <f>IFERROR(HLOOKUP(A44,Увл.отчёт!$B$1:$AK$196,196,FALSE),0)</f>
        <v>0</v>
      </c>
      <c r="N44" s="81">
        <f t="shared" si="7"/>
        <v>42</v>
      </c>
      <c r="O44" s="81">
        <f t="shared" si="8"/>
        <v>0</v>
      </c>
      <c r="P44" s="36" t="str">
        <f t="shared" si="13"/>
        <v>-</v>
      </c>
      <c r="Q44" s="81">
        <f t="shared" si="9"/>
        <v>17</v>
      </c>
      <c r="R44" s="81">
        <v>0</v>
      </c>
      <c r="S44" s="87" t="str">
        <f t="shared" si="10"/>
        <v>-</v>
      </c>
      <c r="T44" s="81" t="str">
        <f t="shared" si="11"/>
        <v>-</v>
      </c>
      <c r="V44" t="str">
        <f t="shared" si="12"/>
        <v>sunman</v>
      </c>
      <c r="W44">
        <f t="shared" si="15"/>
        <v>42</v>
      </c>
      <c r="X44">
        <f t="shared" si="16"/>
        <v>0</v>
      </c>
      <c r="Y44" s="8" t="str">
        <f t="shared" si="17"/>
        <v>-</v>
      </c>
      <c r="Z44">
        <f t="shared" si="18"/>
        <v>17</v>
      </c>
      <c r="AA44">
        <f t="shared" si="19"/>
        <v>0</v>
      </c>
      <c r="AB44" s="122" t="str">
        <f t="shared" si="20"/>
        <v>-</v>
      </c>
    </row>
    <row r="45" spans="1:28">
      <c r="A45" t="s">
        <v>631</v>
      </c>
      <c r="B45" s="82">
        <f>IFERROR(HLOOKUP(A45,Фото!$C$1:$AL$147,145,FALSE),0)</f>
        <v>0</v>
      </c>
      <c r="C45" s="82">
        <f>IFERROR(HLOOKUP(A45,Фото!$C$1:$AL$582,582,FALSE),0)</f>
        <v>0</v>
      </c>
      <c r="D45" s="83" t="str">
        <f>IFERROR(HLOOKUP(A45,Фото!$C$1:$AL$728,728,FALSE),"-")</f>
        <v>-</v>
      </c>
      <c r="E45" s="84">
        <f>IFERROR(HLOOKUP(A45,Фото!$C$1:$AL$292,292,FALSE),0)</f>
        <v>0</v>
      </c>
      <c r="F45" s="71">
        <f>IFERROR(HLOOKUP(A45,Видео!$B$1:$AK$97,97,FALSE),0)</f>
        <v>0</v>
      </c>
      <c r="G45" s="71">
        <f>IFERROR(HLOOKUP(A45,Видео!$B$1:$AK$390,390,FALSE),0)</f>
        <v>0</v>
      </c>
      <c r="H45" s="54" t="str">
        <f>IFERROR(HLOOKUP(A45,Видео!$B$1:$AK$488,488,FALSE),"-")</f>
        <v>-</v>
      </c>
      <c r="I45" s="71">
        <f>IFERROR(HLOOKUP(A45,Видео!$B$1:$AK$196,196,FALSE),0)</f>
        <v>0</v>
      </c>
      <c r="J45" s="76">
        <f>IFERROR(HLOOKUP(A45,Увл.отчёт!$B$1:$AK$97,97,FALSE),0)</f>
        <v>43</v>
      </c>
      <c r="K45" s="76">
        <f>IFERROR(HLOOKUP(A45,Увл.отчёт!$B$1:$AK$390,390,FALSE),0)</f>
        <v>14</v>
      </c>
      <c r="L45" s="58">
        <f>IFERROR(HLOOKUP(A45,Увл.отчёт!$B$1:$AK$488,488,FALSE),"-")</f>
        <v>0.89883995238095238</v>
      </c>
      <c r="M45" s="59">
        <f>IFERROR(HLOOKUP(A45,Увл.отчёт!$B$1:$AK$196,196,FALSE),0)</f>
        <v>0</v>
      </c>
      <c r="N45" s="81">
        <f t="shared" si="7"/>
        <v>43</v>
      </c>
      <c r="O45" s="81">
        <f t="shared" si="8"/>
        <v>14</v>
      </c>
      <c r="P45" s="36">
        <f t="shared" si="13"/>
        <v>0.89883995238095238</v>
      </c>
      <c r="Q45" s="81">
        <f t="shared" si="9"/>
        <v>0</v>
      </c>
      <c r="R45" s="81">
        <v>0</v>
      </c>
      <c r="S45" s="87">
        <f t="shared" si="10"/>
        <v>15.575631638218976</v>
      </c>
      <c r="T45" s="81">
        <f t="shared" si="11"/>
        <v>16</v>
      </c>
      <c r="V45" t="str">
        <f t="shared" si="12"/>
        <v>Sylon</v>
      </c>
      <c r="W45">
        <f t="shared" si="15"/>
        <v>43</v>
      </c>
      <c r="X45">
        <f t="shared" si="16"/>
        <v>14</v>
      </c>
      <c r="Y45" s="8">
        <f t="shared" si="17"/>
        <v>0.89883995238095238</v>
      </c>
      <c r="Z45">
        <f t="shared" si="18"/>
        <v>0</v>
      </c>
      <c r="AA45">
        <f t="shared" si="19"/>
        <v>0</v>
      </c>
      <c r="AB45" s="122">
        <f t="shared" si="20"/>
        <v>15.575631638218976</v>
      </c>
    </row>
    <row r="46" spans="1:28">
      <c r="A46" s="14" t="s">
        <v>201</v>
      </c>
      <c r="B46" s="82">
        <f>IFERROR(HLOOKUP(A46,Фото!$C$1:$AL$147,145,FALSE),0)</f>
        <v>18</v>
      </c>
      <c r="C46" s="82">
        <f>IFERROR(HLOOKUP(A46,Фото!$C$1:$AL$582,582,FALSE),0)</f>
        <v>0</v>
      </c>
      <c r="D46" s="83" t="str">
        <f>IFERROR(HLOOKUP(A46,Фото!$C$1:$AL$728,728,FALSE),"-")</f>
        <v>-</v>
      </c>
      <c r="E46" s="84">
        <f>IFERROR(HLOOKUP(A46,Фото!$C$1:$AL$292,292,FALSE),0)</f>
        <v>0</v>
      </c>
      <c r="F46" s="71">
        <f>IFERROR(HLOOKUP(A46,Видео!$B$1:$AK$97,97,FALSE),0)</f>
        <v>0</v>
      </c>
      <c r="G46" s="71">
        <f>IFERROR(HLOOKUP(A46,Видео!$B$1:$AK$390,390,FALSE),0)</f>
        <v>0</v>
      </c>
      <c r="H46" s="54" t="str">
        <f>IFERROR(HLOOKUP(A46,Видео!$B$1:$AK$488,488,FALSE),"-")</f>
        <v>-</v>
      </c>
      <c r="I46" s="71">
        <f>IFERROR(HLOOKUP(A46,Видео!$B$1:$AK$196,196,FALSE),0)</f>
        <v>0</v>
      </c>
      <c r="J46" s="76">
        <f>IFERROR(HLOOKUP(A46,Увл.отчёт!$B$1:$AK$97,97,FALSE),0)</f>
        <v>0</v>
      </c>
      <c r="K46" s="76">
        <f>IFERROR(HLOOKUP(A46,Увл.отчёт!$B$1:$AK$390,390,FALSE),0)</f>
        <v>0</v>
      </c>
      <c r="L46" s="58" t="str">
        <f>IFERROR(HLOOKUP(A46,Увл.отчёт!$B$1:$AK$488,488,FALSE),"-")</f>
        <v>-</v>
      </c>
      <c r="M46" s="59">
        <f>IFERROR(HLOOKUP(A46,Увл.отчёт!$B$1:$AK$196,196,FALSE),0)</f>
        <v>0</v>
      </c>
      <c r="N46" s="81">
        <f t="shared" si="7"/>
        <v>18</v>
      </c>
      <c r="O46" s="81">
        <f t="shared" si="8"/>
        <v>0</v>
      </c>
      <c r="P46" s="36" t="str">
        <f t="shared" si="13"/>
        <v>-</v>
      </c>
      <c r="Q46" s="81">
        <f t="shared" si="9"/>
        <v>0</v>
      </c>
      <c r="R46" s="81">
        <v>0</v>
      </c>
      <c r="S46" s="87" t="str">
        <f t="shared" si="10"/>
        <v>-</v>
      </c>
      <c r="T46" s="81" t="str">
        <f t="shared" si="11"/>
        <v>-</v>
      </c>
      <c r="V46" t="str">
        <f t="shared" si="12"/>
        <v>takatakatak</v>
      </c>
      <c r="W46">
        <f t="shared" si="15"/>
        <v>18</v>
      </c>
      <c r="X46">
        <f t="shared" si="16"/>
        <v>0</v>
      </c>
      <c r="Y46" s="8" t="str">
        <f t="shared" si="17"/>
        <v>-</v>
      </c>
      <c r="Z46">
        <f t="shared" si="18"/>
        <v>0</v>
      </c>
      <c r="AA46">
        <f t="shared" si="19"/>
        <v>0</v>
      </c>
      <c r="AB46" s="122" t="str">
        <f t="shared" si="20"/>
        <v>-</v>
      </c>
    </row>
    <row r="47" spans="1:28">
      <c r="A47" s="14" t="s">
        <v>202</v>
      </c>
      <c r="B47" s="82">
        <f>IFERROR(HLOOKUP(A47,Фото!$C$1:$AL$147,145,FALSE),0)</f>
        <v>24</v>
      </c>
      <c r="C47" s="82">
        <f>IFERROR(HLOOKUP(A47,Фото!$C$1:$AL$582,582,FALSE),0)</f>
        <v>0</v>
      </c>
      <c r="D47" s="83" t="str">
        <f>IFERROR(HLOOKUP(A47,Фото!$C$1:$AL$728,728,FALSE),"-")</f>
        <v>-</v>
      </c>
      <c r="E47" s="84">
        <f>IFERROR(HLOOKUP(A47,Фото!$C$1:$AL$292,292,FALSE),0)</f>
        <v>0</v>
      </c>
      <c r="F47" s="71">
        <f>IFERROR(HLOOKUP(A47,Видео!$B$1:$AK$97,97,FALSE),0)</f>
        <v>22</v>
      </c>
      <c r="G47" s="71">
        <f>IFERROR(HLOOKUP(A47,Видео!$B$1:$AK$390,390,FALSE),0)</f>
        <v>22</v>
      </c>
      <c r="H47" s="54">
        <f>IFERROR(HLOOKUP(A47,Видео!$B$1:$AK$488,488,FALSE),"-")</f>
        <v>1.9569629523809526</v>
      </c>
      <c r="I47" s="71">
        <f>IFERROR(HLOOKUP(A47,Видео!$B$1:$AK$196,196,FALSE),0)</f>
        <v>22</v>
      </c>
      <c r="J47" s="76">
        <f>IFERROR(HLOOKUP(A47,Увл.отчёт!$B$1:$AK$97,97,FALSE),0)</f>
        <v>1</v>
      </c>
      <c r="K47" s="76">
        <f>IFERROR(HLOOKUP(A47,Увл.отчёт!$B$1:$AK$390,390,FALSE),0)</f>
        <v>0</v>
      </c>
      <c r="L47" s="58" t="str">
        <f>IFERROR(HLOOKUP(A47,Увл.отчёт!$B$1:$AK$488,488,FALSE),"-")</f>
        <v>-</v>
      </c>
      <c r="M47" s="59">
        <f>IFERROR(HLOOKUP(A47,Увл.отчёт!$B$1:$AK$196,196,FALSE),0)</f>
        <v>0</v>
      </c>
      <c r="N47" s="81">
        <f t="shared" si="7"/>
        <v>47</v>
      </c>
      <c r="O47" s="81">
        <f t="shared" si="8"/>
        <v>22</v>
      </c>
      <c r="P47" s="36">
        <f t="shared" si="13"/>
        <v>1.9569629523809526</v>
      </c>
      <c r="Q47" s="81">
        <f t="shared" si="9"/>
        <v>22</v>
      </c>
      <c r="R47" s="81">
        <v>0</v>
      </c>
      <c r="S47" s="87">
        <f t="shared" si="10"/>
        <v>22.483818585562435</v>
      </c>
      <c r="T47" s="81">
        <f t="shared" si="11"/>
        <v>15</v>
      </c>
      <c r="V47" t="str">
        <f t="shared" si="12"/>
        <v>Tolibanych</v>
      </c>
      <c r="W47">
        <f t="shared" si="15"/>
        <v>47</v>
      </c>
      <c r="X47">
        <f t="shared" si="16"/>
        <v>22</v>
      </c>
      <c r="Y47" s="8">
        <f t="shared" si="17"/>
        <v>1.9569629523809526</v>
      </c>
      <c r="Z47">
        <f t="shared" si="18"/>
        <v>22</v>
      </c>
      <c r="AA47">
        <f t="shared" si="19"/>
        <v>0</v>
      </c>
      <c r="AB47" s="122">
        <f t="shared" si="20"/>
        <v>22.483818585562435</v>
      </c>
    </row>
    <row r="48" spans="1:28">
      <c r="A48" s="14" t="s">
        <v>789</v>
      </c>
      <c r="B48" s="82">
        <f>IFERROR(HLOOKUP(A48,Фото!$C$1:$AL$147,145,FALSE),0)</f>
        <v>0</v>
      </c>
      <c r="C48" s="82">
        <f>IFERROR(HLOOKUP(A48,Фото!$C$1:$AL$582,582,FALSE),0)</f>
        <v>0</v>
      </c>
      <c r="D48" s="83" t="str">
        <f>IFERROR(HLOOKUP(A48,Фото!$C$1:$AL$728,728,FALSE),"-")</f>
        <v>-</v>
      </c>
      <c r="E48" s="84">
        <f>IFERROR(HLOOKUP(A48,Фото!$C$1:$AL$292,292,FALSE),0)</f>
        <v>0</v>
      </c>
      <c r="F48" s="71">
        <f>IFERROR(HLOOKUP(A48,Видео!$B$1:$AK$97,97,FALSE),0)</f>
        <v>0</v>
      </c>
      <c r="G48" s="71">
        <f>IFERROR(HLOOKUP(A48,Видео!$B$1:$AK$390,390,FALSE),0)</f>
        <v>0</v>
      </c>
      <c r="H48" s="54" t="str">
        <f>IFERROR(HLOOKUP(A48,Видео!$B$1:$AK$488,488,FALSE),"-")</f>
        <v>-</v>
      </c>
      <c r="I48" s="71">
        <f>IFERROR(HLOOKUP(A48,Видео!$B$1:$AK$196,196,FALSE),0)</f>
        <v>0</v>
      </c>
      <c r="J48" s="76">
        <f>IFERROR(HLOOKUP(A48,Увл.отчёт!$B$1:$AK$97,97,FALSE),0)</f>
        <v>0</v>
      </c>
      <c r="K48" s="76">
        <f>IFERROR(HLOOKUP(A48,Увл.отчёт!$B$1:$AK$390,390,FALSE),0)</f>
        <v>0</v>
      </c>
      <c r="L48" s="58" t="str">
        <f>IFERROR(HLOOKUP(A48,Увл.отчёт!$B$1:$AK$488,488,FALSE),"-")</f>
        <v>-</v>
      </c>
      <c r="M48" s="59">
        <f>IFERROR(HLOOKUP(A48,Увл.отчёт!$B$1:$AK$196,196,FALSE),0)</f>
        <v>0</v>
      </c>
      <c r="N48" s="81">
        <f t="shared" ref="N48" si="21">SUM(B48,F48,J48)</f>
        <v>0</v>
      </c>
      <c r="O48" s="81">
        <f t="shared" ref="O48" si="22">SUM(C48,G48,K48)</f>
        <v>0</v>
      </c>
      <c r="P48" s="36" t="str">
        <f t="shared" ref="P48" si="23">IFERROR((IF(C48&gt;0,C48*D48,0)+IF(G48&gt;0,G48*H48,0)+IF(K48&gt;0,K48*L48,0))/O48,"-")</f>
        <v>-</v>
      </c>
      <c r="Q48" s="81">
        <f t="shared" ref="Q48" si="24">SUM(E48,I48,M48)</f>
        <v>0</v>
      </c>
      <c r="R48" s="81">
        <v>72</v>
      </c>
      <c r="S48" s="87" t="str">
        <f t="shared" ref="S48" si="25">IFERROR((O48+Q48+R48)/P48,"-")</f>
        <v>-</v>
      </c>
      <c r="T48" s="81" t="str">
        <f t="shared" si="11"/>
        <v>-</v>
      </c>
      <c r="V48" t="str">
        <f t="shared" si="12"/>
        <v>udav</v>
      </c>
      <c r="W48">
        <f t="shared" si="15"/>
        <v>0</v>
      </c>
      <c r="X48">
        <f t="shared" si="16"/>
        <v>0</v>
      </c>
      <c r="Y48" s="8" t="str">
        <f t="shared" si="17"/>
        <v>-</v>
      </c>
      <c r="Z48">
        <f t="shared" si="18"/>
        <v>0</v>
      </c>
      <c r="AA48">
        <f t="shared" si="19"/>
        <v>72</v>
      </c>
      <c r="AB48" s="122" t="str">
        <f t="shared" si="20"/>
        <v>-</v>
      </c>
    </row>
    <row r="49" spans="1:28">
      <c r="A49" s="14" t="s">
        <v>203</v>
      </c>
      <c r="B49" s="82">
        <f>IFERROR(HLOOKUP(A49,Фото!$C$1:$AL$147,145,FALSE),0)</f>
        <v>139</v>
      </c>
      <c r="C49" s="82">
        <f>IFERROR(HLOOKUP(A49,Фото!$C$1:$AL$582,582,FALSE),0)</f>
        <v>137</v>
      </c>
      <c r="D49" s="83">
        <f>IFERROR(HLOOKUP(A49,Фото!$C$1:$AL$728,728,FALSE),"-")</f>
        <v>1.095456507862778</v>
      </c>
      <c r="E49" s="84">
        <f>IFERROR(HLOOKUP(A49,Фото!$C$1:$AL$292,292,FALSE),0)</f>
        <v>53</v>
      </c>
      <c r="F49" s="71">
        <f>IFERROR(HLOOKUP(A49,Видео!$B$1:$AK$97,97,FALSE),0)</f>
        <v>20</v>
      </c>
      <c r="G49" s="71">
        <f>IFERROR(HLOOKUP(A49,Видео!$B$1:$AK$390,390,FALSE),0)</f>
        <v>19</v>
      </c>
      <c r="H49" s="54">
        <f>IFERROR(HLOOKUP(A49,Видео!$B$1:$AK$488,488,FALSE),"-")</f>
        <v>0.84207738680033406</v>
      </c>
      <c r="I49" s="71">
        <f>IFERROR(HLOOKUP(A49,Видео!$B$1:$AK$196,196,FALSE),0)</f>
        <v>0</v>
      </c>
      <c r="J49" s="76">
        <f>IFERROR(HLOOKUP(A49,Увл.отчёт!$B$1:$AK$97,97,FALSE),0)</f>
        <v>0</v>
      </c>
      <c r="K49" s="76">
        <f>IFERROR(HLOOKUP(A49,Увл.отчёт!$B$1:$AK$390,390,FALSE),0)</f>
        <v>0</v>
      </c>
      <c r="L49" s="58" t="str">
        <f>IFERROR(HLOOKUP(A49,Увл.отчёт!$B$1:$AK$488,488,FALSE),"-")</f>
        <v>-</v>
      </c>
      <c r="M49" s="59">
        <f>IFERROR(HLOOKUP(A49,Увл.отчёт!$B$1:$AK$196,196,FALSE),0)</f>
        <v>0</v>
      </c>
      <c r="N49" s="81">
        <f t="shared" si="7"/>
        <v>159</v>
      </c>
      <c r="O49" s="81">
        <f t="shared" si="8"/>
        <v>156</v>
      </c>
      <c r="P49" s="36">
        <f t="shared" si="13"/>
        <v>1.0645962302974803</v>
      </c>
      <c r="Q49" s="81">
        <f t="shared" si="9"/>
        <v>53</v>
      </c>
      <c r="R49" s="81">
        <v>0</v>
      </c>
      <c r="S49" s="87">
        <f t="shared" si="10"/>
        <v>196.31856102064074</v>
      </c>
      <c r="T49" s="81">
        <f t="shared" si="11"/>
        <v>4</v>
      </c>
      <c r="V49" t="str">
        <f t="shared" si="12"/>
        <v>Андреев</v>
      </c>
      <c r="W49">
        <f t="shared" si="15"/>
        <v>159</v>
      </c>
      <c r="X49">
        <f t="shared" si="16"/>
        <v>156</v>
      </c>
      <c r="Y49" s="8">
        <f t="shared" si="17"/>
        <v>1.0645962302974803</v>
      </c>
      <c r="Z49">
        <f t="shared" si="18"/>
        <v>53</v>
      </c>
      <c r="AA49">
        <f t="shared" si="19"/>
        <v>0</v>
      </c>
      <c r="AB49" s="122">
        <f t="shared" si="20"/>
        <v>196.31856102064074</v>
      </c>
    </row>
    <row r="50" spans="1:28">
      <c r="A50" s="14" t="s">
        <v>256</v>
      </c>
      <c r="B50" s="82">
        <f>IFERROR(HLOOKUP(A50,Фото!$C$1:$AL$147,145,FALSE),0)</f>
        <v>12</v>
      </c>
      <c r="C50" s="82">
        <f>IFERROR(HLOOKUP(A50,Фото!$C$1:$AL$582,582,FALSE),0)</f>
        <v>0</v>
      </c>
      <c r="D50" s="83" t="str">
        <f>IFERROR(HLOOKUP(A50,Фото!$C$1:$AL$728,728,FALSE),"-")</f>
        <v>-</v>
      </c>
      <c r="E50" s="84">
        <f>IFERROR(HLOOKUP(A50,Фото!$C$1:$AL$292,292,FALSE),0)</f>
        <v>0</v>
      </c>
      <c r="F50" s="71">
        <f>IFERROR(HLOOKUP(A50,Видео!$B$1:$AK$97,97,FALSE),0)</f>
        <v>1</v>
      </c>
      <c r="G50" s="71">
        <f>IFERROR(HLOOKUP(A50,Видео!$B$1:$AK$390,390,FALSE),0)</f>
        <v>0</v>
      </c>
      <c r="H50" s="54" t="str">
        <f>IFERROR(HLOOKUP(A50,Видео!$B$1:$AK$488,488,FALSE),"-")</f>
        <v>-</v>
      </c>
      <c r="I50" s="71">
        <f>IFERROR(HLOOKUP(A50,Видео!$B$1:$AK$196,196,FALSE),0)</f>
        <v>0</v>
      </c>
      <c r="J50" s="76">
        <f>IFERROR(HLOOKUP(A50,Увл.отчёт!$B$1:$AK$97,97,FALSE),0)</f>
        <v>12</v>
      </c>
      <c r="K50" s="76">
        <f>IFERROR(HLOOKUP(A50,Увл.отчёт!$B$1:$AK$390,390,FALSE),0)</f>
        <v>0</v>
      </c>
      <c r="L50" s="58" t="str">
        <f>IFERROR(HLOOKUP(A50,Увл.отчёт!$B$1:$AK$488,488,FALSE),"-")</f>
        <v>-</v>
      </c>
      <c r="M50" s="59">
        <f>IFERROR(HLOOKUP(A50,Увл.отчёт!$B$1:$AK$196,196,FALSE),0)</f>
        <v>1</v>
      </c>
      <c r="N50" s="81">
        <f t="shared" si="7"/>
        <v>25</v>
      </c>
      <c r="O50" s="81">
        <f t="shared" si="8"/>
        <v>0</v>
      </c>
      <c r="P50" s="36" t="str">
        <f t="shared" si="13"/>
        <v>-</v>
      </c>
      <c r="Q50" s="81">
        <f t="shared" si="9"/>
        <v>1</v>
      </c>
      <c r="R50" s="81">
        <v>0</v>
      </c>
      <c r="S50" s="87" t="str">
        <f t="shared" si="10"/>
        <v>-</v>
      </c>
      <c r="T50" s="81" t="str">
        <f t="shared" si="11"/>
        <v>-</v>
      </c>
      <c r="V50" t="str">
        <f t="shared" si="12"/>
        <v>Виолетта</v>
      </c>
      <c r="W50">
        <f t="shared" si="15"/>
        <v>25</v>
      </c>
      <c r="X50">
        <f t="shared" si="16"/>
        <v>0</v>
      </c>
      <c r="Y50" s="8" t="str">
        <f t="shared" si="17"/>
        <v>-</v>
      </c>
      <c r="Z50">
        <f t="shared" si="18"/>
        <v>1</v>
      </c>
      <c r="AA50">
        <f t="shared" si="19"/>
        <v>0</v>
      </c>
      <c r="AB50" s="122" t="str">
        <f t="shared" si="20"/>
        <v>-</v>
      </c>
    </row>
    <row r="51" spans="1:28">
      <c r="A51" s="14" t="s">
        <v>257</v>
      </c>
      <c r="B51" s="82">
        <f>IFERROR(HLOOKUP(A51,Фото!$C$1:$AL$147,145,FALSE),0)</f>
        <v>136</v>
      </c>
      <c r="C51" s="82">
        <f>IFERROR(HLOOKUP(A51,Фото!$C$1:$AL$582,582,FALSE),0)</f>
        <v>136</v>
      </c>
      <c r="D51" s="83">
        <f>IFERROR(HLOOKUP(A51,Фото!$C$1:$AL$728,728,FALSE),"-")</f>
        <v>1.6152009519353197</v>
      </c>
      <c r="E51" s="84">
        <f>IFERROR(HLOOKUP(A51,Фото!$C$1:$AL$292,292,FALSE),0)</f>
        <v>84</v>
      </c>
      <c r="F51" s="71">
        <f>IFERROR(HLOOKUP(A51,Видео!$B$1:$AK$97,97,FALSE),0)</f>
        <v>21</v>
      </c>
      <c r="G51" s="71">
        <f>IFERROR(HLOOKUP(A51,Видео!$B$1:$AK$390,390,FALSE),0)</f>
        <v>21</v>
      </c>
      <c r="H51" s="54">
        <f>IFERROR(HLOOKUP(A51,Видео!$B$1:$AK$488,488,FALSE),"-")</f>
        <v>1.2889908866213153</v>
      </c>
      <c r="I51" s="71">
        <f>IFERROR(HLOOKUP(A51,Видео!$B$1:$AK$196,196,FALSE),0)</f>
        <v>21</v>
      </c>
      <c r="J51" s="76">
        <f>IFERROR(HLOOKUP(A51,Увл.отчёт!$B$1:$AK$97,97,FALSE),0)</f>
        <v>0</v>
      </c>
      <c r="K51" s="76">
        <f>IFERROR(HLOOKUP(A51,Увл.отчёт!$B$1:$AK$390,390,FALSE),0)</f>
        <v>0</v>
      </c>
      <c r="L51" s="58" t="str">
        <f>IFERROR(HLOOKUP(A51,Увл.отчёт!$B$1:$AK$488,488,FALSE),"-")</f>
        <v>-</v>
      </c>
      <c r="M51" s="59">
        <f>IFERROR(HLOOKUP(A51,Увл.отчёт!$B$1:$AK$196,196,FALSE),0)</f>
        <v>0</v>
      </c>
      <c r="N51" s="81">
        <f t="shared" si="7"/>
        <v>157</v>
      </c>
      <c r="O51" s="81">
        <f t="shared" si="8"/>
        <v>157</v>
      </c>
      <c r="P51" s="36">
        <f t="shared" si="13"/>
        <v>1.5715677584856758</v>
      </c>
      <c r="Q51" s="81">
        <f t="shared" si="9"/>
        <v>105</v>
      </c>
      <c r="R51" s="81">
        <v>5</v>
      </c>
      <c r="S51" s="87">
        <f t="shared" si="10"/>
        <v>169.89404278519601</v>
      </c>
      <c r="T51" s="81">
        <f t="shared" si="11"/>
        <v>6</v>
      </c>
      <c r="V51" t="str">
        <f t="shared" si="12"/>
        <v>Рыжая</v>
      </c>
      <c r="W51">
        <f t="shared" si="15"/>
        <v>157</v>
      </c>
      <c r="X51">
        <f t="shared" si="16"/>
        <v>157</v>
      </c>
      <c r="Y51" s="8">
        <f t="shared" si="17"/>
        <v>1.5715677584856758</v>
      </c>
      <c r="Z51">
        <f t="shared" si="18"/>
        <v>105</v>
      </c>
      <c r="AA51">
        <f t="shared" si="19"/>
        <v>5</v>
      </c>
      <c r="AB51" s="122">
        <f t="shared" si="20"/>
        <v>169.89404278519601</v>
      </c>
    </row>
    <row r="53" spans="1:28">
      <c r="B53" s="50" t="s">
        <v>644</v>
      </c>
    </row>
    <row r="54" spans="1:28">
      <c r="A54" s="4" t="s">
        <v>334</v>
      </c>
    </row>
    <row r="55" spans="1:28">
      <c r="A55" s="16" t="s">
        <v>335</v>
      </c>
      <c r="B55" s="48">
        <f>COUNTA(Фото!C1:AL1)</f>
        <v>36</v>
      </c>
      <c r="C55" s="48"/>
      <c r="D55" s="49"/>
      <c r="E55" s="67"/>
      <c r="F55" s="73">
        <f>COUNTA(Видео!B1:Y1)</f>
        <v>24</v>
      </c>
      <c r="G55" s="73"/>
      <c r="H55" s="17"/>
      <c r="I55" s="73"/>
      <c r="J55" s="78">
        <f>COUNTA(Увл.отчёт!B1:T1)</f>
        <v>19</v>
      </c>
      <c r="K55" s="78"/>
      <c r="L55" s="22"/>
      <c r="M55" s="59"/>
      <c r="N55" s="64">
        <f>COUNTA(A3:A51)</f>
        <v>49</v>
      </c>
      <c r="O55" s="64"/>
      <c r="P55" s="31"/>
      <c r="Q55" s="64"/>
      <c r="R55" s="64"/>
      <c r="S55" s="89"/>
    </row>
    <row r="56" spans="1:28">
      <c r="A56" s="16" t="s">
        <v>352</v>
      </c>
      <c r="B56" s="48">
        <f>Фото!AM146</f>
        <v>12</v>
      </c>
      <c r="C56" s="48"/>
      <c r="D56" s="49"/>
      <c r="E56" s="67"/>
      <c r="F56" s="73">
        <f>Видео!Z98</f>
        <v>11</v>
      </c>
      <c r="G56" s="73"/>
      <c r="H56" s="17"/>
      <c r="I56" s="73"/>
      <c r="J56" s="78">
        <f>Увл.отчёт!U98</f>
        <v>4</v>
      </c>
      <c r="K56" s="78"/>
      <c r="L56" s="22"/>
      <c r="M56" s="59"/>
      <c r="N56" s="64">
        <f>COUNTIF(S3:S51,"&gt;0")</f>
        <v>17</v>
      </c>
      <c r="O56" s="64"/>
      <c r="P56" s="31"/>
      <c r="Q56" s="64"/>
      <c r="R56" s="64"/>
      <c r="S56" s="89"/>
    </row>
    <row r="57" spans="1:28">
      <c r="A57" s="16" t="s">
        <v>336</v>
      </c>
      <c r="B57" s="48">
        <f>Фото!AM145</f>
        <v>2008</v>
      </c>
      <c r="C57" s="48"/>
      <c r="D57" s="49"/>
      <c r="E57" s="67"/>
      <c r="F57" s="73">
        <f>Видео!Z97</f>
        <v>239</v>
      </c>
      <c r="G57" s="73"/>
      <c r="H57" s="17"/>
      <c r="I57" s="73"/>
      <c r="J57" s="78">
        <f>Увл.отчёт!U97</f>
        <v>206</v>
      </c>
      <c r="K57" s="78"/>
      <c r="L57" s="22"/>
      <c r="M57" s="59"/>
      <c r="N57" s="64">
        <f>SUM(B57,F57,J57)</f>
        <v>2453</v>
      </c>
      <c r="O57" s="64"/>
      <c r="P57" s="31"/>
      <c r="Q57" s="64"/>
      <c r="R57" s="64"/>
      <c r="S57" s="89"/>
    </row>
    <row r="58" spans="1:28">
      <c r="A58" s="16" t="s">
        <v>339</v>
      </c>
      <c r="B58" s="48">
        <f>Фото!AM292</f>
        <v>375</v>
      </c>
      <c r="C58" s="48"/>
      <c r="D58" s="49"/>
      <c r="E58" s="67"/>
      <c r="F58" s="73">
        <f>Видео!Z196</f>
        <v>112</v>
      </c>
      <c r="G58" s="73"/>
      <c r="H58" s="17"/>
      <c r="I58" s="73"/>
      <c r="J58" s="78">
        <f>Увл.отчёт!U196</f>
        <v>73</v>
      </c>
      <c r="K58" s="78"/>
      <c r="L58" s="22"/>
      <c r="M58" s="59"/>
      <c r="N58" s="64">
        <f>SUM(B58,F58,J58)</f>
        <v>560</v>
      </c>
      <c r="O58" s="64"/>
      <c r="P58" s="31"/>
      <c r="Q58" s="64"/>
      <c r="R58" s="64"/>
      <c r="S58" s="89"/>
    </row>
    <row r="59" spans="1:28">
      <c r="A59" s="16" t="s">
        <v>341</v>
      </c>
      <c r="B59" s="48">
        <f>Фото!AM437</f>
        <v>356</v>
      </c>
      <c r="C59" s="48"/>
      <c r="D59" s="49"/>
      <c r="E59" s="67"/>
      <c r="F59" s="73">
        <f>Видео!Z293</f>
        <v>27</v>
      </c>
      <c r="G59" s="73"/>
      <c r="H59" s="17"/>
      <c r="I59" s="73"/>
      <c r="J59" s="78">
        <f>Увл.отчёт!U293</f>
        <v>57</v>
      </c>
      <c r="K59" s="78"/>
      <c r="L59" s="22"/>
      <c r="M59" s="59"/>
      <c r="N59" s="64">
        <f>SUM(B59,F59,J59)</f>
        <v>440</v>
      </c>
      <c r="O59" s="64"/>
      <c r="P59" s="31"/>
      <c r="Q59" s="64"/>
      <c r="R59" s="64"/>
      <c r="S59" s="89"/>
    </row>
    <row r="60" spans="1:28">
      <c r="A60" s="16" t="s">
        <v>342</v>
      </c>
      <c r="B60" s="48">
        <f>Фото!AN437</f>
        <v>24</v>
      </c>
      <c r="C60" s="48"/>
      <c r="D60" s="49"/>
      <c r="E60" s="67"/>
      <c r="F60" s="73">
        <f>Видео!AA293</f>
        <v>13</v>
      </c>
      <c r="G60" s="73"/>
      <c r="H60" s="17"/>
      <c r="I60" s="73"/>
      <c r="J60" s="78">
        <f>Увл.отчёт!V293</f>
        <v>14</v>
      </c>
      <c r="K60" s="78"/>
      <c r="L60" s="22"/>
      <c r="M60" s="59"/>
      <c r="N60" s="64"/>
      <c r="O60" s="64"/>
      <c r="P60" s="31"/>
      <c r="Q60" s="64"/>
      <c r="R60" s="64"/>
      <c r="S60" s="89"/>
    </row>
    <row r="61" spans="1:28">
      <c r="A61" s="16" t="s">
        <v>348</v>
      </c>
      <c r="B61" s="48">
        <f>Фото!AM145-Фото!AM147</f>
        <v>430</v>
      </c>
      <c r="C61" s="48"/>
      <c r="D61" s="49"/>
      <c r="E61" s="67"/>
      <c r="F61" s="73">
        <f>Видео!Z97-Видео!Z99</f>
        <v>29</v>
      </c>
      <c r="G61" s="73"/>
      <c r="H61" s="17"/>
      <c r="I61" s="73"/>
      <c r="J61" s="78">
        <f>Увл.отчёт!U97-Увл.отчёт!U99</f>
        <v>61</v>
      </c>
      <c r="K61" s="78"/>
      <c r="L61" s="22"/>
      <c r="M61" s="59"/>
      <c r="N61" s="64">
        <f>SUM(B61,F61,J61)</f>
        <v>520</v>
      </c>
      <c r="O61" s="64"/>
      <c r="P61" s="31"/>
      <c r="Q61" s="64"/>
      <c r="R61" s="64"/>
      <c r="S61" s="89"/>
    </row>
    <row r="62" spans="1:28">
      <c r="A62" s="16" t="s">
        <v>349</v>
      </c>
      <c r="B62" s="48">
        <f>Фото!AM728</f>
        <v>0</v>
      </c>
      <c r="C62" s="48"/>
      <c r="D62" s="49"/>
      <c r="E62" s="67"/>
      <c r="F62" s="73">
        <f>Видео!Z488</f>
        <v>0</v>
      </c>
      <c r="G62" s="73"/>
      <c r="H62" s="17"/>
      <c r="I62" s="73"/>
      <c r="J62" s="78">
        <f>Видео!Z488</f>
        <v>0</v>
      </c>
      <c r="K62" s="78"/>
      <c r="L62" s="22"/>
      <c r="M62" s="59"/>
      <c r="N62" s="64">
        <f>SUM(B62,F62,J62)</f>
        <v>0</v>
      </c>
      <c r="O62" s="64"/>
      <c r="P62" s="31"/>
      <c r="Q62" s="64"/>
      <c r="R62" s="64"/>
      <c r="S62" s="89"/>
    </row>
    <row r="63" spans="1:28">
      <c r="A63" s="16" t="s">
        <v>337</v>
      </c>
      <c r="B63" s="48">
        <f>Фото!AM582</f>
        <v>1432</v>
      </c>
      <c r="C63" s="48"/>
      <c r="D63" s="49"/>
      <c r="E63" s="67"/>
      <c r="F63" s="73">
        <f>Видео!Z99</f>
        <v>210</v>
      </c>
      <c r="G63" s="73"/>
      <c r="H63" s="17"/>
      <c r="I63" s="73"/>
      <c r="J63" s="78">
        <f>Увл.отчёт!U390</f>
        <v>115</v>
      </c>
      <c r="K63" s="78"/>
      <c r="L63" s="22"/>
      <c r="M63" s="59"/>
      <c r="N63" s="64">
        <f>SUM(B63,F63,J63)</f>
        <v>1757</v>
      </c>
      <c r="O63" s="64"/>
      <c r="P63" s="31"/>
      <c r="Q63" s="64"/>
      <c r="R63" s="64"/>
      <c r="S63" s="89"/>
    </row>
    <row r="64" spans="1:28">
      <c r="A64" s="16" t="s">
        <v>433</v>
      </c>
      <c r="B64" s="52">
        <f>B63/B57</f>
        <v>0.71314741035856577</v>
      </c>
      <c r="C64" s="48"/>
      <c r="D64" s="49"/>
      <c r="E64" s="67"/>
      <c r="F64" s="43">
        <f>F63/F57</f>
        <v>0.87866108786610875</v>
      </c>
      <c r="G64" s="73"/>
      <c r="H64" s="17"/>
      <c r="I64" s="73"/>
      <c r="J64" s="93">
        <f>J63/J57</f>
        <v>0.55825242718446599</v>
      </c>
      <c r="K64" s="78"/>
      <c r="L64" s="22"/>
      <c r="M64" s="59"/>
      <c r="N64" s="41">
        <f>N63/N57</f>
        <v>0.71626579698328574</v>
      </c>
      <c r="O64" s="64"/>
      <c r="P64" s="31"/>
      <c r="Q64" s="64"/>
      <c r="R64" s="64"/>
      <c r="S64" s="89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729"/>
  <sheetViews>
    <sheetView workbookViewId="0">
      <pane xSplit="1" ySplit="1" topLeftCell="W429" activePane="bottomRight" state="frozen"/>
      <selection pane="topRight" activeCell="B1" sqref="B1"/>
      <selection pane="bottomLeft" activeCell="A3" sqref="A3"/>
      <selection pane="bottomRight" activeCell="AR440" sqref="AR440"/>
    </sheetView>
  </sheetViews>
  <sheetFormatPr defaultRowHeight="15"/>
  <cols>
    <col min="1" max="1" width="16.42578125" style="28" customWidth="1"/>
    <col min="2" max="2" width="7.5703125" style="99" customWidth="1"/>
    <col min="3" max="38" width="4.7109375" customWidth="1"/>
    <col min="39" max="39" width="7.140625" style="7" customWidth="1"/>
    <col min="40" max="40" width="9.140625" style="21"/>
  </cols>
  <sheetData>
    <row r="1" spans="1:41" ht="78.75">
      <c r="A1" s="24" t="s">
        <v>331</v>
      </c>
      <c r="B1" s="95" t="s">
        <v>645</v>
      </c>
      <c r="C1" s="5">
        <v>6921250</v>
      </c>
      <c r="D1" s="6" t="s">
        <v>0</v>
      </c>
      <c r="E1" s="6" t="s">
        <v>53</v>
      </c>
      <c r="F1" s="6" t="s">
        <v>54</v>
      </c>
      <c r="G1" s="6" t="s">
        <v>55</v>
      </c>
      <c r="H1" s="6" t="s">
        <v>56</v>
      </c>
      <c r="I1" s="6" t="s">
        <v>57</v>
      </c>
      <c r="J1" s="6" t="s">
        <v>58</v>
      </c>
      <c r="K1" s="6" t="s">
        <v>354</v>
      </c>
      <c r="L1" s="6" t="s">
        <v>60</v>
      </c>
      <c r="M1" s="6" t="s">
        <v>61</v>
      </c>
      <c r="N1" s="6" t="s">
        <v>63</v>
      </c>
      <c r="O1" s="6" t="s">
        <v>64</v>
      </c>
      <c r="P1" s="6" t="s">
        <v>72</v>
      </c>
      <c r="Q1" s="6" t="s">
        <v>74</v>
      </c>
      <c r="R1" s="6" t="s">
        <v>107</v>
      </c>
      <c r="S1" s="6" t="s">
        <v>109</v>
      </c>
      <c r="T1" s="6" t="s">
        <v>362</v>
      </c>
      <c r="U1" s="6" t="s">
        <v>110</v>
      </c>
      <c r="V1" s="6" t="s">
        <v>112</v>
      </c>
      <c r="W1" s="6" t="s">
        <v>113</v>
      </c>
      <c r="X1" s="6" t="s">
        <v>115</v>
      </c>
      <c r="Y1" s="6" t="s">
        <v>117</v>
      </c>
      <c r="Z1" s="6" t="s">
        <v>120</v>
      </c>
      <c r="AA1" s="6" t="s">
        <v>128</v>
      </c>
      <c r="AB1" s="6" t="s">
        <v>129</v>
      </c>
      <c r="AC1" s="6" t="s">
        <v>130</v>
      </c>
      <c r="AD1" s="6" t="s">
        <v>131</v>
      </c>
      <c r="AE1" s="6" t="s">
        <v>132</v>
      </c>
      <c r="AF1" s="6" t="s">
        <v>182</v>
      </c>
      <c r="AG1" s="6" t="s">
        <v>186</v>
      </c>
      <c r="AH1" s="6" t="s">
        <v>201</v>
      </c>
      <c r="AI1" s="6" t="s">
        <v>202</v>
      </c>
      <c r="AJ1" s="6" t="s">
        <v>203</v>
      </c>
      <c r="AK1" s="6" t="s">
        <v>256</v>
      </c>
      <c r="AL1" s="6" t="s">
        <v>257</v>
      </c>
      <c r="AM1" s="12" t="s">
        <v>332</v>
      </c>
      <c r="AN1" s="19" t="s">
        <v>345</v>
      </c>
      <c r="AO1" s="11" t="s">
        <v>351</v>
      </c>
    </row>
    <row r="2" spans="1:41">
      <c r="A2" s="24" t="s">
        <v>429</v>
      </c>
      <c r="B2" s="96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2"/>
      <c r="AN2" s="20"/>
      <c r="AO2" s="14"/>
    </row>
    <row r="3" spans="1:41">
      <c r="A3" s="25">
        <v>1</v>
      </c>
      <c r="B3" s="97" t="s">
        <v>646</v>
      </c>
      <c r="C3" s="14" t="str">
        <f>IFERROR(VLOOKUP(CONCATENATE($A3,C$1),'Исх-фото'!$A$2:$D$3000,4,FALSE),"-")</f>
        <v>-</v>
      </c>
      <c r="D3" s="14">
        <f>IFERROR(VLOOKUP(CONCATENATE($A3,D$1),'Исх-фото'!$A$2:$D$3000,4,FALSE),"-")</f>
        <v>12</v>
      </c>
      <c r="E3" s="14" t="str">
        <f>IFERROR(VLOOKUP(CONCATENATE($A3,E$1),'Исх-фото'!$A$2:$D$3000,4,FALSE),"-")</f>
        <v>-</v>
      </c>
      <c r="F3" s="14" t="str">
        <f>IFERROR(VLOOKUP(CONCATENATE($A3,F$1),'Исх-фото'!$A$2:$D$3000,4,FALSE),"-")</f>
        <v>-</v>
      </c>
      <c r="G3" s="14">
        <f>IFERROR(VLOOKUP(CONCATENATE($A3,G$1),'Исх-фото'!$A$2:$D$3000,4,FALSE),"-")</f>
        <v>8</v>
      </c>
      <c r="H3" s="14" t="str">
        <f>IFERROR(VLOOKUP(CONCATENATE($A3,H$1),'Исх-фото'!$A$2:$D$3000,4,FALSE),"-")</f>
        <v>-</v>
      </c>
      <c r="I3" s="14" t="str">
        <f>IFERROR(VLOOKUP(CONCATENATE($A3,I$1),'Исх-фото'!$A$2:$D$3000,4,FALSE),"-")</f>
        <v>-</v>
      </c>
      <c r="J3" s="14">
        <f>IFERROR(VLOOKUP(CONCATENATE($A3,J$1),'Исх-фото'!$A$2:$D$3000,4,FALSE),"-")</f>
        <v>10</v>
      </c>
      <c r="K3" s="14">
        <f>IFERROR(VLOOKUP(CONCATENATE($A3,K$1),'Исх-фото'!$A$2:$D$3000,4,FALSE),"-")</f>
        <v>7</v>
      </c>
      <c r="L3" s="14" t="str">
        <f>IFERROR(VLOOKUP(CONCATENATE($A3,L$1),'Исх-фото'!$A$2:$D$3000,4,FALSE),"-")</f>
        <v>-</v>
      </c>
      <c r="M3" s="14">
        <f>IFERROR(VLOOKUP(CONCATENATE($A3,M$1),'Исх-фото'!$A$2:$D$3000,4,FALSE),"-")</f>
        <v>12</v>
      </c>
      <c r="N3" s="14" t="str">
        <f>IFERROR(VLOOKUP(CONCATENATE($A3,N$1),'Исх-фото'!$A$2:$D$3000,4,FALSE),"-")</f>
        <v>-</v>
      </c>
      <c r="O3" s="14">
        <f>IFERROR(VLOOKUP(CONCATENATE($A3,O$1),'Исх-фото'!$A$2:$D$3000,4,FALSE),"-")</f>
        <v>9</v>
      </c>
      <c r="P3" s="14" t="str">
        <f>IFERROR(VLOOKUP(CONCATENATE($A3,P$1),'Исх-фото'!$A$2:$D$3000,4,FALSE),"-")</f>
        <v>-</v>
      </c>
      <c r="Q3" s="14">
        <f>IFERROR(VLOOKUP(CONCATENATE($A3,Q$1),'Исх-фото'!$A$2:$D$3000,4,FALSE),"-")</f>
        <v>10</v>
      </c>
      <c r="R3" s="14" t="str">
        <f>IFERROR(VLOOKUP(CONCATENATE($A3,R$1),'Исх-фото'!$A$2:$D$3000,4,FALSE),"-")</f>
        <v>-</v>
      </c>
      <c r="S3" s="14">
        <f>IFERROR(VLOOKUP(CONCATENATE($A3,S$1),'Исх-фото'!$A$2:$D$3000,4,FALSE),"-")</f>
        <v>12</v>
      </c>
      <c r="T3" s="14">
        <f>IFERROR(VLOOKUP(CONCATENATE($A3,T$1),'Исх-фото'!$A$2:$D$3000,4,FALSE),"-")</f>
        <v>8</v>
      </c>
      <c r="U3" s="14">
        <f>IFERROR(VLOOKUP(CONCATENATE($A3,U$1),'Исх-фото'!$A$2:$D$3000,4,FALSE),"-")</f>
        <v>9</v>
      </c>
      <c r="V3" s="14" t="str">
        <f>IFERROR(VLOOKUP(CONCATENATE($A3,V$1),'Исх-фото'!$A$2:$D$3000,4,FALSE),"-")</f>
        <v>-</v>
      </c>
      <c r="W3" s="14" t="str">
        <f>IFERROR(VLOOKUP(CONCATENATE($A3,W$1),'Исх-фото'!$A$2:$D$3000,4,FALSE),"-")</f>
        <v>-</v>
      </c>
      <c r="X3" s="14" t="str">
        <f>IFERROR(VLOOKUP(CONCATENATE($A3,X$1),'Исх-фото'!$A$2:$D$3000,4,FALSE),"-")</f>
        <v>-</v>
      </c>
      <c r="Y3" s="14">
        <f>IFERROR(VLOOKUP(CONCATENATE($A3,Y$1),'Исх-фото'!$A$2:$D$3000,4,FALSE),"-")</f>
        <v>5</v>
      </c>
      <c r="Z3" s="14">
        <f>IFERROR(VLOOKUP(CONCATENATE($A3,Z$1),'Исх-фото'!$A$2:$D$3000,4,FALSE),"-")</f>
        <v>11</v>
      </c>
      <c r="AA3" s="14">
        <f>IFERROR(VLOOKUP(CONCATENATE($A3,AA$1),'Исх-фото'!$A$2:$D$3000,4,FALSE),"-")</f>
        <v>10</v>
      </c>
      <c r="AB3" s="14" t="str">
        <f>IFERROR(VLOOKUP(CONCATENATE($A3,AB$1),'Исх-фото'!$A$2:$D$3000,4,FALSE),"-")</f>
        <v>-</v>
      </c>
      <c r="AC3" s="14" t="str">
        <f>IFERROR(VLOOKUP(CONCATENATE($A3,AC$1),'Исх-фото'!$A$2:$D$3000,4,FALSE),"-")</f>
        <v>-</v>
      </c>
      <c r="AD3" s="14">
        <f>IFERROR(VLOOKUP(CONCATENATE($A3,AD$1),'Исх-фото'!$A$2:$D$3000,4,FALSE),"-")</f>
        <v>8</v>
      </c>
      <c r="AE3" s="14">
        <f>IFERROR(VLOOKUP(CONCATENATE($A3,AE$1),'Исх-фото'!$A$2:$D$3000,4,FALSE),"-")</f>
        <v>7</v>
      </c>
      <c r="AF3" s="14">
        <f>IFERROR(VLOOKUP(CONCATENATE($A3,AF$1),'Исх-фото'!$A$2:$D$3000,4,FALSE),"-")</f>
        <v>8</v>
      </c>
      <c r="AG3" s="14">
        <f>IFERROR(VLOOKUP(CONCATENATE($A3,AG$1),'Исх-фото'!$A$2:$D$3000,4,FALSE),"-")</f>
        <v>7</v>
      </c>
      <c r="AH3" s="14" t="str">
        <f>IFERROR(VLOOKUP(CONCATENATE($A3,AH$1),'Исх-фото'!$A$2:$D$3000,4,FALSE),"-")</f>
        <v>-</v>
      </c>
      <c r="AI3" s="14" t="str">
        <f>IFERROR(VLOOKUP(CONCATENATE($A3,AI$1),'Исх-фото'!$A$2:$D$3000,4,FALSE),"-")</f>
        <v>-</v>
      </c>
      <c r="AJ3" s="14">
        <f>IFERROR(VLOOKUP(CONCATENATE($A3,AJ$1),'Исх-фото'!$A$2:$D$3000,4,FALSE),"-")</f>
        <v>10</v>
      </c>
      <c r="AK3" s="14" t="str">
        <f>IFERROR(VLOOKUP(CONCATENATE($A3,AK$1),'Исх-фото'!$A$2:$D$3000,4,FALSE),"-")</f>
        <v>-</v>
      </c>
      <c r="AL3" s="14">
        <f>IFERROR(VLOOKUP(CONCATENATE($A3,AL$1),'Исх-фото'!$A$2:$D$3000,4,FALSE),"-")</f>
        <v>11</v>
      </c>
      <c r="AM3" s="15">
        <f>COUNTIF(C3:AL3,"&gt;0")</f>
        <v>19</v>
      </c>
      <c r="AN3" s="20">
        <f>AVERAGE(C3:AL3)</f>
        <v>9.1578947368421044</v>
      </c>
      <c r="AO3" s="14"/>
    </row>
    <row r="4" spans="1:41">
      <c r="A4" s="26">
        <f>A3+1</f>
        <v>2</v>
      </c>
      <c r="B4" s="97" t="s">
        <v>647</v>
      </c>
      <c r="C4" s="14" t="str">
        <f>IFERROR(VLOOKUP(CONCATENATE($A4,C$1),'Исх-фото'!$A$2:$D$3000,4,FALSE),"-")</f>
        <v>-</v>
      </c>
      <c r="D4" s="14">
        <f>IFERROR(VLOOKUP(CONCATENATE($A4,D$1),'Исх-фото'!$A$2:$D$3000,4,FALSE),"-")</f>
        <v>7</v>
      </c>
      <c r="E4" s="14" t="str">
        <f>IFERROR(VLOOKUP(CONCATENATE($A4,E$1),'Исх-фото'!$A$2:$D$3000,4,FALSE),"-")</f>
        <v>-</v>
      </c>
      <c r="F4" s="14" t="str">
        <f>IFERROR(VLOOKUP(CONCATENATE($A4,F$1),'Исх-фото'!$A$2:$D$3000,4,FALSE),"-")</f>
        <v>-</v>
      </c>
      <c r="G4" s="14" t="str">
        <f>IFERROR(VLOOKUP(CONCATENATE($A4,G$1),'Исх-фото'!$A$2:$D$3000,4,FALSE),"-")</f>
        <v>-</v>
      </c>
      <c r="H4" s="14" t="str">
        <f>IFERROR(VLOOKUP(CONCATENATE($A4,H$1),'Исх-фото'!$A$2:$D$3000,4,FALSE),"-")</f>
        <v>-</v>
      </c>
      <c r="I4" s="14" t="str">
        <f>IFERROR(VLOOKUP(CONCATENATE($A4,I$1),'Исх-фото'!$A$2:$D$3000,4,FALSE),"-")</f>
        <v>-</v>
      </c>
      <c r="J4" s="14" t="str">
        <f>IFERROR(VLOOKUP(CONCATENATE($A4,J$1),'Исх-фото'!$A$2:$D$3000,4,FALSE),"-")</f>
        <v>-</v>
      </c>
      <c r="K4" s="14">
        <f>IFERROR(VLOOKUP(CONCATENATE($A4,K$1),'Исх-фото'!$A$2:$D$3000,4,FALSE),"-")</f>
        <v>7</v>
      </c>
      <c r="L4" s="14" t="str">
        <f>IFERROR(VLOOKUP(CONCATENATE($A4,L$1),'Исх-фото'!$A$2:$D$3000,4,FALSE),"-")</f>
        <v>-</v>
      </c>
      <c r="M4" s="14">
        <f>IFERROR(VLOOKUP(CONCATENATE($A4,M$1),'Исх-фото'!$A$2:$D$3000,4,FALSE),"-")</f>
        <v>9</v>
      </c>
      <c r="N4" s="14">
        <f>IFERROR(VLOOKUP(CONCATENATE($A4,N$1),'Исх-фото'!$A$2:$D$3000,4,FALSE),"-")</f>
        <v>12</v>
      </c>
      <c r="O4" s="14">
        <f>IFERROR(VLOOKUP(CONCATENATE($A4,O$1),'Исх-фото'!$A$2:$D$3000,4,FALSE),"-")</f>
        <v>9</v>
      </c>
      <c r="P4" s="14" t="str">
        <f>IFERROR(VLOOKUP(CONCATENATE($A4,P$1),'Исх-фото'!$A$2:$D$3000,4,FALSE),"-")</f>
        <v>-</v>
      </c>
      <c r="Q4" s="14">
        <f>IFERROR(VLOOKUP(CONCATENATE($A4,Q$1),'Исх-фото'!$A$2:$D$3000,4,FALSE),"-")</f>
        <v>8</v>
      </c>
      <c r="R4" s="14">
        <f>IFERROR(VLOOKUP(CONCATENATE($A4,R$1),'Исх-фото'!$A$2:$D$3000,4,FALSE),"-")</f>
        <v>11</v>
      </c>
      <c r="S4" s="14" t="str">
        <f>IFERROR(VLOOKUP(CONCATENATE($A4,S$1),'Исх-фото'!$A$2:$D$3000,4,FALSE),"-")</f>
        <v>-</v>
      </c>
      <c r="T4" s="14">
        <f>IFERROR(VLOOKUP(CONCATENATE($A4,T$1),'Исх-фото'!$A$2:$D$3000,4,FALSE),"-")</f>
        <v>7</v>
      </c>
      <c r="U4" s="14">
        <f>IFERROR(VLOOKUP(CONCATENATE($A4,U$1),'Исх-фото'!$A$2:$D$3000,4,FALSE),"-")</f>
        <v>8</v>
      </c>
      <c r="V4" s="14" t="str">
        <f>IFERROR(VLOOKUP(CONCATENATE($A4,V$1),'Исх-фото'!$A$2:$D$3000,4,FALSE),"-")</f>
        <v>-</v>
      </c>
      <c r="W4" s="14" t="str">
        <f>IFERROR(VLOOKUP(CONCATENATE($A4,W$1),'Исх-фото'!$A$2:$D$3000,4,FALSE),"-")</f>
        <v>-</v>
      </c>
      <c r="X4" s="14" t="str">
        <f>IFERROR(VLOOKUP(CONCATENATE($A4,X$1),'Исх-фото'!$A$2:$D$3000,4,FALSE),"-")</f>
        <v>-</v>
      </c>
      <c r="Y4" s="14">
        <f>IFERROR(VLOOKUP(CONCATENATE($A4,Y$1),'Исх-фото'!$A$2:$D$3000,4,FALSE),"-")</f>
        <v>5</v>
      </c>
      <c r="Z4" s="14">
        <f>IFERROR(VLOOKUP(CONCATENATE($A4,Z$1),'Исх-фото'!$A$2:$D$3000,4,FALSE),"-")</f>
        <v>6</v>
      </c>
      <c r="AA4" s="14" t="str">
        <f>IFERROR(VLOOKUP(CONCATENATE($A4,AA$1),'Исх-фото'!$A$2:$D$3000,4,FALSE),"-")</f>
        <v>-</v>
      </c>
      <c r="AB4" s="14" t="str">
        <f>IFERROR(VLOOKUP(CONCATENATE($A4,AB$1),'Исх-фото'!$A$2:$D$3000,4,FALSE),"-")</f>
        <v>-</v>
      </c>
      <c r="AC4" s="14" t="str">
        <f>IFERROR(VLOOKUP(CONCATENATE($A4,AC$1),'Исх-фото'!$A$2:$D$3000,4,FALSE),"-")</f>
        <v>-</v>
      </c>
      <c r="AD4" s="14">
        <f>IFERROR(VLOOKUP(CONCATENATE($A4,AD$1),'Исх-фото'!$A$2:$D$3000,4,FALSE),"-")</f>
        <v>2</v>
      </c>
      <c r="AE4" s="14">
        <f>IFERROR(VLOOKUP(CONCATENATE($A4,AE$1),'Исх-фото'!$A$2:$D$3000,4,FALSE),"-")</f>
        <v>7</v>
      </c>
      <c r="AF4" s="14">
        <f>IFERROR(VLOOKUP(CONCATENATE($A4,AF$1),'Исх-фото'!$A$2:$D$3000,4,FALSE),"-")</f>
        <v>10</v>
      </c>
      <c r="AG4" s="14">
        <f>IFERROR(VLOOKUP(CONCATENATE($A4,AG$1),'Исх-фото'!$A$2:$D$3000,4,FALSE),"-")</f>
        <v>9</v>
      </c>
      <c r="AH4" s="14" t="str">
        <f>IFERROR(VLOOKUP(CONCATENATE($A4,AH$1),'Исх-фото'!$A$2:$D$3000,4,FALSE),"-")</f>
        <v>-</v>
      </c>
      <c r="AI4" s="14" t="str">
        <f>IFERROR(VLOOKUP(CONCATENATE($A4,AI$1),'Исх-фото'!$A$2:$D$3000,4,FALSE),"-")</f>
        <v>-</v>
      </c>
      <c r="AJ4" s="14">
        <f>IFERROR(VLOOKUP(CONCATENATE($A4,AJ$1),'Исх-фото'!$A$2:$D$3000,4,FALSE),"-")</f>
        <v>6</v>
      </c>
      <c r="AK4" s="14" t="str">
        <f>IFERROR(VLOOKUP(CONCATENATE($A4,AK$1),'Исх-фото'!$A$2:$D$3000,4,FALSE),"-")</f>
        <v>-</v>
      </c>
      <c r="AL4" s="14">
        <f>IFERROR(VLOOKUP(CONCATENATE($A4,AL$1),'Исх-фото'!$A$2:$D$3000,4,FALSE),"-")</f>
        <v>10</v>
      </c>
      <c r="AM4" s="15">
        <f t="shared" ref="AM4:AM67" si="0">COUNTIF(C4:AL4,"&gt;0")</f>
        <v>17</v>
      </c>
      <c r="AN4" s="20">
        <f t="shared" ref="AN4:AN67" si="1">AVERAGE(C4:AL4)</f>
        <v>7.8235294117647056</v>
      </c>
      <c r="AO4" s="14"/>
    </row>
    <row r="5" spans="1:41">
      <c r="A5" s="26">
        <f t="shared" ref="A5:A68" si="2">A4+1</f>
        <v>3</v>
      </c>
      <c r="B5" s="97" t="s">
        <v>648</v>
      </c>
      <c r="C5" s="14" t="str">
        <f>IFERROR(VLOOKUP(CONCATENATE($A5,C$1),'Исх-фото'!$A$2:$D$3000,4,FALSE),"-")</f>
        <v>-</v>
      </c>
      <c r="D5" s="14">
        <f>IFERROR(VLOOKUP(CONCATENATE($A5,D$1),'Исх-фото'!$A$2:$D$3000,4,FALSE),"-")</f>
        <v>9</v>
      </c>
      <c r="E5" s="14" t="str">
        <f>IFERROR(VLOOKUP(CONCATENATE($A5,E$1),'Исх-фото'!$A$2:$D$3000,4,FALSE),"-")</f>
        <v>-</v>
      </c>
      <c r="F5" s="14" t="str">
        <f>IFERROR(VLOOKUP(CONCATENATE($A5,F$1),'Исх-фото'!$A$2:$D$3000,4,FALSE),"-")</f>
        <v>-</v>
      </c>
      <c r="G5" s="14">
        <f>IFERROR(VLOOKUP(CONCATENATE($A5,G$1),'Исх-фото'!$A$2:$D$3000,4,FALSE),"-")</f>
        <v>9</v>
      </c>
      <c r="H5" s="14" t="str">
        <f>IFERROR(VLOOKUP(CONCATENATE($A5,H$1),'Исх-фото'!$A$2:$D$3000,4,FALSE),"-")</f>
        <v>-</v>
      </c>
      <c r="I5" s="14" t="str">
        <f>IFERROR(VLOOKUP(CONCATENATE($A5,I$1),'Исх-фото'!$A$2:$D$3000,4,FALSE),"-")</f>
        <v>-</v>
      </c>
      <c r="J5" s="14" t="str">
        <f>IFERROR(VLOOKUP(CONCATENATE($A5,J$1),'Исх-фото'!$A$2:$D$3000,4,FALSE),"-")</f>
        <v>-</v>
      </c>
      <c r="K5" s="14">
        <f>IFERROR(VLOOKUP(CONCATENATE($A5,K$1),'Исх-фото'!$A$2:$D$3000,4,FALSE),"-")</f>
        <v>8</v>
      </c>
      <c r="L5" s="14" t="str">
        <f>IFERROR(VLOOKUP(CONCATENATE($A5,L$1),'Исх-фото'!$A$2:$D$3000,4,FALSE),"-")</f>
        <v>-</v>
      </c>
      <c r="M5" s="14" t="str">
        <f>IFERROR(VLOOKUP(CONCATENATE($A5,M$1),'Исх-фото'!$A$2:$D$3000,4,FALSE),"-")</f>
        <v>-</v>
      </c>
      <c r="N5" s="14">
        <f>IFERROR(VLOOKUP(CONCATENATE($A5,N$1),'Исх-фото'!$A$2:$D$3000,4,FALSE),"-")</f>
        <v>12</v>
      </c>
      <c r="O5" s="14">
        <f>IFERROR(VLOOKUP(CONCATENATE($A5,O$1),'Исх-фото'!$A$2:$D$3000,4,FALSE),"-")</f>
        <v>9</v>
      </c>
      <c r="P5" s="14" t="str">
        <f>IFERROR(VLOOKUP(CONCATENATE($A5,P$1),'Исх-фото'!$A$2:$D$3000,4,FALSE),"-")</f>
        <v>-</v>
      </c>
      <c r="Q5" s="14">
        <f>IFERROR(VLOOKUP(CONCATENATE($A5,Q$1),'Исх-фото'!$A$2:$D$3000,4,FALSE),"-")</f>
        <v>9</v>
      </c>
      <c r="R5" s="14">
        <f>IFERROR(VLOOKUP(CONCATENATE($A5,R$1),'Исх-фото'!$A$2:$D$3000,4,FALSE),"-")</f>
        <v>10</v>
      </c>
      <c r="S5" s="14" t="str">
        <f>IFERROR(VLOOKUP(CONCATENATE($A5,S$1),'Исх-фото'!$A$2:$D$3000,4,FALSE),"-")</f>
        <v>-</v>
      </c>
      <c r="T5" s="14">
        <f>IFERROR(VLOOKUP(CONCATENATE($A5,T$1),'Исх-фото'!$A$2:$D$3000,4,FALSE),"-")</f>
        <v>6</v>
      </c>
      <c r="U5" s="14">
        <f>IFERROR(VLOOKUP(CONCATENATE($A5,U$1),'Исх-фото'!$A$2:$D$3000,4,FALSE),"-")</f>
        <v>9</v>
      </c>
      <c r="V5" s="14" t="str">
        <f>IFERROR(VLOOKUP(CONCATENATE($A5,V$1),'Исх-фото'!$A$2:$D$3000,4,FALSE),"-")</f>
        <v>-</v>
      </c>
      <c r="W5" s="14" t="str">
        <f>IFERROR(VLOOKUP(CONCATENATE($A5,W$1),'Исх-фото'!$A$2:$D$3000,4,FALSE),"-")</f>
        <v>-</v>
      </c>
      <c r="X5" s="14" t="str">
        <f>IFERROR(VLOOKUP(CONCATENATE($A5,X$1),'Исх-фото'!$A$2:$D$3000,4,FALSE),"-")</f>
        <v>-</v>
      </c>
      <c r="Y5" s="14">
        <f>IFERROR(VLOOKUP(CONCATENATE($A5,Y$1),'Исх-фото'!$A$2:$D$3000,4,FALSE),"-")</f>
        <v>8</v>
      </c>
      <c r="Z5" s="14">
        <f>IFERROR(VLOOKUP(CONCATENATE($A5,Z$1),'Исх-фото'!$A$2:$D$3000,4,FALSE),"-")</f>
        <v>9</v>
      </c>
      <c r="AA5" s="14">
        <f>IFERROR(VLOOKUP(CONCATENATE($A5,AA$1),'Исх-фото'!$A$2:$D$3000,4,FALSE),"-")</f>
        <v>10</v>
      </c>
      <c r="AB5" s="14" t="str">
        <f>IFERROR(VLOOKUP(CONCATENATE($A5,AB$1),'Исх-фото'!$A$2:$D$3000,4,FALSE),"-")</f>
        <v>-</v>
      </c>
      <c r="AC5" s="14" t="str">
        <f>IFERROR(VLOOKUP(CONCATENATE($A5,AC$1),'Исх-фото'!$A$2:$D$3000,4,FALSE),"-")</f>
        <v>-</v>
      </c>
      <c r="AD5" s="14">
        <f>IFERROR(VLOOKUP(CONCATENATE($A5,AD$1),'Исх-фото'!$A$2:$D$3000,4,FALSE),"-")</f>
        <v>6</v>
      </c>
      <c r="AE5" s="14">
        <f>IFERROR(VLOOKUP(CONCATENATE($A5,AE$1),'Исх-фото'!$A$2:$D$3000,4,FALSE),"-")</f>
        <v>10</v>
      </c>
      <c r="AF5" s="14">
        <f>IFERROR(VLOOKUP(CONCATENATE($A5,AF$1),'Исх-фото'!$A$2:$D$3000,4,FALSE),"-")</f>
        <v>9</v>
      </c>
      <c r="AG5" s="14">
        <f>IFERROR(VLOOKUP(CONCATENATE($A5,AG$1),'Исх-фото'!$A$2:$D$3000,4,FALSE),"-")</f>
        <v>9</v>
      </c>
      <c r="AH5" s="14" t="str">
        <f>IFERROR(VLOOKUP(CONCATENATE($A5,AH$1),'Исх-фото'!$A$2:$D$3000,4,FALSE),"-")</f>
        <v>-</v>
      </c>
      <c r="AI5" s="14" t="str">
        <f>IFERROR(VLOOKUP(CONCATENATE($A5,AI$1),'Исх-фото'!$A$2:$D$3000,4,FALSE),"-")</f>
        <v>-</v>
      </c>
      <c r="AJ5" s="14">
        <f>IFERROR(VLOOKUP(CONCATENATE($A5,AJ$1),'Исх-фото'!$A$2:$D$3000,4,FALSE),"-")</f>
        <v>11</v>
      </c>
      <c r="AK5" s="14" t="str">
        <f>IFERROR(VLOOKUP(CONCATENATE($A5,AK$1),'Исх-фото'!$A$2:$D$3000,4,FALSE),"-")</f>
        <v>-</v>
      </c>
      <c r="AL5" s="14">
        <f>IFERROR(VLOOKUP(CONCATENATE($A5,AL$1),'Исх-фото'!$A$2:$D$3000,4,FALSE),"-")</f>
        <v>11</v>
      </c>
      <c r="AM5" s="15">
        <f t="shared" si="0"/>
        <v>18</v>
      </c>
      <c r="AN5" s="20">
        <f t="shared" si="1"/>
        <v>9.1111111111111107</v>
      </c>
      <c r="AO5" s="14"/>
    </row>
    <row r="6" spans="1:41">
      <c r="A6" s="26">
        <f t="shared" si="2"/>
        <v>4</v>
      </c>
      <c r="B6" s="97" t="s">
        <v>649</v>
      </c>
      <c r="C6" s="14" t="str">
        <f>IFERROR(VLOOKUP(CONCATENATE($A6,C$1),'Исх-фото'!$A$2:$D$3000,4,FALSE),"-")</f>
        <v>-</v>
      </c>
      <c r="D6" s="14">
        <f>IFERROR(VLOOKUP(CONCATENATE($A6,D$1),'Исх-фото'!$A$2:$D$3000,4,FALSE),"-")</f>
        <v>4</v>
      </c>
      <c r="E6" s="14" t="str">
        <f>IFERROR(VLOOKUP(CONCATENATE($A6,E$1),'Исх-фото'!$A$2:$D$3000,4,FALSE),"-")</f>
        <v>-</v>
      </c>
      <c r="F6" s="14" t="str">
        <f>IFERROR(VLOOKUP(CONCATENATE($A6,F$1),'Исх-фото'!$A$2:$D$3000,4,FALSE),"-")</f>
        <v>-</v>
      </c>
      <c r="G6" s="14" t="str">
        <f>IFERROR(VLOOKUP(CONCATENATE($A6,G$1),'Исх-фото'!$A$2:$D$3000,4,FALSE),"-")</f>
        <v>-</v>
      </c>
      <c r="H6" s="14" t="str">
        <f>IFERROR(VLOOKUP(CONCATENATE($A6,H$1),'Исх-фото'!$A$2:$D$3000,4,FALSE),"-")</f>
        <v>-</v>
      </c>
      <c r="I6" s="14" t="str">
        <f>IFERROR(VLOOKUP(CONCATENATE($A6,I$1),'Исх-фото'!$A$2:$D$3000,4,FALSE),"-")</f>
        <v>-</v>
      </c>
      <c r="J6" s="14" t="str">
        <f>IFERROR(VLOOKUP(CONCATENATE($A6,J$1),'Исх-фото'!$A$2:$D$3000,4,FALSE),"-")</f>
        <v>-</v>
      </c>
      <c r="K6" s="14">
        <f>IFERROR(VLOOKUP(CONCATENATE($A6,K$1),'Исх-фото'!$A$2:$D$3000,4,FALSE),"-")</f>
        <v>5</v>
      </c>
      <c r="L6" s="14" t="str">
        <f>IFERROR(VLOOKUP(CONCATENATE($A6,L$1),'Исх-фото'!$A$2:$D$3000,4,FALSE),"-")</f>
        <v>-</v>
      </c>
      <c r="M6" s="14" t="str">
        <f>IFERROR(VLOOKUP(CONCATENATE($A6,M$1),'Исх-фото'!$A$2:$D$3000,4,FALSE),"-")</f>
        <v>-</v>
      </c>
      <c r="N6" s="14" t="str">
        <f>IFERROR(VLOOKUP(CONCATENATE($A6,N$1),'Исх-фото'!$A$2:$D$3000,4,FALSE),"-")</f>
        <v>-</v>
      </c>
      <c r="O6" s="14" t="str">
        <f>IFERROR(VLOOKUP(CONCATENATE($A6,O$1),'Исх-фото'!$A$2:$D$3000,4,FALSE),"-")</f>
        <v>-</v>
      </c>
      <c r="P6" s="14" t="str">
        <f>IFERROR(VLOOKUP(CONCATENATE($A6,P$1),'Исх-фото'!$A$2:$D$3000,4,FALSE),"-")</f>
        <v>-</v>
      </c>
      <c r="Q6" s="14">
        <f>IFERROR(VLOOKUP(CONCATENATE($A6,Q$1),'Исх-фото'!$A$2:$D$3000,4,FALSE),"-")</f>
        <v>5</v>
      </c>
      <c r="R6" s="14" t="str">
        <f>IFERROR(VLOOKUP(CONCATENATE($A6,R$1),'Исх-фото'!$A$2:$D$3000,4,FALSE),"-")</f>
        <v>-</v>
      </c>
      <c r="S6" s="14">
        <f>IFERROR(VLOOKUP(CONCATENATE($A6,S$1),'Исх-фото'!$A$2:$D$3000,4,FALSE),"-")</f>
        <v>5</v>
      </c>
      <c r="T6" s="14">
        <f>IFERROR(VLOOKUP(CONCATENATE($A6,T$1),'Исх-фото'!$A$2:$D$3000,4,FALSE),"-")</f>
        <v>6</v>
      </c>
      <c r="U6" s="14">
        <f>IFERROR(VLOOKUP(CONCATENATE($A6,U$1),'Исх-фото'!$A$2:$D$3000,4,FALSE),"-")</f>
        <v>6</v>
      </c>
      <c r="V6" s="14" t="str">
        <f>IFERROR(VLOOKUP(CONCATENATE($A6,V$1),'Исх-фото'!$A$2:$D$3000,4,FALSE),"-")</f>
        <v>-</v>
      </c>
      <c r="W6" s="14" t="str">
        <f>IFERROR(VLOOKUP(CONCATENATE($A6,W$1),'Исх-фото'!$A$2:$D$3000,4,FALSE),"-")</f>
        <v>-</v>
      </c>
      <c r="X6" s="14" t="str">
        <f>IFERROR(VLOOKUP(CONCATENATE($A6,X$1),'Исх-фото'!$A$2:$D$3000,4,FALSE),"-")</f>
        <v>-</v>
      </c>
      <c r="Y6" s="14" t="str">
        <f>IFERROR(VLOOKUP(CONCATENATE($A6,Y$1),'Исх-фото'!$A$2:$D$3000,4,FALSE),"-")</f>
        <v>-</v>
      </c>
      <c r="Z6" s="14">
        <f>IFERROR(VLOOKUP(CONCATENATE($A6,Z$1),'Исх-фото'!$A$2:$D$3000,4,FALSE),"-")</f>
        <v>4</v>
      </c>
      <c r="AA6" s="14" t="str">
        <f>IFERROR(VLOOKUP(CONCATENATE($A6,AA$1),'Исх-фото'!$A$2:$D$3000,4,FALSE),"-")</f>
        <v>-</v>
      </c>
      <c r="AB6" s="14">
        <f>IFERROR(VLOOKUP(CONCATENATE($A6,AB$1),'Исх-фото'!$A$2:$D$3000,4,FALSE),"-")</f>
        <v>5</v>
      </c>
      <c r="AC6" s="14" t="str">
        <f>IFERROR(VLOOKUP(CONCATENATE($A6,AC$1),'Исх-фото'!$A$2:$D$3000,4,FALSE),"-")</f>
        <v>-</v>
      </c>
      <c r="AD6" s="14">
        <f>IFERROR(VLOOKUP(CONCATENATE($A6,AD$1),'Исх-фото'!$A$2:$D$3000,4,FALSE),"-")</f>
        <v>1</v>
      </c>
      <c r="AE6" s="14">
        <f>IFERROR(VLOOKUP(CONCATENATE($A6,AE$1),'Исх-фото'!$A$2:$D$3000,4,FALSE),"-")</f>
        <v>4</v>
      </c>
      <c r="AF6" s="14">
        <f>IFERROR(VLOOKUP(CONCATENATE($A6,AF$1),'Исх-фото'!$A$2:$D$3000,4,FALSE),"-")</f>
        <v>5</v>
      </c>
      <c r="AG6" s="14" t="str">
        <f>IFERROR(VLOOKUP(CONCATENATE($A6,AG$1),'Исх-фото'!$A$2:$D$3000,4,FALSE),"-")</f>
        <v>-</v>
      </c>
      <c r="AH6" s="14" t="str">
        <f>IFERROR(VLOOKUP(CONCATENATE($A6,AH$1),'Исх-фото'!$A$2:$D$3000,4,FALSE),"-")</f>
        <v>-</v>
      </c>
      <c r="AI6" s="14" t="str">
        <f>IFERROR(VLOOKUP(CONCATENATE($A6,AI$1),'Исх-фото'!$A$2:$D$3000,4,FALSE),"-")</f>
        <v>-</v>
      </c>
      <c r="AJ6" s="14">
        <f>IFERROR(VLOOKUP(CONCATENATE($A6,AJ$1),'Исх-фото'!$A$2:$D$3000,4,FALSE),"-")</f>
        <v>5</v>
      </c>
      <c r="AK6" s="14" t="str">
        <f>IFERROR(VLOOKUP(CONCATENATE($A6,AK$1),'Исх-фото'!$A$2:$D$3000,4,FALSE),"-")</f>
        <v>-</v>
      </c>
      <c r="AL6" s="14">
        <f>IFERROR(VLOOKUP(CONCATENATE($A6,AL$1),'Исх-фото'!$A$2:$D$3000,4,FALSE),"-")</f>
        <v>4</v>
      </c>
      <c r="AM6" s="15">
        <f t="shared" si="0"/>
        <v>13</v>
      </c>
      <c r="AN6" s="20">
        <f t="shared" si="1"/>
        <v>4.5384615384615383</v>
      </c>
      <c r="AO6" s="14"/>
    </row>
    <row r="7" spans="1:41">
      <c r="A7" s="26">
        <f t="shared" si="2"/>
        <v>5</v>
      </c>
      <c r="B7" s="97" t="s">
        <v>650</v>
      </c>
      <c r="C7" s="14" t="str">
        <f>IFERROR(VLOOKUP(CONCATENATE($A7,C$1),'Исх-фото'!$A$2:$D$3000,4,FALSE),"-")</f>
        <v>-</v>
      </c>
      <c r="D7" s="14">
        <f>IFERROR(VLOOKUP(CONCATENATE($A7,D$1),'Исх-фото'!$A$2:$D$3000,4,FALSE),"-")</f>
        <v>4</v>
      </c>
      <c r="E7" s="14" t="str">
        <f>IFERROR(VLOOKUP(CONCATENATE($A7,E$1),'Исх-фото'!$A$2:$D$3000,4,FALSE),"-")</f>
        <v>-</v>
      </c>
      <c r="F7" s="14" t="str">
        <f>IFERROR(VLOOKUP(CONCATENATE($A7,F$1),'Исх-фото'!$A$2:$D$3000,4,FALSE),"-")</f>
        <v>-</v>
      </c>
      <c r="G7" s="14" t="str">
        <f>IFERROR(VLOOKUP(CONCATENATE($A7,G$1),'Исх-фото'!$A$2:$D$3000,4,FALSE),"-")</f>
        <v>-</v>
      </c>
      <c r="H7" s="14" t="str">
        <f>IFERROR(VLOOKUP(CONCATENATE($A7,H$1),'Исх-фото'!$A$2:$D$3000,4,FALSE),"-")</f>
        <v>-</v>
      </c>
      <c r="I7" s="14" t="str">
        <f>IFERROR(VLOOKUP(CONCATENATE($A7,I$1),'Исх-фото'!$A$2:$D$3000,4,FALSE),"-")</f>
        <v>-</v>
      </c>
      <c r="J7" s="14" t="str">
        <f>IFERROR(VLOOKUP(CONCATENATE($A7,J$1),'Исх-фото'!$A$2:$D$3000,4,FALSE),"-")</f>
        <v>-</v>
      </c>
      <c r="K7" s="14">
        <f>IFERROR(VLOOKUP(CONCATENATE($A7,K$1),'Исх-фото'!$A$2:$D$3000,4,FALSE),"-")</f>
        <v>5</v>
      </c>
      <c r="L7" s="14" t="str">
        <f>IFERROR(VLOOKUP(CONCATENATE($A7,L$1),'Исх-фото'!$A$2:$D$3000,4,FALSE),"-")</f>
        <v>-</v>
      </c>
      <c r="M7" s="14" t="str">
        <f>IFERROR(VLOOKUP(CONCATENATE($A7,M$1),'Исх-фото'!$A$2:$D$3000,4,FALSE),"-")</f>
        <v>-</v>
      </c>
      <c r="N7" s="14" t="str">
        <f>IFERROR(VLOOKUP(CONCATENATE($A7,N$1),'Исх-фото'!$A$2:$D$3000,4,FALSE),"-")</f>
        <v>-</v>
      </c>
      <c r="O7" s="14">
        <f>IFERROR(VLOOKUP(CONCATENATE($A7,O$1),'Исх-фото'!$A$2:$D$3000,4,FALSE),"-")</f>
        <v>8</v>
      </c>
      <c r="P7" s="14" t="str">
        <f>IFERROR(VLOOKUP(CONCATENATE($A7,P$1),'Исх-фото'!$A$2:$D$3000,4,FALSE),"-")</f>
        <v>-</v>
      </c>
      <c r="Q7" s="14">
        <f>IFERROR(VLOOKUP(CONCATENATE($A7,Q$1),'Исх-фото'!$A$2:$D$3000,4,FALSE),"-")</f>
        <v>6</v>
      </c>
      <c r="R7" s="14" t="str">
        <f>IFERROR(VLOOKUP(CONCATENATE($A7,R$1),'Исх-фото'!$A$2:$D$3000,4,FALSE),"-")</f>
        <v>-</v>
      </c>
      <c r="S7" s="14" t="str">
        <f>IFERROR(VLOOKUP(CONCATENATE($A7,S$1),'Исх-фото'!$A$2:$D$3000,4,FALSE),"-")</f>
        <v>-</v>
      </c>
      <c r="T7" s="14">
        <f>IFERROR(VLOOKUP(CONCATENATE($A7,T$1),'Исх-фото'!$A$2:$D$3000,4,FALSE),"-")</f>
        <v>3</v>
      </c>
      <c r="U7" s="14">
        <f>IFERROR(VLOOKUP(CONCATENATE($A7,U$1),'Исх-фото'!$A$2:$D$3000,4,FALSE),"-")</f>
        <v>6</v>
      </c>
      <c r="V7" s="14" t="str">
        <f>IFERROR(VLOOKUP(CONCATENATE($A7,V$1),'Исх-фото'!$A$2:$D$3000,4,FALSE),"-")</f>
        <v>-</v>
      </c>
      <c r="W7" s="14" t="str">
        <f>IFERROR(VLOOKUP(CONCATENATE($A7,W$1),'Исх-фото'!$A$2:$D$3000,4,FALSE),"-")</f>
        <v>-</v>
      </c>
      <c r="X7" s="14" t="str">
        <f>IFERROR(VLOOKUP(CONCATENATE($A7,X$1),'Исх-фото'!$A$2:$D$3000,4,FALSE),"-")</f>
        <v>-</v>
      </c>
      <c r="Y7" s="14">
        <f>IFERROR(VLOOKUP(CONCATENATE($A7,Y$1),'Исх-фото'!$A$2:$D$3000,4,FALSE),"-")</f>
        <v>1</v>
      </c>
      <c r="Z7" s="14">
        <f>IFERROR(VLOOKUP(CONCATENATE($A7,Z$1),'Исх-фото'!$A$2:$D$3000,4,FALSE),"-")</f>
        <v>4</v>
      </c>
      <c r="AA7" s="14" t="str">
        <f>IFERROR(VLOOKUP(CONCATENATE($A7,AA$1),'Исх-фото'!$A$2:$D$3000,4,FALSE),"-")</f>
        <v>-</v>
      </c>
      <c r="AB7" s="14">
        <f>IFERROR(VLOOKUP(CONCATENATE($A7,AB$1),'Исх-фото'!$A$2:$D$3000,4,FALSE),"-")</f>
        <v>7</v>
      </c>
      <c r="AC7" s="14" t="str">
        <f>IFERROR(VLOOKUP(CONCATENATE($A7,AC$1),'Исх-фото'!$A$2:$D$3000,4,FALSE),"-")</f>
        <v>-</v>
      </c>
      <c r="AD7" s="14">
        <f>IFERROR(VLOOKUP(CONCATENATE($A7,AD$1),'Исх-фото'!$A$2:$D$3000,4,FALSE),"-")</f>
        <v>2</v>
      </c>
      <c r="AE7" s="14">
        <f>IFERROR(VLOOKUP(CONCATENATE($A7,AE$1),'Исх-фото'!$A$2:$D$3000,4,FALSE),"-")</f>
        <v>5</v>
      </c>
      <c r="AF7" s="14">
        <f>IFERROR(VLOOKUP(CONCATENATE($A7,AF$1),'Исх-фото'!$A$2:$D$3000,4,FALSE),"-")</f>
        <v>3</v>
      </c>
      <c r="AG7" s="14">
        <f>IFERROR(VLOOKUP(CONCATENATE($A7,AG$1),'Исх-фото'!$A$2:$D$3000,4,FALSE),"-")</f>
        <v>4</v>
      </c>
      <c r="AH7" s="14" t="str">
        <f>IFERROR(VLOOKUP(CONCATENATE($A7,AH$1),'Исх-фото'!$A$2:$D$3000,4,FALSE),"-")</f>
        <v>-</v>
      </c>
      <c r="AI7" s="14" t="str">
        <f>IFERROR(VLOOKUP(CONCATENATE($A7,AI$1),'Исх-фото'!$A$2:$D$3000,4,FALSE),"-")</f>
        <v>-</v>
      </c>
      <c r="AJ7" s="14">
        <f>IFERROR(VLOOKUP(CONCATENATE($A7,AJ$1),'Исх-фото'!$A$2:$D$3000,4,FALSE),"-")</f>
        <v>4</v>
      </c>
      <c r="AK7" s="14" t="str">
        <f>IFERROR(VLOOKUP(CONCATENATE($A7,AK$1),'Исх-фото'!$A$2:$D$3000,4,FALSE),"-")</f>
        <v>-</v>
      </c>
      <c r="AL7" s="14">
        <f>IFERROR(VLOOKUP(CONCATENATE($A7,AL$1),'Исх-фото'!$A$2:$D$3000,4,FALSE),"-")</f>
        <v>7</v>
      </c>
      <c r="AM7" s="15">
        <f t="shared" si="0"/>
        <v>15</v>
      </c>
      <c r="AN7" s="20">
        <f t="shared" si="1"/>
        <v>4.5999999999999996</v>
      </c>
      <c r="AO7" s="14"/>
    </row>
    <row r="8" spans="1:41">
      <c r="A8" s="26">
        <f t="shared" si="2"/>
        <v>6</v>
      </c>
      <c r="B8" s="97" t="s">
        <v>651</v>
      </c>
      <c r="C8" s="14" t="str">
        <f>IFERROR(VLOOKUP(CONCATENATE($A8,C$1),'Исх-фото'!$A$2:$D$3000,4,FALSE),"-")</f>
        <v>-</v>
      </c>
      <c r="D8" s="14">
        <f>IFERROR(VLOOKUP(CONCATENATE($A8,D$1),'Исх-фото'!$A$2:$D$3000,4,FALSE),"-")</f>
        <v>4</v>
      </c>
      <c r="E8" s="14" t="str">
        <f>IFERROR(VLOOKUP(CONCATENATE($A8,E$1),'Исх-фото'!$A$2:$D$3000,4,FALSE),"-")</f>
        <v>-</v>
      </c>
      <c r="F8" s="14" t="str">
        <f>IFERROR(VLOOKUP(CONCATENATE($A8,F$1),'Исх-фото'!$A$2:$D$3000,4,FALSE),"-")</f>
        <v>-</v>
      </c>
      <c r="G8" s="14" t="str">
        <f>IFERROR(VLOOKUP(CONCATENATE($A8,G$1),'Исх-фото'!$A$2:$D$3000,4,FALSE),"-")</f>
        <v>-</v>
      </c>
      <c r="H8" s="14" t="str">
        <f>IFERROR(VLOOKUP(CONCATENATE($A8,H$1),'Исх-фото'!$A$2:$D$3000,4,FALSE),"-")</f>
        <v>-</v>
      </c>
      <c r="I8" s="14" t="str">
        <f>IFERROR(VLOOKUP(CONCATENATE($A8,I$1),'Исх-фото'!$A$2:$D$3000,4,FALSE),"-")</f>
        <v>-</v>
      </c>
      <c r="J8" s="14" t="str">
        <f>IFERROR(VLOOKUP(CONCATENATE($A8,J$1),'Исх-фото'!$A$2:$D$3000,4,FALSE),"-")</f>
        <v>-</v>
      </c>
      <c r="K8" s="14">
        <f>IFERROR(VLOOKUP(CONCATENATE($A8,K$1),'Исх-фото'!$A$2:$D$3000,4,FALSE),"-")</f>
        <v>5</v>
      </c>
      <c r="L8" s="14" t="str">
        <f>IFERROR(VLOOKUP(CONCATENATE($A8,L$1),'Исх-фото'!$A$2:$D$3000,4,FALSE),"-")</f>
        <v>-</v>
      </c>
      <c r="M8" s="14" t="str">
        <f>IFERROR(VLOOKUP(CONCATENATE($A8,M$1),'Исх-фото'!$A$2:$D$3000,4,FALSE),"-")</f>
        <v>-</v>
      </c>
      <c r="N8" s="14" t="str">
        <f>IFERROR(VLOOKUP(CONCATENATE($A8,N$1),'Исх-фото'!$A$2:$D$3000,4,FALSE),"-")</f>
        <v>-</v>
      </c>
      <c r="O8" s="14" t="str">
        <f>IFERROR(VLOOKUP(CONCATENATE($A8,O$1),'Исх-фото'!$A$2:$D$3000,4,FALSE),"-")</f>
        <v>-</v>
      </c>
      <c r="P8" s="14" t="str">
        <f>IFERROR(VLOOKUP(CONCATENATE($A8,P$1),'Исх-фото'!$A$2:$D$3000,4,FALSE),"-")</f>
        <v>-</v>
      </c>
      <c r="Q8" s="14">
        <f>IFERROR(VLOOKUP(CONCATENATE($A8,Q$1),'Исх-фото'!$A$2:$D$3000,4,FALSE),"-")</f>
        <v>5</v>
      </c>
      <c r="R8" s="14" t="str">
        <f>IFERROR(VLOOKUP(CONCATENATE($A8,R$1),'Исх-фото'!$A$2:$D$3000,4,FALSE),"-")</f>
        <v>-</v>
      </c>
      <c r="S8" s="14" t="str">
        <f>IFERROR(VLOOKUP(CONCATENATE($A8,S$1),'Исх-фото'!$A$2:$D$3000,4,FALSE),"-")</f>
        <v>-</v>
      </c>
      <c r="T8" s="14">
        <f>IFERROR(VLOOKUP(CONCATENATE($A8,T$1),'Исх-фото'!$A$2:$D$3000,4,FALSE),"-")</f>
        <v>5</v>
      </c>
      <c r="U8" s="14">
        <f>IFERROR(VLOOKUP(CONCATENATE($A8,U$1),'Исх-фото'!$A$2:$D$3000,4,FALSE),"-")</f>
        <v>5</v>
      </c>
      <c r="V8" s="14" t="str">
        <f>IFERROR(VLOOKUP(CONCATENATE($A8,V$1),'Исх-фото'!$A$2:$D$3000,4,FALSE),"-")</f>
        <v>-</v>
      </c>
      <c r="W8" s="14" t="str">
        <f>IFERROR(VLOOKUP(CONCATENATE($A8,W$1),'Исх-фото'!$A$2:$D$3000,4,FALSE),"-")</f>
        <v>-</v>
      </c>
      <c r="X8" s="14" t="str">
        <f>IFERROR(VLOOKUP(CONCATENATE($A8,X$1),'Исх-фото'!$A$2:$D$3000,4,FALSE),"-")</f>
        <v>-</v>
      </c>
      <c r="Y8" s="14" t="str">
        <f>IFERROR(VLOOKUP(CONCATENATE($A8,Y$1),'Исх-фото'!$A$2:$D$3000,4,FALSE),"-")</f>
        <v>-</v>
      </c>
      <c r="Z8" s="14">
        <f>IFERROR(VLOOKUP(CONCATENATE($A8,Z$1),'Исх-фото'!$A$2:$D$3000,4,FALSE),"-")</f>
        <v>4</v>
      </c>
      <c r="AA8" s="14" t="str">
        <f>IFERROR(VLOOKUP(CONCATENATE($A8,AA$1),'Исх-фото'!$A$2:$D$3000,4,FALSE),"-")</f>
        <v>-</v>
      </c>
      <c r="AB8" s="14" t="str">
        <f>IFERROR(VLOOKUP(CONCATENATE($A8,AB$1),'Исх-фото'!$A$2:$D$3000,4,FALSE),"-")</f>
        <v>-</v>
      </c>
      <c r="AC8" s="14" t="str">
        <f>IFERROR(VLOOKUP(CONCATENATE($A8,AC$1),'Исх-фото'!$A$2:$D$3000,4,FALSE),"-")</f>
        <v>-</v>
      </c>
      <c r="AD8" s="14">
        <f>IFERROR(VLOOKUP(CONCATENATE($A8,AD$1),'Исх-фото'!$A$2:$D$3000,4,FALSE),"-")</f>
        <v>1</v>
      </c>
      <c r="AE8" s="14">
        <f>IFERROR(VLOOKUP(CONCATENATE($A8,AE$1),'Исх-фото'!$A$2:$D$3000,4,FALSE),"-")</f>
        <v>4</v>
      </c>
      <c r="AF8" s="14">
        <f>IFERROR(VLOOKUP(CONCATENATE($A8,AF$1),'Исх-фото'!$A$2:$D$3000,4,FALSE),"-")</f>
        <v>6</v>
      </c>
      <c r="AG8" s="14" t="str">
        <f>IFERROR(VLOOKUP(CONCATENATE($A8,AG$1),'Исх-фото'!$A$2:$D$3000,4,FALSE),"-")</f>
        <v>-</v>
      </c>
      <c r="AH8" s="14" t="str">
        <f>IFERROR(VLOOKUP(CONCATENATE($A8,AH$1),'Исх-фото'!$A$2:$D$3000,4,FALSE),"-")</f>
        <v>-</v>
      </c>
      <c r="AI8" s="14" t="str">
        <f>IFERROR(VLOOKUP(CONCATENATE($A8,AI$1),'Исх-фото'!$A$2:$D$3000,4,FALSE),"-")</f>
        <v>-</v>
      </c>
      <c r="AJ8" s="14">
        <f>IFERROR(VLOOKUP(CONCATENATE($A8,AJ$1),'Исх-фото'!$A$2:$D$3000,4,FALSE),"-")</f>
        <v>4</v>
      </c>
      <c r="AK8" s="14" t="str">
        <f>IFERROR(VLOOKUP(CONCATENATE($A8,AK$1),'Исх-фото'!$A$2:$D$3000,4,FALSE),"-")</f>
        <v>-</v>
      </c>
      <c r="AL8" s="14">
        <f>IFERROR(VLOOKUP(CONCATENATE($A8,AL$1),'Исх-фото'!$A$2:$D$3000,4,FALSE),"-")</f>
        <v>5</v>
      </c>
      <c r="AM8" s="15">
        <f t="shared" si="0"/>
        <v>11</v>
      </c>
      <c r="AN8" s="20">
        <f t="shared" si="1"/>
        <v>4.3636363636363633</v>
      </c>
      <c r="AO8" s="14"/>
    </row>
    <row r="9" spans="1:41">
      <c r="A9" s="26">
        <f t="shared" si="2"/>
        <v>7</v>
      </c>
      <c r="B9" s="97" t="s">
        <v>652</v>
      </c>
      <c r="C9" s="14" t="str">
        <f>IFERROR(VLOOKUP(CONCATENATE($A9,C$1),'Исх-фото'!$A$2:$D$3000,4,FALSE),"-")</f>
        <v>-</v>
      </c>
      <c r="D9" s="14">
        <f>IFERROR(VLOOKUP(CONCATENATE($A9,D$1),'Исх-фото'!$A$2:$D$3000,4,FALSE),"-")</f>
        <v>12</v>
      </c>
      <c r="E9" s="14">
        <f>IFERROR(VLOOKUP(CONCATENATE($A9,E$1),'Исх-фото'!$A$2:$D$3000,4,FALSE),"-")</f>
        <v>11</v>
      </c>
      <c r="F9" s="14" t="str">
        <f>IFERROR(VLOOKUP(CONCATENATE($A9,F$1),'Исх-фото'!$A$2:$D$3000,4,FALSE),"-")</f>
        <v>-</v>
      </c>
      <c r="G9" s="14">
        <f>IFERROR(VLOOKUP(CONCATENATE($A9,G$1),'Исх-фото'!$A$2:$D$3000,4,FALSE),"-")</f>
        <v>8</v>
      </c>
      <c r="H9" s="14" t="str">
        <f>IFERROR(VLOOKUP(CONCATENATE($A9,H$1),'Исх-фото'!$A$2:$D$3000,4,FALSE),"-")</f>
        <v>-</v>
      </c>
      <c r="I9" s="14" t="str">
        <f>IFERROR(VLOOKUP(CONCATENATE($A9,I$1),'Исх-фото'!$A$2:$D$3000,4,FALSE),"-")</f>
        <v>-</v>
      </c>
      <c r="J9" s="14">
        <f>IFERROR(VLOOKUP(CONCATENATE($A9,J$1),'Исх-фото'!$A$2:$D$3000,4,FALSE),"-")</f>
        <v>11</v>
      </c>
      <c r="K9" s="14">
        <f>IFERROR(VLOOKUP(CONCATENATE($A9,K$1),'Исх-фото'!$A$2:$D$3000,4,FALSE),"-")</f>
        <v>9</v>
      </c>
      <c r="L9" s="14" t="str">
        <f>IFERROR(VLOOKUP(CONCATENATE($A9,L$1),'Исх-фото'!$A$2:$D$3000,4,FALSE),"-")</f>
        <v>-</v>
      </c>
      <c r="M9" s="14" t="str">
        <f>IFERROR(VLOOKUP(CONCATENATE($A9,M$1),'Исх-фото'!$A$2:$D$3000,4,FALSE),"-")</f>
        <v>-</v>
      </c>
      <c r="N9" s="14" t="str">
        <f>IFERROR(VLOOKUP(CONCATENATE($A9,N$1),'Исх-фото'!$A$2:$D$3000,4,FALSE),"-")</f>
        <v>-</v>
      </c>
      <c r="O9" s="14">
        <f>IFERROR(VLOOKUP(CONCATENATE($A9,O$1),'Исх-фото'!$A$2:$D$3000,4,FALSE),"-")</f>
        <v>9</v>
      </c>
      <c r="P9" s="14" t="str">
        <f>IFERROR(VLOOKUP(CONCATENATE($A9,P$1),'Исх-фото'!$A$2:$D$3000,4,FALSE),"-")</f>
        <v>-</v>
      </c>
      <c r="Q9" s="14">
        <f>IFERROR(VLOOKUP(CONCATENATE($A9,Q$1),'Исх-фото'!$A$2:$D$3000,4,FALSE),"-")</f>
        <v>10</v>
      </c>
      <c r="R9" s="14" t="str">
        <f>IFERROR(VLOOKUP(CONCATENATE($A9,R$1),'Исх-фото'!$A$2:$D$3000,4,FALSE),"-")</f>
        <v>-</v>
      </c>
      <c r="S9" s="14" t="str">
        <f>IFERROR(VLOOKUP(CONCATENATE($A9,S$1),'Исх-фото'!$A$2:$D$3000,4,FALSE),"-")</f>
        <v>-</v>
      </c>
      <c r="T9" s="14">
        <f>IFERROR(VLOOKUP(CONCATENATE($A9,T$1),'Исх-фото'!$A$2:$D$3000,4,FALSE),"-")</f>
        <v>10</v>
      </c>
      <c r="U9" s="14" t="str">
        <f>IFERROR(VLOOKUP(CONCATENATE($A9,U$1),'Исх-фото'!$A$2:$D$3000,4,FALSE),"-")</f>
        <v>-</v>
      </c>
      <c r="V9" s="14" t="str">
        <f>IFERROR(VLOOKUP(CONCATENATE($A9,V$1),'Исх-фото'!$A$2:$D$3000,4,FALSE),"-")</f>
        <v>-</v>
      </c>
      <c r="W9" s="14" t="str">
        <f>IFERROR(VLOOKUP(CONCATENATE($A9,W$1),'Исх-фото'!$A$2:$D$3000,4,FALSE),"-")</f>
        <v>-</v>
      </c>
      <c r="X9" s="14" t="str">
        <f>IFERROR(VLOOKUP(CONCATENATE($A9,X$1),'Исх-фото'!$A$2:$D$3000,4,FALSE),"-")</f>
        <v>-</v>
      </c>
      <c r="Y9" s="14">
        <f>IFERROR(VLOOKUP(CONCATENATE($A9,Y$1),'Исх-фото'!$A$2:$D$3000,4,FALSE),"-")</f>
        <v>11</v>
      </c>
      <c r="Z9" s="14">
        <f>IFERROR(VLOOKUP(CONCATENATE($A9,Z$1),'Исх-фото'!$A$2:$D$3000,4,FALSE),"-")</f>
        <v>9</v>
      </c>
      <c r="AA9" s="14" t="str">
        <f>IFERROR(VLOOKUP(CONCATENATE($A9,AA$1),'Исх-фото'!$A$2:$D$3000,4,FALSE),"-")</f>
        <v>-</v>
      </c>
      <c r="AB9" s="14">
        <f>IFERROR(VLOOKUP(CONCATENATE($A9,AB$1),'Исх-фото'!$A$2:$D$3000,4,FALSE),"-")</f>
        <v>10</v>
      </c>
      <c r="AC9" s="14" t="str">
        <f>IFERROR(VLOOKUP(CONCATENATE($A9,AC$1),'Исх-фото'!$A$2:$D$3000,4,FALSE),"-")</f>
        <v>-</v>
      </c>
      <c r="AD9" s="14">
        <f>IFERROR(VLOOKUP(CONCATENATE($A9,AD$1),'Исх-фото'!$A$2:$D$3000,4,FALSE),"-")</f>
        <v>12</v>
      </c>
      <c r="AE9" s="14">
        <f>IFERROR(VLOOKUP(CONCATENATE($A9,AE$1),'Исх-фото'!$A$2:$D$3000,4,FALSE),"-")</f>
        <v>11</v>
      </c>
      <c r="AF9" s="14">
        <f>IFERROR(VLOOKUP(CONCATENATE($A9,AF$1),'Исх-фото'!$A$2:$D$3000,4,FALSE),"-")</f>
        <v>11</v>
      </c>
      <c r="AG9" s="14" t="str">
        <f>IFERROR(VLOOKUP(CONCATENATE($A9,AG$1),'Исх-фото'!$A$2:$D$3000,4,FALSE),"-")</f>
        <v>-</v>
      </c>
      <c r="AH9" s="14" t="str">
        <f>IFERROR(VLOOKUP(CONCATENATE($A9,AH$1),'Исх-фото'!$A$2:$D$3000,4,FALSE),"-")</f>
        <v>-</v>
      </c>
      <c r="AI9" s="14">
        <f>IFERROR(VLOOKUP(CONCATENATE($A9,AI$1),'Исх-фото'!$A$2:$D$3000,4,FALSE),"-")</f>
        <v>10</v>
      </c>
      <c r="AJ9" s="14">
        <f>IFERROR(VLOOKUP(CONCATENATE($A9,AJ$1),'Исх-фото'!$A$2:$D$3000,4,FALSE),"-")</f>
        <v>11</v>
      </c>
      <c r="AK9" s="14" t="str">
        <f>IFERROR(VLOOKUP(CONCATENATE($A9,AK$1),'Исх-фото'!$A$2:$D$3000,4,FALSE),"-")</f>
        <v>-</v>
      </c>
      <c r="AL9" s="14">
        <f>IFERROR(VLOOKUP(CONCATENATE($A9,AL$1),'Исх-фото'!$A$2:$D$3000,4,FALSE),"-")</f>
        <v>11</v>
      </c>
      <c r="AM9" s="15">
        <f t="shared" si="0"/>
        <v>17</v>
      </c>
      <c r="AN9" s="20">
        <f t="shared" si="1"/>
        <v>10.352941176470589</v>
      </c>
      <c r="AO9" s="14"/>
    </row>
    <row r="10" spans="1:41">
      <c r="A10" s="26">
        <f t="shared" si="2"/>
        <v>8</v>
      </c>
      <c r="B10" s="97" t="s">
        <v>653</v>
      </c>
      <c r="C10" s="14" t="str">
        <f>IFERROR(VLOOKUP(CONCATENATE($A10,C$1),'Исх-фото'!$A$2:$D$3000,4,FALSE),"-")</f>
        <v>-</v>
      </c>
      <c r="D10" s="14" t="str">
        <f>IFERROR(VLOOKUP(CONCATENATE($A10,D$1),'Исх-фото'!$A$2:$D$3000,4,FALSE),"-")</f>
        <v>-</v>
      </c>
      <c r="E10" s="14" t="str">
        <f>IFERROR(VLOOKUP(CONCATENATE($A10,E$1),'Исх-фото'!$A$2:$D$3000,4,FALSE),"-")</f>
        <v>-</v>
      </c>
      <c r="F10" s="14" t="str">
        <f>IFERROR(VLOOKUP(CONCATENATE($A10,F$1),'Исх-фото'!$A$2:$D$3000,4,FALSE),"-")</f>
        <v>-</v>
      </c>
      <c r="G10" s="14" t="str">
        <f>IFERROR(VLOOKUP(CONCATENATE($A10,G$1),'Исх-фото'!$A$2:$D$3000,4,FALSE),"-")</f>
        <v>-</v>
      </c>
      <c r="H10" s="14" t="str">
        <f>IFERROR(VLOOKUP(CONCATENATE($A10,H$1),'Исх-фото'!$A$2:$D$3000,4,FALSE),"-")</f>
        <v>-</v>
      </c>
      <c r="I10" s="14">
        <f>IFERROR(VLOOKUP(CONCATENATE($A10,I$1),'Исх-фото'!$A$2:$D$3000,4,FALSE),"-")</f>
        <v>10</v>
      </c>
      <c r="J10" s="14">
        <f>IFERROR(VLOOKUP(CONCATENATE($A10,J$1),'Исх-фото'!$A$2:$D$3000,4,FALSE),"-")</f>
        <v>11</v>
      </c>
      <c r="K10" s="14">
        <f>IFERROR(VLOOKUP(CONCATENATE($A10,K$1),'Исх-фото'!$A$2:$D$3000,4,FALSE),"-")</f>
        <v>7</v>
      </c>
      <c r="L10" s="14" t="str">
        <f>IFERROR(VLOOKUP(CONCATENATE($A10,L$1),'Исх-фото'!$A$2:$D$3000,4,FALSE),"-")</f>
        <v>-</v>
      </c>
      <c r="M10" s="14" t="str">
        <f>IFERROR(VLOOKUP(CONCATENATE($A10,M$1),'Исх-фото'!$A$2:$D$3000,4,FALSE),"-")</f>
        <v>-</v>
      </c>
      <c r="N10" s="14">
        <f>IFERROR(VLOOKUP(CONCATENATE($A10,N$1),'Исх-фото'!$A$2:$D$3000,4,FALSE),"-")</f>
        <v>7</v>
      </c>
      <c r="O10" s="14">
        <f>IFERROR(VLOOKUP(CONCATENATE($A10,O$1),'Исх-фото'!$A$2:$D$3000,4,FALSE),"-")</f>
        <v>7</v>
      </c>
      <c r="P10" s="14" t="str">
        <f>IFERROR(VLOOKUP(CONCATENATE($A10,P$1),'Исх-фото'!$A$2:$D$3000,4,FALSE),"-")</f>
        <v>-</v>
      </c>
      <c r="Q10" s="14">
        <f>IFERROR(VLOOKUP(CONCATENATE($A10,Q$1),'Исх-фото'!$A$2:$D$3000,4,FALSE),"-")</f>
        <v>8</v>
      </c>
      <c r="R10" s="14" t="str">
        <f>IFERROR(VLOOKUP(CONCATENATE($A10,R$1),'Исх-фото'!$A$2:$D$3000,4,FALSE),"-")</f>
        <v>-</v>
      </c>
      <c r="S10" s="14" t="str">
        <f>IFERROR(VLOOKUP(CONCATENATE($A10,S$1),'Исх-фото'!$A$2:$D$3000,4,FALSE),"-")</f>
        <v>-</v>
      </c>
      <c r="T10" s="14">
        <f>IFERROR(VLOOKUP(CONCATENATE($A10,T$1),'Исх-фото'!$A$2:$D$3000,4,FALSE),"-")</f>
        <v>5</v>
      </c>
      <c r="U10" s="14" t="str">
        <f>IFERROR(VLOOKUP(CONCATENATE($A10,U$1),'Исх-фото'!$A$2:$D$3000,4,FALSE),"-")</f>
        <v>-</v>
      </c>
      <c r="V10" s="14" t="str">
        <f>IFERROR(VLOOKUP(CONCATENATE($A10,V$1),'Исх-фото'!$A$2:$D$3000,4,FALSE),"-")</f>
        <v>-</v>
      </c>
      <c r="W10" s="14" t="str">
        <f>IFERROR(VLOOKUP(CONCATENATE($A10,W$1),'Исх-фото'!$A$2:$D$3000,4,FALSE),"-")</f>
        <v>-</v>
      </c>
      <c r="X10" s="14" t="str">
        <f>IFERROR(VLOOKUP(CONCATENATE($A10,X$1),'Исх-фото'!$A$2:$D$3000,4,FALSE),"-")</f>
        <v>-</v>
      </c>
      <c r="Y10" s="14">
        <f>IFERROR(VLOOKUP(CONCATENATE($A10,Y$1),'Исх-фото'!$A$2:$D$3000,4,FALSE),"-")</f>
        <v>7</v>
      </c>
      <c r="Z10" s="14">
        <f>IFERROR(VLOOKUP(CONCATENATE($A10,Z$1),'Исх-фото'!$A$2:$D$3000,4,FALSE),"-")</f>
        <v>5</v>
      </c>
      <c r="AA10" s="14" t="str">
        <f>IFERROR(VLOOKUP(CONCATENATE($A10,AA$1),'Исх-фото'!$A$2:$D$3000,4,FALSE),"-")</f>
        <v>-</v>
      </c>
      <c r="AB10" s="14" t="str">
        <f>IFERROR(VLOOKUP(CONCATENATE($A10,AB$1),'Исх-фото'!$A$2:$D$3000,4,FALSE),"-")</f>
        <v>-</v>
      </c>
      <c r="AC10" s="14" t="str">
        <f>IFERROR(VLOOKUP(CONCATENATE($A10,AC$1),'Исх-фото'!$A$2:$D$3000,4,FALSE),"-")</f>
        <v>-</v>
      </c>
      <c r="AD10" s="14">
        <f>IFERROR(VLOOKUP(CONCATENATE($A10,AD$1),'Исх-фото'!$A$2:$D$3000,4,FALSE),"-")</f>
        <v>2</v>
      </c>
      <c r="AE10" s="14">
        <f>IFERROR(VLOOKUP(CONCATENATE($A10,AE$1),'Исх-фото'!$A$2:$D$3000,4,FALSE),"-")</f>
        <v>10</v>
      </c>
      <c r="AF10" s="14">
        <f>IFERROR(VLOOKUP(CONCATENATE($A10,AF$1),'Исх-фото'!$A$2:$D$3000,4,FALSE),"-")</f>
        <v>6</v>
      </c>
      <c r="AG10" s="14" t="str">
        <f>IFERROR(VLOOKUP(CONCATENATE($A10,AG$1),'Исх-фото'!$A$2:$D$3000,4,FALSE),"-")</f>
        <v>-</v>
      </c>
      <c r="AH10" s="14">
        <f>IFERROR(VLOOKUP(CONCATENATE($A10,AH$1),'Исх-фото'!$A$2:$D$3000,4,FALSE),"-")</f>
        <v>12</v>
      </c>
      <c r="AI10" s="14">
        <f>IFERROR(VLOOKUP(CONCATENATE($A10,AI$1),'Исх-фото'!$A$2:$D$3000,4,FALSE),"-")</f>
        <v>10</v>
      </c>
      <c r="AJ10" s="14">
        <f>IFERROR(VLOOKUP(CONCATENATE($A10,AJ$1),'Исх-фото'!$A$2:$D$3000,4,FALSE),"-")</f>
        <v>8</v>
      </c>
      <c r="AK10" s="14" t="str">
        <f>IFERROR(VLOOKUP(CONCATENATE($A10,AK$1),'Исх-фото'!$A$2:$D$3000,4,FALSE),"-")</f>
        <v>-</v>
      </c>
      <c r="AL10" s="14">
        <f>IFERROR(VLOOKUP(CONCATENATE($A10,AL$1),'Исх-фото'!$A$2:$D$3000,4,FALSE),"-")</f>
        <v>10</v>
      </c>
      <c r="AM10" s="15">
        <f t="shared" si="0"/>
        <v>16</v>
      </c>
      <c r="AN10" s="20">
        <f t="shared" si="1"/>
        <v>7.8125</v>
      </c>
      <c r="AO10" s="14"/>
    </row>
    <row r="11" spans="1:41">
      <c r="A11" s="26">
        <f t="shared" si="2"/>
        <v>9</v>
      </c>
      <c r="B11" s="97" t="s">
        <v>637</v>
      </c>
      <c r="C11" s="14" t="str">
        <f>IFERROR(VLOOKUP(CONCATENATE($A11,C$1),'Исх-фото'!$A$2:$D$3000,4,FALSE),"-")</f>
        <v>-</v>
      </c>
      <c r="D11" s="14">
        <f>IFERROR(VLOOKUP(CONCATENATE($A11,D$1),'Исх-фото'!$A$2:$D$3000,4,FALSE),"-")</f>
        <v>12</v>
      </c>
      <c r="E11" s="14" t="str">
        <f>IFERROR(VLOOKUP(CONCATENATE($A11,E$1),'Исх-фото'!$A$2:$D$3000,4,FALSE),"-")</f>
        <v>-</v>
      </c>
      <c r="F11" s="14" t="str">
        <f>IFERROR(VLOOKUP(CONCATENATE($A11,F$1),'Исх-фото'!$A$2:$D$3000,4,FALSE),"-")</f>
        <v>-</v>
      </c>
      <c r="G11" s="14" t="str">
        <f>IFERROR(VLOOKUP(CONCATENATE($A11,G$1),'Исх-фото'!$A$2:$D$3000,4,FALSE),"-")</f>
        <v>-</v>
      </c>
      <c r="H11" s="14" t="str">
        <f>IFERROR(VLOOKUP(CONCATENATE($A11,H$1),'Исх-фото'!$A$2:$D$3000,4,FALSE),"-")</f>
        <v>-</v>
      </c>
      <c r="I11" s="14" t="str">
        <f>IFERROR(VLOOKUP(CONCATENATE($A11,I$1),'Исх-фото'!$A$2:$D$3000,4,FALSE),"-")</f>
        <v>-</v>
      </c>
      <c r="J11" s="14" t="str">
        <f>IFERROR(VLOOKUP(CONCATENATE($A11,J$1),'Исх-фото'!$A$2:$D$3000,4,FALSE),"-")</f>
        <v>-</v>
      </c>
      <c r="K11" s="14">
        <f>IFERROR(VLOOKUP(CONCATENATE($A11,K$1),'Исх-фото'!$A$2:$D$3000,4,FALSE),"-")</f>
        <v>9</v>
      </c>
      <c r="L11" s="14" t="str">
        <f>IFERROR(VLOOKUP(CONCATENATE($A11,L$1),'Исх-фото'!$A$2:$D$3000,4,FALSE),"-")</f>
        <v>-</v>
      </c>
      <c r="M11" s="14" t="str">
        <f>IFERROR(VLOOKUP(CONCATENATE($A11,M$1),'Исх-фото'!$A$2:$D$3000,4,FALSE),"-")</f>
        <v>-</v>
      </c>
      <c r="N11" s="14" t="str">
        <f>IFERROR(VLOOKUP(CONCATENATE($A11,N$1),'Исх-фото'!$A$2:$D$3000,4,FALSE),"-")</f>
        <v>-</v>
      </c>
      <c r="O11" s="14">
        <f>IFERROR(VLOOKUP(CONCATENATE($A11,O$1),'Исх-фото'!$A$2:$D$3000,4,FALSE),"-")</f>
        <v>10</v>
      </c>
      <c r="P11" s="14" t="str">
        <f>IFERROR(VLOOKUP(CONCATENATE($A11,P$1),'Исх-фото'!$A$2:$D$3000,4,FALSE),"-")</f>
        <v>-</v>
      </c>
      <c r="Q11" s="14">
        <f>IFERROR(VLOOKUP(CONCATENATE($A11,Q$1),'Исх-фото'!$A$2:$D$3000,4,FALSE),"-")</f>
        <v>11</v>
      </c>
      <c r="R11" s="14" t="str">
        <f>IFERROR(VLOOKUP(CONCATENATE($A11,R$1),'Исх-фото'!$A$2:$D$3000,4,FALSE),"-")</f>
        <v>-</v>
      </c>
      <c r="S11" s="14" t="str">
        <f>IFERROR(VLOOKUP(CONCATENATE($A11,S$1),'Исх-фото'!$A$2:$D$3000,4,FALSE),"-")</f>
        <v>-</v>
      </c>
      <c r="T11" s="14">
        <f>IFERROR(VLOOKUP(CONCATENATE($A11,T$1),'Исх-фото'!$A$2:$D$3000,4,FALSE),"-")</f>
        <v>9</v>
      </c>
      <c r="U11" s="14" t="str">
        <f>IFERROR(VLOOKUP(CONCATENATE($A11,U$1),'Исх-фото'!$A$2:$D$3000,4,FALSE),"-")</f>
        <v>-</v>
      </c>
      <c r="V11" s="14" t="str">
        <f>IFERROR(VLOOKUP(CONCATENATE($A11,V$1),'Исх-фото'!$A$2:$D$3000,4,FALSE),"-")</f>
        <v>-</v>
      </c>
      <c r="W11" s="14" t="str">
        <f>IFERROR(VLOOKUP(CONCATENATE($A11,W$1),'Исх-фото'!$A$2:$D$3000,4,FALSE),"-")</f>
        <v>-</v>
      </c>
      <c r="X11" s="14">
        <f>IFERROR(VLOOKUP(CONCATENATE($A11,X$1),'Исх-фото'!$A$2:$D$3000,4,FALSE),"-")</f>
        <v>12</v>
      </c>
      <c r="Y11" s="14">
        <f>IFERROR(VLOOKUP(CONCATENATE($A11,Y$1),'Исх-фото'!$A$2:$D$3000,4,FALSE),"-")</f>
        <v>6</v>
      </c>
      <c r="Z11" s="14">
        <f>IFERROR(VLOOKUP(CONCATENATE($A11,Z$1),'Исх-фото'!$A$2:$D$3000,4,FALSE),"-")</f>
        <v>11</v>
      </c>
      <c r="AA11" s="14">
        <f>IFERROR(VLOOKUP(CONCATENATE($A11,AA$1),'Исх-фото'!$A$2:$D$3000,4,FALSE),"-")</f>
        <v>10</v>
      </c>
      <c r="AB11" s="14">
        <f>IFERROR(VLOOKUP(CONCATENATE($A11,AB$1),'Исх-фото'!$A$2:$D$3000,4,FALSE),"-")</f>
        <v>10</v>
      </c>
      <c r="AC11" s="14" t="str">
        <f>IFERROR(VLOOKUP(CONCATENATE($A11,AC$1),'Исх-фото'!$A$2:$D$3000,4,FALSE),"-")</f>
        <v>-</v>
      </c>
      <c r="AD11" s="14">
        <f>IFERROR(VLOOKUP(CONCATENATE($A11,AD$1),'Исх-фото'!$A$2:$D$3000,4,FALSE),"-")</f>
        <v>12</v>
      </c>
      <c r="AE11" s="14">
        <f>IFERROR(VLOOKUP(CONCATENATE($A11,AE$1),'Исх-фото'!$A$2:$D$3000,4,FALSE),"-")</f>
        <v>12</v>
      </c>
      <c r="AF11" s="14">
        <f>IFERROR(VLOOKUP(CONCATENATE($A11,AF$1),'Исх-фото'!$A$2:$D$3000,4,FALSE),"-")</f>
        <v>11</v>
      </c>
      <c r="AG11" s="14">
        <f>IFERROR(VLOOKUP(CONCATENATE($A11,AG$1),'Исх-фото'!$A$2:$D$3000,4,FALSE),"-")</f>
        <v>9</v>
      </c>
      <c r="AH11" s="14">
        <f>IFERROR(VLOOKUP(CONCATENATE($A11,AH$1),'Исх-фото'!$A$2:$D$3000,4,FALSE),"-")</f>
        <v>10</v>
      </c>
      <c r="AI11" s="14">
        <f>IFERROR(VLOOKUP(CONCATENATE($A11,AI$1),'Исх-фото'!$A$2:$D$3000,4,FALSE),"-")</f>
        <v>10</v>
      </c>
      <c r="AJ11" s="14">
        <f>IFERROR(VLOOKUP(CONCATENATE($A11,AJ$1),'Исх-фото'!$A$2:$D$3000,4,FALSE),"-")</f>
        <v>12</v>
      </c>
      <c r="AK11" s="14">
        <f>IFERROR(VLOOKUP(CONCATENATE($A11,AK$1),'Исх-фото'!$A$2:$D$3000,4,FALSE),"-")</f>
        <v>11</v>
      </c>
      <c r="AL11" s="14">
        <f>IFERROR(VLOOKUP(CONCATENATE($A11,AL$1),'Исх-фото'!$A$2:$D$3000,4,FALSE),"-")</f>
        <v>12</v>
      </c>
      <c r="AM11" s="15">
        <f t="shared" si="0"/>
        <v>19</v>
      </c>
      <c r="AN11" s="20">
        <f t="shared" si="1"/>
        <v>10.473684210526315</v>
      </c>
      <c r="AO11" s="14"/>
    </row>
    <row r="12" spans="1:41">
      <c r="A12" s="26">
        <f t="shared" si="2"/>
        <v>10</v>
      </c>
      <c r="B12" s="97" t="s">
        <v>654</v>
      </c>
      <c r="C12" s="14" t="str">
        <f>IFERROR(VLOOKUP(CONCATENATE($A12,C$1),'Исх-фото'!$A$2:$D$3000,4,FALSE),"-")</f>
        <v>-</v>
      </c>
      <c r="D12" s="14">
        <f>IFERROR(VLOOKUP(CONCATENATE($A12,D$1),'Исх-фото'!$A$2:$D$3000,4,FALSE),"-")</f>
        <v>7</v>
      </c>
      <c r="E12" s="14">
        <f>IFERROR(VLOOKUP(CONCATENATE($A12,E$1),'Исх-фото'!$A$2:$D$3000,4,FALSE),"-")</f>
        <v>10</v>
      </c>
      <c r="F12" s="14" t="str">
        <f>IFERROR(VLOOKUP(CONCATENATE($A12,F$1),'Исх-фото'!$A$2:$D$3000,4,FALSE),"-")</f>
        <v>-</v>
      </c>
      <c r="G12" s="14">
        <f>IFERROR(VLOOKUP(CONCATENATE($A12,G$1),'Исх-фото'!$A$2:$D$3000,4,FALSE),"-")</f>
        <v>8</v>
      </c>
      <c r="H12" s="14" t="str">
        <f>IFERROR(VLOOKUP(CONCATENATE($A12,H$1),'Исх-фото'!$A$2:$D$3000,4,FALSE),"-")</f>
        <v>-</v>
      </c>
      <c r="I12" s="14" t="str">
        <f>IFERROR(VLOOKUP(CONCATENATE($A12,I$1),'Исх-фото'!$A$2:$D$3000,4,FALSE),"-")</f>
        <v>-</v>
      </c>
      <c r="J12" s="14" t="str">
        <f>IFERROR(VLOOKUP(CONCATENATE($A12,J$1),'Исх-фото'!$A$2:$D$3000,4,FALSE),"-")</f>
        <v>-</v>
      </c>
      <c r="K12" s="14">
        <f>IFERROR(VLOOKUP(CONCATENATE($A12,K$1),'Исх-фото'!$A$2:$D$3000,4,FALSE),"-")</f>
        <v>5</v>
      </c>
      <c r="L12" s="14" t="str">
        <f>IFERROR(VLOOKUP(CONCATENATE($A12,L$1),'Исх-фото'!$A$2:$D$3000,4,FALSE),"-")</f>
        <v>-</v>
      </c>
      <c r="M12" s="14" t="str">
        <f>IFERROR(VLOOKUP(CONCATENATE($A12,M$1),'Исх-фото'!$A$2:$D$3000,4,FALSE),"-")</f>
        <v>-</v>
      </c>
      <c r="N12" s="14" t="str">
        <f>IFERROR(VLOOKUP(CONCATENATE($A12,N$1),'Исх-фото'!$A$2:$D$3000,4,FALSE),"-")</f>
        <v>-</v>
      </c>
      <c r="O12" s="14">
        <f>IFERROR(VLOOKUP(CONCATENATE($A12,O$1),'Исх-фото'!$A$2:$D$3000,4,FALSE),"-")</f>
        <v>7</v>
      </c>
      <c r="P12" s="14">
        <f>IFERROR(VLOOKUP(CONCATENATE($A12,P$1),'Исх-фото'!$A$2:$D$3000,4,FALSE),"-")</f>
        <v>11</v>
      </c>
      <c r="Q12" s="14">
        <f>IFERROR(VLOOKUP(CONCATENATE($A12,Q$1),'Исх-фото'!$A$2:$D$3000,4,FALSE),"-")</f>
        <v>8</v>
      </c>
      <c r="R12" s="14" t="str">
        <f>IFERROR(VLOOKUP(CONCATENATE($A12,R$1),'Исх-фото'!$A$2:$D$3000,4,FALSE),"-")</f>
        <v>-</v>
      </c>
      <c r="S12" s="14" t="str">
        <f>IFERROR(VLOOKUP(CONCATENATE($A12,S$1),'Исх-фото'!$A$2:$D$3000,4,FALSE),"-")</f>
        <v>-</v>
      </c>
      <c r="T12" s="14">
        <f>IFERROR(VLOOKUP(CONCATENATE($A12,T$1),'Исх-фото'!$A$2:$D$3000,4,FALSE),"-")</f>
        <v>7</v>
      </c>
      <c r="U12" s="14" t="str">
        <f>IFERROR(VLOOKUP(CONCATENATE($A12,U$1),'Исх-фото'!$A$2:$D$3000,4,FALSE),"-")</f>
        <v>-</v>
      </c>
      <c r="V12" s="14" t="str">
        <f>IFERROR(VLOOKUP(CONCATENATE($A12,V$1),'Исх-фото'!$A$2:$D$3000,4,FALSE),"-")</f>
        <v>-</v>
      </c>
      <c r="W12" s="14" t="str">
        <f>IFERROR(VLOOKUP(CONCATENATE($A12,W$1),'Исх-фото'!$A$2:$D$3000,4,FALSE),"-")</f>
        <v>-</v>
      </c>
      <c r="X12" s="14" t="str">
        <f>IFERROR(VLOOKUP(CONCATENATE($A12,X$1),'Исх-фото'!$A$2:$D$3000,4,FALSE),"-")</f>
        <v>-</v>
      </c>
      <c r="Y12" s="14">
        <f>IFERROR(VLOOKUP(CONCATENATE($A12,Y$1),'Исх-фото'!$A$2:$D$3000,4,FALSE),"-")</f>
        <v>5</v>
      </c>
      <c r="Z12" s="14">
        <f>IFERROR(VLOOKUP(CONCATENATE($A12,Z$1),'Исх-фото'!$A$2:$D$3000,4,FALSE),"-")</f>
        <v>5</v>
      </c>
      <c r="AA12" s="14">
        <f>IFERROR(VLOOKUP(CONCATENATE($A12,AA$1),'Исх-фото'!$A$2:$D$3000,4,FALSE),"-")</f>
        <v>10</v>
      </c>
      <c r="AB12" s="14" t="str">
        <f>IFERROR(VLOOKUP(CONCATENATE($A12,AB$1),'Исх-фото'!$A$2:$D$3000,4,FALSE),"-")</f>
        <v>-</v>
      </c>
      <c r="AC12" s="14" t="str">
        <f>IFERROR(VLOOKUP(CONCATENATE($A12,AC$1),'Исх-фото'!$A$2:$D$3000,4,FALSE),"-")</f>
        <v>-</v>
      </c>
      <c r="AD12" s="14">
        <f>IFERROR(VLOOKUP(CONCATENATE($A12,AD$1),'Исх-фото'!$A$2:$D$3000,4,FALSE),"-")</f>
        <v>8</v>
      </c>
      <c r="AE12" s="14">
        <f>IFERROR(VLOOKUP(CONCATENATE($A12,AE$1),'Исх-фото'!$A$2:$D$3000,4,FALSE),"-")</f>
        <v>6</v>
      </c>
      <c r="AF12" s="14">
        <f>IFERROR(VLOOKUP(CONCATENATE($A12,AF$1),'Исх-фото'!$A$2:$D$3000,4,FALSE),"-")</f>
        <v>8</v>
      </c>
      <c r="AG12" s="14" t="str">
        <f>IFERROR(VLOOKUP(CONCATENATE($A12,AG$1),'Исх-фото'!$A$2:$D$3000,4,FALSE),"-")</f>
        <v>-</v>
      </c>
      <c r="AH12" s="14" t="str">
        <f>IFERROR(VLOOKUP(CONCATENATE($A12,AH$1),'Исх-фото'!$A$2:$D$3000,4,FALSE),"-")</f>
        <v>-</v>
      </c>
      <c r="AI12" s="14" t="str">
        <f>IFERROR(VLOOKUP(CONCATENATE($A12,AI$1),'Исх-фото'!$A$2:$D$3000,4,FALSE),"-")</f>
        <v>-</v>
      </c>
      <c r="AJ12" s="14">
        <f>IFERROR(VLOOKUP(CONCATENATE($A12,AJ$1),'Исх-фото'!$A$2:$D$3000,4,FALSE),"-")</f>
        <v>8</v>
      </c>
      <c r="AK12" s="14" t="str">
        <f>IFERROR(VLOOKUP(CONCATENATE($A12,AK$1),'Исх-фото'!$A$2:$D$3000,4,FALSE),"-")</f>
        <v>-</v>
      </c>
      <c r="AL12" s="14">
        <f>IFERROR(VLOOKUP(CONCATENATE($A12,AL$1),'Исх-фото'!$A$2:$D$3000,4,FALSE),"-")</f>
        <v>9</v>
      </c>
      <c r="AM12" s="15">
        <f t="shared" si="0"/>
        <v>16</v>
      </c>
      <c r="AN12" s="20">
        <f t="shared" si="1"/>
        <v>7.625</v>
      </c>
      <c r="AO12" s="14"/>
    </row>
    <row r="13" spans="1:41">
      <c r="A13" s="26">
        <f t="shared" si="2"/>
        <v>11</v>
      </c>
      <c r="B13" s="97" t="s">
        <v>655</v>
      </c>
      <c r="C13" s="14" t="str">
        <f>IFERROR(VLOOKUP(CONCATENATE($A13,C$1),'Исх-фото'!$A$2:$D$3000,4,FALSE),"-")</f>
        <v>-</v>
      </c>
      <c r="D13" s="14">
        <f>IFERROR(VLOOKUP(CONCATENATE($A13,D$1),'Исх-фото'!$A$2:$D$3000,4,FALSE),"-")</f>
        <v>10</v>
      </c>
      <c r="E13" s="14" t="str">
        <f>IFERROR(VLOOKUP(CONCATENATE($A13,E$1),'Исх-фото'!$A$2:$D$3000,4,FALSE),"-")</f>
        <v>-</v>
      </c>
      <c r="F13" s="14" t="str">
        <f>IFERROR(VLOOKUP(CONCATENATE($A13,F$1),'Исх-фото'!$A$2:$D$3000,4,FALSE),"-")</f>
        <v>-</v>
      </c>
      <c r="G13" s="14">
        <f>IFERROR(VLOOKUP(CONCATENATE($A13,G$1),'Исх-фото'!$A$2:$D$3000,4,FALSE),"-")</f>
        <v>7</v>
      </c>
      <c r="H13" s="14" t="str">
        <f>IFERROR(VLOOKUP(CONCATENATE($A13,H$1),'Исх-фото'!$A$2:$D$3000,4,FALSE),"-")</f>
        <v>-</v>
      </c>
      <c r="I13" s="14" t="str">
        <f>IFERROR(VLOOKUP(CONCATENATE($A13,I$1),'Исх-фото'!$A$2:$D$3000,4,FALSE),"-")</f>
        <v>-</v>
      </c>
      <c r="J13" s="14" t="str">
        <f>IFERROR(VLOOKUP(CONCATENATE($A13,J$1),'Исх-фото'!$A$2:$D$3000,4,FALSE),"-")</f>
        <v>-</v>
      </c>
      <c r="K13" s="14">
        <f>IFERROR(VLOOKUP(CONCATENATE($A13,K$1),'Исх-фото'!$A$2:$D$3000,4,FALSE),"-")</f>
        <v>6</v>
      </c>
      <c r="L13" s="14" t="str">
        <f>IFERROR(VLOOKUP(CONCATENATE($A13,L$1),'Исх-фото'!$A$2:$D$3000,4,FALSE),"-")</f>
        <v>-</v>
      </c>
      <c r="M13" s="14" t="str">
        <f>IFERROR(VLOOKUP(CONCATENATE($A13,M$1),'Исх-фото'!$A$2:$D$3000,4,FALSE),"-")</f>
        <v>-</v>
      </c>
      <c r="N13" s="14" t="str">
        <f>IFERROR(VLOOKUP(CONCATENATE($A13,N$1),'Исх-фото'!$A$2:$D$3000,4,FALSE),"-")</f>
        <v>-</v>
      </c>
      <c r="O13" s="14">
        <f>IFERROR(VLOOKUP(CONCATENATE($A13,O$1),'Исх-фото'!$A$2:$D$3000,4,FALSE),"-")</f>
        <v>9</v>
      </c>
      <c r="P13" s="14" t="str">
        <f>IFERROR(VLOOKUP(CONCATENATE($A13,P$1),'Исх-фото'!$A$2:$D$3000,4,FALSE),"-")</f>
        <v>-</v>
      </c>
      <c r="Q13" s="14">
        <f>IFERROR(VLOOKUP(CONCATENATE($A13,Q$1),'Исх-фото'!$A$2:$D$3000,4,FALSE),"-")</f>
        <v>6</v>
      </c>
      <c r="R13" s="14" t="str">
        <f>IFERROR(VLOOKUP(CONCATENATE($A13,R$1),'Исх-фото'!$A$2:$D$3000,4,FALSE),"-")</f>
        <v>-</v>
      </c>
      <c r="S13" s="14" t="str">
        <f>IFERROR(VLOOKUP(CONCATENATE($A13,S$1),'Исх-фото'!$A$2:$D$3000,4,FALSE),"-")</f>
        <v>-</v>
      </c>
      <c r="T13" s="14">
        <f>IFERROR(VLOOKUP(CONCATENATE($A13,T$1),'Исх-фото'!$A$2:$D$3000,4,FALSE),"-")</f>
        <v>8</v>
      </c>
      <c r="U13" s="14" t="str">
        <f>IFERROR(VLOOKUP(CONCATENATE($A13,U$1),'Исх-фото'!$A$2:$D$3000,4,FALSE),"-")</f>
        <v>-</v>
      </c>
      <c r="V13" s="14" t="str">
        <f>IFERROR(VLOOKUP(CONCATENATE($A13,V$1),'Исх-фото'!$A$2:$D$3000,4,FALSE),"-")</f>
        <v>-</v>
      </c>
      <c r="W13" s="14" t="str">
        <f>IFERROR(VLOOKUP(CONCATENATE($A13,W$1),'Исх-фото'!$A$2:$D$3000,4,FALSE),"-")</f>
        <v>-</v>
      </c>
      <c r="X13" s="14" t="str">
        <f>IFERROR(VLOOKUP(CONCATENATE($A13,X$1),'Исх-фото'!$A$2:$D$3000,4,FALSE),"-")</f>
        <v>-</v>
      </c>
      <c r="Y13" s="14">
        <f>IFERROR(VLOOKUP(CONCATENATE($A13,Y$1),'Исх-фото'!$A$2:$D$3000,4,FALSE),"-")</f>
        <v>3</v>
      </c>
      <c r="Z13" s="14">
        <f>IFERROR(VLOOKUP(CONCATENATE($A13,Z$1),'Исх-фото'!$A$2:$D$3000,4,FALSE),"-")</f>
        <v>6</v>
      </c>
      <c r="AA13" s="14" t="str">
        <f>IFERROR(VLOOKUP(CONCATENATE($A13,AA$1),'Исх-фото'!$A$2:$D$3000,4,FALSE),"-")</f>
        <v>-</v>
      </c>
      <c r="AB13" s="14" t="str">
        <f>IFERROR(VLOOKUP(CONCATENATE($A13,AB$1),'Исх-фото'!$A$2:$D$3000,4,FALSE),"-")</f>
        <v>-</v>
      </c>
      <c r="AC13" s="14" t="str">
        <f>IFERROR(VLOOKUP(CONCATENATE($A13,AC$1),'Исх-фото'!$A$2:$D$3000,4,FALSE),"-")</f>
        <v>-</v>
      </c>
      <c r="AD13" s="14">
        <f>IFERROR(VLOOKUP(CONCATENATE($A13,AD$1),'Исх-фото'!$A$2:$D$3000,4,FALSE),"-")</f>
        <v>4</v>
      </c>
      <c r="AE13" s="14">
        <f>IFERROR(VLOOKUP(CONCATENATE($A13,AE$1),'Исх-фото'!$A$2:$D$3000,4,FALSE),"-")</f>
        <v>7</v>
      </c>
      <c r="AF13" s="14">
        <f>IFERROR(VLOOKUP(CONCATENATE($A13,AF$1),'Исх-фото'!$A$2:$D$3000,4,FALSE),"-")</f>
        <v>7</v>
      </c>
      <c r="AG13" s="14">
        <f>IFERROR(VLOOKUP(CONCATENATE($A13,AG$1),'Исх-фото'!$A$2:$D$3000,4,FALSE),"-")</f>
        <v>9</v>
      </c>
      <c r="AH13" s="14" t="str">
        <f>IFERROR(VLOOKUP(CONCATENATE($A13,AH$1),'Исх-фото'!$A$2:$D$3000,4,FALSE),"-")</f>
        <v>-</v>
      </c>
      <c r="AI13" s="14">
        <f>IFERROR(VLOOKUP(CONCATENATE($A13,AI$1),'Исх-фото'!$A$2:$D$3000,4,FALSE),"-")</f>
        <v>10</v>
      </c>
      <c r="AJ13" s="14">
        <f>IFERROR(VLOOKUP(CONCATENATE($A13,AJ$1),'Исх-фото'!$A$2:$D$3000,4,FALSE),"-")</f>
        <v>10</v>
      </c>
      <c r="AK13" s="14" t="str">
        <f>IFERROR(VLOOKUP(CONCATENATE($A13,AK$1),'Исх-фото'!$A$2:$D$3000,4,FALSE),"-")</f>
        <v>-</v>
      </c>
      <c r="AL13" s="14">
        <f>IFERROR(VLOOKUP(CONCATENATE($A13,AL$1),'Исх-фото'!$A$2:$D$3000,4,FALSE),"-")</f>
        <v>8</v>
      </c>
      <c r="AM13" s="15">
        <f t="shared" si="0"/>
        <v>15</v>
      </c>
      <c r="AN13" s="20">
        <f t="shared" si="1"/>
        <v>7.333333333333333</v>
      </c>
      <c r="AO13" s="14"/>
    </row>
    <row r="14" spans="1:41">
      <c r="A14" s="26">
        <f t="shared" si="2"/>
        <v>12</v>
      </c>
      <c r="B14" s="97" t="s">
        <v>656</v>
      </c>
      <c r="C14" s="14" t="str">
        <f>IFERROR(VLOOKUP(CONCATENATE($A14,C$1),'Исх-фото'!$A$2:$D$3000,4,FALSE),"-")</f>
        <v>-</v>
      </c>
      <c r="D14" s="14">
        <f>IFERROR(VLOOKUP(CONCATENATE($A14,D$1),'Исх-фото'!$A$2:$D$3000,4,FALSE),"-")</f>
        <v>10</v>
      </c>
      <c r="E14" s="14">
        <f>IFERROR(VLOOKUP(CONCATENATE($A14,E$1),'Исх-фото'!$A$2:$D$3000,4,FALSE),"-")</f>
        <v>8</v>
      </c>
      <c r="F14" s="14" t="str">
        <f>IFERROR(VLOOKUP(CONCATENATE($A14,F$1),'Исх-фото'!$A$2:$D$3000,4,FALSE),"-")</f>
        <v>-</v>
      </c>
      <c r="G14" s="14" t="str">
        <f>IFERROR(VLOOKUP(CONCATENATE($A14,G$1),'Исх-фото'!$A$2:$D$3000,4,FALSE),"-")</f>
        <v>-</v>
      </c>
      <c r="H14" s="14" t="str">
        <f>IFERROR(VLOOKUP(CONCATENATE($A14,H$1),'Исх-фото'!$A$2:$D$3000,4,FALSE),"-")</f>
        <v>-</v>
      </c>
      <c r="I14" s="14" t="str">
        <f>IFERROR(VLOOKUP(CONCATENATE($A14,I$1),'Исх-фото'!$A$2:$D$3000,4,FALSE),"-")</f>
        <v>-</v>
      </c>
      <c r="J14" s="14" t="str">
        <f>IFERROR(VLOOKUP(CONCATENATE($A14,J$1),'Исх-фото'!$A$2:$D$3000,4,FALSE),"-")</f>
        <v>-</v>
      </c>
      <c r="K14" s="14">
        <f>IFERROR(VLOOKUP(CONCATENATE($A14,K$1),'Исх-фото'!$A$2:$D$3000,4,FALSE),"-")</f>
        <v>8</v>
      </c>
      <c r="L14" s="14" t="str">
        <f>IFERROR(VLOOKUP(CONCATENATE($A14,L$1),'Исх-фото'!$A$2:$D$3000,4,FALSE),"-")</f>
        <v>-</v>
      </c>
      <c r="M14" s="14" t="str">
        <f>IFERROR(VLOOKUP(CONCATENATE($A14,M$1),'Исх-фото'!$A$2:$D$3000,4,FALSE),"-")</f>
        <v>-</v>
      </c>
      <c r="N14" s="14" t="str">
        <f>IFERROR(VLOOKUP(CONCATENATE($A14,N$1),'Исх-фото'!$A$2:$D$3000,4,FALSE),"-")</f>
        <v>-</v>
      </c>
      <c r="O14" s="14">
        <f>IFERROR(VLOOKUP(CONCATENATE($A14,O$1),'Исх-фото'!$A$2:$D$3000,4,FALSE),"-")</f>
        <v>9</v>
      </c>
      <c r="P14" s="14">
        <f>IFERROR(VLOOKUP(CONCATENATE($A14,P$1),'Исх-фото'!$A$2:$D$3000,4,FALSE),"-")</f>
        <v>12</v>
      </c>
      <c r="Q14" s="14">
        <f>IFERROR(VLOOKUP(CONCATENATE($A14,Q$1),'Исх-фото'!$A$2:$D$3000,4,FALSE),"-")</f>
        <v>7</v>
      </c>
      <c r="R14" s="14" t="str">
        <f>IFERROR(VLOOKUP(CONCATENATE($A14,R$1),'Исх-фото'!$A$2:$D$3000,4,FALSE),"-")</f>
        <v>-</v>
      </c>
      <c r="S14" s="14">
        <f>IFERROR(VLOOKUP(CONCATENATE($A14,S$1),'Исх-фото'!$A$2:$D$3000,4,FALSE),"-")</f>
        <v>10</v>
      </c>
      <c r="T14" s="14">
        <f>IFERROR(VLOOKUP(CONCATENATE($A14,T$1),'Исх-фото'!$A$2:$D$3000,4,FALSE),"-")</f>
        <v>9</v>
      </c>
      <c r="U14" s="14" t="str">
        <f>IFERROR(VLOOKUP(CONCATENATE($A14,U$1),'Исх-фото'!$A$2:$D$3000,4,FALSE),"-")</f>
        <v>-</v>
      </c>
      <c r="V14" s="14" t="str">
        <f>IFERROR(VLOOKUP(CONCATENATE($A14,V$1),'Исх-фото'!$A$2:$D$3000,4,FALSE),"-")</f>
        <v>-</v>
      </c>
      <c r="W14" s="14">
        <f>IFERROR(VLOOKUP(CONCATENATE($A14,W$1),'Исх-фото'!$A$2:$D$3000,4,FALSE),"-")</f>
        <v>8</v>
      </c>
      <c r="X14" s="14" t="str">
        <f>IFERROR(VLOOKUP(CONCATENATE($A14,X$1),'Исх-фото'!$A$2:$D$3000,4,FALSE),"-")</f>
        <v>-</v>
      </c>
      <c r="Y14" s="14" t="str">
        <f>IFERROR(VLOOKUP(CONCATENATE($A14,Y$1),'Исх-фото'!$A$2:$D$3000,4,FALSE),"-")</f>
        <v>-</v>
      </c>
      <c r="Z14" s="14">
        <f>IFERROR(VLOOKUP(CONCATENATE($A14,Z$1),'Исх-фото'!$A$2:$D$3000,4,FALSE),"-")</f>
        <v>6</v>
      </c>
      <c r="AA14" s="14">
        <f>IFERROR(VLOOKUP(CONCATENATE($A14,AA$1),'Исх-фото'!$A$2:$D$3000,4,FALSE),"-")</f>
        <v>10</v>
      </c>
      <c r="AB14" s="14" t="str">
        <f>IFERROR(VLOOKUP(CONCATENATE($A14,AB$1),'Исх-фото'!$A$2:$D$3000,4,FALSE),"-")</f>
        <v>-</v>
      </c>
      <c r="AC14" s="14" t="str">
        <f>IFERROR(VLOOKUP(CONCATENATE($A14,AC$1),'Исх-фото'!$A$2:$D$3000,4,FALSE),"-")</f>
        <v>-</v>
      </c>
      <c r="AD14" s="14">
        <f>IFERROR(VLOOKUP(CONCATENATE($A14,AD$1),'Исх-фото'!$A$2:$D$3000,4,FALSE),"-")</f>
        <v>7</v>
      </c>
      <c r="AE14" s="14">
        <f>IFERROR(VLOOKUP(CONCATENATE($A14,AE$1),'Исх-фото'!$A$2:$D$3000,4,FALSE),"-")</f>
        <v>8</v>
      </c>
      <c r="AF14" s="14">
        <f>IFERROR(VLOOKUP(CONCATENATE($A14,AF$1),'Исх-фото'!$A$2:$D$3000,4,FALSE),"-")</f>
        <v>9</v>
      </c>
      <c r="AG14" s="14" t="str">
        <f>IFERROR(VLOOKUP(CONCATENATE($A14,AG$1),'Исх-фото'!$A$2:$D$3000,4,FALSE),"-")</f>
        <v>-</v>
      </c>
      <c r="AH14" s="14" t="str">
        <f>IFERROR(VLOOKUP(CONCATENATE($A14,AH$1),'Исх-фото'!$A$2:$D$3000,4,FALSE),"-")</f>
        <v>-</v>
      </c>
      <c r="AI14" s="14">
        <f>IFERROR(VLOOKUP(CONCATENATE($A14,AI$1),'Исх-фото'!$A$2:$D$3000,4,FALSE),"-")</f>
        <v>12</v>
      </c>
      <c r="AJ14" s="14">
        <f>IFERROR(VLOOKUP(CONCATENATE($A14,AJ$1),'Исх-фото'!$A$2:$D$3000,4,FALSE),"-")</f>
        <v>8</v>
      </c>
      <c r="AK14" s="14">
        <f>IFERROR(VLOOKUP(CONCATENATE($A14,AK$1),'Исх-фото'!$A$2:$D$3000,4,FALSE),"-")</f>
        <v>6</v>
      </c>
      <c r="AL14" s="14">
        <f>IFERROR(VLOOKUP(CONCATENATE($A14,AL$1),'Исх-фото'!$A$2:$D$3000,4,FALSE),"-")</f>
        <v>8</v>
      </c>
      <c r="AM14" s="15">
        <f t="shared" si="0"/>
        <v>18</v>
      </c>
      <c r="AN14" s="20">
        <f t="shared" si="1"/>
        <v>8.6111111111111107</v>
      </c>
      <c r="AO14" s="14"/>
    </row>
    <row r="15" spans="1:41">
      <c r="A15" s="26">
        <f t="shared" si="2"/>
        <v>13</v>
      </c>
      <c r="B15" s="97" t="s">
        <v>657</v>
      </c>
      <c r="C15" s="14" t="str">
        <f>IFERROR(VLOOKUP(CONCATENATE($A15,C$1),'Исх-фото'!$A$2:$D$3000,4,FALSE),"-")</f>
        <v>-</v>
      </c>
      <c r="D15" s="14">
        <f>IFERROR(VLOOKUP(CONCATENATE($A15,D$1),'Исх-фото'!$A$2:$D$3000,4,FALSE),"-")</f>
        <v>11</v>
      </c>
      <c r="E15" s="14">
        <f>IFERROR(VLOOKUP(CONCATENATE($A15,E$1),'Исх-фото'!$A$2:$D$3000,4,FALSE),"-")</f>
        <v>8</v>
      </c>
      <c r="F15" s="14" t="str">
        <f>IFERROR(VLOOKUP(CONCATENATE($A15,F$1),'Исх-фото'!$A$2:$D$3000,4,FALSE),"-")</f>
        <v>-</v>
      </c>
      <c r="G15" s="14">
        <f>IFERROR(VLOOKUP(CONCATENATE($A15,G$1),'Исх-фото'!$A$2:$D$3000,4,FALSE),"-")</f>
        <v>8</v>
      </c>
      <c r="H15" s="14" t="str">
        <f>IFERROR(VLOOKUP(CONCATENATE($A15,H$1),'Исх-фото'!$A$2:$D$3000,4,FALSE),"-")</f>
        <v>-</v>
      </c>
      <c r="I15" s="14" t="str">
        <f>IFERROR(VLOOKUP(CONCATENATE($A15,I$1),'Исх-фото'!$A$2:$D$3000,4,FALSE),"-")</f>
        <v>-</v>
      </c>
      <c r="J15" s="14" t="str">
        <f>IFERROR(VLOOKUP(CONCATENATE($A15,J$1),'Исх-фото'!$A$2:$D$3000,4,FALSE),"-")</f>
        <v>-</v>
      </c>
      <c r="K15" s="14">
        <f>IFERROR(VLOOKUP(CONCATENATE($A15,K$1),'Исх-фото'!$A$2:$D$3000,4,FALSE),"-")</f>
        <v>8</v>
      </c>
      <c r="L15" s="14" t="str">
        <f>IFERROR(VLOOKUP(CONCATENATE($A15,L$1),'Исх-фото'!$A$2:$D$3000,4,FALSE),"-")</f>
        <v>-</v>
      </c>
      <c r="M15" s="14" t="str">
        <f>IFERROR(VLOOKUP(CONCATENATE($A15,M$1),'Исх-фото'!$A$2:$D$3000,4,FALSE),"-")</f>
        <v>-</v>
      </c>
      <c r="N15" s="14" t="str">
        <f>IFERROR(VLOOKUP(CONCATENATE($A15,N$1),'Исх-фото'!$A$2:$D$3000,4,FALSE),"-")</f>
        <v>-</v>
      </c>
      <c r="O15" s="14">
        <f>IFERROR(VLOOKUP(CONCATENATE($A15,O$1),'Исх-фото'!$A$2:$D$3000,4,FALSE),"-")</f>
        <v>7</v>
      </c>
      <c r="P15" s="14" t="str">
        <f>IFERROR(VLOOKUP(CONCATENATE($A15,P$1),'Исх-фото'!$A$2:$D$3000,4,FALSE),"-")</f>
        <v>-</v>
      </c>
      <c r="Q15" s="14">
        <f>IFERROR(VLOOKUP(CONCATENATE($A15,Q$1),'Исх-фото'!$A$2:$D$3000,4,FALSE),"-")</f>
        <v>10</v>
      </c>
      <c r="R15" s="14" t="str">
        <f>IFERROR(VLOOKUP(CONCATENATE($A15,R$1),'Исх-фото'!$A$2:$D$3000,4,FALSE),"-")</f>
        <v>-</v>
      </c>
      <c r="S15" s="14" t="str">
        <f>IFERROR(VLOOKUP(CONCATENATE($A15,S$1),'Исх-фото'!$A$2:$D$3000,4,FALSE),"-")</f>
        <v>-</v>
      </c>
      <c r="T15" s="14">
        <f>IFERROR(VLOOKUP(CONCATENATE($A15,T$1),'Исх-фото'!$A$2:$D$3000,4,FALSE),"-")</f>
        <v>9</v>
      </c>
      <c r="U15" s="14">
        <f>IFERROR(VLOOKUP(CONCATENATE($A15,U$1),'Исх-фото'!$A$2:$D$3000,4,FALSE),"-")</f>
        <v>7</v>
      </c>
      <c r="V15" s="14" t="str">
        <f>IFERROR(VLOOKUP(CONCATENATE($A15,V$1),'Исх-фото'!$A$2:$D$3000,4,FALSE),"-")</f>
        <v>-</v>
      </c>
      <c r="W15" s="14" t="str">
        <f>IFERROR(VLOOKUP(CONCATENATE($A15,W$1),'Исх-фото'!$A$2:$D$3000,4,FALSE),"-")</f>
        <v>-</v>
      </c>
      <c r="X15" s="14" t="str">
        <f>IFERROR(VLOOKUP(CONCATENATE($A15,X$1),'Исх-фото'!$A$2:$D$3000,4,FALSE),"-")</f>
        <v>-</v>
      </c>
      <c r="Y15" s="14" t="str">
        <f>IFERROR(VLOOKUP(CONCATENATE($A15,Y$1),'Исх-фото'!$A$2:$D$3000,4,FALSE),"-")</f>
        <v>-</v>
      </c>
      <c r="Z15" s="14">
        <f>IFERROR(VLOOKUP(CONCATENATE($A15,Z$1),'Исх-фото'!$A$2:$D$3000,4,FALSE),"-")</f>
        <v>6</v>
      </c>
      <c r="AA15" s="14" t="str">
        <f>IFERROR(VLOOKUP(CONCATENATE($A15,AA$1),'Исх-фото'!$A$2:$D$3000,4,FALSE),"-")</f>
        <v>-</v>
      </c>
      <c r="AB15" s="14" t="str">
        <f>IFERROR(VLOOKUP(CONCATENATE($A15,AB$1),'Исх-фото'!$A$2:$D$3000,4,FALSE),"-")</f>
        <v>-</v>
      </c>
      <c r="AC15" s="14" t="str">
        <f>IFERROR(VLOOKUP(CONCATENATE($A15,AC$1),'Исх-фото'!$A$2:$D$3000,4,FALSE),"-")</f>
        <v>-</v>
      </c>
      <c r="AD15" s="14">
        <f>IFERROR(VLOOKUP(CONCATENATE($A15,AD$1),'Исх-фото'!$A$2:$D$3000,4,FALSE),"-")</f>
        <v>4</v>
      </c>
      <c r="AE15" s="14">
        <f>IFERROR(VLOOKUP(CONCATENATE($A15,AE$1),'Исх-фото'!$A$2:$D$3000,4,FALSE),"-")</f>
        <v>8</v>
      </c>
      <c r="AF15" s="14">
        <f>IFERROR(VLOOKUP(CONCATENATE($A15,AF$1),'Исх-фото'!$A$2:$D$3000,4,FALSE),"-")</f>
        <v>9</v>
      </c>
      <c r="AG15" s="14" t="str">
        <f>IFERROR(VLOOKUP(CONCATENATE($A15,AG$1),'Исх-фото'!$A$2:$D$3000,4,FALSE),"-")</f>
        <v>-</v>
      </c>
      <c r="AH15" s="14" t="str">
        <f>IFERROR(VLOOKUP(CONCATENATE($A15,AH$1),'Исх-фото'!$A$2:$D$3000,4,FALSE),"-")</f>
        <v>-</v>
      </c>
      <c r="AI15" s="14" t="str">
        <f>IFERROR(VLOOKUP(CONCATENATE($A15,AI$1),'Исх-фото'!$A$2:$D$3000,4,FALSE),"-")</f>
        <v>-</v>
      </c>
      <c r="AJ15" s="14">
        <f>IFERROR(VLOOKUP(CONCATENATE($A15,AJ$1),'Исх-фото'!$A$2:$D$3000,4,FALSE),"-")</f>
        <v>7</v>
      </c>
      <c r="AK15" s="14" t="str">
        <f>IFERROR(VLOOKUP(CONCATENATE($A15,AK$1),'Исх-фото'!$A$2:$D$3000,4,FALSE),"-")</f>
        <v>-</v>
      </c>
      <c r="AL15" s="14">
        <f>IFERROR(VLOOKUP(CONCATENATE($A15,AL$1),'Исх-фото'!$A$2:$D$3000,4,FALSE),"-")</f>
        <v>11</v>
      </c>
      <c r="AM15" s="15">
        <f t="shared" si="0"/>
        <v>14</v>
      </c>
      <c r="AN15" s="20">
        <f t="shared" si="1"/>
        <v>8.0714285714285712</v>
      </c>
      <c r="AO15" s="14"/>
    </row>
    <row r="16" spans="1:41">
      <c r="A16" s="26">
        <f t="shared" si="2"/>
        <v>14</v>
      </c>
      <c r="B16" s="97" t="s">
        <v>658</v>
      </c>
      <c r="C16" s="14" t="str">
        <f>IFERROR(VLOOKUP(CONCATENATE($A16,C$1),'Исх-фото'!$A$2:$D$3000,4,FALSE),"-")</f>
        <v>-</v>
      </c>
      <c r="D16" s="14">
        <f>IFERROR(VLOOKUP(CONCATENATE($A16,D$1),'Исх-фото'!$A$2:$D$3000,4,FALSE),"-")</f>
        <v>7</v>
      </c>
      <c r="E16" s="14" t="str">
        <f>IFERROR(VLOOKUP(CONCATENATE($A16,E$1),'Исх-фото'!$A$2:$D$3000,4,FALSE),"-")</f>
        <v>-</v>
      </c>
      <c r="F16" s="14" t="str">
        <f>IFERROR(VLOOKUP(CONCATENATE($A16,F$1),'Исх-фото'!$A$2:$D$3000,4,FALSE),"-")</f>
        <v>-</v>
      </c>
      <c r="G16" s="14" t="str">
        <f>IFERROR(VLOOKUP(CONCATENATE($A16,G$1),'Исх-фото'!$A$2:$D$3000,4,FALSE),"-")</f>
        <v>-</v>
      </c>
      <c r="H16" s="14" t="str">
        <f>IFERROR(VLOOKUP(CONCATENATE($A16,H$1),'Исх-фото'!$A$2:$D$3000,4,FALSE),"-")</f>
        <v>-</v>
      </c>
      <c r="I16" s="14" t="str">
        <f>IFERROR(VLOOKUP(CONCATENATE($A16,I$1),'Исх-фото'!$A$2:$D$3000,4,FALSE),"-")</f>
        <v>-</v>
      </c>
      <c r="J16" s="14" t="str">
        <f>IFERROR(VLOOKUP(CONCATENATE($A16,J$1),'Исх-фото'!$A$2:$D$3000,4,FALSE),"-")</f>
        <v>-</v>
      </c>
      <c r="K16" s="14">
        <f>IFERROR(VLOOKUP(CONCATENATE($A16,K$1),'Исх-фото'!$A$2:$D$3000,4,FALSE),"-")</f>
        <v>6</v>
      </c>
      <c r="L16" s="14" t="str">
        <f>IFERROR(VLOOKUP(CONCATENATE($A16,L$1),'Исх-фото'!$A$2:$D$3000,4,FALSE),"-")</f>
        <v>-</v>
      </c>
      <c r="M16" s="14" t="str">
        <f>IFERROR(VLOOKUP(CONCATENATE($A16,M$1),'Исх-фото'!$A$2:$D$3000,4,FALSE),"-")</f>
        <v>-</v>
      </c>
      <c r="N16" s="14" t="str">
        <f>IFERROR(VLOOKUP(CONCATENATE($A16,N$1),'Исх-фото'!$A$2:$D$3000,4,FALSE),"-")</f>
        <v>-</v>
      </c>
      <c r="O16" s="14">
        <f>IFERROR(VLOOKUP(CONCATENATE($A16,O$1),'Исх-фото'!$A$2:$D$3000,4,FALSE),"-")</f>
        <v>8</v>
      </c>
      <c r="P16" s="14">
        <f>IFERROR(VLOOKUP(CONCATENATE($A16,P$1),'Исх-фото'!$A$2:$D$3000,4,FALSE),"-")</f>
        <v>10</v>
      </c>
      <c r="Q16" s="14">
        <f>IFERROR(VLOOKUP(CONCATENATE($A16,Q$1),'Исх-фото'!$A$2:$D$3000,4,FALSE),"-")</f>
        <v>5</v>
      </c>
      <c r="R16" s="14" t="str">
        <f>IFERROR(VLOOKUP(CONCATENATE($A16,R$1),'Исх-фото'!$A$2:$D$3000,4,FALSE),"-")</f>
        <v>-</v>
      </c>
      <c r="S16" s="14" t="str">
        <f>IFERROR(VLOOKUP(CONCATENATE($A16,S$1),'Исх-фото'!$A$2:$D$3000,4,FALSE),"-")</f>
        <v>-</v>
      </c>
      <c r="T16" s="14">
        <f>IFERROR(VLOOKUP(CONCATENATE($A16,T$1),'Исх-фото'!$A$2:$D$3000,4,FALSE),"-")</f>
        <v>9</v>
      </c>
      <c r="U16" s="14">
        <f>IFERROR(VLOOKUP(CONCATENATE($A16,U$1),'Исх-фото'!$A$2:$D$3000,4,FALSE),"-")</f>
        <v>6</v>
      </c>
      <c r="V16" s="14" t="str">
        <f>IFERROR(VLOOKUP(CONCATENATE($A16,V$1),'Исх-фото'!$A$2:$D$3000,4,FALSE),"-")</f>
        <v>-</v>
      </c>
      <c r="W16" s="14" t="str">
        <f>IFERROR(VLOOKUP(CONCATENATE($A16,W$1),'Исх-фото'!$A$2:$D$3000,4,FALSE),"-")</f>
        <v>-</v>
      </c>
      <c r="X16" s="14" t="str">
        <f>IFERROR(VLOOKUP(CONCATENATE($A16,X$1),'Исх-фото'!$A$2:$D$3000,4,FALSE),"-")</f>
        <v>-</v>
      </c>
      <c r="Y16" s="14" t="str">
        <f>IFERROR(VLOOKUP(CONCATENATE($A16,Y$1),'Исх-фото'!$A$2:$D$3000,4,FALSE),"-")</f>
        <v>-</v>
      </c>
      <c r="Z16" s="14">
        <f>IFERROR(VLOOKUP(CONCATENATE($A16,Z$1),'Исх-фото'!$A$2:$D$3000,4,FALSE),"-")</f>
        <v>4</v>
      </c>
      <c r="AA16" s="14" t="str">
        <f>IFERROR(VLOOKUP(CONCATENATE($A16,AA$1),'Исх-фото'!$A$2:$D$3000,4,FALSE),"-")</f>
        <v>-</v>
      </c>
      <c r="AB16" s="14" t="str">
        <f>IFERROR(VLOOKUP(CONCATENATE($A16,AB$1),'Исх-фото'!$A$2:$D$3000,4,FALSE),"-")</f>
        <v>-</v>
      </c>
      <c r="AC16" s="14" t="str">
        <f>IFERROR(VLOOKUP(CONCATENATE($A16,AC$1),'Исх-фото'!$A$2:$D$3000,4,FALSE),"-")</f>
        <v>-</v>
      </c>
      <c r="AD16" s="14">
        <f>IFERROR(VLOOKUP(CONCATENATE($A16,AD$1),'Исх-фото'!$A$2:$D$3000,4,FALSE),"-")</f>
        <v>2</v>
      </c>
      <c r="AE16" s="14">
        <f>IFERROR(VLOOKUP(CONCATENATE($A16,AE$1),'Исх-фото'!$A$2:$D$3000,4,FALSE),"-")</f>
        <v>6</v>
      </c>
      <c r="AF16" s="14">
        <f>IFERROR(VLOOKUP(CONCATENATE($A16,AF$1),'Исх-фото'!$A$2:$D$3000,4,FALSE),"-")</f>
        <v>7</v>
      </c>
      <c r="AG16" s="14" t="str">
        <f>IFERROR(VLOOKUP(CONCATENATE($A16,AG$1),'Исх-фото'!$A$2:$D$3000,4,FALSE),"-")</f>
        <v>-</v>
      </c>
      <c r="AH16" s="14" t="str">
        <f>IFERROR(VLOOKUP(CONCATENATE($A16,AH$1),'Исх-фото'!$A$2:$D$3000,4,FALSE),"-")</f>
        <v>-</v>
      </c>
      <c r="AI16" s="14" t="str">
        <f>IFERROR(VLOOKUP(CONCATENATE($A16,AI$1),'Исх-фото'!$A$2:$D$3000,4,FALSE),"-")</f>
        <v>-</v>
      </c>
      <c r="AJ16" s="14">
        <f>IFERROR(VLOOKUP(CONCATENATE($A16,AJ$1),'Исх-фото'!$A$2:$D$3000,4,FALSE),"-")</f>
        <v>4</v>
      </c>
      <c r="AK16" s="14" t="str">
        <f>IFERROR(VLOOKUP(CONCATENATE($A16,AK$1),'Исх-фото'!$A$2:$D$3000,4,FALSE),"-")</f>
        <v>-</v>
      </c>
      <c r="AL16" s="14">
        <f>IFERROR(VLOOKUP(CONCATENATE($A16,AL$1),'Исх-фото'!$A$2:$D$3000,4,FALSE),"-")</f>
        <v>8</v>
      </c>
      <c r="AM16" s="15">
        <f t="shared" si="0"/>
        <v>13</v>
      </c>
      <c r="AN16" s="20">
        <f t="shared" si="1"/>
        <v>6.3076923076923075</v>
      </c>
      <c r="AO16" s="14"/>
    </row>
    <row r="17" spans="1:41">
      <c r="A17" s="26">
        <f t="shared" si="2"/>
        <v>15</v>
      </c>
      <c r="B17" s="97" t="s">
        <v>659</v>
      </c>
      <c r="C17" s="14" t="str">
        <f>IFERROR(VLOOKUP(CONCATENATE($A17,C$1),'Исх-фото'!$A$2:$D$3000,4,FALSE),"-")</f>
        <v>-</v>
      </c>
      <c r="D17" s="14">
        <f>IFERROR(VLOOKUP(CONCATENATE($A17,D$1),'Исх-фото'!$A$2:$D$3000,4,FALSE),"-")</f>
        <v>6</v>
      </c>
      <c r="E17" s="14" t="str">
        <f>IFERROR(VLOOKUP(CONCATENATE($A17,E$1),'Исх-фото'!$A$2:$D$3000,4,FALSE),"-")</f>
        <v>-</v>
      </c>
      <c r="F17" s="14" t="str">
        <f>IFERROR(VLOOKUP(CONCATENATE($A17,F$1),'Исх-фото'!$A$2:$D$3000,4,FALSE),"-")</f>
        <v>-</v>
      </c>
      <c r="G17" s="14" t="str">
        <f>IFERROR(VLOOKUP(CONCATENATE($A17,G$1),'Исх-фото'!$A$2:$D$3000,4,FALSE),"-")</f>
        <v>-</v>
      </c>
      <c r="H17" s="14" t="str">
        <f>IFERROR(VLOOKUP(CONCATENATE($A17,H$1),'Исх-фото'!$A$2:$D$3000,4,FALSE),"-")</f>
        <v>-</v>
      </c>
      <c r="I17" s="14" t="str">
        <f>IFERROR(VLOOKUP(CONCATENATE($A17,I$1),'Исх-фото'!$A$2:$D$3000,4,FALSE),"-")</f>
        <v>-</v>
      </c>
      <c r="J17" s="14" t="str">
        <f>IFERROR(VLOOKUP(CONCATENATE($A17,J$1),'Исх-фото'!$A$2:$D$3000,4,FALSE),"-")</f>
        <v>-</v>
      </c>
      <c r="K17" s="14">
        <f>IFERROR(VLOOKUP(CONCATENATE($A17,K$1),'Исх-фото'!$A$2:$D$3000,4,FALSE),"-")</f>
        <v>7</v>
      </c>
      <c r="L17" s="14" t="str">
        <f>IFERROR(VLOOKUP(CONCATENATE($A17,L$1),'Исх-фото'!$A$2:$D$3000,4,FALSE),"-")</f>
        <v>-</v>
      </c>
      <c r="M17" s="14" t="str">
        <f>IFERROR(VLOOKUP(CONCATENATE($A17,M$1),'Исх-фото'!$A$2:$D$3000,4,FALSE),"-")</f>
        <v>-</v>
      </c>
      <c r="N17" s="14">
        <f>IFERROR(VLOOKUP(CONCATENATE($A17,N$1),'Исх-фото'!$A$2:$D$3000,4,FALSE),"-")</f>
        <v>5</v>
      </c>
      <c r="O17" s="14" t="str">
        <f>IFERROR(VLOOKUP(CONCATENATE($A17,O$1),'Исх-фото'!$A$2:$D$3000,4,FALSE),"-")</f>
        <v>-</v>
      </c>
      <c r="P17" s="14" t="str">
        <f>IFERROR(VLOOKUP(CONCATENATE($A17,P$1),'Исх-фото'!$A$2:$D$3000,4,FALSE),"-")</f>
        <v>-</v>
      </c>
      <c r="Q17" s="14" t="str">
        <f>IFERROR(VLOOKUP(CONCATENATE($A17,Q$1),'Исх-фото'!$A$2:$D$3000,4,FALSE),"-")</f>
        <v>-</v>
      </c>
      <c r="R17" s="14" t="str">
        <f>IFERROR(VLOOKUP(CONCATENATE($A17,R$1),'Исх-фото'!$A$2:$D$3000,4,FALSE),"-")</f>
        <v>-</v>
      </c>
      <c r="S17" s="14" t="str">
        <f>IFERROR(VLOOKUP(CONCATENATE($A17,S$1),'Исх-фото'!$A$2:$D$3000,4,FALSE),"-")</f>
        <v>-</v>
      </c>
      <c r="T17" s="14">
        <f>IFERROR(VLOOKUP(CONCATENATE($A17,T$1),'Исх-фото'!$A$2:$D$3000,4,FALSE),"-")</f>
        <v>9</v>
      </c>
      <c r="U17" s="14">
        <f>IFERROR(VLOOKUP(CONCATENATE($A17,U$1),'Исх-фото'!$A$2:$D$3000,4,FALSE),"-")</f>
        <v>5</v>
      </c>
      <c r="V17" s="14" t="str">
        <f>IFERROR(VLOOKUP(CONCATENATE($A17,V$1),'Исх-фото'!$A$2:$D$3000,4,FALSE),"-")</f>
        <v>-</v>
      </c>
      <c r="W17" s="14" t="str">
        <f>IFERROR(VLOOKUP(CONCATENATE($A17,W$1),'Исх-фото'!$A$2:$D$3000,4,FALSE),"-")</f>
        <v>-</v>
      </c>
      <c r="X17" s="14" t="str">
        <f>IFERROR(VLOOKUP(CONCATENATE($A17,X$1),'Исх-фото'!$A$2:$D$3000,4,FALSE),"-")</f>
        <v>-</v>
      </c>
      <c r="Y17" s="14" t="str">
        <f>IFERROR(VLOOKUP(CONCATENATE($A17,Y$1),'Исх-фото'!$A$2:$D$3000,4,FALSE),"-")</f>
        <v>-</v>
      </c>
      <c r="Z17" s="14">
        <f>IFERROR(VLOOKUP(CONCATENATE($A17,Z$1),'Исх-фото'!$A$2:$D$3000,4,FALSE),"-")</f>
        <v>4</v>
      </c>
      <c r="AA17" s="14" t="str">
        <f>IFERROR(VLOOKUP(CONCATENATE($A17,AA$1),'Исх-фото'!$A$2:$D$3000,4,FALSE),"-")</f>
        <v>-</v>
      </c>
      <c r="AB17" s="14" t="str">
        <f>IFERROR(VLOOKUP(CONCATENATE($A17,AB$1),'Исх-фото'!$A$2:$D$3000,4,FALSE),"-")</f>
        <v>-</v>
      </c>
      <c r="AC17" s="14" t="str">
        <f>IFERROR(VLOOKUP(CONCATENATE($A17,AC$1),'Исх-фото'!$A$2:$D$3000,4,FALSE),"-")</f>
        <v>-</v>
      </c>
      <c r="AD17" s="14">
        <f>IFERROR(VLOOKUP(CONCATENATE($A17,AD$1),'Исх-фото'!$A$2:$D$3000,4,FALSE),"-")</f>
        <v>2</v>
      </c>
      <c r="AE17" s="14">
        <f>IFERROR(VLOOKUP(CONCATENATE($A17,AE$1),'Исх-фото'!$A$2:$D$3000,4,FALSE),"-")</f>
        <v>6</v>
      </c>
      <c r="AF17" s="14">
        <f>IFERROR(VLOOKUP(CONCATENATE($A17,AF$1),'Исх-фото'!$A$2:$D$3000,4,FALSE),"-")</f>
        <v>7</v>
      </c>
      <c r="AG17" s="14" t="str">
        <f>IFERROR(VLOOKUP(CONCATENATE($A17,AG$1),'Исх-фото'!$A$2:$D$3000,4,FALSE),"-")</f>
        <v>-</v>
      </c>
      <c r="AH17" s="14" t="str">
        <f>IFERROR(VLOOKUP(CONCATENATE($A17,AH$1),'Исх-фото'!$A$2:$D$3000,4,FALSE),"-")</f>
        <v>-</v>
      </c>
      <c r="AI17" s="14" t="str">
        <f>IFERROR(VLOOKUP(CONCATENATE($A17,AI$1),'Исх-фото'!$A$2:$D$3000,4,FALSE),"-")</f>
        <v>-</v>
      </c>
      <c r="AJ17" s="14">
        <f>IFERROR(VLOOKUP(CONCATENATE($A17,AJ$1),'Исх-фото'!$A$2:$D$3000,4,FALSE),"-")</f>
        <v>6</v>
      </c>
      <c r="AK17" s="14" t="str">
        <f>IFERROR(VLOOKUP(CONCATENATE($A17,AK$1),'Исх-фото'!$A$2:$D$3000,4,FALSE),"-")</f>
        <v>-</v>
      </c>
      <c r="AL17" s="14">
        <f>IFERROR(VLOOKUP(CONCATENATE($A17,AL$1),'Исх-фото'!$A$2:$D$3000,4,FALSE),"-")</f>
        <v>5</v>
      </c>
      <c r="AM17" s="15">
        <f t="shared" si="0"/>
        <v>11</v>
      </c>
      <c r="AN17" s="20">
        <f t="shared" si="1"/>
        <v>5.6363636363636367</v>
      </c>
      <c r="AO17" s="14"/>
    </row>
    <row r="18" spans="1:41">
      <c r="A18" s="26">
        <f t="shared" si="2"/>
        <v>16</v>
      </c>
      <c r="B18" s="97" t="s">
        <v>660</v>
      </c>
      <c r="C18" s="14" t="str">
        <f>IFERROR(VLOOKUP(CONCATENATE($A18,C$1),'Исх-фото'!$A$2:$D$3000,4,FALSE),"-")</f>
        <v>-</v>
      </c>
      <c r="D18" s="14">
        <f>IFERROR(VLOOKUP(CONCATENATE($A18,D$1),'Исх-фото'!$A$2:$D$3000,4,FALSE),"-")</f>
        <v>6</v>
      </c>
      <c r="E18" s="14" t="str">
        <f>IFERROR(VLOOKUP(CONCATENATE($A18,E$1),'Исх-фото'!$A$2:$D$3000,4,FALSE),"-")</f>
        <v>-</v>
      </c>
      <c r="F18" s="14" t="str">
        <f>IFERROR(VLOOKUP(CONCATENATE($A18,F$1),'Исх-фото'!$A$2:$D$3000,4,FALSE),"-")</f>
        <v>-</v>
      </c>
      <c r="G18" s="14" t="str">
        <f>IFERROR(VLOOKUP(CONCATENATE($A18,G$1),'Исх-фото'!$A$2:$D$3000,4,FALSE),"-")</f>
        <v>-</v>
      </c>
      <c r="H18" s="14" t="str">
        <f>IFERROR(VLOOKUP(CONCATENATE($A18,H$1),'Исх-фото'!$A$2:$D$3000,4,FALSE),"-")</f>
        <v>-</v>
      </c>
      <c r="I18" s="14" t="str">
        <f>IFERROR(VLOOKUP(CONCATENATE($A18,I$1),'Исх-фото'!$A$2:$D$3000,4,FALSE),"-")</f>
        <v>-</v>
      </c>
      <c r="J18" s="14" t="str">
        <f>IFERROR(VLOOKUP(CONCATENATE($A18,J$1),'Исх-фото'!$A$2:$D$3000,4,FALSE),"-")</f>
        <v>-</v>
      </c>
      <c r="K18" s="14">
        <f>IFERROR(VLOOKUP(CONCATENATE($A18,K$1),'Исх-фото'!$A$2:$D$3000,4,FALSE),"-")</f>
        <v>5</v>
      </c>
      <c r="L18" s="14" t="str">
        <f>IFERROR(VLOOKUP(CONCATENATE($A18,L$1),'Исх-фото'!$A$2:$D$3000,4,FALSE),"-")</f>
        <v>-</v>
      </c>
      <c r="M18" s="14" t="str">
        <f>IFERROR(VLOOKUP(CONCATENATE($A18,M$1),'Исх-фото'!$A$2:$D$3000,4,FALSE),"-")</f>
        <v>-</v>
      </c>
      <c r="N18" s="14">
        <f>IFERROR(VLOOKUP(CONCATENATE($A18,N$1),'Исх-фото'!$A$2:$D$3000,4,FALSE),"-")</f>
        <v>5</v>
      </c>
      <c r="O18" s="14" t="str">
        <f>IFERROR(VLOOKUP(CONCATENATE($A18,O$1),'Исх-фото'!$A$2:$D$3000,4,FALSE),"-")</f>
        <v>-</v>
      </c>
      <c r="P18" s="14" t="str">
        <f>IFERROR(VLOOKUP(CONCATENATE($A18,P$1),'Исх-фото'!$A$2:$D$3000,4,FALSE),"-")</f>
        <v>-</v>
      </c>
      <c r="Q18" s="14">
        <f>IFERROR(VLOOKUP(CONCATENATE($A18,Q$1),'Исх-фото'!$A$2:$D$3000,4,FALSE),"-")</f>
        <v>6</v>
      </c>
      <c r="R18" s="14" t="str">
        <f>IFERROR(VLOOKUP(CONCATENATE($A18,R$1),'Исх-фото'!$A$2:$D$3000,4,FALSE),"-")</f>
        <v>-</v>
      </c>
      <c r="S18" s="14" t="str">
        <f>IFERROR(VLOOKUP(CONCATENATE($A18,S$1),'Исх-фото'!$A$2:$D$3000,4,FALSE),"-")</f>
        <v>-</v>
      </c>
      <c r="T18" s="14">
        <f>IFERROR(VLOOKUP(CONCATENATE($A18,T$1),'Исх-фото'!$A$2:$D$3000,4,FALSE),"-")</f>
        <v>9</v>
      </c>
      <c r="U18" s="14">
        <f>IFERROR(VLOOKUP(CONCATENATE($A18,U$1),'Исх-фото'!$A$2:$D$3000,4,FALSE),"-")</f>
        <v>5</v>
      </c>
      <c r="V18" s="14" t="str">
        <f>IFERROR(VLOOKUP(CONCATENATE($A18,V$1),'Исх-фото'!$A$2:$D$3000,4,FALSE),"-")</f>
        <v>-</v>
      </c>
      <c r="W18" s="14" t="str">
        <f>IFERROR(VLOOKUP(CONCATENATE($A18,W$1),'Исх-фото'!$A$2:$D$3000,4,FALSE),"-")</f>
        <v>-</v>
      </c>
      <c r="X18" s="14" t="str">
        <f>IFERROR(VLOOKUP(CONCATENATE($A18,X$1),'Исх-фото'!$A$2:$D$3000,4,FALSE),"-")</f>
        <v>-</v>
      </c>
      <c r="Y18" s="14" t="str">
        <f>IFERROR(VLOOKUP(CONCATENATE($A18,Y$1),'Исх-фото'!$A$2:$D$3000,4,FALSE),"-")</f>
        <v>-</v>
      </c>
      <c r="Z18" s="14">
        <f>IFERROR(VLOOKUP(CONCATENATE($A18,Z$1),'Исх-фото'!$A$2:$D$3000,4,FALSE),"-")</f>
        <v>4</v>
      </c>
      <c r="AA18" s="14">
        <f>IFERROR(VLOOKUP(CONCATENATE($A18,AA$1),'Исх-фото'!$A$2:$D$3000,4,FALSE),"-")</f>
        <v>10</v>
      </c>
      <c r="AB18" s="14" t="str">
        <f>IFERROR(VLOOKUP(CONCATENATE($A18,AB$1),'Исх-фото'!$A$2:$D$3000,4,FALSE),"-")</f>
        <v>-</v>
      </c>
      <c r="AC18" s="14" t="str">
        <f>IFERROR(VLOOKUP(CONCATENATE($A18,AC$1),'Исх-фото'!$A$2:$D$3000,4,FALSE),"-")</f>
        <v>-</v>
      </c>
      <c r="AD18" s="14">
        <f>IFERROR(VLOOKUP(CONCATENATE($A18,AD$1),'Исх-фото'!$A$2:$D$3000,4,FALSE),"-")</f>
        <v>2</v>
      </c>
      <c r="AE18" s="14">
        <f>IFERROR(VLOOKUP(CONCATENATE($A18,AE$1),'Исх-фото'!$A$2:$D$3000,4,FALSE),"-")</f>
        <v>6</v>
      </c>
      <c r="AF18" s="14">
        <f>IFERROR(VLOOKUP(CONCATENATE($A18,AF$1),'Исх-фото'!$A$2:$D$3000,4,FALSE),"-")</f>
        <v>6</v>
      </c>
      <c r="AG18" s="14" t="str">
        <f>IFERROR(VLOOKUP(CONCATENATE($A18,AG$1),'Исх-фото'!$A$2:$D$3000,4,FALSE),"-")</f>
        <v>-</v>
      </c>
      <c r="AH18" s="14" t="str">
        <f>IFERROR(VLOOKUP(CONCATENATE($A18,AH$1),'Исх-фото'!$A$2:$D$3000,4,FALSE),"-")</f>
        <v>-</v>
      </c>
      <c r="AI18" s="14" t="str">
        <f>IFERROR(VLOOKUP(CONCATENATE($A18,AI$1),'Исх-фото'!$A$2:$D$3000,4,FALSE),"-")</f>
        <v>-</v>
      </c>
      <c r="AJ18" s="14">
        <f>IFERROR(VLOOKUP(CONCATENATE($A18,AJ$1),'Исх-фото'!$A$2:$D$3000,4,FALSE),"-")</f>
        <v>7</v>
      </c>
      <c r="AK18" s="14" t="str">
        <f>IFERROR(VLOOKUP(CONCATENATE($A18,AK$1),'Исх-фото'!$A$2:$D$3000,4,FALSE),"-")</f>
        <v>-</v>
      </c>
      <c r="AL18" s="14">
        <f>IFERROR(VLOOKUP(CONCATENATE($A18,AL$1),'Исх-фото'!$A$2:$D$3000,4,FALSE),"-")</f>
        <v>6</v>
      </c>
      <c r="AM18" s="15">
        <f t="shared" si="0"/>
        <v>13</v>
      </c>
      <c r="AN18" s="20">
        <f t="shared" si="1"/>
        <v>5.9230769230769234</v>
      </c>
      <c r="AO18" s="14"/>
    </row>
    <row r="19" spans="1:41">
      <c r="A19" s="26">
        <f t="shared" si="2"/>
        <v>17</v>
      </c>
      <c r="B19" s="97" t="s">
        <v>661</v>
      </c>
      <c r="C19" s="14" t="str">
        <f>IFERROR(VLOOKUP(CONCATENATE($A19,C$1),'Исх-фото'!$A$2:$D$3000,4,FALSE),"-")</f>
        <v>-</v>
      </c>
      <c r="D19" s="14">
        <f>IFERROR(VLOOKUP(CONCATENATE($A19,D$1),'Исх-фото'!$A$2:$D$3000,4,FALSE),"-")</f>
        <v>5</v>
      </c>
      <c r="E19" s="14" t="str">
        <f>IFERROR(VLOOKUP(CONCATENATE($A19,E$1),'Исх-фото'!$A$2:$D$3000,4,FALSE),"-")</f>
        <v>-</v>
      </c>
      <c r="F19" s="14" t="str">
        <f>IFERROR(VLOOKUP(CONCATENATE($A19,F$1),'Исх-фото'!$A$2:$D$3000,4,FALSE),"-")</f>
        <v>-</v>
      </c>
      <c r="G19" s="14" t="str">
        <f>IFERROR(VLOOKUP(CONCATENATE($A19,G$1),'Исх-фото'!$A$2:$D$3000,4,FALSE),"-")</f>
        <v>-</v>
      </c>
      <c r="H19" s="14" t="str">
        <f>IFERROR(VLOOKUP(CONCATENATE($A19,H$1),'Исх-фото'!$A$2:$D$3000,4,FALSE),"-")</f>
        <v>-</v>
      </c>
      <c r="I19" s="14" t="str">
        <f>IFERROR(VLOOKUP(CONCATENATE($A19,I$1),'Исх-фото'!$A$2:$D$3000,4,FALSE),"-")</f>
        <v>-</v>
      </c>
      <c r="J19" s="14" t="str">
        <f>IFERROR(VLOOKUP(CONCATENATE($A19,J$1),'Исх-фото'!$A$2:$D$3000,4,FALSE),"-")</f>
        <v>-</v>
      </c>
      <c r="K19" s="14">
        <f>IFERROR(VLOOKUP(CONCATENATE($A19,K$1),'Исх-фото'!$A$2:$D$3000,4,FALSE),"-")</f>
        <v>5</v>
      </c>
      <c r="L19" s="14" t="str">
        <f>IFERROR(VLOOKUP(CONCATENATE($A19,L$1),'Исх-фото'!$A$2:$D$3000,4,FALSE),"-")</f>
        <v>-</v>
      </c>
      <c r="M19" s="14" t="str">
        <f>IFERROR(VLOOKUP(CONCATENATE($A19,M$1),'Исх-фото'!$A$2:$D$3000,4,FALSE),"-")</f>
        <v>-</v>
      </c>
      <c r="N19" s="14" t="str">
        <f>IFERROR(VLOOKUP(CONCATENATE($A19,N$1),'Исх-фото'!$A$2:$D$3000,4,FALSE),"-")</f>
        <v>-</v>
      </c>
      <c r="O19" s="14">
        <f>IFERROR(VLOOKUP(CONCATENATE($A19,O$1),'Исх-фото'!$A$2:$D$3000,4,FALSE),"-")</f>
        <v>8</v>
      </c>
      <c r="P19" s="14" t="str">
        <f>IFERROR(VLOOKUP(CONCATENATE($A19,P$1),'Исх-фото'!$A$2:$D$3000,4,FALSE),"-")</f>
        <v>-</v>
      </c>
      <c r="Q19" s="14">
        <f>IFERROR(VLOOKUP(CONCATENATE($A19,Q$1),'Исх-фото'!$A$2:$D$3000,4,FALSE),"-")</f>
        <v>7</v>
      </c>
      <c r="R19" s="14">
        <f>IFERROR(VLOOKUP(CONCATENATE($A19,R$1),'Исх-фото'!$A$2:$D$3000,4,FALSE),"-")</f>
        <v>9</v>
      </c>
      <c r="S19" s="14" t="str">
        <f>IFERROR(VLOOKUP(CONCATENATE($A19,S$1),'Исх-фото'!$A$2:$D$3000,4,FALSE),"-")</f>
        <v>-</v>
      </c>
      <c r="T19" s="14">
        <f>IFERROR(VLOOKUP(CONCATENATE($A19,T$1),'Исх-фото'!$A$2:$D$3000,4,FALSE),"-")</f>
        <v>7</v>
      </c>
      <c r="U19" s="14">
        <f>IFERROR(VLOOKUP(CONCATENATE($A19,U$1),'Исх-фото'!$A$2:$D$3000,4,FALSE),"-")</f>
        <v>6</v>
      </c>
      <c r="V19" s="14" t="str">
        <f>IFERROR(VLOOKUP(CONCATENATE($A19,V$1),'Исх-фото'!$A$2:$D$3000,4,FALSE),"-")</f>
        <v>-</v>
      </c>
      <c r="W19" s="14" t="str">
        <f>IFERROR(VLOOKUP(CONCATENATE($A19,W$1),'Исх-фото'!$A$2:$D$3000,4,FALSE),"-")</f>
        <v>-</v>
      </c>
      <c r="X19" s="14" t="str">
        <f>IFERROR(VLOOKUP(CONCATENATE($A19,X$1),'Исх-фото'!$A$2:$D$3000,4,FALSE),"-")</f>
        <v>-</v>
      </c>
      <c r="Y19" s="14" t="str">
        <f>IFERROR(VLOOKUP(CONCATENATE($A19,Y$1),'Исх-фото'!$A$2:$D$3000,4,FALSE),"-")</f>
        <v>-</v>
      </c>
      <c r="Z19" s="14" t="str">
        <f>IFERROR(VLOOKUP(CONCATENATE($A19,Z$1),'Исх-фото'!$A$2:$D$3000,4,FALSE),"-")</f>
        <v>-</v>
      </c>
      <c r="AA19" s="14" t="str">
        <f>IFERROR(VLOOKUP(CONCATENATE($A19,AA$1),'Исх-фото'!$A$2:$D$3000,4,FALSE),"-")</f>
        <v>-</v>
      </c>
      <c r="AB19" s="14" t="str">
        <f>IFERROR(VLOOKUP(CONCATENATE($A19,AB$1),'Исх-фото'!$A$2:$D$3000,4,FALSE),"-")</f>
        <v>-</v>
      </c>
      <c r="AC19" s="14" t="str">
        <f>IFERROR(VLOOKUP(CONCATENATE($A19,AC$1),'Исх-фото'!$A$2:$D$3000,4,FALSE),"-")</f>
        <v>-</v>
      </c>
      <c r="AD19" s="14">
        <f>IFERROR(VLOOKUP(CONCATENATE($A19,AD$1),'Исх-фото'!$A$2:$D$3000,4,FALSE),"-")</f>
        <v>1</v>
      </c>
      <c r="AE19" s="14">
        <f>IFERROR(VLOOKUP(CONCATENATE($A19,AE$1),'Исх-фото'!$A$2:$D$3000,4,FALSE),"-")</f>
        <v>5</v>
      </c>
      <c r="AF19" s="14">
        <f>IFERROR(VLOOKUP(CONCATENATE($A19,AF$1),'Исх-фото'!$A$2:$D$3000,4,FALSE),"-")</f>
        <v>8</v>
      </c>
      <c r="AG19" s="14" t="str">
        <f>IFERROR(VLOOKUP(CONCATENATE($A19,AG$1),'Исх-фото'!$A$2:$D$3000,4,FALSE),"-")</f>
        <v>-</v>
      </c>
      <c r="AH19" s="14" t="str">
        <f>IFERROR(VLOOKUP(CONCATENATE($A19,AH$1),'Исх-фото'!$A$2:$D$3000,4,FALSE),"-")</f>
        <v>-</v>
      </c>
      <c r="AI19" s="14" t="str">
        <f>IFERROR(VLOOKUP(CONCATENATE($A19,AI$1),'Исх-фото'!$A$2:$D$3000,4,FALSE),"-")</f>
        <v>-</v>
      </c>
      <c r="AJ19" s="14">
        <f>IFERROR(VLOOKUP(CONCATENATE($A19,AJ$1),'Исх-фото'!$A$2:$D$3000,4,FALSE),"-")</f>
        <v>9</v>
      </c>
      <c r="AK19" s="14" t="str">
        <f>IFERROR(VLOOKUP(CONCATENATE($A19,AK$1),'Исх-фото'!$A$2:$D$3000,4,FALSE),"-")</f>
        <v>-</v>
      </c>
      <c r="AL19" s="14">
        <f>IFERROR(VLOOKUP(CONCATENATE($A19,AL$1),'Исх-фото'!$A$2:$D$3000,4,FALSE),"-")</f>
        <v>3</v>
      </c>
      <c r="AM19" s="15">
        <f t="shared" si="0"/>
        <v>12</v>
      </c>
      <c r="AN19" s="20">
        <f t="shared" si="1"/>
        <v>6.083333333333333</v>
      </c>
      <c r="AO19" s="14"/>
    </row>
    <row r="20" spans="1:41">
      <c r="A20" s="26">
        <f t="shared" si="2"/>
        <v>18</v>
      </c>
      <c r="B20" s="97" t="s">
        <v>662</v>
      </c>
      <c r="C20" s="14" t="str">
        <f>IFERROR(VLOOKUP(CONCATENATE($A20,C$1),'Исх-фото'!$A$2:$D$3000,4,FALSE),"-")</f>
        <v>-</v>
      </c>
      <c r="D20" s="14">
        <f>IFERROR(VLOOKUP(CONCATENATE($A20,D$1),'Исх-фото'!$A$2:$D$3000,4,FALSE),"-")</f>
        <v>6</v>
      </c>
      <c r="E20" s="14" t="str">
        <f>IFERROR(VLOOKUP(CONCATENATE($A20,E$1),'Исх-фото'!$A$2:$D$3000,4,FALSE),"-")</f>
        <v>-</v>
      </c>
      <c r="F20" s="14" t="str">
        <f>IFERROR(VLOOKUP(CONCATENATE($A20,F$1),'Исх-фото'!$A$2:$D$3000,4,FALSE),"-")</f>
        <v>-</v>
      </c>
      <c r="G20" s="14" t="str">
        <f>IFERROR(VLOOKUP(CONCATENATE($A20,G$1),'Исх-фото'!$A$2:$D$3000,4,FALSE),"-")</f>
        <v>-</v>
      </c>
      <c r="H20" s="14" t="str">
        <f>IFERROR(VLOOKUP(CONCATENATE($A20,H$1),'Исх-фото'!$A$2:$D$3000,4,FALSE),"-")</f>
        <v>-</v>
      </c>
      <c r="I20" s="14" t="str">
        <f>IFERROR(VLOOKUP(CONCATENATE($A20,I$1),'Исх-фото'!$A$2:$D$3000,4,FALSE),"-")</f>
        <v>-</v>
      </c>
      <c r="J20" s="14" t="str">
        <f>IFERROR(VLOOKUP(CONCATENATE($A20,J$1),'Исх-фото'!$A$2:$D$3000,4,FALSE),"-")</f>
        <v>-</v>
      </c>
      <c r="K20" s="14">
        <f>IFERROR(VLOOKUP(CONCATENATE($A20,K$1),'Исх-фото'!$A$2:$D$3000,4,FALSE),"-")</f>
        <v>6</v>
      </c>
      <c r="L20" s="14" t="str">
        <f>IFERROR(VLOOKUP(CONCATENATE($A20,L$1),'Исх-фото'!$A$2:$D$3000,4,FALSE),"-")</f>
        <v>-</v>
      </c>
      <c r="M20" s="14" t="str">
        <f>IFERROR(VLOOKUP(CONCATENATE($A20,M$1),'Исх-фото'!$A$2:$D$3000,4,FALSE),"-")</f>
        <v>-</v>
      </c>
      <c r="N20" s="14" t="str">
        <f>IFERROR(VLOOKUP(CONCATENATE($A20,N$1),'Исх-фото'!$A$2:$D$3000,4,FALSE),"-")</f>
        <v>-</v>
      </c>
      <c r="O20" s="14">
        <f>IFERROR(VLOOKUP(CONCATENATE($A20,O$1),'Исх-фото'!$A$2:$D$3000,4,FALSE),"-")</f>
        <v>9</v>
      </c>
      <c r="P20" s="14" t="str">
        <f>IFERROR(VLOOKUP(CONCATENATE($A20,P$1),'Исх-фото'!$A$2:$D$3000,4,FALSE),"-")</f>
        <v>-</v>
      </c>
      <c r="Q20" s="14">
        <f>IFERROR(VLOOKUP(CONCATENATE($A20,Q$1),'Исх-фото'!$A$2:$D$3000,4,FALSE),"-")</f>
        <v>9</v>
      </c>
      <c r="R20" s="14" t="str">
        <f>IFERROR(VLOOKUP(CONCATENATE($A20,R$1),'Исх-фото'!$A$2:$D$3000,4,FALSE),"-")</f>
        <v>-</v>
      </c>
      <c r="S20" s="14" t="str">
        <f>IFERROR(VLOOKUP(CONCATENATE($A20,S$1),'Исх-фото'!$A$2:$D$3000,4,FALSE),"-")</f>
        <v>-</v>
      </c>
      <c r="T20" s="14">
        <f>IFERROR(VLOOKUP(CONCATENATE($A20,T$1),'Исх-фото'!$A$2:$D$3000,4,FALSE),"-")</f>
        <v>9</v>
      </c>
      <c r="U20" s="14">
        <f>IFERROR(VLOOKUP(CONCATENATE($A20,U$1),'Исх-фото'!$A$2:$D$3000,4,FALSE),"-")</f>
        <v>7</v>
      </c>
      <c r="V20" s="14" t="str">
        <f>IFERROR(VLOOKUP(CONCATENATE($A20,V$1),'Исх-фото'!$A$2:$D$3000,4,FALSE),"-")</f>
        <v>-</v>
      </c>
      <c r="W20" s="14" t="str">
        <f>IFERROR(VLOOKUP(CONCATENATE($A20,W$1),'Исх-фото'!$A$2:$D$3000,4,FALSE),"-")</f>
        <v>-</v>
      </c>
      <c r="X20" s="14" t="str">
        <f>IFERROR(VLOOKUP(CONCATENATE($A20,X$1),'Исх-фото'!$A$2:$D$3000,4,FALSE),"-")</f>
        <v>-</v>
      </c>
      <c r="Y20" s="14">
        <f>IFERROR(VLOOKUP(CONCATENATE($A20,Y$1),'Исх-фото'!$A$2:$D$3000,4,FALSE),"-")</f>
        <v>7</v>
      </c>
      <c r="Z20" s="14">
        <f>IFERROR(VLOOKUP(CONCATENATE($A20,Z$1),'Исх-фото'!$A$2:$D$3000,4,FALSE),"-")</f>
        <v>9</v>
      </c>
      <c r="AA20" s="14" t="str">
        <f>IFERROR(VLOOKUP(CONCATENATE($A20,AA$1),'Исх-фото'!$A$2:$D$3000,4,FALSE),"-")</f>
        <v>-</v>
      </c>
      <c r="AB20" s="14">
        <f>IFERROR(VLOOKUP(CONCATENATE($A20,AB$1),'Исх-фото'!$A$2:$D$3000,4,FALSE),"-")</f>
        <v>8</v>
      </c>
      <c r="AC20" s="14" t="str">
        <f>IFERROR(VLOOKUP(CONCATENATE($A20,AC$1),'Исх-фото'!$A$2:$D$3000,4,FALSE),"-")</f>
        <v>-</v>
      </c>
      <c r="AD20" s="14">
        <f>IFERROR(VLOOKUP(CONCATENATE($A20,AD$1),'Исх-фото'!$A$2:$D$3000,4,FALSE),"-")</f>
        <v>5</v>
      </c>
      <c r="AE20" s="14">
        <f>IFERROR(VLOOKUP(CONCATENATE($A20,AE$1),'Исх-фото'!$A$2:$D$3000,4,FALSE),"-")</f>
        <v>7</v>
      </c>
      <c r="AF20" s="14">
        <f>IFERROR(VLOOKUP(CONCATENATE($A20,AF$1),'Исх-фото'!$A$2:$D$3000,4,FALSE),"-")</f>
        <v>8</v>
      </c>
      <c r="AG20" s="14" t="str">
        <f>IFERROR(VLOOKUP(CONCATENATE($A20,AG$1),'Исх-фото'!$A$2:$D$3000,4,FALSE),"-")</f>
        <v>-</v>
      </c>
      <c r="AH20" s="14" t="str">
        <f>IFERROR(VLOOKUP(CONCATENATE($A20,AH$1),'Исх-фото'!$A$2:$D$3000,4,FALSE),"-")</f>
        <v>-</v>
      </c>
      <c r="AI20" s="14" t="str">
        <f>IFERROR(VLOOKUP(CONCATENATE($A20,AI$1),'Исх-фото'!$A$2:$D$3000,4,FALSE),"-")</f>
        <v>-</v>
      </c>
      <c r="AJ20" s="14">
        <f>IFERROR(VLOOKUP(CONCATENATE($A20,AJ$1),'Исх-фото'!$A$2:$D$3000,4,FALSE),"-")</f>
        <v>8</v>
      </c>
      <c r="AK20" s="14" t="str">
        <f>IFERROR(VLOOKUP(CONCATENATE($A20,AK$1),'Исх-фото'!$A$2:$D$3000,4,FALSE),"-")</f>
        <v>-</v>
      </c>
      <c r="AL20" s="14">
        <f>IFERROR(VLOOKUP(CONCATENATE($A20,AL$1),'Исх-фото'!$A$2:$D$3000,4,FALSE),"-")</f>
        <v>8</v>
      </c>
      <c r="AM20" s="15">
        <f t="shared" si="0"/>
        <v>14</v>
      </c>
      <c r="AN20" s="20">
        <f t="shared" si="1"/>
        <v>7.5714285714285712</v>
      </c>
      <c r="AO20" s="14"/>
    </row>
    <row r="21" spans="1:41">
      <c r="A21" s="26">
        <f t="shared" si="2"/>
        <v>19</v>
      </c>
      <c r="B21" s="97" t="s">
        <v>663</v>
      </c>
      <c r="C21" s="14" t="str">
        <f>IFERROR(VLOOKUP(CONCATENATE($A21,C$1),'Исх-фото'!$A$2:$D$3000,4,FALSE),"-")</f>
        <v>-</v>
      </c>
      <c r="D21" s="14">
        <f>IFERROR(VLOOKUP(CONCATENATE($A21,D$1),'Исх-фото'!$A$2:$D$3000,4,FALSE),"-")</f>
        <v>12</v>
      </c>
      <c r="E21" s="14" t="str">
        <f>IFERROR(VLOOKUP(CONCATENATE($A21,E$1),'Исх-фото'!$A$2:$D$3000,4,FALSE),"-")</f>
        <v>-</v>
      </c>
      <c r="F21" s="14" t="str">
        <f>IFERROR(VLOOKUP(CONCATENATE($A21,F$1),'Исх-фото'!$A$2:$D$3000,4,FALSE),"-")</f>
        <v>-</v>
      </c>
      <c r="G21" s="14">
        <f>IFERROR(VLOOKUP(CONCATENATE($A21,G$1),'Исх-фото'!$A$2:$D$3000,4,FALSE),"-")</f>
        <v>9</v>
      </c>
      <c r="H21" s="14" t="str">
        <f>IFERROR(VLOOKUP(CONCATENATE($A21,H$1),'Исх-фото'!$A$2:$D$3000,4,FALSE),"-")</f>
        <v>-</v>
      </c>
      <c r="I21" s="14" t="str">
        <f>IFERROR(VLOOKUP(CONCATENATE($A21,I$1),'Исх-фото'!$A$2:$D$3000,4,FALSE),"-")</f>
        <v>-</v>
      </c>
      <c r="J21" s="14">
        <f>IFERROR(VLOOKUP(CONCATENATE($A21,J$1),'Исх-фото'!$A$2:$D$3000,4,FALSE),"-")</f>
        <v>12</v>
      </c>
      <c r="K21" s="14">
        <f>IFERROR(VLOOKUP(CONCATENATE($A21,K$1),'Исх-фото'!$A$2:$D$3000,4,FALSE),"-")</f>
        <v>6</v>
      </c>
      <c r="L21" s="14" t="str">
        <f>IFERROR(VLOOKUP(CONCATENATE($A21,L$1),'Исх-фото'!$A$2:$D$3000,4,FALSE),"-")</f>
        <v>-</v>
      </c>
      <c r="M21" s="14" t="str">
        <f>IFERROR(VLOOKUP(CONCATENATE($A21,M$1),'Исх-фото'!$A$2:$D$3000,4,FALSE),"-")</f>
        <v>-</v>
      </c>
      <c r="N21" s="14" t="str">
        <f>IFERROR(VLOOKUP(CONCATENATE($A21,N$1),'Исх-фото'!$A$2:$D$3000,4,FALSE),"-")</f>
        <v>-</v>
      </c>
      <c r="O21" s="14">
        <f>IFERROR(VLOOKUP(CONCATENATE($A21,O$1),'Исх-фото'!$A$2:$D$3000,4,FALSE),"-")</f>
        <v>9</v>
      </c>
      <c r="P21" s="14">
        <f>IFERROR(VLOOKUP(CONCATENATE($A21,P$1),'Исх-фото'!$A$2:$D$3000,4,FALSE),"-")</f>
        <v>10</v>
      </c>
      <c r="Q21" s="14">
        <f>IFERROR(VLOOKUP(CONCATENATE($A21,Q$1),'Исх-фото'!$A$2:$D$3000,4,FALSE),"-")</f>
        <v>11</v>
      </c>
      <c r="R21" s="14" t="str">
        <f>IFERROR(VLOOKUP(CONCATENATE($A21,R$1),'Исх-фото'!$A$2:$D$3000,4,FALSE),"-")</f>
        <v>-</v>
      </c>
      <c r="S21" s="14" t="str">
        <f>IFERROR(VLOOKUP(CONCATENATE($A21,S$1),'Исх-фото'!$A$2:$D$3000,4,FALSE),"-")</f>
        <v>-</v>
      </c>
      <c r="T21" s="14">
        <f>IFERROR(VLOOKUP(CONCATENATE($A21,T$1),'Исх-фото'!$A$2:$D$3000,4,FALSE),"-")</f>
        <v>5</v>
      </c>
      <c r="U21" s="14">
        <f>IFERROR(VLOOKUP(CONCATENATE($A21,U$1),'Исх-фото'!$A$2:$D$3000,4,FALSE),"-")</f>
        <v>7</v>
      </c>
      <c r="V21" s="14" t="str">
        <f>IFERROR(VLOOKUP(CONCATENATE($A21,V$1),'Исх-фото'!$A$2:$D$3000,4,FALSE),"-")</f>
        <v>-</v>
      </c>
      <c r="W21" s="14">
        <f>IFERROR(VLOOKUP(CONCATENATE($A21,W$1),'Исх-фото'!$A$2:$D$3000,4,FALSE),"-")</f>
        <v>5</v>
      </c>
      <c r="X21" s="14" t="str">
        <f>IFERROR(VLOOKUP(CONCATENATE($A21,X$1),'Исх-фото'!$A$2:$D$3000,4,FALSE),"-")</f>
        <v>-</v>
      </c>
      <c r="Y21" s="14">
        <f>IFERROR(VLOOKUP(CONCATENATE($A21,Y$1),'Исх-фото'!$A$2:$D$3000,4,FALSE),"-")</f>
        <v>5</v>
      </c>
      <c r="Z21" s="14">
        <f>IFERROR(VLOOKUP(CONCATENATE($A21,Z$1),'Исх-фото'!$A$2:$D$3000,4,FALSE),"-")</f>
        <v>4</v>
      </c>
      <c r="AA21" s="14" t="str">
        <f>IFERROR(VLOOKUP(CONCATENATE($A21,AA$1),'Исх-фото'!$A$2:$D$3000,4,FALSE),"-")</f>
        <v>-</v>
      </c>
      <c r="AB21" s="14">
        <f>IFERROR(VLOOKUP(CONCATENATE($A21,AB$1),'Исх-фото'!$A$2:$D$3000,4,FALSE),"-")</f>
        <v>9</v>
      </c>
      <c r="AC21" s="14" t="str">
        <f>IFERROR(VLOOKUP(CONCATENATE($A21,AC$1),'Исх-фото'!$A$2:$D$3000,4,FALSE),"-")</f>
        <v>-</v>
      </c>
      <c r="AD21" s="14">
        <f>IFERROR(VLOOKUP(CONCATENATE($A21,AD$1),'Исх-фото'!$A$2:$D$3000,4,FALSE),"-")</f>
        <v>9</v>
      </c>
      <c r="AE21" s="14">
        <f>IFERROR(VLOOKUP(CONCATENATE($A21,AE$1),'Исх-фото'!$A$2:$D$3000,4,FALSE),"-")</f>
        <v>10</v>
      </c>
      <c r="AF21" s="14">
        <f>IFERROR(VLOOKUP(CONCATENATE($A21,AF$1),'Исх-фото'!$A$2:$D$3000,4,FALSE),"-")</f>
        <v>9</v>
      </c>
      <c r="AG21" s="14">
        <f>IFERROR(VLOOKUP(CONCATENATE($A21,AG$1),'Исх-фото'!$A$2:$D$3000,4,FALSE),"-")</f>
        <v>9</v>
      </c>
      <c r="AH21" s="14" t="str">
        <f>IFERROR(VLOOKUP(CONCATENATE($A21,AH$1),'Исх-фото'!$A$2:$D$3000,4,FALSE),"-")</f>
        <v>-</v>
      </c>
      <c r="AI21" s="14">
        <f>IFERROR(VLOOKUP(CONCATENATE($A21,AI$1),'Исх-фото'!$A$2:$D$3000,4,FALSE),"-")</f>
        <v>10</v>
      </c>
      <c r="AJ21" s="14">
        <f>IFERROR(VLOOKUP(CONCATENATE($A21,AJ$1),'Исх-фото'!$A$2:$D$3000,4,FALSE),"-")</f>
        <v>8</v>
      </c>
      <c r="AK21" s="14" t="str">
        <f>IFERROR(VLOOKUP(CONCATENATE($A21,AK$1),'Исх-фото'!$A$2:$D$3000,4,FALSE),"-")</f>
        <v>-</v>
      </c>
      <c r="AL21" s="14">
        <f>IFERROR(VLOOKUP(CONCATENATE($A21,AL$1),'Исх-фото'!$A$2:$D$3000,4,FALSE),"-")</f>
        <v>9</v>
      </c>
      <c r="AM21" s="15">
        <f t="shared" si="0"/>
        <v>20</v>
      </c>
      <c r="AN21" s="20">
        <f t="shared" si="1"/>
        <v>8.4</v>
      </c>
      <c r="AO21" s="14"/>
    </row>
    <row r="22" spans="1:41">
      <c r="A22" s="26">
        <f t="shared" si="2"/>
        <v>20</v>
      </c>
      <c r="B22" s="97" t="s">
        <v>664</v>
      </c>
      <c r="C22" s="14" t="str">
        <f>IFERROR(VLOOKUP(CONCATENATE($A22,C$1),'Исх-фото'!$A$2:$D$3000,4,FALSE),"-")</f>
        <v>-</v>
      </c>
      <c r="D22" s="14">
        <f>IFERROR(VLOOKUP(CONCATENATE($A22,D$1),'Исх-фото'!$A$2:$D$3000,4,FALSE),"-")</f>
        <v>5</v>
      </c>
      <c r="E22" s="14" t="str">
        <f>IFERROR(VLOOKUP(CONCATENATE($A22,E$1),'Исх-фото'!$A$2:$D$3000,4,FALSE),"-")</f>
        <v>-</v>
      </c>
      <c r="F22" s="14" t="str">
        <f>IFERROR(VLOOKUP(CONCATENATE($A22,F$1),'Исх-фото'!$A$2:$D$3000,4,FALSE),"-")</f>
        <v>-</v>
      </c>
      <c r="G22" s="14" t="str">
        <f>IFERROR(VLOOKUP(CONCATENATE($A22,G$1),'Исх-фото'!$A$2:$D$3000,4,FALSE),"-")</f>
        <v>-</v>
      </c>
      <c r="H22" s="14" t="str">
        <f>IFERROR(VLOOKUP(CONCATENATE($A22,H$1),'Исх-фото'!$A$2:$D$3000,4,FALSE),"-")</f>
        <v>-</v>
      </c>
      <c r="I22" s="14" t="str">
        <f>IFERROR(VLOOKUP(CONCATENATE($A22,I$1),'Исх-фото'!$A$2:$D$3000,4,FALSE),"-")</f>
        <v>-</v>
      </c>
      <c r="J22" s="14" t="str">
        <f>IFERROR(VLOOKUP(CONCATENATE($A22,J$1),'Исх-фото'!$A$2:$D$3000,4,FALSE),"-")</f>
        <v>-</v>
      </c>
      <c r="K22" s="14">
        <f>IFERROR(VLOOKUP(CONCATENATE($A22,K$1),'Исх-фото'!$A$2:$D$3000,4,FALSE),"-")</f>
        <v>5</v>
      </c>
      <c r="L22" s="14" t="str">
        <f>IFERROR(VLOOKUP(CONCATENATE($A22,L$1),'Исх-фото'!$A$2:$D$3000,4,FALSE),"-")</f>
        <v>-</v>
      </c>
      <c r="M22" s="14" t="str">
        <f>IFERROR(VLOOKUP(CONCATENATE($A22,M$1),'Исх-фото'!$A$2:$D$3000,4,FALSE),"-")</f>
        <v>-</v>
      </c>
      <c r="N22" s="14" t="str">
        <f>IFERROR(VLOOKUP(CONCATENATE($A22,N$1),'Исх-фото'!$A$2:$D$3000,4,FALSE),"-")</f>
        <v>-</v>
      </c>
      <c r="O22" s="14">
        <f>IFERROR(VLOOKUP(CONCATENATE($A22,O$1),'Исх-фото'!$A$2:$D$3000,4,FALSE),"-")</f>
        <v>9</v>
      </c>
      <c r="P22" s="14" t="str">
        <f>IFERROR(VLOOKUP(CONCATENATE($A22,P$1),'Исх-фото'!$A$2:$D$3000,4,FALSE),"-")</f>
        <v>-</v>
      </c>
      <c r="Q22" s="14">
        <f>IFERROR(VLOOKUP(CONCATENATE($A22,Q$1),'Исх-фото'!$A$2:$D$3000,4,FALSE),"-")</f>
        <v>8</v>
      </c>
      <c r="R22" s="14" t="str">
        <f>IFERROR(VLOOKUP(CONCATENATE($A22,R$1),'Исх-фото'!$A$2:$D$3000,4,FALSE),"-")</f>
        <v>-</v>
      </c>
      <c r="S22" s="14">
        <f>IFERROR(VLOOKUP(CONCATENATE($A22,S$1),'Исх-фото'!$A$2:$D$3000,4,FALSE),"-")</f>
        <v>10</v>
      </c>
      <c r="T22" s="14">
        <f>IFERROR(VLOOKUP(CONCATENATE($A22,T$1),'Исх-фото'!$A$2:$D$3000,4,FALSE),"-")</f>
        <v>7</v>
      </c>
      <c r="U22" s="14">
        <f>IFERROR(VLOOKUP(CONCATENATE($A22,U$1),'Исх-фото'!$A$2:$D$3000,4,FALSE),"-")</f>
        <v>7</v>
      </c>
      <c r="V22" s="14" t="str">
        <f>IFERROR(VLOOKUP(CONCATENATE($A22,V$1),'Исх-фото'!$A$2:$D$3000,4,FALSE),"-")</f>
        <v>-</v>
      </c>
      <c r="W22" s="14">
        <f>IFERROR(VLOOKUP(CONCATENATE($A22,W$1),'Исх-фото'!$A$2:$D$3000,4,FALSE),"-")</f>
        <v>8</v>
      </c>
      <c r="X22" s="14" t="str">
        <f>IFERROR(VLOOKUP(CONCATENATE($A22,X$1),'Исх-фото'!$A$2:$D$3000,4,FALSE),"-")</f>
        <v>-</v>
      </c>
      <c r="Y22" s="14">
        <f>IFERROR(VLOOKUP(CONCATENATE($A22,Y$1),'Исх-фото'!$A$2:$D$3000,4,FALSE),"-")</f>
        <v>5</v>
      </c>
      <c r="Z22" s="14">
        <f>IFERROR(VLOOKUP(CONCATENATE($A22,Z$1),'Исх-фото'!$A$2:$D$3000,4,FALSE),"-")</f>
        <v>9</v>
      </c>
      <c r="AA22" s="14">
        <f>IFERROR(VLOOKUP(CONCATENATE($A22,AA$1),'Исх-фото'!$A$2:$D$3000,4,FALSE),"-")</f>
        <v>10</v>
      </c>
      <c r="AB22" s="14">
        <f>IFERROR(VLOOKUP(CONCATENATE($A22,AB$1),'Исх-фото'!$A$2:$D$3000,4,FALSE),"-")</f>
        <v>8</v>
      </c>
      <c r="AC22" s="14" t="str">
        <f>IFERROR(VLOOKUP(CONCATENATE($A22,AC$1),'Исх-фото'!$A$2:$D$3000,4,FALSE),"-")</f>
        <v>-</v>
      </c>
      <c r="AD22" s="14">
        <f>IFERROR(VLOOKUP(CONCATENATE($A22,AD$1),'Исх-фото'!$A$2:$D$3000,4,FALSE),"-")</f>
        <v>8</v>
      </c>
      <c r="AE22" s="14">
        <f>IFERROR(VLOOKUP(CONCATENATE($A22,AE$1),'Исх-фото'!$A$2:$D$3000,4,FALSE),"-")</f>
        <v>6</v>
      </c>
      <c r="AF22" s="14">
        <f>IFERROR(VLOOKUP(CONCATENATE($A22,AF$1),'Исх-фото'!$A$2:$D$3000,4,FALSE),"-")</f>
        <v>7</v>
      </c>
      <c r="AG22" s="14">
        <f>IFERROR(VLOOKUP(CONCATENATE($A22,AG$1),'Исх-фото'!$A$2:$D$3000,4,FALSE),"-")</f>
        <v>7</v>
      </c>
      <c r="AH22" s="14" t="str">
        <f>IFERROR(VLOOKUP(CONCATENATE($A22,AH$1),'Исх-фото'!$A$2:$D$3000,4,FALSE),"-")</f>
        <v>-</v>
      </c>
      <c r="AI22" s="14" t="str">
        <f>IFERROR(VLOOKUP(CONCATENATE($A22,AI$1),'Исх-фото'!$A$2:$D$3000,4,FALSE),"-")</f>
        <v>-</v>
      </c>
      <c r="AJ22" s="14">
        <f>IFERROR(VLOOKUP(CONCATENATE($A22,AJ$1),'Исх-фото'!$A$2:$D$3000,4,FALSE),"-")</f>
        <v>7</v>
      </c>
      <c r="AK22" s="14" t="str">
        <f>IFERROR(VLOOKUP(CONCATENATE($A22,AK$1),'Исх-фото'!$A$2:$D$3000,4,FALSE),"-")</f>
        <v>-</v>
      </c>
      <c r="AL22" s="14">
        <f>IFERROR(VLOOKUP(CONCATENATE($A22,AL$1),'Исх-фото'!$A$2:$D$3000,4,FALSE),"-")</f>
        <v>9</v>
      </c>
      <c r="AM22" s="15">
        <f t="shared" si="0"/>
        <v>18</v>
      </c>
      <c r="AN22" s="20">
        <f t="shared" si="1"/>
        <v>7.5</v>
      </c>
      <c r="AO22" s="14"/>
    </row>
    <row r="23" spans="1:41">
      <c r="A23" s="26">
        <f t="shared" si="2"/>
        <v>21</v>
      </c>
      <c r="B23" s="97" t="s">
        <v>665</v>
      </c>
      <c r="C23" s="14" t="str">
        <f>IFERROR(VLOOKUP(CONCATENATE($A23,C$1),'Исх-фото'!$A$2:$D$3000,4,FALSE),"-")</f>
        <v>-</v>
      </c>
      <c r="D23" s="14">
        <f>IFERROR(VLOOKUP(CONCATENATE($A23,D$1),'Исх-фото'!$A$2:$D$3000,4,FALSE),"-")</f>
        <v>8</v>
      </c>
      <c r="E23" s="14" t="str">
        <f>IFERROR(VLOOKUP(CONCATENATE($A23,E$1),'Исх-фото'!$A$2:$D$3000,4,FALSE),"-")</f>
        <v>-</v>
      </c>
      <c r="F23" s="14" t="str">
        <f>IFERROR(VLOOKUP(CONCATENATE($A23,F$1),'Исх-фото'!$A$2:$D$3000,4,FALSE),"-")</f>
        <v>-</v>
      </c>
      <c r="G23" s="14">
        <f>IFERROR(VLOOKUP(CONCATENATE($A23,G$1),'Исх-фото'!$A$2:$D$3000,4,FALSE),"-")</f>
        <v>7</v>
      </c>
      <c r="H23" s="14" t="str">
        <f>IFERROR(VLOOKUP(CONCATENATE($A23,H$1),'Исх-фото'!$A$2:$D$3000,4,FALSE),"-")</f>
        <v>-</v>
      </c>
      <c r="I23" s="14" t="str">
        <f>IFERROR(VLOOKUP(CONCATENATE($A23,I$1),'Исх-фото'!$A$2:$D$3000,4,FALSE),"-")</f>
        <v>-</v>
      </c>
      <c r="J23" s="14">
        <f>IFERROR(VLOOKUP(CONCATENATE($A23,J$1),'Исх-фото'!$A$2:$D$3000,4,FALSE),"-")</f>
        <v>10</v>
      </c>
      <c r="K23" s="14">
        <f>IFERROR(VLOOKUP(CONCATENATE($A23,K$1),'Исх-фото'!$A$2:$D$3000,4,FALSE),"-")</f>
        <v>6</v>
      </c>
      <c r="L23" s="14" t="str">
        <f>IFERROR(VLOOKUP(CONCATENATE($A23,L$1),'Исх-фото'!$A$2:$D$3000,4,FALSE),"-")</f>
        <v>-</v>
      </c>
      <c r="M23" s="14" t="str">
        <f>IFERROR(VLOOKUP(CONCATENATE($A23,M$1),'Исх-фото'!$A$2:$D$3000,4,FALSE),"-")</f>
        <v>-</v>
      </c>
      <c r="N23" s="14" t="str">
        <f>IFERROR(VLOOKUP(CONCATENATE($A23,N$1),'Исх-фото'!$A$2:$D$3000,4,FALSE),"-")</f>
        <v>-</v>
      </c>
      <c r="O23" s="14">
        <f>IFERROR(VLOOKUP(CONCATENATE($A23,O$1),'Исх-фото'!$A$2:$D$3000,4,FALSE),"-")</f>
        <v>7</v>
      </c>
      <c r="P23" s="14" t="str">
        <f>IFERROR(VLOOKUP(CONCATENATE($A23,P$1),'Исх-фото'!$A$2:$D$3000,4,FALSE),"-")</f>
        <v>-</v>
      </c>
      <c r="Q23" s="14">
        <f>IFERROR(VLOOKUP(CONCATENATE($A23,Q$1),'Исх-фото'!$A$2:$D$3000,4,FALSE),"-")</f>
        <v>8</v>
      </c>
      <c r="R23" s="14" t="str">
        <f>IFERROR(VLOOKUP(CONCATENATE($A23,R$1),'Исх-фото'!$A$2:$D$3000,4,FALSE),"-")</f>
        <v>-</v>
      </c>
      <c r="S23" s="14" t="str">
        <f>IFERROR(VLOOKUP(CONCATENATE($A23,S$1),'Исх-фото'!$A$2:$D$3000,4,FALSE),"-")</f>
        <v>-</v>
      </c>
      <c r="T23" s="14">
        <f>IFERROR(VLOOKUP(CONCATENATE($A23,T$1),'Исх-фото'!$A$2:$D$3000,4,FALSE),"-")</f>
        <v>5</v>
      </c>
      <c r="U23" s="14">
        <f>IFERROR(VLOOKUP(CONCATENATE($A23,U$1),'Исх-фото'!$A$2:$D$3000,4,FALSE),"-")</f>
        <v>6</v>
      </c>
      <c r="V23" s="14" t="str">
        <f>IFERROR(VLOOKUP(CONCATENATE($A23,V$1),'Исх-фото'!$A$2:$D$3000,4,FALSE),"-")</f>
        <v>-</v>
      </c>
      <c r="W23" s="14" t="str">
        <f>IFERROR(VLOOKUP(CONCATENATE($A23,W$1),'Исх-фото'!$A$2:$D$3000,4,FALSE),"-")</f>
        <v>-</v>
      </c>
      <c r="X23" s="14" t="str">
        <f>IFERROR(VLOOKUP(CONCATENATE($A23,X$1),'Исх-фото'!$A$2:$D$3000,4,FALSE),"-")</f>
        <v>-</v>
      </c>
      <c r="Y23" s="14">
        <f>IFERROR(VLOOKUP(CONCATENATE($A23,Y$1),'Исх-фото'!$A$2:$D$3000,4,FALSE),"-")</f>
        <v>3</v>
      </c>
      <c r="Z23" s="14">
        <f>IFERROR(VLOOKUP(CONCATENATE($A23,Z$1),'Исх-фото'!$A$2:$D$3000,4,FALSE),"-")</f>
        <v>4</v>
      </c>
      <c r="AA23" s="14" t="str">
        <f>IFERROR(VLOOKUP(CONCATENATE($A23,AA$1),'Исх-фото'!$A$2:$D$3000,4,FALSE),"-")</f>
        <v>-</v>
      </c>
      <c r="AB23" s="14" t="str">
        <f>IFERROR(VLOOKUP(CONCATENATE($A23,AB$1),'Исх-фото'!$A$2:$D$3000,4,FALSE),"-")</f>
        <v>-</v>
      </c>
      <c r="AC23" s="14" t="str">
        <f>IFERROR(VLOOKUP(CONCATENATE($A23,AC$1),'Исх-фото'!$A$2:$D$3000,4,FALSE),"-")</f>
        <v>-</v>
      </c>
      <c r="AD23" s="14">
        <f>IFERROR(VLOOKUP(CONCATENATE($A23,AD$1),'Исх-фото'!$A$2:$D$3000,4,FALSE),"-")</f>
        <v>2</v>
      </c>
      <c r="AE23" s="14">
        <f>IFERROR(VLOOKUP(CONCATENATE($A23,AE$1),'Исх-фото'!$A$2:$D$3000,4,FALSE),"-")</f>
        <v>7</v>
      </c>
      <c r="AF23" s="14">
        <f>IFERROR(VLOOKUP(CONCATENATE($A23,AF$1),'Исх-фото'!$A$2:$D$3000,4,FALSE),"-")</f>
        <v>9</v>
      </c>
      <c r="AG23" s="14">
        <f>IFERROR(VLOOKUP(CONCATENATE($A23,AG$1),'Исх-фото'!$A$2:$D$3000,4,FALSE),"-")</f>
        <v>9</v>
      </c>
      <c r="AH23" s="14" t="str">
        <f>IFERROR(VLOOKUP(CONCATENATE($A23,AH$1),'Исх-фото'!$A$2:$D$3000,4,FALSE),"-")</f>
        <v>-</v>
      </c>
      <c r="AI23" s="14">
        <f>IFERROR(VLOOKUP(CONCATENATE($A23,AI$1),'Исх-фото'!$A$2:$D$3000,4,FALSE),"-")</f>
        <v>10</v>
      </c>
      <c r="AJ23" s="14">
        <f>IFERROR(VLOOKUP(CONCATENATE($A23,AJ$1),'Исх-фото'!$A$2:$D$3000,4,FALSE),"-")</f>
        <v>7</v>
      </c>
      <c r="AK23" s="14" t="str">
        <f>IFERROR(VLOOKUP(CONCATENATE($A23,AK$1),'Исх-фото'!$A$2:$D$3000,4,FALSE),"-")</f>
        <v>-</v>
      </c>
      <c r="AL23" s="14">
        <f>IFERROR(VLOOKUP(CONCATENATE($A23,AL$1),'Исх-фото'!$A$2:$D$3000,4,FALSE),"-")</f>
        <v>10</v>
      </c>
      <c r="AM23" s="15">
        <f t="shared" si="0"/>
        <v>17</v>
      </c>
      <c r="AN23" s="20">
        <f t="shared" si="1"/>
        <v>6.9411764705882355</v>
      </c>
      <c r="AO23" s="14"/>
    </row>
    <row r="24" spans="1:41">
      <c r="A24" s="26">
        <f t="shared" si="2"/>
        <v>22</v>
      </c>
      <c r="B24" s="97" t="s">
        <v>666</v>
      </c>
      <c r="C24" s="14" t="str">
        <f>IFERROR(VLOOKUP(CONCATENATE($A24,C$1),'Исх-фото'!$A$2:$D$3000,4,FALSE),"-")</f>
        <v>-</v>
      </c>
      <c r="D24" s="14">
        <f>IFERROR(VLOOKUP(CONCATENATE($A24,D$1),'Исх-фото'!$A$2:$D$3000,4,FALSE),"-")</f>
        <v>9</v>
      </c>
      <c r="E24" s="14" t="str">
        <f>IFERROR(VLOOKUP(CONCATENATE($A24,E$1),'Исх-фото'!$A$2:$D$3000,4,FALSE),"-")</f>
        <v>-</v>
      </c>
      <c r="F24" s="14" t="str">
        <f>IFERROR(VLOOKUP(CONCATENATE($A24,F$1),'Исх-фото'!$A$2:$D$3000,4,FALSE),"-")</f>
        <v>-</v>
      </c>
      <c r="G24" s="14">
        <f>IFERROR(VLOOKUP(CONCATENATE($A24,G$1),'Исх-фото'!$A$2:$D$3000,4,FALSE),"-")</f>
        <v>7</v>
      </c>
      <c r="H24" s="14" t="str">
        <f>IFERROR(VLOOKUP(CONCATENATE($A24,H$1),'Исх-фото'!$A$2:$D$3000,4,FALSE),"-")</f>
        <v>-</v>
      </c>
      <c r="I24" s="14" t="str">
        <f>IFERROR(VLOOKUP(CONCATENATE($A24,I$1),'Исх-фото'!$A$2:$D$3000,4,FALSE),"-")</f>
        <v>-</v>
      </c>
      <c r="J24" s="14" t="str">
        <f>IFERROR(VLOOKUP(CONCATENATE($A24,J$1),'Исх-фото'!$A$2:$D$3000,4,FALSE),"-")</f>
        <v>-</v>
      </c>
      <c r="K24" s="14">
        <f>IFERROR(VLOOKUP(CONCATENATE($A24,K$1),'Исх-фото'!$A$2:$D$3000,4,FALSE),"-")</f>
        <v>6</v>
      </c>
      <c r="L24" s="14" t="str">
        <f>IFERROR(VLOOKUP(CONCATENATE($A24,L$1),'Исх-фото'!$A$2:$D$3000,4,FALSE),"-")</f>
        <v>-</v>
      </c>
      <c r="M24" s="14" t="str">
        <f>IFERROR(VLOOKUP(CONCATENATE($A24,M$1),'Исх-фото'!$A$2:$D$3000,4,FALSE),"-")</f>
        <v>-</v>
      </c>
      <c r="N24" s="14" t="str">
        <f>IFERROR(VLOOKUP(CONCATENATE($A24,N$1),'Исх-фото'!$A$2:$D$3000,4,FALSE),"-")</f>
        <v>-</v>
      </c>
      <c r="O24" s="14">
        <f>IFERROR(VLOOKUP(CONCATENATE($A24,O$1),'Исх-фото'!$A$2:$D$3000,4,FALSE),"-")</f>
        <v>9</v>
      </c>
      <c r="P24" s="14" t="str">
        <f>IFERROR(VLOOKUP(CONCATENATE($A24,P$1),'Исх-фото'!$A$2:$D$3000,4,FALSE),"-")</f>
        <v>-</v>
      </c>
      <c r="Q24" s="14">
        <f>IFERROR(VLOOKUP(CONCATENATE($A24,Q$1),'Исх-фото'!$A$2:$D$3000,4,FALSE),"-")</f>
        <v>7</v>
      </c>
      <c r="R24" s="14" t="str">
        <f>IFERROR(VLOOKUP(CONCATENATE($A24,R$1),'Исх-фото'!$A$2:$D$3000,4,FALSE),"-")</f>
        <v>-</v>
      </c>
      <c r="S24" s="14" t="str">
        <f>IFERROR(VLOOKUP(CONCATENATE($A24,S$1),'Исх-фото'!$A$2:$D$3000,4,FALSE),"-")</f>
        <v>-</v>
      </c>
      <c r="T24" s="14">
        <f>IFERROR(VLOOKUP(CONCATENATE($A24,T$1),'Исх-фото'!$A$2:$D$3000,4,FALSE),"-")</f>
        <v>9</v>
      </c>
      <c r="U24" s="14">
        <f>IFERROR(VLOOKUP(CONCATENATE($A24,U$1),'Исх-фото'!$A$2:$D$3000,4,FALSE),"-")</f>
        <v>7</v>
      </c>
      <c r="V24" s="14" t="str">
        <f>IFERROR(VLOOKUP(CONCATENATE($A24,V$1),'Исх-фото'!$A$2:$D$3000,4,FALSE),"-")</f>
        <v>-</v>
      </c>
      <c r="W24" s="14" t="str">
        <f>IFERROR(VLOOKUP(CONCATENATE($A24,W$1),'Исх-фото'!$A$2:$D$3000,4,FALSE),"-")</f>
        <v>-</v>
      </c>
      <c r="X24" s="14" t="str">
        <f>IFERROR(VLOOKUP(CONCATENATE($A24,X$1),'Исх-фото'!$A$2:$D$3000,4,FALSE),"-")</f>
        <v>-</v>
      </c>
      <c r="Y24" s="14">
        <f>IFERROR(VLOOKUP(CONCATENATE($A24,Y$1),'Исх-фото'!$A$2:$D$3000,4,FALSE),"-")</f>
        <v>2</v>
      </c>
      <c r="Z24" s="14">
        <f>IFERROR(VLOOKUP(CONCATENATE($A24,Z$1),'Исх-фото'!$A$2:$D$3000,4,FALSE),"-")</f>
        <v>5</v>
      </c>
      <c r="AA24" s="14">
        <f>IFERROR(VLOOKUP(CONCATENATE($A24,AA$1),'Исх-фото'!$A$2:$D$3000,4,FALSE),"-")</f>
        <v>10</v>
      </c>
      <c r="AB24" s="14" t="str">
        <f>IFERROR(VLOOKUP(CONCATENATE($A24,AB$1),'Исх-фото'!$A$2:$D$3000,4,FALSE),"-")</f>
        <v>-</v>
      </c>
      <c r="AC24" s="14" t="str">
        <f>IFERROR(VLOOKUP(CONCATENATE($A24,AC$1),'Исх-фото'!$A$2:$D$3000,4,FALSE),"-")</f>
        <v>-</v>
      </c>
      <c r="AD24" s="14">
        <f>IFERROR(VLOOKUP(CONCATENATE($A24,AD$1),'Исх-фото'!$A$2:$D$3000,4,FALSE),"-")</f>
        <v>2</v>
      </c>
      <c r="AE24" s="14">
        <f>IFERROR(VLOOKUP(CONCATENATE($A24,AE$1),'Исх-фото'!$A$2:$D$3000,4,FALSE),"-")</f>
        <v>6</v>
      </c>
      <c r="AF24" s="14">
        <f>IFERROR(VLOOKUP(CONCATENATE($A24,AF$1),'Исх-фото'!$A$2:$D$3000,4,FALSE),"-")</f>
        <v>8</v>
      </c>
      <c r="AG24" s="14" t="str">
        <f>IFERROR(VLOOKUP(CONCATENATE($A24,AG$1),'Исх-фото'!$A$2:$D$3000,4,FALSE),"-")</f>
        <v>-</v>
      </c>
      <c r="AH24" s="14" t="str">
        <f>IFERROR(VLOOKUP(CONCATENATE($A24,AH$1),'Исх-фото'!$A$2:$D$3000,4,FALSE),"-")</f>
        <v>-</v>
      </c>
      <c r="AI24" s="14" t="str">
        <f>IFERROR(VLOOKUP(CONCATENATE($A24,AI$1),'Исх-фото'!$A$2:$D$3000,4,FALSE),"-")</f>
        <v>-</v>
      </c>
      <c r="AJ24" s="14">
        <f>IFERROR(VLOOKUP(CONCATENATE($A24,AJ$1),'Исх-фото'!$A$2:$D$3000,4,FALSE),"-")</f>
        <v>8</v>
      </c>
      <c r="AK24" s="14" t="str">
        <f>IFERROR(VLOOKUP(CONCATENATE($A24,AK$1),'Исх-фото'!$A$2:$D$3000,4,FALSE),"-")</f>
        <v>-</v>
      </c>
      <c r="AL24" s="14">
        <f>IFERROR(VLOOKUP(CONCATENATE($A24,AL$1),'Исх-фото'!$A$2:$D$3000,4,FALSE),"-")</f>
        <v>10</v>
      </c>
      <c r="AM24" s="15">
        <f t="shared" si="0"/>
        <v>15</v>
      </c>
      <c r="AN24" s="20">
        <f t="shared" si="1"/>
        <v>7</v>
      </c>
      <c r="AO24" s="14"/>
    </row>
    <row r="25" spans="1:41">
      <c r="A25" s="26">
        <f t="shared" si="2"/>
        <v>23</v>
      </c>
      <c r="B25" s="97" t="s">
        <v>667</v>
      </c>
      <c r="C25" s="14" t="str">
        <f>IFERROR(VLOOKUP(CONCATENATE($A25,C$1),'Исх-фото'!$A$2:$D$3000,4,FALSE),"-")</f>
        <v>-</v>
      </c>
      <c r="D25" s="14">
        <f>IFERROR(VLOOKUP(CONCATENATE($A25,D$1),'Исх-фото'!$A$2:$D$3000,4,FALSE),"-")</f>
        <v>7</v>
      </c>
      <c r="E25" s="14" t="str">
        <f>IFERROR(VLOOKUP(CONCATENATE($A25,E$1),'Исх-фото'!$A$2:$D$3000,4,FALSE),"-")</f>
        <v>-</v>
      </c>
      <c r="F25" s="14" t="str">
        <f>IFERROR(VLOOKUP(CONCATENATE($A25,F$1),'Исх-фото'!$A$2:$D$3000,4,FALSE),"-")</f>
        <v>-</v>
      </c>
      <c r="G25" s="14">
        <f>IFERROR(VLOOKUP(CONCATENATE($A25,G$1),'Исх-фото'!$A$2:$D$3000,4,FALSE),"-")</f>
        <v>7</v>
      </c>
      <c r="H25" s="14" t="str">
        <f>IFERROR(VLOOKUP(CONCATENATE($A25,H$1),'Исх-фото'!$A$2:$D$3000,4,FALSE),"-")</f>
        <v>-</v>
      </c>
      <c r="I25" s="14" t="str">
        <f>IFERROR(VLOOKUP(CONCATENATE($A25,I$1),'Исх-фото'!$A$2:$D$3000,4,FALSE),"-")</f>
        <v>-</v>
      </c>
      <c r="J25" s="14" t="str">
        <f>IFERROR(VLOOKUP(CONCATENATE($A25,J$1),'Исх-фото'!$A$2:$D$3000,4,FALSE),"-")</f>
        <v>-</v>
      </c>
      <c r="K25" s="14">
        <f>IFERROR(VLOOKUP(CONCATENATE($A25,K$1),'Исх-фото'!$A$2:$D$3000,4,FALSE),"-")</f>
        <v>6</v>
      </c>
      <c r="L25" s="14" t="str">
        <f>IFERROR(VLOOKUP(CONCATENATE($A25,L$1),'Исх-фото'!$A$2:$D$3000,4,FALSE),"-")</f>
        <v>-</v>
      </c>
      <c r="M25" s="14" t="str">
        <f>IFERROR(VLOOKUP(CONCATENATE($A25,M$1),'Исх-фото'!$A$2:$D$3000,4,FALSE),"-")</f>
        <v>-</v>
      </c>
      <c r="N25" s="14" t="str">
        <f>IFERROR(VLOOKUP(CONCATENATE($A25,N$1),'Исх-фото'!$A$2:$D$3000,4,FALSE),"-")</f>
        <v>-</v>
      </c>
      <c r="O25" s="14">
        <f>IFERROR(VLOOKUP(CONCATENATE($A25,O$1),'Исх-фото'!$A$2:$D$3000,4,FALSE),"-")</f>
        <v>9</v>
      </c>
      <c r="P25" s="14" t="str">
        <f>IFERROR(VLOOKUP(CONCATENATE($A25,P$1),'Исх-фото'!$A$2:$D$3000,4,FALSE),"-")</f>
        <v>-</v>
      </c>
      <c r="Q25" s="14">
        <f>IFERROR(VLOOKUP(CONCATENATE($A25,Q$1),'Исх-фото'!$A$2:$D$3000,4,FALSE),"-")</f>
        <v>6</v>
      </c>
      <c r="R25" s="14" t="str">
        <f>IFERROR(VLOOKUP(CONCATENATE($A25,R$1),'Исх-фото'!$A$2:$D$3000,4,FALSE),"-")</f>
        <v>-</v>
      </c>
      <c r="S25" s="14" t="str">
        <f>IFERROR(VLOOKUP(CONCATENATE($A25,S$1),'Исх-фото'!$A$2:$D$3000,4,FALSE),"-")</f>
        <v>-</v>
      </c>
      <c r="T25" s="14">
        <f>IFERROR(VLOOKUP(CONCATENATE($A25,T$1),'Исх-фото'!$A$2:$D$3000,4,FALSE),"-")</f>
        <v>9</v>
      </c>
      <c r="U25" s="14">
        <f>IFERROR(VLOOKUP(CONCATENATE($A25,U$1),'Исх-фото'!$A$2:$D$3000,4,FALSE),"-")</f>
        <v>7</v>
      </c>
      <c r="V25" s="14" t="str">
        <f>IFERROR(VLOOKUP(CONCATENATE($A25,V$1),'Исх-фото'!$A$2:$D$3000,4,FALSE),"-")</f>
        <v>-</v>
      </c>
      <c r="W25" s="14" t="str">
        <f>IFERROR(VLOOKUP(CONCATENATE($A25,W$1),'Исх-фото'!$A$2:$D$3000,4,FALSE),"-")</f>
        <v>-</v>
      </c>
      <c r="X25" s="14" t="str">
        <f>IFERROR(VLOOKUP(CONCATENATE($A25,X$1),'Исх-фото'!$A$2:$D$3000,4,FALSE),"-")</f>
        <v>-</v>
      </c>
      <c r="Y25" s="14">
        <f>IFERROR(VLOOKUP(CONCATENATE($A25,Y$1),'Исх-фото'!$A$2:$D$3000,4,FALSE),"-")</f>
        <v>2</v>
      </c>
      <c r="Z25" s="14">
        <f>IFERROR(VLOOKUP(CONCATENATE($A25,Z$1),'Исх-фото'!$A$2:$D$3000,4,FALSE),"-")</f>
        <v>8</v>
      </c>
      <c r="AA25" s="14">
        <f>IFERROR(VLOOKUP(CONCATENATE($A25,AA$1),'Исх-фото'!$A$2:$D$3000,4,FALSE),"-")</f>
        <v>10</v>
      </c>
      <c r="AB25" s="14" t="str">
        <f>IFERROR(VLOOKUP(CONCATENATE($A25,AB$1),'Исх-фото'!$A$2:$D$3000,4,FALSE),"-")</f>
        <v>-</v>
      </c>
      <c r="AC25" s="14" t="str">
        <f>IFERROR(VLOOKUP(CONCATENATE($A25,AC$1),'Исх-фото'!$A$2:$D$3000,4,FALSE),"-")</f>
        <v>-</v>
      </c>
      <c r="AD25" s="14">
        <f>IFERROR(VLOOKUP(CONCATENATE($A25,AD$1),'Исх-фото'!$A$2:$D$3000,4,FALSE),"-")</f>
        <v>8</v>
      </c>
      <c r="AE25" s="14">
        <f>IFERROR(VLOOKUP(CONCATENATE($A25,AE$1),'Исх-фото'!$A$2:$D$3000,4,FALSE),"-")</f>
        <v>7</v>
      </c>
      <c r="AF25" s="14">
        <f>IFERROR(VLOOKUP(CONCATENATE($A25,AF$1),'Исх-фото'!$A$2:$D$3000,4,FALSE),"-")</f>
        <v>7</v>
      </c>
      <c r="AG25" s="14" t="str">
        <f>IFERROR(VLOOKUP(CONCATENATE($A25,AG$1),'Исх-фото'!$A$2:$D$3000,4,FALSE),"-")</f>
        <v>-</v>
      </c>
      <c r="AH25" s="14" t="str">
        <f>IFERROR(VLOOKUP(CONCATENATE($A25,AH$1),'Исх-фото'!$A$2:$D$3000,4,FALSE),"-")</f>
        <v>-</v>
      </c>
      <c r="AI25" s="14" t="str">
        <f>IFERROR(VLOOKUP(CONCATENATE($A25,AI$1),'Исх-фото'!$A$2:$D$3000,4,FALSE),"-")</f>
        <v>-</v>
      </c>
      <c r="AJ25" s="14">
        <f>IFERROR(VLOOKUP(CONCATENATE($A25,AJ$1),'Исх-фото'!$A$2:$D$3000,4,FALSE),"-")</f>
        <v>7</v>
      </c>
      <c r="AK25" s="14" t="str">
        <f>IFERROR(VLOOKUP(CONCATENATE($A25,AK$1),'Исх-фото'!$A$2:$D$3000,4,FALSE),"-")</f>
        <v>-</v>
      </c>
      <c r="AL25" s="14">
        <f>IFERROR(VLOOKUP(CONCATENATE($A25,AL$1),'Исх-фото'!$A$2:$D$3000,4,FALSE),"-")</f>
        <v>10</v>
      </c>
      <c r="AM25" s="15">
        <f t="shared" si="0"/>
        <v>15</v>
      </c>
      <c r="AN25" s="20">
        <f t="shared" si="1"/>
        <v>7.333333333333333</v>
      </c>
      <c r="AO25" s="14"/>
    </row>
    <row r="26" spans="1:41">
      <c r="A26" s="26">
        <f t="shared" si="2"/>
        <v>24</v>
      </c>
      <c r="B26" s="97" t="s">
        <v>668</v>
      </c>
      <c r="C26" s="14" t="str">
        <f>IFERROR(VLOOKUP(CONCATENATE($A26,C$1),'Исх-фото'!$A$2:$D$3000,4,FALSE),"-")</f>
        <v>-</v>
      </c>
      <c r="D26" s="14">
        <f>IFERROR(VLOOKUP(CONCATENATE($A26,D$1),'Исх-фото'!$A$2:$D$3000,4,FALSE),"-")</f>
        <v>9</v>
      </c>
      <c r="E26" s="14" t="str">
        <f>IFERROR(VLOOKUP(CONCATENATE($A26,E$1),'Исх-фото'!$A$2:$D$3000,4,FALSE),"-")</f>
        <v>-</v>
      </c>
      <c r="F26" s="14" t="str">
        <f>IFERROR(VLOOKUP(CONCATENATE($A26,F$1),'Исх-фото'!$A$2:$D$3000,4,FALSE),"-")</f>
        <v>-</v>
      </c>
      <c r="G26" s="14" t="str">
        <f>IFERROR(VLOOKUP(CONCATENATE($A26,G$1),'Исх-фото'!$A$2:$D$3000,4,FALSE),"-")</f>
        <v>-</v>
      </c>
      <c r="H26" s="14" t="str">
        <f>IFERROR(VLOOKUP(CONCATENATE($A26,H$1),'Исх-фото'!$A$2:$D$3000,4,FALSE),"-")</f>
        <v>-</v>
      </c>
      <c r="I26" s="14" t="str">
        <f>IFERROR(VLOOKUP(CONCATENATE($A26,I$1),'Исх-фото'!$A$2:$D$3000,4,FALSE),"-")</f>
        <v>-</v>
      </c>
      <c r="J26" s="14" t="str">
        <f>IFERROR(VLOOKUP(CONCATENATE($A26,J$1),'Исх-фото'!$A$2:$D$3000,4,FALSE),"-")</f>
        <v>-</v>
      </c>
      <c r="K26" s="14">
        <f>IFERROR(VLOOKUP(CONCATENATE($A26,K$1),'Исх-фото'!$A$2:$D$3000,4,FALSE),"-")</f>
        <v>8</v>
      </c>
      <c r="L26" s="14" t="str">
        <f>IFERROR(VLOOKUP(CONCATENATE($A26,L$1),'Исх-фото'!$A$2:$D$3000,4,FALSE),"-")</f>
        <v>-</v>
      </c>
      <c r="M26" s="14" t="str">
        <f>IFERROR(VLOOKUP(CONCATENATE($A26,M$1),'Исх-фото'!$A$2:$D$3000,4,FALSE),"-")</f>
        <v>-</v>
      </c>
      <c r="N26" s="14" t="str">
        <f>IFERROR(VLOOKUP(CONCATENATE($A26,N$1),'Исх-фото'!$A$2:$D$3000,4,FALSE),"-")</f>
        <v>-</v>
      </c>
      <c r="O26" s="14">
        <f>IFERROR(VLOOKUP(CONCATENATE($A26,O$1),'Исх-фото'!$A$2:$D$3000,4,FALSE),"-")</f>
        <v>9</v>
      </c>
      <c r="P26" s="14" t="str">
        <f>IFERROR(VLOOKUP(CONCATENATE($A26,P$1),'Исх-фото'!$A$2:$D$3000,4,FALSE),"-")</f>
        <v>-</v>
      </c>
      <c r="Q26" s="14">
        <f>IFERROR(VLOOKUP(CONCATENATE($A26,Q$1),'Исх-фото'!$A$2:$D$3000,4,FALSE),"-")</f>
        <v>8</v>
      </c>
      <c r="R26" s="14" t="str">
        <f>IFERROR(VLOOKUP(CONCATENATE($A26,R$1),'Исх-фото'!$A$2:$D$3000,4,FALSE),"-")</f>
        <v>-</v>
      </c>
      <c r="S26" s="14" t="str">
        <f>IFERROR(VLOOKUP(CONCATENATE($A26,S$1),'Исх-фото'!$A$2:$D$3000,4,FALSE),"-")</f>
        <v>-</v>
      </c>
      <c r="T26" s="14">
        <f>IFERROR(VLOOKUP(CONCATENATE($A26,T$1),'Исх-фото'!$A$2:$D$3000,4,FALSE),"-")</f>
        <v>9</v>
      </c>
      <c r="U26" s="14">
        <f>IFERROR(VLOOKUP(CONCATENATE($A26,U$1),'Исх-фото'!$A$2:$D$3000,4,FALSE),"-")</f>
        <v>8</v>
      </c>
      <c r="V26" s="14" t="str">
        <f>IFERROR(VLOOKUP(CONCATENATE($A26,V$1),'Исх-фото'!$A$2:$D$3000,4,FALSE),"-")</f>
        <v>-</v>
      </c>
      <c r="W26" s="14" t="str">
        <f>IFERROR(VLOOKUP(CONCATENATE($A26,W$1),'Исх-фото'!$A$2:$D$3000,4,FALSE),"-")</f>
        <v>-</v>
      </c>
      <c r="X26" s="14" t="str">
        <f>IFERROR(VLOOKUP(CONCATENATE($A26,X$1),'Исх-фото'!$A$2:$D$3000,4,FALSE),"-")</f>
        <v>-</v>
      </c>
      <c r="Y26" s="14">
        <f>IFERROR(VLOOKUP(CONCATENATE($A26,Y$1),'Исх-фото'!$A$2:$D$3000,4,FALSE),"-")</f>
        <v>10</v>
      </c>
      <c r="Z26" s="14">
        <f>IFERROR(VLOOKUP(CONCATENATE($A26,Z$1),'Исх-фото'!$A$2:$D$3000,4,FALSE),"-")</f>
        <v>6</v>
      </c>
      <c r="AA26" s="14" t="str">
        <f>IFERROR(VLOOKUP(CONCATENATE($A26,AA$1),'Исх-фото'!$A$2:$D$3000,4,FALSE),"-")</f>
        <v>-</v>
      </c>
      <c r="AB26" s="14" t="str">
        <f>IFERROR(VLOOKUP(CONCATENATE($A26,AB$1),'Исх-фото'!$A$2:$D$3000,4,FALSE),"-")</f>
        <v>-</v>
      </c>
      <c r="AC26" s="14" t="str">
        <f>IFERROR(VLOOKUP(CONCATENATE($A26,AC$1),'Исх-фото'!$A$2:$D$3000,4,FALSE),"-")</f>
        <v>-</v>
      </c>
      <c r="AD26" s="14">
        <f>IFERROR(VLOOKUP(CONCATENATE($A26,AD$1),'Исх-фото'!$A$2:$D$3000,4,FALSE),"-")</f>
        <v>2</v>
      </c>
      <c r="AE26" s="14">
        <f>IFERROR(VLOOKUP(CONCATENATE($A26,AE$1),'Исх-фото'!$A$2:$D$3000,4,FALSE),"-")</f>
        <v>11</v>
      </c>
      <c r="AF26" s="14">
        <f>IFERROR(VLOOKUP(CONCATENATE($A26,AF$1),'Исх-фото'!$A$2:$D$3000,4,FALSE),"-")</f>
        <v>9</v>
      </c>
      <c r="AG26" s="14">
        <f>IFERROR(VLOOKUP(CONCATENATE($A26,AG$1),'Исх-фото'!$A$2:$D$3000,4,FALSE),"-")</f>
        <v>10</v>
      </c>
      <c r="AH26" s="14">
        <f>IFERROR(VLOOKUP(CONCATENATE($A26,AH$1),'Исх-фото'!$A$2:$D$3000,4,FALSE),"-")</f>
        <v>10</v>
      </c>
      <c r="AI26" s="14" t="str">
        <f>IFERROR(VLOOKUP(CONCATENATE($A26,AI$1),'Исх-фото'!$A$2:$D$3000,4,FALSE),"-")</f>
        <v>-</v>
      </c>
      <c r="AJ26" s="14">
        <f>IFERROR(VLOOKUP(CONCATENATE($A26,AJ$1),'Исх-фото'!$A$2:$D$3000,4,FALSE),"-")</f>
        <v>9</v>
      </c>
      <c r="AK26" s="14" t="str">
        <f>IFERROR(VLOOKUP(CONCATENATE($A26,AK$1),'Исх-фото'!$A$2:$D$3000,4,FALSE),"-")</f>
        <v>-</v>
      </c>
      <c r="AL26" s="14">
        <f>IFERROR(VLOOKUP(CONCATENATE($A26,AL$1),'Исх-фото'!$A$2:$D$3000,4,FALSE),"-")</f>
        <v>11</v>
      </c>
      <c r="AM26" s="15">
        <f t="shared" si="0"/>
        <v>15</v>
      </c>
      <c r="AN26" s="20">
        <f t="shared" si="1"/>
        <v>8.6</v>
      </c>
      <c r="AO26" s="14"/>
    </row>
    <row r="27" spans="1:41">
      <c r="A27" s="26">
        <f t="shared" si="2"/>
        <v>25</v>
      </c>
      <c r="B27" s="97" t="s">
        <v>669</v>
      </c>
      <c r="C27" s="14" t="str">
        <f>IFERROR(VLOOKUP(CONCATENATE($A27,C$1),'Исх-фото'!$A$2:$D$3000,4,FALSE),"-")</f>
        <v>-</v>
      </c>
      <c r="D27" s="14">
        <f>IFERROR(VLOOKUP(CONCATENATE($A27,D$1),'Исх-фото'!$A$2:$D$3000,4,FALSE),"-")</f>
        <v>5</v>
      </c>
      <c r="E27" s="14" t="str">
        <f>IFERROR(VLOOKUP(CONCATENATE($A27,E$1),'Исх-фото'!$A$2:$D$3000,4,FALSE),"-")</f>
        <v>-</v>
      </c>
      <c r="F27" s="14">
        <f>IFERROR(VLOOKUP(CONCATENATE($A27,F$1),'Исх-фото'!$A$2:$D$3000,4,FALSE),"-")</f>
        <v>8</v>
      </c>
      <c r="G27" s="14" t="str">
        <f>IFERROR(VLOOKUP(CONCATENATE($A27,G$1),'Исх-фото'!$A$2:$D$3000,4,FALSE),"-")</f>
        <v>-</v>
      </c>
      <c r="H27" s="14" t="str">
        <f>IFERROR(VLOOKUP(CONCATENATE($A27,H$1),'Исх-фото'!$A$2:$D$3000,4,FALSE),"-")</f>
        <v>-</v>
      </c>
      <c r="I27" s="14" t="str">
        <f>IFERROR(VLOOKUP(CONCATENATE($A27,I$1),'Исх-фото'!$A$2:$D$3000,4,FALSE),"-")</f>
        <v>-</v>
      </c>
      <c r="J27" s="14" t="str">
        <f>IFERROR(VLOOKUP(CONCATENATE($A27,J$1),'Исх-фото'!$A$2:$D$3000,4,FALSE),"-")</f>
        <v>-</v>
      </c>
      <c r="K27" s="14">
        <f>IFERROR(VLOOKUP(CONCATENATE($A27,K$1),'Исх-фото'!$A$2:$D$3000,4,FALSE),"-")</f>
        <v>6</v>
      </c>
      <c r="L27" s="14" t="str">
        <f>IFERROR(VLOOKUP(CONCATENATE($A27,L$1),'Исх-фото'!$A$2:$D$3000,4,FALSE),"-")</f>
        <v>-</v>
      </c>
      <c r="M27" s="14" t="str">
        <f>IFERROR(VLOOKUP(CONCATENATE($A27,M$1),'Исх-фото'!$A$2:$D$3000,4,FALSE),"-")</f>
        <v>-</v>
      </c>
      <c r="N27" s="14">
        <f>IFERROR(VLOOKUP(CONCATENATE($A27,N$1),'Исх-фото'!$A$2:$D$3000,4,FALSE),"-")</f>
        <v>5</v>
      </c>
      <c r="O27" s="14">
        <f>IFERROR(VLOOKUP(CONCATENATE($A27,O$1),'Исх-фото'!$A$2:$D$3000,4,FALSE),"-")</f>
        <v>7</v>
      </c>
      <c r="P27" s="14" t="str">
        <f>IFERROR(VLOOKUP(CONCATENATE($A27,P$1),'Исх-фото'!$A$2:$D$3000,4,FALSE),"-")</f>
        <v>-</v>
      </c>
      <c r="Q27" s="14">
        <f>IFERROR(VLOOKUP(CONCATENATE($A27,Q$1),'Исх-фото'!$A$2:$D$3000,4,FALSE),"-")</f>
        <v>7</v>
      </c>
      <c r="R27" s="14" t="str">
        <f>IFERROR(VLOOKUP(CONCATENATE($A27,R$1),'Исх-фото'!$A$2:$D$3000,4,FALSE),"-")</f>
        <v>-</v>
      </c>
      <c r="S27" s="14">
        <f>IFERROR(VLOOKUP(CONCATENATE($A27,S$1),'Исх-фото'!$A$2:$D$3000,4,FALSE),"-")</f>
        <v>12</v>
      </c>
      <c r="T27" s="14">
        <f>IFERROR(VLOOKUP(CONCATENATE($A27,T$1),'Исх-фото'!$A$2:$D$3000,4,FALSE),"-")</f>
        <v>6</v>
      </c>
      <c r="U27" s="14">
        <f>IFERROR(VLOOKUP(CONCATENATE($A27,U$1),'Исх-фото'!$A$2:$D$3000,4,FALSE),"-")</f>
        <v>6</v>
      </c>
      <c r="V27" s="14" t="str">
        <f>IFERROR(VLOOKUP(CONCATENATE($A27,V$1),'Исх-фото'!$A$2:$D$3000,4,FALSE),"-")</f>
        <v>-</v>
      </c>
      <c r="W27" s="14" t="str">
        <f>IFERROR(VLOOKUP(CONCATENATE($A27,W$1),'Исх-фото'!$A$2:$D$3000,4,FALSE),"-")</f>
        <v>-</v>
      </c>
      <c r="X27" s="14" t="str">
        <f>IFERROR(VLOOKUP(CONCATENATE($A27,X$1),'Исх-фото'!$A$2:$D$3000,4,FALSE),"-")</f>
        <v>-</v>
      </c>
      <c r="Y27" s="14">
        <f>IFERROR(VLOOKUP(CONCATENATE($A27,Y$1),'Исх-фото'!$A$2:$D$3000,4,FALSE),"-")</f>
        <v>2</v>
      </c>
      <c r="Z27" s="14">
        <f>IFERROR(VLOOKUP(CONCATENATE($A27,Z$1),'Исх-фото'!$A$2:$D$3000,4,FALSE),"-")</f>
        <v>7</v>
      </c>
      <c r="AA27" s="14" t="str">
        <f>IFERROR(VLOOKUP(CONCATENATE($A27,AA$1),'Исх-фото'!$A$2:$D$3000,4,FALSE),"-")</f>
        <v>-</v>
      </c>
      <c r="AB27" s="14" t="str">
        <f>IFERROR(VLOOKUP(CONCATENATE($A27,AB$1),'Исх-фото'!$A$2:$D$3000,4,FALSE),"-")</f>
        <v>-</v>
      </c>
      <c r="AC27" s="14" t="str">
        <f>IFERROR(VLOOKUP(CONCATENATE($A27,AC$1),'Исх-фото'!$A$2:$D$3000,4,FALSE),"-")</f>
        <v>-</v>
      </c>
      <c r="AD27" s="14">
        <f>IFERROR(VLOOKUP(CONCATENATE($A27,AD$1),'Исх-фото'!$A$2:$D$3000,4,FALSE),"-")</f>
        <v>6</v>
      </c>
      <c r="AE27" s="14">
        <f>IFERROR(VLOOKUP(CONCATENATE($A27,AE$1),'Исх-фото'!$A$2:$D$3000,4,FALSE),"-")</f>
        <v>6</v>
      </c>
      <c r="AF27" s="14">
        <f>IFERROR(VLOOKUP(CONCATENATE($A27,AF$1),'Исх-фото'!$A$2:$D$3000,4,FALSE),"-")</f>
        <v>8</v>
      </c>
      <c r="AG27" s="14" t="str">
        <f>IFERROR(VLOOKUP(CONCATENATE($A27,AG$1),'Исх-фото'!$A$2:$D$3000,4,FALSE),"-")</f>
        <v>-</v>
      </c>
      <c r="AH27" s="14" t="str">
        <f>IFERROR(VLOOKUP(CONCATENATE($A27,AH$1),'Исх-фото'!$A$2:$D$3000,4,FALSE),"-")</f>
        <v>-</v>
      </c>
      <c r="AI27" s="14" t="str">
        <f>IFERROR(VLOOKUP(CONCATENATE($A27,AI$1),'Исх-фото'!$A$2:$D$3000,4,FALSE),"-")</f>
        <v>-</v>
      </c>
      <c r="AJ27" s="14">
        <f>IFERROR(VLOOKUP(CONCATENATE($A27,AJ$1),'Исх-фото'!$A$2:$D$3000,4,FALSE),"-")</f>
        <v>11</v>
      </c>
      <c r="AK27" s="14" t="str">
        <f>IFERROR(VLOOKUP(CONCATENATE($A27,AK$1),'Исх-фото'!$A$2:$D$3000,4,FALSE),"-")</f>
        <v>-</v>
      </c>
      <c r="AL27" s="14">
        <f>IFERROR(VLOOKUP(CONCATENATE($A27,AL$1),'Исх-фото'!$A$2:$D$3000,4,FALSE),"-")</f>
        <v>8</v>
      </c>
      <c r="AM27" s="15">
        <f t="shared" si="0"/>
        <v>16</v>
      </c>
      <c r="AN27" s="20">
        <f t="shared" si="1"/>
        <v>6.875</v>
      </c>
      <c r="AO27" s="14"/>
    </row>
    <row r="28" spans="1:41">
      <c r="A28" s="26">
        <f t="shared" si="2"/>
        <v>26</v>
      </c>
      <c r="B28" s="97" t="s">
        <v>670</v>
      </c>
      <c r="C28" s="14" t="str">
        <f>IFERROR(VLOOKUP(CONCATENATE($A28,C$1),'Исх-фото'!$A$2:$D$3000,4,FALSE),"-")</f>
        <v>-</v>
      </c>
      <c r="D28" s="14">
        <f>IFERROR(VLOOKUP(CONCATENATE($A28,D$1),'Исх-фото'!$A$2:$D$3000,4,FALSE),"-")</f>
        <v>5</v>
      </c>
      <c r="E28" s="14">
        <f>IFERROR(VLOOKUP(CONCATENATE($A28,E$1),'Исх-фото'!$A$2:$D$3000,4,FALSE),"-")</f>
        <v>8</v>
      </c>
      <c r="F28" s="14">
        <f>IFERROR(VLOOKUP(CONCATENATE($A28,F$1),'Исх-фото'!$A$2:$D$3000,4,FALSE),"-")</f>
        <v>8</v>
      </c>
      <c r="G28" s="14" t="str">
        <f>IFERROR(VLOOKUP(CONCATENATE($A28,G$1),'Исх-фото'!$A$2:$D$3000,4,FALSE),"-")</f>
        <v>-</v>
      </c>
      <c r="H28" s="14" t="str">
        <f>IFERROR(VLOOKUP(CONCATENATE($A28,H$1),'Исх-фото'!$A$2:$D$3000,4,FALSE),"-")</f>
        <v>-</v>
      </c>
      <c r="I28" s="14" t="str">
        <f>IFERROR(VLOOKUP(CONCATENATE($A28,I$1),'Исх-фото'!$A$2:$D$3000,4,FALSE),"-")</f>
        <v>-</v>
      </c>
      <c r="J28" s="14" t="str">
        <f>IFERROR(VLOOKUP(CONCATENATE($A28,J$1),'Исх-фото'!$A$2:$D$3000,4,FALSE),"-")</f>
        <v>-</v>
      </c>
      <c r="K28" s="14">
        <f>IFERROR(VLOOKUP(CONCATENATE($A28,K$1),'Исх-фото'!$A$2:$D$3000,4,FALSE),"-")</f>
        <v>8</v>
      </c>
      <c r="L28" s="14" t="str">
        <f>IFERROR(VLOOKUP(CONCATENATE($A28,L$1),'Исх-фото'!$A$2:$D$3000,4,FALSE),"-")</f>
        <v>-</v>
      </c>
      <c r="M28" s="14" t="str">
        <f>IFERROR(VLOOKUP(CONCATENATE($A28,M$1),'Исх-фото'!$A$2:$D$3000,4,FALSE),"-")</f>
        <v>-</v>
      </c>
      <c r="N28" s="14" t="str">
        <f>IFERROR(VLOOKUP(CONCATENATE($A28,N$1),'Исх-фото'!$A$2:$D$3000,4,FALSE),"-")</f>
        <v>-</v>
      </c>
      <c r="O28" s="14">
        <f>IFERROR(VLOOKUP(CONCATENATE($A28,O$1),'Исх-фото'!$A$2:$D$3000,4,FALSE),"-")</f>
        <v>8</v>
      </c>
      <c r="P28" s="14" t="str">
        <f>IFERROR(VLOOKUP(CONCATENATE($A28,P$1),'Исх-фото'!$A$2:$D$3000,4,FALSE),"-")</f>
        <v>-</v>
      </c>
      <c r="Q28" s="14">
        <f>IFERROR(VLOOKUP(CONCATENATE($A28,Q$1),'Исх-фото'!$A$2:$D$3000,4,FALSE),"-")</f>
        <v>7</v>
      </c>
      <c r="R28" s="14" t="str">
        <f>IFERROR(VLOOKUP(CONCATENATE($A28,R$1),'Исх-фото'!$A$2:$D$3000,4,FALSE),"-")</f>
        <v>-</v>
      </c>
      <c r="S28" s="14" t="str">
        <f>IFERROR(VLOOKUP(CONCATENATE($A28,S$1),'Исх-фото'!$A$2:$D$3000,4,FALSE),"-")</f>
        <v>-</v>
      </c>
      <c r="T28" s="14">
        <f>IFERROR(VLOOKUP(CONCATENATE($A28,T$1),'Исх-фото'!$A$2:$D$3000,4,FALSE),"-")</f>
        <v>6</v>
      </c>
      <c r="U28" s="14">
        <f>IFERROR(VLOOKUP(CONCATENATE($A28,U$1),'Исх-фото'!$A$2:$D$3000,4,FALSE),"-")</f>
        <v>5</v>
      </c>
      <c r="V28" s="14" t="str">
        <f>IFERROR(VLOOKUP(CONCATENATE($A28,V$1),'Исх-фото'!$A$2:$D$3000,4,FALSE),"-")</f>
        <v>-</v>
      </c>
      <c r="W28" s="14" t="str">
        <f>IFERROR(VLOOKUP(CONCATENATE($A28,W$1),'Исх-фото'!$A$2:$D$3000,4,FALSE),"-")</f>
        <v>-</v>
      </c>
      <c r="X28" s="14" t="str">
        <f>IFERROR(VLOOKUP(CONCATENATE($A28,X$1),'Исх-фото'!$A$2:$D$3000,4,FALSE),"-")</f>
        <v>-</v>
      </c>
      <c r="Y28" s="14">
        <f>IFERROR(VLOOKUP(CONCATENATE($A28,Y$1),'Исх-фото'!$A$2:$D$3000,4,FALSE),"-")</f>
        <v>6</v>
      </c>
      <c r="Z28" s="14">
        <f>IFERROR(VLOOKUP(CONCATENATE($A28,Z$1),'Исх-фото'!$A$2:$D$3000,4,FALSE),"-")</f>
        <v>5</v>
      </c>
      <c r="AA28" s="14" t="str">
        <f>IFERROR(VLOOKUP(CONCATENATE($A28,AA$1),'Исх-фото'!$A$2:$D$3000,4,FALSE),"-")</f>
        <v>-</v>
      </c>
      <c r="AB28" s="14" t="str">
        <f>IFERROR(VLOOKUP(CONCATENATE($A28,AB$1),'Исх-фото'!$A$2:$D$3000,4,FALSE),"-")</f>
        <v>-</v>
      </c>
      <c r="AC28" s="14" t="str">
        <f>IFERROR(VLOOKUP(CONCATENATE($A28,AC$1),'Исх-фото'!$A$2:$D$3000,4,FALSE),"-")</f>
        <v>-</v>
      </c>
      <c r="AD28" s="14">
        <f>IFERROR(VLOOKUP(CONCATENATE($A28,AD$1),'Исх-фото'!$A$2:$D$3000,4,FALSE),"-")</f>
        <v>6</v>
      </c>
      <c r="AE28" s="14">
        <f>IFERROR(VLOOKUP(CONCATENATE($A28,AE$1),'Исх-фото'!$A$2:$D$3000,4,FALSE),"-")</f>
        <v>6</v>
      </c>
      <c r="AF28" s="14">
        <f>IFERROR(VLOOKUP(CONCATENATE($A28,AF$1),'Исх-фото'!$A$2:$D$3000,4,FALSE),"-")</f>
        <v>8</v>
      </c>
      <c r="AG28" s="14" t="str">
        <f>IFERROR(VLOOKUP(CONCATENATE($A28,AG$1),'Исх-фото'!$A$2:$D$3000,4,FALSE),"-")</f>
        <v>-</v>
      </c>
      <c r="AH28" s="14" t="str">
        <f>IFERROR(VLOOKUP(CONCATENATE($A28,AH$1),'Исх-фото'!$A$2:$D$3000,4,FALSE),"-")</f>
        <v>-</v>
      </c>
      <c r="AI28" s="14" t="str">
        <f>IFERROR(VLOOKUP(CONCATENATE($A28,AI$1),'Исх-фото'!$A$2:$D$3000,4,FALSE),"-")</f>
        <v>-</v>
      </c>
      <c r="AJ28" s="14">
        <f>IFERROR(VLOOKUP(CONCATENATE($A28,AJ$1),'Исх-фото'!$A$2:$D$3000,4,FALSE),"-")</f>
        <v>10</v>
      </c>
      <c r="AK28" s="14" t="str">
        <f>IFERROR(VLOOKUP(CONCATENATE($A28,AK$1),'Исх-фото'!$A$2:$D$3000,4,FALSE),"-")</f>
        <v>-</v>
      </c>
      <c r="AL28" s="14">
        <f>IFERROR(VLOOKUP(CONCATENATE($A28,AL$1),'Исх-фото'!$A$2:$D$3000,4,FALSE),"-")</f>
        <v>8</v>
      </c>
      <c r="AM28" s="15">
        <f t="shared" si="0"/>
        <v>15</v>
      </c>
      <c r="AN28" s="20">
        <f t="shared" si="1"/>
        <v>6.9333333333333336</v>
      </c>
      <c r="AO28" s="14"/>
    </row>
    <row r="29" spans="1:41">
      <c r="A29" s="26">
        <f t="shared" si="2"/>
        <v>27</v>
      </c>
      <c r="B29" s="97" t="s">
        <v>671</v>
      </c>
      <c r="C29" s="14" t="str">
        <f>IFERROR(VLOOKUP(CONCATENATE($A29,C$1),'Исх-фото'!$A$2:$D$3000,4,FALSE),"-")</f>
        <v>-</v>
      </c>
      <c r="D29" s="14">
        <f>IFERROR(VLOOKUP(CONCATENATE($A29,D$1),'Исх-фото'!$A$2:$D$3000,4,FALSE),"-")</f>
        <v>4</v>
      </c>
      <c r="E29" s="14" t="str">
        <f>IFERROR(VLOOKUP(CONCATENATE($A29,E$1),'Исх-фото'!$A$2:$D$3000,4,FALSE),"-")</f>
        <v>-</v>
      </c>
      <c r="F29" s="14">
        <f>IFERROR(VLOOKUP(CONCATENATE($A29,F$1),'Исх-фото'!$A$2:$D$3000,4,FALSE),"-")</f>
        <v>10</v>
      </c>
      <c r="G29" s="14" t="str">
        <f>IFERROR(VLOOKUP(CONCATENATE($A29,G$1),'Исх-фото'!$A$2:$D$3000,4,FALSE),"-")</f>
        <v>-</v>
      </c>
      <c r="H29" s="14" t="str">
        <f>IFERROR(VLOOKUP(CONCATENATE($A29,H$1),'Исх-фото'!$A$2:$D$3000,4,FALSE),"-")</f>
        <v>-</v>
      </c>
      <c r="I29" s="14" t="str">
        <f>IFERROR(VLOOKUP(CONCATENATE($A29,I$1),'Исх-фото'!$A$2:$D$3000,4,FALSE),"-")</f>
        <v>-</v>
      </c>
      <c r="J29" s="14" t="str">
        <f>IFERROR(VLOOKUP(CONCATENATE($A29,J$1),'Исх-фото'!$A$2:$D$3000,4,FALSE),"-")</f>
        <v>-</v>
      </c>
      <c r="K29" s="14">
        <f>IFERROR(VLOOKUP(CONCATENATE($A29,K$1),'Исх-фото'!$A$2:$D$3000,4,FALSE),"-")</f>
        <v>6</v>
      </c>
      <c r="L29" s="14" t="str">
        <f>IFERROR(VLOOKUP(CONCATENATE($A29,L$1),'Исх-фото'!$A$2:$D$3000,4,FALSE),"-")</f>
        <v>-</v>
      </c>
      <c r="M29" s="14" t="str">
        <f>IFERROR(VLOOKUP(CONCATENATE($A29,M$1),'Исх-фото'!$A$2:$D$3000,4,FALSE),"-")</f>
        <v>-</v>
      </c>
      <c r="N29" s="14" t="str">
        <f>IFERROR(VLOOKUP(CONCATENATE($A29,N$1),'Исх-фото'!$A$2:$D$3000,4,FALSE),"-")</f>
        <v>-</v>
      </c>
      <c r="O29" s="14" t="str">
        <f>IFERROR(VLOOKUP(CONCATENATE($A29,O$1),'Исх-фото'!$A$2:$D$3000,4,FALSE),"-")</f>
        <v>-</v>
      </c>
      <c r="P29" s="14" t="str">
        <f>IFERROR(VLOOKUP(CONCATENATE($A29,P$1),'Исх-фото'!$A$2:$D$3000,4,FALSE),"-")</f>
        <v>-</v>
      </c>
      <c r="Q29" s="14" t="str">
        <f>IFERROR(VLOOKUP(CONCATENATE($A29,Q$1),'Исх-фото'!$A$2:$D$3000,4,FALSE),"-")</f>
        <v>-</v>
      </c>
      <c r="R29" s="14" t="str">
        <f>IFERROR(VLOOKUP(CONCATENATE($A29,R$1),'Исх-фото'!$A$2:$D$3000,4,FALSE),"-")</f>
        <v>-</v>
      </c>
      <c r="S29" s="14" t="str">
        <f>IFERROR(VLOOKUP(CONCATENATE($A29,S$1),'Исх-фото'!$A$2:$D$3000,4,FALSE),"-")</f>
        <v>-</v>
      </c>
      <c r="T29" s="14">
        <f>IFERROR(VLOOKUP(CONCATENATE($A29,T$1),'Исх-фото'!$A$2:$D$3000,4,FALSE),"-")</f>
        <v>5</v>
      </c>
      <c r="U29" s="14">
        <f>IFERROR(VLOOKUP(CONCATENATE($A29,U$1),'Исх-фото'!$A$2:$D$3000,4,FALSE),"-")</f>
        <v>6</v>
      </c>
      <c r="V29" s="14" t="str">
        <f>IFERROR(VLOOKUP(CONCATENATE($A29,V$1),'Исх-фото'!$A$2:$D$3000,4,FALSE),"-")</f>
        <v>-</v>
      </c>
      <c r="W29" s="14" t="str">
        <f>IFERROR(VLOOKUP(CONCATENATE($A29,W$1),'Исх-фото'!$A$2:$D$3000,4,FALSE),"-")</f>
        <v>-</v>
      </c>
      <c r="X29" s="14" t="str">
        <f>IFERROR(VLOOKUP(CONCATENATE($A29,X$1),'Исх-фото'!$A$2:$D$3000,4,FALSE),"-")</f>
        <v>-</v>
      </c>
      <c r="Y29" s="14" t="str">
        <f>IFERROR(VLOOKUP(CONCATENATE($A29,Y$1),'Исх-фото'!$A$2:$D$3000,4,FALSE),"-")</f>
        <v>-</v>
      </c>
      <c r="Z29" s="14">
        <f>IFERROR(VLOOKUP(CONCATENATE($A29,Z$1),'Исх-фото'!$A$2:$D$3000,4,FALSE),"-")</f>
        <v>4</v>
      </c>
      <c r="AA29" s="14" t="str">
        <f>IFERROR(VLOOKUP(CONCATENATE($A29,AA$1),'Исх-фото'!$A$2:$D$3000,4,FALSE),"-")</f>
        <v>-</v>
      </c>
      <c r="AB29" s="14" t="str">
        <f>IFERROR(VLOOKUP(CONCATENATE($A29,AB$1),'Исх-фото'!$A$2:$D$3000,4,FALSE),"-")</f>
        <v>-</v>
      </c>
      <c r="AC29" s="14" t="str">
        <f>IFERROR(VLOOKUP(CONCATENATE($A29,AC$1),'Исх-фото'!$A$2:$D$3000,4,FALSE),"-")</f>
        <v>-</v>
      </c>
      <c r="AD29" s="14">
        <f>IFERROR(VLOOKUP(CONCATENATE($A29,AD$1),'Исх-фото'!$A$2:$D$3000,4,FALSE),"-")</f>
        <v>2</v>
      </c>
      <c r="AE29" s="14">
        <f>IFERROR(VLOOKUP(CONCATENATE($A29,AE$1),'Исх-фото'!$A$2:$D$3000,4,FALSE),"-")</f>
        <v>5</v>
      </c>
      <c r="AF29" s="14">
        <f>IFERROR(VLOOKUP(CONCATENATE($A29,AF$1),'Исх-фото'!$A$2:$D$3000,4,FALSE),"-")</f>
        <v>7</v>
      </c>
      <c r="AG29" s="14" t="str">
        <f>IFERROR(VLOOKUP(CONCATENATE($A29,AG$1),'Исх-фото'!$A$2:$D$3000,4,FALSE),"-")</f>
        <v>-</v>
      </c>
      <c r="AH29" s="14" t="str">
        <f>IFERROR(VLOOKUP(CONCATENATE($A29,AH$1),'Исх-фото'!$A$2:$D$3000,4,FALSE),"-")</f>
        <v>-</v>
      </c>
      <c r="AI29" s="14" t="str">
        <f>IFERROR(VLOOKUP(CONCATENATE($A29,AI$1),'Исх-фото'!$A$2:$D$3000,4,FALSE),"-")</f>
        <v>-</v>
      </c>
      <c r="AJ29" s="14">
        <f>IFERROR(VLOOKUP(CONCATENATE($A29,AJ$1),'Исх-фото'!$A$2:$D$3000,4,FALSE),"-")</f>
        <v>8</v>
      </c>
      <c r="AK29" s="14" t="str">
        <f>IFERROR(VLOOKUP(CONCATENATE($A29,AK$1),'Исх-фото'!$A$2:$D$3000,4,FALSE),"-")</f>
        <v>-</v>
      </c>
      <c r="AL29" s="14">
        <f>IFERROR(VLOOKUP(CONCATENATE($A29,AL$1),'Исх-фото'!$A$2:$D$3000,4,FALSE),"-")</f>
        <v>3</v>
      </c>
      <c r="AM29" s="15">
        <f t="shared" si="0"/>
        <v>11</v>
      </c>
      <c r="AN29" s="20">
        <f t="shared" si="1"/>
        <v>5.4545454545454541</v>
      </c>
      <c r="AO29" s="14"/>
    </row>
    <row r="30" spans="1:41">
      <c r="A30" s="26">
        <f t="shared" si="2"/>
        <v>28</v>
      </c>
      <c r="B30" s="97" t="s">
        <v>672</v>
      </c>
      <c r="C30" s="14" t="str">
        <f>IFERROR(VLOOKUP(CONCATENATE($A30,C$1),'Исх-фото'!$A$2:$D$3000,4,FALSE),"-")</f>
        <v>-</v>
      </c>
      <c r="D30" s="14" t="str">
        <f>IFERROR(VLOOKUP(CONCATENATE($A30,D$1),'Исх-фото'!$A$2:$D$3000,4,FALSE),"-")</f>
        <v>-</v>
      </c>
      <c r="E30" s="14" t="str">
        <f>IFERROR(VLOOKUP(CONCATENATE($A30,E$1),'Исх-фото'!$A$2:$D$3000,4,FALSE),"-")</f>
        <v>-</v>
      </c>
      <c r="F30" s="14" t="str">
        <f>IFERROR(VLOOKUP(CONCATENATE($A30,F$1),'Исх-фото'!$A$2:$D$3000,4,FALSE),"-")</f>
        <v>-</v>
      </c>
      <c r="G30" s="14" t="str">
        <f>IFERROR(VLOOKUP(CONCATENATE($A30,G$1),'Исх-фото'!$A$2:$D$3000,4,FALSE),"-")</f>
        <v>-</v>
      </c>
      <c r="H30" s="14" t="str">
        <f>IFERROR(VLOOKUP(CONCATENATE($A30,H$1),'Исх-фото'!$A$2:$D$3000,4,FALSE),"-")</f>
        <v>-</v>
      </c>
      <c r="I30" s="14" t="str">
        <f>IFERROR(VLOOKUP(CONCATENATE($A30,I$1),'Исх-фото'!$A$2:$D$3000,4,FALSE),"-")</f>
        <v>-</v>
      </c>
      <c r="J30" s="14" t="str">
        <f>IFERROR(VLOOKUP(CONCATENATE($A30,J$1),'Исх-фото'!$A$2:$D$3000,4,FALSE),"-")</f>
        <v>-</v>
      </c>
      <c r="K30" s="14">
        <f>IFERROR(VLOOKUP(CONCATENATE($A30,K$1),'Исх-фото'!$A$2:$D$3000,4,FALSE),"-")</f>
        <v>5</v>
      </c>
      <c r="L30" s="14" t="str">
        <f>IFERROR(VLOOKUP(CONCATENATE($A30,L$1),'Исх-фото'!$A$2:$D$3000,4,FALSE),"-")</f>
        <v>-</v>
      </c>
      <c r="M30" s="14" t="str">
        <f>IFERROR(VLOOKUP(CONCATENATE($A30,M$1),'Исх-фото'!$A$2:$D$3000,4,FALSE),"-")</f>
        <v>-</v>
      </c>
      <c r="N30" s="14" t="str">
        <f>IFERROR(VLOOKUP(CONCATENATE($A30,N$1),'Исх-фото'!$A$2:$D$3000,4,FALSE),"-")</f>
        <v>-</v>
      </c>
      <c r="O30" s="14">
        <f>IFERROR(VLOOKUP(CONCATENATE($A30,O$1),'Исх-фото'!$A$2:$D$3000,4,FALSE),"-")</f>
        <v>8</v>
      </c>
      <c r="P30" s="14" t="str">
        <f>IFERROR(VLOOKUP(CONCATENATE($A30,P$1),'Исх-фото'!$A$2:$D$3000,4,FALSE),"-")</f>
        <v>-</v>
      </c>
      <c r="Q30" s="14">
        <f>IFERROR(VLOOKUP(CONCATENATE($A30,Q$1),'Исх-фото'!$A$2:$D$3000,4,FALSE),"-")</f>
        <v>6</v>
      </c>
      <c r="R30" s="14" t="str">
        <f>IFERROR(VLOOKUP(CONCATENATE($A30,R$1),'Исх-фото'!$A$2:$D$3000,4,FALSE),"-")</f>
        <v>-</v>
      </c>
      <c r="S30" s="14" t="str">
        <f>IFERROR(VLOOKUP(CONCATENATE($A30,S$1),'Исх-фото'!$A$2:$D$3000,4,FALSE),"-")</f>
        <v>-</v>
      </c>
      <c r="T30" s="14">
        <f>IFERROR(VLOOKUP(CONCATENATE($A30,T$1),'Исх-фото'!$A$2:$D$3000,4,FALSE),"-")</f>
        <v>6</v>
      </c>
      <c r="U30" s="14">
        <f>IFERROR(VLOOKUP(CONCATENATE($A30,U$1),'Исх-фото'!$A$2:$D$3000,4,FALSE),"-")</f>
        <v>4</v>
      </c>
      <c r="V30" s="14" t="str">
        <f>IFERROR(VLOOKUP(CONCATENATE($A30,V$1),'Исх-фото'!$A$2:$D$3000,4,FALSE),"-")</f>
        <v>-</v>
      </c>
      <c r="W30" s="14" t="str">
        <f>IFERROR(VLOOKUP(CONCATENATE($A30,W$1),'Исх-фото'!$A$2:$D$3000,4,FALSE),"-")</f>
        <v>-</v>
      </c>
      <c r="X30" s="14" t="str">
        <f>IFERROR(VLOOKUP(CONCATENATE($A30,X$1),'Исх-фото'!$A$2:$D$3000,4,FALSE),"-")</f>
        <v>-</v>
      </c>
      <c r="Y30" s="14" t="str">
        <f>IFERROR(VLOOKUP(CONCATENATE($A30,Y$1),'Исх-фото'!$A$2:$D$3000,4,FALSE),"-")</f>
        <v>-</v>
      </c>
      <c r="Z30" s="14">
        <f>IFERROR(VLOOKUP(CONCATENATE($A30,Z$1),'Исх-фото'!$A$2:$D$3000,4,FALSE),"-")</f>
        <v>4</v>
      </c>
      <c r="AA30" s="14" t="str">
        <f>IFERROR(VLOOKUP(CONCATENATE($A30,AA$1),'Исх-фото'!$A$2:$D$3000,4,FALSE),"-")</f>
        <v>-</v>
      </c>
      <c r="AB30" s="14">
        <f>IFERROR(VLOOKUP(CONCATENATE($A30,AB$1),'Исх-фото'!$A$2:$D$3000,4,FALSE),"-")</f>
        <v>6</v>
      </c>
      <c r="AC30" s="14" t="str">
        <f>IFERROR(VLOOKUP(CONCATENATE($A30,AC$1),'Исх-фото'!$A$2:$D$3000,4,FALSE),"-")</f>
        <v>-</v>
      </c>
      <c r="AD30" s="14">
        <f>IFERROR(VLOOKUP(CONCATENATE($A30,AD$1),'Исх-фото'!$A$2:$D$3000,4,FALSE),"-")</f>
        <v>2</v>
      </c>
      <c r="AE30" s="14">
        <f>IFERROR(VLOOKUP(CONCATENATE($A30,AE$1),'Исх-фото'!$A$2:$D$3000,4,FALSE),"-")</f>
        <v>3</v>
      </c>
      <c r="AF30" s="14">
        <f>IFERROR(VLOOKUP(CONCATENATE($A30,AF$1),'Исх-фото'!$A$2:$D$3000,4,FALSE),"-")</f>
        <v>3</v>
      </c>
      <c r="AG30" s="14" t="str">
        <f>IFERROR(VLOOKUP(CONCATENATE($A30,AG$1),'Исх-фото'!$A$2:$D$3000,4,FALSE),"-")</f>
        <v>-</v>
      </c>
      <c r="AH30" s="14" t="str">
        <f>IFERROR(VLOOKUP(CONCATENATE($A30,AH$1),'Исх-фото'!$A$2:$D$3000,4,FALSE),"-")</f>
        <v>-</v>
      </c>
      <c r="AI30" s="14" t="str">
        <f>IFERROR(VLOOKUP(CONCATENATE($A30,AI$1),'Исх-фото'!$A$2:$D$3000,4,FALSE),"-")</f>
        <v>-</v>
      </c>
      <c r="AJ30" s="14">
        <f>IFERROR(VLOOKUP(CONCATENATE($A30,AJ$1),'Исх-фото'!$A$2:$D$3000,4,FALSE),"-")</f>
        <v>7</v>
      </c>
      <c r="AK30" s="14" t="str">
        <f>IFERROR(VLOOKUP(CONCATENATE($A30,AK$1),'Исх-фото'!$A$2:$D$3000,4,FALSE),"-")</f>
        <v>-</v>
      </c>
      <c r="AL30" s="14">
        <f>IFERROR(VLOOKUP(CONCATENATE($A30,AL$1),'Исх-фото'!$A$2:$D$3000,4,FALSE),"-")</f>
        <v>6</v>
      </c>
      <c r="AM30" s="15">
        <f t="shared" si="0"/>
        <v>12</v>
      </c>
      <c r="AN30" s="20">
        <f t="shared" si="1"/>
        <v>5</v>
      </c>
      <c r="AO30" s="14"/>
    </row>
    <row r="31" spans="1:41">
      <c r="A31" s="26">
        <f t="shared" si="2"/>
        <v>29</v>
      </c>
      <c r="B31" s="97" t="s">
        <v>673</v>
      </c>
      <c r="C31" s="14" t="str">
        <f>IFERROR(VLOOKUP(CONCATENATE($A31,C$1),'Исх-фото'!$A$2:$D$3000,4,FALSE),"-")</f>
        <v>-</v>
      </c>
      <c r="D31" s="14">
        <f>IFERROR(VLOOKUP(CONCATENATE($A31,D$1),'Исх-фото'!$A$2:$D$3000,4,FALSE),"-")</f>
        <v>6</v>
      </c>
      <c r="E31" s="14" t="str">
        <f>IFERROR(VLOOKUP(CONCATENATE($A31,E$1),'Исх-фото'!$A$2:$D$3000,4,FALSE),"-")</f>
        <v>-</v>
      </c>
      <c r="F31" s="14" t="str">
        <f>IFERROR(VLOOKUP(CONCATENATE($A31,F$1),'Исх-фото'!$A$2:$D$3000,4,FALSE),"-")</f>
        <v>-</v>
      </c>
      <c r="G31" s="14" t="str">
        <f>IFERROR(VLOOKUP(CONCATENATE($A31,G$1),'Исх-фото'!$A$2:$D$3000,4,FALSE),"-")</f>
        <v>-</v>
      </c>
      <c r="H31" s="14" t="str">
        <f>IFERROR(VLOOKUP(CONCATENATE($A31,H$1),'Исх-фото'!$A$2:$D$3000,4,FALSE),"-")</f>
        <v>-</v>
      </c>
      <c r="I31" s="14" t="str">
        <f>IFERROR(VLOOKUP(CONCATENATE($A31,I$1),'Исх-фото'!$A$2:$D$3000,4,FALSE),"-")</f>
        <v>-</v>
      </c>
      <c r="J31" s="14" t="str">
        <f>IFERROR(VLOOKUP(CONCATENATE($A31,J$1),'Исх-фото'!$A$2:$D$3000,4,FALSE),"-")</f>
        <v>-</v>
      </c>
      <c r="K31" s="14">
        <f>IFERROR(VLOOKUP(CONCATENATE($A31,K$1),'Исх-фото'!$A$2:$D$3000,4,FALSE),"-")</f>
        <v>5</v>
      </c>
      <c r="L31" s="14" t="str">
        <f>IFERROR(VLOOKUP(CONCATENATE($A31,L$1),'Исх-фото'!$A$2:$D$3000,4,FALSE),"-")</f>
        <v>-</v>
      </c>
      <c r="M31" s="14" t="str">
        <f>IFERROR(VLOOKUP(CONCATENATE($A31,M$1),'Исх-фото'!$A$2:$D$3000,4,FALSE),"-")</f>
        <v>-</v>
      </c>
      <c r="N31" s="14" t="str">
        <f>IFERROR(VLOOKUP(CONCATENATE($A31,N$1),'Исх-фото'!$A$2:$D$3000,4,FALSE),"-")</f>
        <v>-</v>
      </c>
      <c r="O31" s="14">
        <f>IFERROR(VLOOKUP(CONCATENATE($A31,O$1),'Исх-фото'!$A$2:$D$3000,4,FALSE),"-")</f>
        <v>7</v>
      </c>
      <c r="P31" s="14">
        <f>IFERROR(VLOOKUP(CONCATENATE($A31,P$1),'Исх-фото'!$A$2:$D$3000,4,FALSE),"-")</f>
        <v>12</v>
      </c>
      <c r="Q31" s="14">
        <f>IFERROR(VLOOKUP(CONCATENATE($A31,Q$1),'Исх-фото'!$A$2:$D$3000,4,FALSE),"-")</f>
        <v>9</v>
      </c>
      <c r="R31" s="14" t="str">
        <f>IFERROR(VLOOKUP(CONCATENATE($A31,R$1),'Исх-фото'!$A$2:$D$3000,4,FALSE),"-")</f>
        <v>-</v>
      </c>
      <c r="S31" s="14" t="str">
        <f>IFERROR(VLOOKUP(CONCATENATE($A31,S$1),'Исх-фото'!$A$2:$D$3000,4,FALSE),"-")</f>
        <v>-</v>
      </c>
      <c r="T31" s="14">
        <f>IFERROR(VLOOKUP(CONCATENATE($A31,T$1),'Исх-фото'!$A$2:$D$3000,4,FALSE),"-")</f>
        <v>5</v>
      </c>
      <c r="U31" s="14">
        <f>IFERROR(VLOOKUP(CONCATENATE($A31,U$1),'Исх-фото'!$A$2:$D$3000,4,FALSE),"-")</f>
        <v>9</v>
      </c>
      <c r="V31" s="14" t="str">
        <f>IFERROR(VLOOKUP(CONCATENATE($A31,V$1),'Исх-фото'!$A$2:$D$3000,4,FALSE),"-")</f>
        <v>-</v>
      </c>
      <c r="W31" s="14" t="str">
        <f>IFERROR(VLOOKUP(CONCATENATE($A31,W$1),'Исх-фото'!$A$2:$D$3000,4,FALSE),"-")</f>
        <v>-</v>
      </c>
      <c r="X31" s="14" t="str">
        <f>IFERROR(VLOOKUP(CONCATENATE($A31,X$1),'Исх-фото'!$A$2:$D$3000,4,FALSE),"-")</f>
        <v>-</v>
      </c>
      <c r="Y31" s="14" t="str">
        <f>IFERROR(VLOOKUP(CONCATENATE($A31,Y$1),'Исх-фото'!$A$2:$D$3000,4,FALSE),"-")</f>
        <v>-</v>
      </c>
      <c r="Z31" s="14">
        <f>IFERROR(VLOOKUP(CONCATENATE($A31,Z$1),'Исх-фото'!$A$2:$D$3000,4,FALSE),"-")</f>
        <v>5</v>
      </c>
      <c r="AA31" s="14">
        <f>IFERROR(VLOOKUP(CONCATENATE($A31,AA$1),'Исх-фото'!$A$2:$D$3000,4,FALSE),"-")</f>
        <v>10</v>
      </c>
      <c r="AB31" s="14" t="str">
        <f>IFERROR(VLOOKUP(CONCATENATE($A31,AB$1),'Исх-фото'!$A$2:$D$3000,4,FALSE),"-")</f>
        <v>-</v>
      </c>
      <c r="AC31" s="14" t="str">
        <f>IFERROR(VLOOKUP(CONCATENATE($A31,AC$1),'Исх-фото'!$A$2:$D$3000,4,FALSE),"-")</f>
        <v>-</v>
      </c>
      <c r="AD31" s="14">
        <f>IFERROR(VLOOKUP(CONCATENATE($A31,AD$1),'Исх-фото'!$A$2:$D$3000,4,FALSE),"-")</f>
        <v>7</v>
      </c>
      <c r="AE31" s="14">
        <f>IFERROR(VLOOKUP(CONCATENATE($A31,AE$1),'Исх-фото'!$A$2:$D$3000,4,FALSE),"-")</f>
        <v>8</v>
      </c>
      <c r="AF31" s="14">
        <f>IFERROR(VLOOKUP(CONCATENATE($A31,AF$1),'Исх-фото'!$A$2:$D$3000,4,FALSE),"-")</f>
        <v>7</v>
      </c>
      <c r="AG31" s="14" t="str">
        <f>IFERROR(VLOOKUP(CONCATENATE($A31,AG$1),'Исх-фото'!$A$2:$D$3000,4,FALSE),"-")</f>
        <v>-</v>
      </c>
      <c r="AH31" s="14" t="str">
        <f>IFERROR(VLOOKUP(CONCATENATE($A31,AH$1),'Исх-фото'!$A$2:$D$3000,4,FALSE),"-")</f>
        <v>-</v>
      </c>
      <c r="AI31" s="14" t="str">
        <f>IFERROR(VLOOKUP(CONCATENATE($A31,AI$1),'Исх-фото'!$A$2:$D$3000,4,FALSE),"-")</f>
        <v>-</v>
      </c>
      <c r="AJ31" s="14">
        <f>IFERROR(VLOOKUP(CONCATENATE($A31,AJ$1),'Исх-фото'!$A$2:$D$3000,4,FALSE),"-")</f>
        <v>9</v>
      </c>
      <c r="AK31" s="14" t="str">
        <f>IFERROR(VLOOKUP(CONCATENATE($A31,AK$1),'Исх-фото'!$A$2:$D$3000,4,FALSE),"-")</f>
        <v>-</v>
      </c>
      <c r="AL31" s="14">
        <f>IFERROR(VLOOKUP(CONCATENATE($A31,AL$1),'Исх-фото'!$A$2:$D$3000,4,FALSE),"-")</f>
        <v>4</v>
      </c>
      <c r="AM31" s="15">
        <f t="shared" si="0"/>
        <v>14</v>
      </c>
      <c r="AN31" s="20">
        <f t="shared" si="1"/>
        <v>7.3571428571428568</v>
      </c>
      <c r="AO31" s="14"/>
    </row>
    <row r="32" spans="1:41">
      <c r="A32" s="26">
        <f t="shared" si="2"/>
        <v>30</v>
      </c>
      <c r="B32" s="97" t="s">
        <v>674</v>
      </c>
      <c r="C32" s="14" t="str">
        <f>IFERROR(VLOOKUP(CONCATENATE($A32,C$1),'Исх-фото'!$A$2:$D$3000,4,FALSE),"-")</f>
        <v>-</v>
      </c>
      <c r="D32" s="14">
        <f>IFERROR(VLOOKUP(CONCATENATE($A32,D$1),'Исх-фото'!$A$2:$D$3000,4,FALSE),"-")</f>
        <v>1</v>
      </c>
      <c r="E32" s="14" t="str">
        <f>IFERROR(VLOOKUP(CONCATENATE($A32,E$1),'Исх-фото'!$A$2:$D$3000,4,FALSE),"-")</f>
        <v>-</v>
      </c>
      <c r="F32" s="14" t="str">
        <f>IFERROR(VLOOKUP(CONCATENATE($A32,F$1),'Исх-фото'!$A$2:$D$3000,4,FALSE),"-")</f>
        <v>-</v>
      </c>
      <c r="G32" s="14" t="str">
        <f>IFERROR(VLOOKUP(CONCATENATE($A32,G$1),'Исх-фото'!$A$2:$D$3000,4,FALSE),"-")</f>
        <v>-</v>
      </c>
      <c r="H32" s="14" t="str">
        <f>IFERROR(VLOOKUP(CONCATENATE($A32,H$1),'Исх-фото'!$A$2:$D$3000,4,FALSE),"-")</f>
        <v>-</v>
      </c>
      <c r="I32" s="14" t="str">
        <f>IFERROR(VLOOKUP(CONCATENATE($A32,I$1),'Исх-фото'!$A$2:$D$3000,4,FALSE),"-")</f>
        <v>-</v>
      </c>
      <c r="J32" s="14" t="str">
        <f>IFERROR(VLOOKUP(CONCATENATE($A32,J$1),'Исх-фото'!$A$2:$D$3000,4,FALSE),"-")</f>
        <v>-</v>
      </c>
      <c r="K32" s="14">
        <f>IFERROR(VLOOKUP(CONCATENATE($A32,K$1),'Исх-фото'!$A$2:$D$3000,4,FALSE),"-")</f>
        <v>4</v>
      </c>
      <c r="L32" s="14" t="str">
        <f>IFERROR(VLOOKUP(CONCATENATE($A32,L$1),'Исх-фото'!$A$2:$D$3000,4,FALSE),"-")</f>
        <v>-</v>
      </c>
      <c r="M32" s="14" t="str">
        <f>IFERROR(VLOOKUP(CONCATENATE($A32,M$1),'Исх-фото'!$A$2:$D$3000,4,FALSE),"-")</f>
        <v>-</v>
      </c>
      <c r="N32" s="14" t="str">
        <f>IFERROR(VLOOKUP(CONCATENATE($A32,N$1),'Исх-фото'!$A$2:$D$3000,4,FALSE),"-")</f>
        <v>-</v>
      </c>
      <c r="O32" s="14" t="str">
        <f>IFERROR(VLOOKUP(CONCATENATE($A32,O$1),'Исх-фото'!$A$2:$D$3000,4,FALSE),"-")</f>
        <v>-</v>
      </c>
      <c r="P32" s="14" t="str">
        <f>IFERROR(VLOOKUP(CONCATENATE($A32,P$1),'Исх-фото'!$A$2:$D$3000,4,FALSE),"-")</f>
        <v>-</v>
      </c>
      <c r="Q32" s="14">
        <f>IFERROR(VLOOKUP(CONCATENATE($A32,Q$1),'Исх-фото'!$A$2:$D$3000,4,FALSE),"-")</f>
        <v>5</v>
      </c>
      <c r="R32" s="14" t="str">
        <f>IFERROR(VLOOKUP(CONCATENATE($A32,R$1),'Исх-фото'!$A$2:$D$3000,4,FALSE),"-")</f>
        <v>-</v>
      </c>
      <c r="S32" s="14" t="str">
        <f>IFERROR(VLOOKUP(CONCATENATE($A32,S$1),'Исх-фото'!$A$2:$D$3000,4,FALSE),"-")</f>
        <v>-</v>
      </c>
      <c r="T32" s="14">
        <f>IFERROR(VLOOKUP(CONCATENATE($A32,T$1),'Исх-фото'!$A$2:$D$3000,4,FALSE),"-")</f>
        <v>6</v>
      </c>
      <c r="U32" s="14">
        <f>IFERROR(VLOOKUP(CONCATENATE($A32,U$1),'Исх-фото'!$A$2:$D$3000,4,FALSE),"-")</f>
        <v>5</v>
      </c>
      <c r="V32" s="14" t="str">
        <f>IFERROR(VLOOKUP(CONCATENATE($A32,V$1),'Исх-фото'!$A$2:$D$3000,4,FALSE),"-")</f>
        <v>-</v>
      </c>
      <c r="W32" s="14" t="str">
        <f>IFERROR(VLOOKUP(CONCATENATE($A32,W$1),'Исх-фото'!$A$2:$D$3000,4,FALSE),"-")</f>
        <v>-</v>
      </c>
      <c r="X32" s="14" t="str">
        <f>IFERROR(VLOOKUP(CONCATENATE($A32,X$1),'Исх-фото'!$A$2:$D$3000,4,FALSE),"-")</f>
        <v>-</v>
      </c>
      <c r="Y32" s="14" t="str">
        <f>IFERROR(VLOOKUP(CONCATENATE($A32,Y$1),'Исх-фото'!$A$2:$D$3000,4,FALSE),"-")</f>
        <v>-</v>
      </c>
      <c r="Z32" s="14">
        <f>IFERROR(VLOOKUP(CONCATENATE($A32,Z$1),'Исх-фото'!$A$2:$D$3000,4,FALSE),"-")</f>
        <v>4</v>
      </c>
      <c r="AA32" s="14">
        <f>IFERROR(VLOOKUP(CONCATENATE($A32,AA$1),'Исх-фото'!$A$2:$D$3000,4,FALSE),"-")</f>
        <v>10</v>
      </c>
      <c r="AB32" s="14">
        <f>IFERROR(VLOOKUP(CONCATENATE($A32,AB$1),'Исх-фото'!$A$2:$D$3000,4,FALSE),"-")</f>
        <v>5</v>
      </c>
      <c r="AC32" s="14" t="str">
        <f>IFERROR(VLOOKUP(CONCATENATE($A32,AC$1),'Исх-фото'!$A$2:$D$3000,4,FALSE),"-")</f>
        <v>-</v>
      </c>
      <c r="AD32" s="14">
        <f>IFERROR(VLOOKUP(CONCATENATE($A32,AD$1),'Исх-фото'!$A$2:$D$3000,4,FALSE),"-")</f>
        <v>1</v>
      </c>
      <c r="AE32" s="14">
        <f>IFERROR(VLOOKUP(CONCATENATE($A32,AE$1),'Исх-фото'!$A$2:$D$3000,4,FALSE),"-")</f>
        <v>4</v>
      </c>
      <c r="AF32" s="14">
        <f>IFERROR(VLOOKUP(CONCATENATE($A32,AF$1),'Исх-фото'!$A$2:$D$3000,4,FALSE),"-")</f>
        <v>6</v>
      </c>
      <c r="AG32" s="14" t="str">
        <f>IFERROR(VLOOKUP(CONCATENATE($A32,AG$1),'Исх-фото'!$A$2:$D$3000,4,FALSE),"-")</f>
        <v>-</v>
      </c>
      <c r="AH32" s="14" t="str">
        <f>IFERROR(VLOOKUP(CONCATENATE($A32,AH$1),'Исх-фото'!$A$2:$D$3000,4,FALSE),"-")</f>
        <v>-</v>
      </c>
      <c r="AI32" s="14" t="str">
        <f>IFERROR(VLOOKUP(CONCATENATE($A32,AI$1),'Исх-фото'!$A$2:$D$3000,4,FALSE),"-")</f>
        <v>-</v>
      </c>
      <c r="AJ32" s="14">
        <f>IFERROR(VLOOKUP(CONCATENATE($A32,AJ$1),'Исх-фото'!$A$2:$D$3000,4,FALSE),"-")</f>
        <v>7</v>
      </c>
      <c r="AK32" s="14" t="str">
        <f>IFERROR(VLOOKUP(CONCATENATE($A32,AK$1),'Исх-фото'!$A$2:$D$3000,4,FALSE),"-")</f>
        <v>-</v>
      </c>
      <c r="AL32" s="14">
        <f>IFERROR(VLOOKUP(CONCATENATE($A32,AL$1),'Исх-фото'!$A$2:$D$3000,4,FALSE),"-")</f>
        <v>3</v>
      </c>
      <c r="AM32" s="15">
        <f t="shared" si="0"/>
        <v>13</v>
      </c>
      <c r="AN32" s="20">
        <f t="shared" si="1"/>
        <v>4.6923076923076925</v>
      </c>
      <c r="AO32" s="14"/>
    </row>
    <row r="33" spans="1:41">
      <c r="A33" s="26">
        <f t="shared" si="2"/>
        <v>31</v>
      </c>
      <c r="B33" s="97" t="s">
        <v>675</v>
      </c>
      <c r="C33" s="14" t="str">
        <f>IFERROR(VLOOKUP(CONCATENATE($A33,C$1),'Исх-фото'!$A$2:$D$3000,4,FALSE),"-")</f>
        <v>-</v>
      </c>
      <c r="D33" s="14" t="str">
        <f>IFERROR(VLOOKUP(CONCATENATE($A33,D$1),'Исх-фото'!$A$2:$D$3000,4,FALSE),"-")</f>
        <v>-</v>
      </c>
      <c r="E33" s="14" t="str">
        <f>IFERROR(VLOOKUP(CONCATENATE($A33,E$1),'Исх-фото'!$A$2:$D$3000,4,FALSE),"-")</f>
        <v>-</v>
      </c>
      <c r="F33" s="14" t="str">
        <f>IFERROR(VLOOKUP(CONCATENATE($A33,F$1),'Исх-фото'!$A$2:$D$3000,4,FALSE),"-")</f>
        <v>-</v>
      </c>
      <c r="G33" s="14" t="str">
        <f>IFERROR(VLOOKUP(CONCATENATE($A33,G$1),'Исх-фото'!$A$2:$D$3000,4,FALSE),"-")</f>
        <v>-</v>
      </c>
      <c r="H33" s="14" t="str">
        <f>IFERROR(VLOOKUP(CONCATENATE($A33,H$1),'Исх-фото'!$A$2:$D$3000,4,FALSE),"-")</f>
        <v>-</v>
      </c>
      <c r="I33" s="14" t="str">
        <f>IFERROR(VLOOKUP(CONCATENATE($A33,I$1),'Исх-фото'!$A$2:$D$3000,4,FALSE),"-")</f>
        <v>-</v>
      </c>
      <c r="J33" s="14" t="str">
        <f>IFERROR(VLOOKUP(CONCATENATE($A33,J$1),'Исх-фото'!$A$2:$D$3000,4,FALSE),"-")</f>
        <v>-</v>
      </c>
      <c r="K33" s="14">
        <f>IFERROR(VLOOKUP(CONCATENATE($A33,K$1),'Исх-фото'!$A$2:$D$3000,4,FALSE),"-")</f>
        <v>5</v>
      </c>
      <c r="L33" s="14" t="str">
        <f>IFERROR(VLOOKUP(CONCATENATE($A33,L$1),'Исх-фото'!$A$2:$D$3000,4,FALSE),"-")</f>
        <v>-</v>
      </c>
      <c r="M33" s="14" t="str">
        <f>IFERROR(VLOOKUP(CONCATENATE($A33,M$1),'Исх-фото'!$A$2:$D$3000,4,FALSE),"-")</f>
        <v>-</v>
      </c>
      <c r="N33" s="14" t="str">
        <f>IFERROR(VLOOKUP(CONCATENATE($A33,N$1),'Исх-фото'!$A$2:$D$3000,4,FALSE),"-")</f>
        <v>-</v>
      </c>
      <c r="O33" s="14">
        <f>IFERROR(VLOOKUP(CONCATENATE($A33,O$1),'Исх-фото'!$A$2:$D$3000,4,FALSE),"-")</f>
        <v>8</v>
      </c>
      <c r="P33" s="14" t="str">
        <f>IFERROR(VLOOKUP(CONCATENATE($A33,P$1),'Исх-фото'!$A$2:$D$3000,4,FALSE),"-")</f>
        <v>-</v>
      </c>
      <c r="Q33" s="14">
        <f>IFERROR(VLOOKUP(CONCATENATE($A33,Q$1),'Исх-фото'!$A$2:$D$3000,4,FALSE),"-")</f>
        <v>5</v>
      </c>
      <c r="R33" s="14" t="str">
        <f>IFERROR(VLOOKUP(CONCATENATE($A33,R$1),'Исх-фото'!$A$2:$D$3000,4,FALSE),"-")</f>
        <v>-</v>
      </c>
      <c r="S33" s="14" t="str">
        <f>IFERROR(VLOOKUP(CONCATENATE($A33,S$1),'Исх-фото'!$A$2:$D$3000,4,FALSE),"-")</f>
        <v>-</v>
      </c>
      <c r="T33" s="14">
        <f>IFERROR(VLOOKUP(CONCATENATE($A33,T$1),'Исх-фото'!$A$2:$D$3000,4,FALSE),"-")</f>
        <v>3</v>
      </c>
      <c r="U33" s="14">
        <f>IFERROR(VLOOKUP(CONCATENATE($A33,U$1),'Исх-фото'!$A$2:$D$3000,4,FALSE),"-")</f>
        <v>6</v>
      </c>
      <c r="V33" s="14" t="str">
        <f>IFERROR(VLOOKUP(CONCATENATE($A33,V$1),'Исх-фото'!$A$2:$D$3000,4,FALSE),"-")</f>
        <v>-</v>
      </c>
      <c r="W33" s="14" t="str">
        <f>IFERROR(VLOOKUP(CONCATENATE($A33,W$1),'Исх-фото'!$A$2:$D$3000,4,FALSE),"-")</f>
        <v>-</v>
      </c>
      <c r="X33" s="14" t="str">
        <f>IFERROR(VLOOKUP(CONCATENATE($A33,X$1),'Исх-фото'!$A$2:$D$3000,4,FALSE),"-")</f>
        <v>-</v>
      </c>
      <c r="Y33" s="14" t="str">
        <f>IFERROR(VLOOKUP(CONCATENATE($A33,Y$1),'Исх-фото'!$A$2:$D$3000,4,FALSE),"-")</f>
        <v>-</v>
      </c>
      <c r="Z33" s="14">
        <f>IFERROR(VLOOKUP(CONCATENATE($A33,Z$1),'Исх-фото'!$A$2:$D$3000,4,FALSE),"-")</f>
        <v>4</v>
      </c>
      <c r="AA33" s="14" t="str">
        <f>IFERROR(VLOOKUP(CONCATENATE($A33,AA$1),'Исх-фото'!$A$2:$D$3000,4,FALSE),"-")</f>
        <v>-</v>
      </c>
      <c r="AB33" s="14" t="str">
        <f>IFERROR(VLOOKUP(CONCATENATE($A33,AB$1),'Исх-фото'!$A$2:$D$3000,4,FALSE),"-")</f>
        <v>-</v>
      </c>
      <c r="AC33" s="14" t="str">
        <f>IFERROR(VLOOKUP(CONCATENATE($A33,AC$1),'Исх-фото'!$A$2:$D$3000,4,FALSE),"-")</f>
        <v>-</v>
      </c>
      <c r="AD33" s="14">
        <f>IFERROR(VLOOKUP(CONCATENATE($A33,AD$1),'Исх-фото'!$A$2:$D$3000,4,FALSE),"-")</f>
        <v>1</v>
      </c>
      <c r="AE33" s="14">
        <f>IFERROR(VLOOKUP(CONCATENATE($A33,AE$1),'Исх-фото'!$A$2:$D$3000,4,FALSE),"-")</f>
        <v>3</v>
      </c>
      <c r="AF33" s="14">
        <f>IFERROR(VLOOKUP(CONCATENATE($A33,AF$1),'Исх-фото'!$A$2:$D$3000,4,FALSE),"-")</f>
        <v>2</v>
      </c>
      <c r="AG33" s="14" t="str">
        <f>IFERROR(VLOOKUP(CONCATENATE($A33,AG$1),'Исх-фото'!$A$2:$D$3000,4,FALSE),"-")</f>
        <v>-</v>
      </c>
      <c r="AH33" s="14" t="str">
        <f>IFERROR(VLOOKUP(CONCATENATE($A33,AH$1),'Исх-фото'!$A$2:$D$3000,4,FALSE),"-")</f>
        <v>-</v>
      </c>
      <c r="AI33" s="14" t="str">
        <f>IFERROR(VLOOKUP(CONCATENATE($A33,AI$1),'Исх-фото'!$A$2:$D$3000,4,FALSE),"-")</f>
        <v>-</v>
      </c>
      <c r="AJ33" s="14">
        <f>IFERROR(VLOOKUP(CONCATENATE($A33,AJ$1),'Исх-фото'!$A$2:$D$3000,4,FALSE),"-")</f>
        <v>3</v>
      </c>
      <c r="AK33" s="14" t="str">
        <f>IFERROR(VLOOKUP(CONCATENATE($A33,AK$1),'Исх-фото'!$A$2:$D$3000,4,FALSE),"-")</f>
        <v>-</v>
      </c>
      <c r="AL33" s="14">
        <f>IFERROR(VLOOKUP(CONCATENATE($A33,AL$1),'Исх-фото'!$A$2:$D$3000,4,FALSE),"-")</f>
        <v>5</v>
      </c>
      <c r="AM33" s="15">
        <f t="shared" si="0"/>
        <v>11</v>
      </c>
      <c r="AN33" s="20">
        <f t="shared" si="1"/>
        <v>4.0909090909090908</v>
      </c>
      <c r="AO33" s="14"/>
    </row>
    <row r="34" spans="1:41">
      <c r="A34" s="26">
        <f t="shared" si="2"/>
        <v>32</v>
      </c>
      <c r="B34" s="97" t="s">
        <v>676</v>
      </c>
      <c r="C34" s="14" t="str">
        <f>IFERROR(VLOOKUP(CONCATENATE($A34,C$1),'Исх-фото'!$A$2:$D$3000,4,FALSE),"-")</f>
        <v>-</v>
      </c>
      <c r="D34" s="14">
        <f>IFERROR(VLOOKUP(CONCATENATE($A34,D$1),'Исх-фото'!$A$2:$D$3000,4,FALSE),"-")</f>
        <v>5</v>
      </c>
      <c r="E34" s="14" t="str">
        <f>IFERROR(VLOOKUP(CONCATENATE($A34,E$1),'Исх-фото'!$A$2:$D$3000,4,FALSE),"-")</f>
        <v>-</v>
      </c>
      <c r="F34" s="14" t="str">
        <f>IFERROR(VLOOKUP(CONCATENATE($A34,F$1),'Исх-фото'!$A$2:$D$3000,4,FALSE),"-")</f>
        <v>-</v>
      </c>
      <c r="G34" s="14">
        <f>IFERROR(VLOOKUP(CONCATENATE($A34,G$1),'Исх-фото'!$A$2:$D$3000,4,FALSE),"-")</f>
        <v>7</v>
      </c>
      <c r="H34" s="14" t="str">
        <f>IFERROR(VLOOKUP(CONCATENATE($A34,H$1),'Исх-фото'!$A$2:$D$3000,4,FALSE),"-")</f>
        <v>-</v>
      </c>
      <c r="I34" s="14" t="str">
        <f>IFERROR(VLOOKUP(CONCATENATE($A34,I$1),'Исх-фото'!$A$2:$D$3000,4,FALSE),"-")</f>
        <v>-</v>
      </c>
      <c r="J34" s="14" t="str">
        <f>IFERROR(VLOOKUP(CONCATENATE($A34,J$1),'Исх-фото'!$A$2:$D$3000,4,FALSE),"-")</f>
        <v>-</v>
      </c>
      <c r="K34" s="14">
        <f>IFERROR(VLOOKUP(CONCATENATE($A34,K$1),'Исх-фото'!$A$2:$D$3000,4,FALSE),"-")</f>
        <v>5</v>
      </c>
      <c r="L34" s="14" t="str">
        <f>IFERROR(VLOOKUP(CONCATENATE($A34,L$1),'Исх-фото'!$A$2:$D$3000,4,FALSE),"-")</f>
        <v>-</v>
      </c>
      <c r="M34" s="14" t="str">
        <f>IFERROR(VLOOKUP(CONCATENATE($A34,M$1),'Исх-фото'!$A$2:$D$3000,4,FALSE),"-")</f>
        <v>-</v>
      </c>
      <c r="N34" s="14" t="str">
        <f>IFERROR(VLOOKUP(CONCATENATE($A34,N$1),'Исх-фото'!$A$2:$D$3000,4,FALSE),"-")</f>
        <v>-</v>
      </c>
      <c r="O34" s="14">
        <f>IFERROR(VLOOKUP(CONCATENATE($A34,O$1),'Исх-фото'!$A$2:$D$3000,4,FALSE),"-")</f>
        <v>7</v>
      </c>
      <c r="P34" s="14" t="str">
        <f>IFERROR(VLOOKUP(CONCATENATE($A34,P$1),'Исх-фото'!$A$2:$D$3000,4,FALSE),"-")</f>
        <v>-</v>
      </c>
      <c r="Q34" s="14" t="str">
        <f>IFERROR(VLOOKUP(CONCATENATE($A34,Q$1),'Исх-фото'!$A$2:$D$3000,4,FALSE),"-")</f>
        <v>-</v>
      </c>
      <c r="R34" s="14" t="str">
        <f>IFERROR(VLOOKUP(CONCATENATE($A34,R$1),'Исх-фото'!$A$2:$D$3000,4,FALSE),"-")</f>
        <v>-</v>
      </c>
      <c r="S34" s="14" t="str">
        <f>IFERROR(VLOOKUP(CONCATENATE($A34,S$1),'Исх-фото'!$A$2:$D$3000,4,FALSE),"-")</f>
        <v>-</v>
      </c>
      <c r="T34" s="14">
        <f>IFERROR(VLOOKUP(CONCATENATE($A34,T$1),'Исх-фото'!$A$2:$D$3000,4,FALSE),"-")</f>
        <v>6</v>
      </c>
      <c r="U34" s="14">
        <f>IFERROR(VLOOKUP(CONCATENATE($A34,U$1),'Исх-фото'!$A$2:$D$3000,4,FALSE),"-")</f>
        <v>6</v>
      </c>
      <c r="V34" s="14" t="str">
        <f>IFERROR(VLOOKUP(CONCATENATE($A34,V$1),'Исх-фото'!$A$2:$D$3000,4,FALSE),"-")</f>
        <v>-</v>
      </c>
      <c r="W34" s="14" t="str">
        <f>IFERROR(VLOOKUP(CONCATENATE($A34,W$1),'Исх-фото'!$A$2:$D$3000,4,FALSE),"-")</f>
        <v>-</v>
      </c>
      <c r="X34" s="14" t="str">
        <f>IFERROR(VLOOKUP(CONCATENATE($A34,X$1),'Исх-фото'!$A$2:$D$3000,4,FALSE),"-")</f>
        <v>-</v>
      </c>
      <c r="Y34" s="14">
        <f>IFERROR(VLOOKUP(CONCATENATE($A34,Y$1),'Исх-фото'!$A$2:$D$3000,4,FALSE),"-")</f>
        <v>2</v>
      </c>
      <c r="Z34" s="14">
        <f>IFERROR(VLOOKUP(CONCATENATE($A34,Z$1),'Исх-фото'!$A$2:$D$3000,4,FALSE),"-")</f>
        <v>4</v>
      </c>
      <c r="AA34" s="14" t="str">
        <f>IFERROR(VLOOKUP(CONCATENATE($A34,AA$1),'Исх-фото'!$A$2:$D$3000,4,FALSE),"-")</f>
        <v>-</v>
      </c>
      <c r="AB34" s="14">
        <f>IFERROR(VLOOKUP(CONCATENATE($A34,AB$1),'Исх-фото'!$A$2:$D$3000,4,FALSE),"-")</f>
        <v>7</v>
      </c>
      <c r="AC34" s="14" t="str">
        <f>IFERROR(VLOOKUP(CONCATENATE($A34,AC$1),'Исх-фото'!$A$2:$D$3000,4,FALSE),"-")</f>
        <v>-</v>
      </c>
      <c r="AD34" s="14">
        <f>IFERROR(VLOOKUP(CONCATENATE($A34,AD$1),'Исх-фото'!$A$2:$D$3000,4,FALSE),"-")</f>
        <v>2</v>
      </c>
      <c r="AE34" s="14">
        <f>IFERROR(VLOOKUP(CONCATENATE($A34,AE$1),'Исх-фото'!$A$2:$D$3000,4,FALSE),"-")</f>
        <v>3</v>
      </c>
      <c r="AF34" s="14">
        <f>IFERROR(VLOOKUP(CONCATENATE($A34,AF$1),'Исх-фото'!$A$2:$D$3000,4,FALSE),"-")</f>
        <v>3</v>
      </c>
      <c r="AG34" s="14" t="str">
        <f>IFERROR(VLOOKUP(CONCATENATE($A34,AG$1),'Исх-фото'!$A$2:$D$3000,4,FALSE),"-")</f>
        <v>-</v>
      </c>
      <c r="AH34" s="14" t="str">
        <f>IFERROR(VLOOKUP(CONCATENATE($A34,AH$1),'Исх-фото'!$A$2:$D$3000,4,FALSE),"-")</f>
        <v>-</v>
      </c>
      <c r="AI34" s="14" t="str">
        <f>IFERROR(VLOOKUP(CONCATENATE($A34,AI$1),'Исх-фото'!$A$2:$D$3000,4,FALSE),"-")</f>
        <v>-</v>
      </c>
      <c r="AJ34" s="14">
        <f>IFERROR(VLOOKUP(CONCATENATE($A34,AJ$1),'Исх-фото'!$A$2:$D$3000,4,FALSE),"-")</f>
        <v>5</v>
      </c>
      <c r="AK34" s="14" t="str">
        <f>IFERROR(VLOOKUP(CONCATENATE($A34,AK$1),'Исх-фото'!$A$2:$D$3000,4,FALSE),"-")</f>
        <v>-</v>
      </c>
      <c r="AL34" s="14">
        <f>IFERROR(VLOOKUP(CONCATENATE($A34,AL$1),'Исх-фото'!$A$2:$D$3000,4,FALSE),"-")</f>
        <v>7</v>
      </c>
      <c r="AM34" s="15">
        <f t="shared" si="0"/>
        <v>14</v>
      </c>
      <c r="AN34" s="20">
        <f t="shared" si="1"/>
        <v>4.9285714285714288</v>
      </c>
      <c r="AO34" s="14"/>
    </row>
    <row r="35" spans="1:41">
      <c r="A35" s="26">
        <f t="shared" si="2"/>
        <v>33</v>
      </c>
      <c r="B35" s="97" t="s">
        <v>677</v>
      </c>
      <c r="C35" s="14" t="str">
        <f>IFERROR(VLOOKUP(CONCATENATE($A35,C$1),'Исх-фото'!$A$2:$D$3000,4,FALSE),"-")</f>
        <v>-</v>
      </c>
      <c r="D35" s="14" t="str">
        <f>IFERROR(VLOOKUP(CONCATENATE($A35,D$1),'Исх-фото'!$A$2:$D$3000,4,FALSE),"-")</f>
        <v>-</v>
      </c>
      <c r="E35" s="14" t="str">
        <f>IFERROR(VLOOKUP(CONCATENATE($A35,E$1),'Исх-фото'!$A$2:$D$3000,4,FALSE),"-")</f>
        <v>-</v>
      </c>
      <c r="F35" s="14" t="str">
        <f>IFERROR(VLOOKUP(CONCATENATE($A35,F$1),'Исх-фото'!$A$2:$D$3000,4,FALSE),"-")</f>
        <v>-</v>
      </c>
      <c r="G35" s="14" t="str">
        <f>IFERROR(VLOOKUP(CONCATENATE($A35,G$1),'Исх-фото'!$A$2:$D$3000,4,FALSE),"-")</f>
        <v>-</v>
      </c>
      <c r="H35" s="14" t="str">
        <f>IFERROR(VLOOKUP(CONCATENATE($A35,H$1),'Исх-фото'!$A$2:$D$3000,4,FALSE),"-")</f>
        <v>-</v>
      </c>
      <c r="I35" s="14" t="str">
        <f>IFERROR(VLOOKUP(CONCATENATE($A35,I$1),'Исх-фото'!$A$2:$D$3000,4,FALSE),"-")</f>
        <v>-</v>
      </c>
      <c r="J35" s="14" t="str">
        <f>IFERROR(VLOOKUP(CONCATENATE($A35,J$1),'Исх-фото'!$A$2:$D$3000,4,FALSE),"-")</f>
        <v>-</v>
      </c>
      <c r="K35" s="14">
        <f>IFERROR(VLOOKUP(CONCATENATE($A35,K$1),'Исх-фото'!$A$2:$D$3000,4,FALSE),"-")</f>
        <v>5</v>
      </c>
      <c r="L35" s="14" t="str">
        <f>IFERROR(VLOOKUP(CONCATENATE($A35,L$1),'Исх-фото'!$A$2:$D$3000,4,FALSE),"-")</f>
        <v>-</v>
      </c>
      <c r="M35" s="14" t="str">
        <f>IFERROR(VLOOKUP(CONCATENATE($A35,M$1),'Исх-фото'!$A$2:$D$3000,4,FALSE),"-")</f>
        <v>-</v>
      </c>
      <c r="N35" s="14" t="str">
        <f>IFERROR(VLOOKUP(CONCATENATE($A35,N$1),'Исх-фото'!$A$2:$D$3000,4,FALSE),"-")</f>
        <v>-</v>
      </c>
      <c r="O35" s="14">
        <f>IFERROR(VLOOKUP(CONCATENATE($A35,O$1),'Исх-фото'!$A$2:$D$3000,4,FALSE),"-")</f>
        <v>8</v>
      </c>
      <c r="P35" s="14" t="str">
        <f>IFERROR(VLOOKUP(CONCATENATE($A35,P$1),'Исх-фото'!$A$2:$D$3000,4,FALSE),"-")</f>
        <v>-</v>
      </c>
      <c r="Q35" s="14">
        <f>IFERROR(VLOOKUP(CONCATENATE($A35,Q$1),'Исх-фото'!$A$2:$D$3000,4,FALSE),"-")</f>
        <v>5</v>
      </c>
      <c r="R35" s="14" t="str">
        <f>IFERROR(VLOOKUP(CONCATENATE($A35,R$1),'Исх-фото'!$A$2:$D$3000,4,FALSE),"-")</f>
        <v>-</v>
      </c>
      <c r="S35" s="14" t="str">
        <f>IFERROR(VLOOKUP(CONCATENATE($A35,S$1),'Исх-фото'!$A$2:$D$3000,4,FALSE),"-")</f>
        <v>-</v>
      </c>
      <c r="T35" s="14">
        <f>IFERROR(VLOOKUP(CONCATENATE($A35,T$1),'Исх-фото'!$A$2:$D$3000,4,FALSE),"-")</f>
        <v>5</v>
      </c>
      <c r="U35" s="14">
        <f>IFERROR(VLOOKUP(CONCATENATE($A35,U$1),'Исх-фото'!$A$2:$D$3000,4,FALSE),"-")</f>
        <v>6</v>
      </c>
      <c r="V35" s="14" t="str">
        <f>IFERROR(VLOOKUP(CONCATENATE($A35,V$1),'Исх-фото'!$A$2:$D$3000,4,FALSE),"-")</f>
        <v>-</v>
      </c>
      <c r="W35" s="14" t="str">
        <f>IFERROR(VLOOKUP(CONCATENATE($A35,W$1),'Исх-фото'!$A$2:$D$3000,4,FALSE),"-")</f>
        <v>-</v>
      </c>
      <c r="X35" s="14" t="str">
        <f>IFERROR(VLOOKUP(CONCATENATE($A35,X$1),'Исх-фото'!$A$2:$D$3000,4,FALSE),"-")</f>
        <v>-</v>
      </c>
      <c r="Y35" s="14" t="str">
        <f>IFERROR(VLOOKUP(CONCATENATE($A35,Y$1),'Исх-фото'!$A$2:$D$3000,4,FALSE),"-")</f>
        <v>-</v>
      </c>
      <c r="Z35" s="14">
        <f>IFERROR(VLOOKUP(CONCATENATE($A35,Z$1),'Исх-фото'!$A$2:$D$3000,4,FALSE),"-")</f>
        <v>4</v>
      </c>
      <c r="AA35" s="14" t="str">
        <f>IFERROR(VLOOKUP(CONCATENATE($A35,AA$1),'Исх-фото'!$A$2:$D$3000,4,FALSE),"-")</f>
        <v>-</v>
      </c>
      <c r="AB35" s="14">
        <f>IFERROR(VLOOKUP(CONCATENATE($A35,AB$1),'Исх-фото'!$A$2:$D$3000,4,FALSE),"-")</f>
        <v>7</v>
      </c>
      <c r="AC35" s="14" t="str">
        <f>IFERROR(VLOOKUP(CONCATENATE($A35,AC$1),'Исх-фото'!$A$2:$D$3000,4,FALSE),"-")</f>
        <v>-</v>
      </c>
      <c r="AD35" s="14">
        <f>IFERROR(VLOOKUP(CONCATENATE($A35,AD$1),'Исх-фото'!$A$2:$D$3000,4,FALSE),"-")</f>
        <v>2</v>
      </c>
      <c r="AE35" s="14">
        <f>IFERROR(VLOOKUP(CONCATENATE($A35,AE$1),'Исх-фото'!$A$2:$D$3000,4,FALSE),"-")</f>
        <v>6</v>
      </c>
      <c r="AF35" s="14">
        <f>IFERROR(VLOOKUP(CONCATENATE($A35,AF$1),'Исх-фото'!$A$2:$D$3000,4,FALSE),"-")</f>
        <v>6</v>
      </c>
      <c r="AG35" s="14" t="str">
        <f>IFERROR(VLOOKUP(CONCATENATE($A35,AG$1),'Исх-фото'!$A$2:$D$3000,4,FALSE),"-")</f>
        <v>-</v>
      </c>
      <c r="AH35" s="14" t="str">
        <f>IFERROR(VLOOKUP(CONCATENATE($A35,AH$1),'Исх-фото'!$A$2:$D$3000,4,FALSE),"-")</f>
        <v>-</v>
      </c>
      <c r="AI35" s="14" t="str">
        <f>IFERROR(VLOOKUP(CONCATENATE($A35,AI$1),'Исх-фото'!$A$2:$D$3000,4,FALSE),"-")</f>
        <v>-</v>
      </c>
      <c r="AJ35" s="14">
        <f>IFERROR(VLOOKUP(CONCATENATE($A35,AJ$1),'Исх-фото'!$A$2:$D$3000,4,FALSE),"-")</f>
        <v>8</v>
      </c>
      <c r="AK35" s="14" t="str">
        <f>IFERROR(VLOOKUP(CONCATENATE($A35,AK$1),'Исх-фото'!$A$2:$D$3000,4,FALSE),"-")</f>
        <v>-</v>
      </c>
      <c r="AL35" s="14">
        <f>IFERROR(VLOOKUP(CONCATENATE($A35,AL$1),'Исх-фото'!$A$2:$D$3000,4,FALSE),"-")</f>
        <v>7</v>
      </c>
      <c r="AM35" s="15">
        <f t="shared" si="0"/>
        <v>12</v>
      </c>
      <c r="AN35" s="20">
        <f t="shared" si="1"/>
        <v>5.75</v>
      </c>
      <c r="AO35" s="14"/>
    </row>
    <row r="36" spans="1:41">
      <c r="A36" s="26">
        <f t="shared" si="2"/>
        <v>34</v>
      </c>
      <c r="B36" s="97" t="s">
        <v>678</v>
      </c>
      <c r="C36" s="14" t="str">
        <f>IFERROR(VLOOKUP(CONCATENATE($A36,C$1),'Исх-фото'!$A$2:$D$3000,4,FALSE),"-")</f>
        <v>-</v>
      </c>
      <c r="D36" s="14">
        <f>IFERROR(VLOOKUP(CONCATENATE($A36,D$1),'Исх-фото'!$A$2:$D$3000,4,FALSE),"-")</f>
        <v>6</v>
      </c>
      <c r="E36" s="14" t="str">
        <f>IFERROR(VLOOKUP(CONCATENATE($A36,E$1),'Исх-фото'!$A$2:$D$3000,4,FALSE),"-")</f>
        <v>-</v>
      </c>
      <c r="F36" s="14" t="str">
        <f>IFERROR(VLOOKUP(CONCATENATE($A36,F$1),'Исх-фото'!$A$2:$D$3000,4,FALSE),"-")</f>
        <v>-</v>
      </c>
      <c r="G36" s="14" t="str">
        <f>IFERROR(VLOOKUP(CONCATENATE($A36,G$1),'Исх-фото'!$A$2:$D$3000,4,FALSE),"-")</f>
        <v>-</v>
      </c>
      <c r="H36" s="14" t="str">
        <f>IFERROR(VLOOKUP(CONCATENATE($A36,H$1),'Исх-фото'!$A$2:$D$3000,4,FALSE),"-")</f>
        <v>-</v>
      </c>
      <c r="I36" s="14" t="str">
        <f>IFERROR(VLOOKUP(CONCATENATE($A36,I$1),'Исх-фото'!$A$2:$D$3000,4,FALSE),"-")</f>
        <v>-</v>
      </c>
      <c r="J36" s="14" t="str">
        <f>IFERROR(VLOOKUP(CONCATENATE($A36,J$1),'Исх-фото'!$A$2:$D$3000,4,FALSE),"-")</f>
        <v>-</v>
      </c>
      <c r="K36" s="14">
        <f>IFERROR(VLOOKUP(CONCATENATE($A36,K$1),'Исх-фото'!$A$2:$D$3000,4,FALSE),"-")</f>
        <v>7</v>
      </c>
      <c r="L36" s="14" t="str">
        <f>IFERROR(VLOOKUP(CONCATENATE($A36,L$1),'Исх-фото'!$A$2:$D$3000,4,FALSE),"-")</f>
        <v>-</v>
      </c>
      <c r="M36" s="14" t="str">
        <f>IFERROR(VLOOKUP(CONCATENATE($A36,M$1),'Исх-фото'!$A$2:$D$3000,4,FALSE),"-")</f>
        <v>-</v>
      </c>
      <c r="N36" s="14">
        <f>IFERROR(VLOOKUP(CONCATENATE($A36,N$1),'Исх-фото'!$A$2:$D$3000,4,FALSE),"-")</f>
        <v>12</v>
      </c>
      <c r="O36" s="14" t="str">
        <f>IFERROR(VLOOKUP(CONCATENATE($A36,O$1),'Исх-фото'!$A$2:$D$3000,4,FALSE),"-")</f>
        <v>-</v>
      </c>
      <c r="P36" s="14" t="str">
        <f>IFERROR(VLOOKUP(CONCATENATE($A36,P$1),'Исх-фото'!$A$2:$D$3000,4,FALSE),"-")</f>
        <v>-</v>
      </c>
      <c r="Q36" s="14">
        <f>IFERROR(VLOOKUP(CONCATENATE($A36,Q$1),'Исх-фото'!$A$2:$D$3000,4,FALSE),"-")</f>
        <v>4</v>
      </c>
      <c r="R36" s="14" t="str">
        <f>IFERROR(VLOOKUP(CONCATENATE($A36,R$1),'Исх-фото'!$A$2:$D$3000,4,FALSE),"-")</f>
        <v>-</v>
      </c>
      <c r="S36" s="14" t="str">
        <f>IFERROR(VLOOKUP(CONCATENATE($A36,S$1),'Исх-фото'!$A$2:$D$3000,4,FALSE),"-")</f>
        <v>-</v>
      </c>
      <c r="T36" s="14">
        <f>IFERROR(VLOOKUP(CONCATENATE($A36,T$1),'Исх-фото'!$A$2:$D$3000,4,FALSE),"-")</f>
        <v>5</v>
      </c>
      <c r="U36" s="14">
        <f>IFERROR(VLOOKUP(CONCATENATE($A36,U$1),'Исх-фото'!$A$2:$D$3000,4,FALSE),"-")</f>
        <v>7</v>
      </c>
      <c r="V36" s="14" t="str">
        <f>IFERROR(VLOOKUP(CONCATENATE($A36,V$1),'Исх-фото'!$A$2:$D$3000,4,FALSE),"-")</f>
        <v>-</v>
      </c>
      <c r="W36" s="14" t="str">
        <f>IFERROR(VLOOKUP(CONCATENATE($A36,W$1),'Исх-фото'!$A$2:$D$3000,4,FALSE),"-")</f>
        <v>-</v>
      </c>
      <c r="X36" s="14" t="str">
        <f>IFERROR(VLOOKUP(CONCATENATE($A36,X$1),'Исх-фото'!$A$2:$D$3000,4,FALSE),"-")</f>
        <v>-</v>
      </c>
      <c r="Y36" s="14" t="str">
        <f>IFERROR(VLOOKUP(CONCATENATE($A36,Y$1),'Исх-фото'!$A$2:$D$3000,4,FALSE),"-")</f>
        <v>-</v>
      </c>
      <c r="Z36" s="14">
        <f>IFERROR(VLOOKUP(CONCATENATE($A36,Z$1),'Исх-фото'!$A$2:$D$3000,4,FALSE),"-")</f>
        <v>4</v>
      </c>
      <c r="AA36" s="14" t="str">
        <f>IFERROR(VLOOKUP(CONCATENATE($A36,AA$1),'Исх-фото'!$A$2:$D$3000,4,FALSE),"-")</f>
        <v>-</v>
      </c>
      <c r="AB36" s="14" t="str">
        <f>IFERROR(VLOOKUP(CONCATENATE($A36,AB$1),'Исх-фото'!$A$2:$D$3000,4,FALSE),"-")</f>
        <v>-</v>
      </c>
      <c r="AC36" s="14" t="str">
        <f>IFERROR(VLOOKUP(CONCATENATE($A36,AC$1),'Исх-фото'!$A$2:$D$3000,4,FALSE),"-")</f>
        <v>-</v>
      </c>
      <c r="AD36" s="14">
        <f>IFERROR(VLOOKUP(CONCATENATE($A36,AD$1),'Исх-фото'!$A$2:$D$3000,4,FALSE),"-")</f>
        <v>5</v>
      </c>
      <c r="AE36" s="14">
        <f>IFERROR(VLOOKUP(CONCATENATE($A36,AE$1),'Исх-фото'!$A$2:$D$3000,4,FALSE),"-")</f>
        <v>7</v>
      </c>
      <c r="AF36" s="14">
        <f>IFERROR(VLOOKUP(CONCATENATE($A36,AF$1),'Исх-фото'!$A$2:$D$3000,4,FALSE),"-")</f>
        <v>6</v>
      </c>
      <c r="AG36" s="14" t="str">
        <f>IFERROR(VLOOKUP(CONCATENATE($A36,AG$1),'Исх-фото'!$A$2:$D$3000,4,FALSE),"-")</f>
        <v>-</v>
      </c>
      <c r="AH36" s="14" t="str">
        <f>IFERROR(VLOOKUP(CONCATENATE($A36,AH$1),'Исх-фото'!$A$2:$D$3000,4,FALSE),"-")</f>
        <v>-</v>
      </c>
      <c r="AI36" s="14" t="str">
        <f>IFERROR(VLOOKUP(CONCATENATE($A36,AI$1),'Исх-фото'!$A$2:$D$3000,4,FALSE),"-")</f>
        <v>-</v>
      </c>
      <c r="AJ36" s="14">
        <f>IFERROR(VLOOKUP(CONCATENATE($A36,AJ$1),'Исх-фото'!$A$2:$D$3000,4,FALSE),"-")</f>
        <v>5</v>
      </c>
      <c r="AK36" s="14" t="str">
        <f>IFERROR(VLOOKUP(CONCATENATE($A36,AK$1),'Исх-фото'!$A$2:$D$3000,4,FALSE),"-")</f>
        <v>-</v>
      </c>
      <c r="AL36" s="14">
        <f>IFERROR(VLOOKUP(CONCATENATE($A36,AL$1),'Исх-фото'!$A$2:$D$3000,4,FALSE),"-")</f>
        <v>8</v>
      </c>
      <c r="AM36" s="15">
        <f t="shared" si="0"/>
        <v>12</v>
      </c>
      <c r="AN36" s="20">
        <f t="shared" si="1"/>
        <v>6.333333333333333</v>
      </c>
      <c r="AO36" s="14"/>
    </row>
    <row r="37" spans="1:41">
      <c r="A37" s="26">
        <f t="shared" si="2"/>
        <v>35</v>
      </c>
      <c r="B37" s="97" t="s">
        <v>679</v>
      </c>
      <c r="C37" s="14" t="str">
        <f>IFERROR(VLOOKUP(CONCATENATE($A37,C$1),'Исх-фото'!$A$2:$D$3000,4,FALSE),"-")</f>
        <v>-</v>
      </c>
      <c r="D37" s="14">
        <f>IFERROR(VLOOKUP(CONCATENATE($A37,D$1),'Исх-фото'!$A$2:$D$3000,4,FALSE),"-")</f>
        <v>10</v>
      </c>
      <c r="E37" s="14" t="str">
        <f>IFERROR(VLOOKUP(CONCATENATE($A37,E$1),'Исх-фото'!$A$2:$D$3000,4,FALSE),"-")</f>
        <v>-</v>
      </c>
      <c r="F37" s="14" t="str">
        <f>IFERROR(VLOOKUP(CONCATENATE($A37,F$1),'Исх-фото'!$A$2:$D$3000,4,FALSE),"-")</f>
        <v>-</v>
      </c>
      <c r="G37" s="14" t="str">
        <f>IFERROR(VLOOKUP(CONCATENATE($A37,G$1),'Исх-фото'!$A$2:$D$3000,4,FALSE),"-")</f>
        <v>-</v>
      </c>
      <c r="H37" s="14" t="str">
        <f>IFERROR(VLOOKUP(CONCATENATE($A37,H$1),'Исх-фото'!$A$2:$D$3000,4,FALSE),"-")</f>
        <v>-</v>
      </c>
      <c r="I37" s="14" t="str">
        <f>IFERROR(VLOOKUP(CONCATENATE($A37,I$1),'Исх-фото'!$A$2:$D$3000,4,FALSE),"-")</f>
        <v>-</v>
      </c>
      <c r="J37" s="14" t="str">
        <f>IFERROR(VLOOKUP(CONCATENATE($A37,J$1),'Исх-фото'!$A$2:$D$3000,4,FALSE),"-")</f>
        <v>-</v>
      </c>
      <c r="K37" s="14">
        <f>IFERROR(VLOOKUP(CONCATENATE($A37,K$1),'Исх-фото'!$A$2:$D$3000,4,FALSE),"-")</f>
        <v>7</v>
      </c>
      <c r="L37" s="14" t="str">
        <f>IFERROR(VLOOKUP(CONCATENATE($A37,L$1),'Исх-фото'!$A$2:$D$3000,4,FALSE),"-")</f>
        <v>-</v>
      </c>
      <c r="M37" s="14" t="str">
        <f>IFERROR(VLOOKUP(CONCATENATE($A37,M$1),'Исх-фото'!$A$2:$D$3000,4,FALSE),"-")</f>
        <v>-</v>
      </c>
      <c r="N37" s="14">
        <f>IFERROR(VLOOKUP(CONCATENATE($A37,N$1),'Исх-фото'!$A$2:$D$3000,4,FALSE),"-")</f>
        <v>12</v>
      </c>
      <c r="O37" s="14">
        <f>IFERROR(VLOOKUP(CONCATENATE($A37,O$1),'Исх-фото'!$A$2:$D$3000,4,FALSE),"-")</f>
        <v>8</v>
      </c>
      <c r="P37" s="14">
        <f>IFERROR(VLOOKUP(CONCATENATE($A37,P$1),'Исх-фото'!$A$2:$D$3000,4,FALSE),"-")</f>
        <v>10</v>
      </c>
      <c r="Q37" s="14">
        <f>IFERROR(VLOOKUP(CONCATENATE($A37,Q$1),'Исх-фото'!$A$2:$D$3000,4,FALSE),"-")</f>
        <v>7</v>
      </c>
      <c r="R37" s="14" t="str">
        <f>IFERROR(VLOOKUP(CONCATENATE($A37,R$1),'Исх-фото'!$A$2:$D$3000,4,FALSE),"-")</f>
        <v>-</v>
      </c>
      <c r="S37" s="14">
        <f>IFERROR(VLOOKUP(CONCATENATE($A37,S$1),'Исх-фото'!$A$2:$D$3000,4,FALSE),"-")</f>
        <v>8</v>
      </c>
      <c r="T37" s="14">
        <f>IFERROR(VLOOKUP(CONCATENATE($A37,T$1),'Исх-фото'!$A$2:$D$3000,4,FALSE),"-")</f>
        <v>4</v>
      </c>
      <c r="U37" s="14">
        <f>IFERROR(VLOOKUP(CONCATENATE($A37,U$1),'Исх-фото'!$A$2:$D$3000,4,FALSE),"-")</f>
        <v>9</v>
      </c>
      <c r="V37" s="14" t="str">
        <f>IFERROR(VLOOKUP(CONCATENATE($A37,V$1),'Исх-фото'!$A$2:$D$3000,4,FALSE),"-")</f>
        <v>-</v>
      </c>
      <c r="W37" s="14" t="str">
        <f>IFERROR(VLOOKUP(CONCATENATE($A37,W$1),'Исх-фото'!$A$2:$D$3000,4,FALSE),"-")</f>
        <v>-</v>
      </c>
      <c r="X37" s="14" t="str">
        <f>IFERROR(VLOOKUP(CONCATENATE($A37,X$1),'Исх-фото'!$A$2:$D$3000,4,FALSE),"-")</f>
        <v>-</v>
      </c>
      <c r="Y37" s="14" t="str">
        <f>IFERROR(VLOOKUP(CONCATENATE($A37,Y$1),'Исх-фото'!$A$2:$D$3000,4,FALSE),"-")</f>
        <v>-</v>
      </c>
      <c r="Z37" s="14">
        <f>IFERROR(VLOOKUP(CONCATENATE($A37,Z$1),'Исх-фото'!$A$2:$D$3000,4,FALSE),"-")</f>
        <v>4</v>
      </c>
      <c r="AA37" s="14" t="str">
        <f>IFERROR(VLOOKUP(CONCATENATE($A37,AA$1),'Исх-фото'!$A$2:$D$3000,4,FALSE),"-")</f>
        <v>-</v>
      </c>
      <c r="AB37" s="14">
        <f>IFERROR(VLOOKUP(CONCATENATE($A37,AB$1),'Исх-фото'!$A$2:$D$3000,4,FALSE),"-")</f>
        <v>9</v>
      </c>
      <c r="AC37" s="14" t="str">
        <f>IFERROR(VLOOKUP(CONCATENATE($A37,AC$1),'Исх-фото'!$A$2:$D$3000,4,FALSE),"-")</f>
        <v>-</v>
      </c>
      <c r="AD37" s="14">
        <f>IFERROR(VLOOKUP(CONCATENATE($A37,AD$1),'Исх-фото'!$A$2:$D$3000,4,FALSE),"-")</f>
        <v>7</v>
      </c>
      <c r="AE37" s="14">
        <f>IFERROR(VLOOKUP(CONCATENATE($A37,AE$1),'Исх-фото'!$A$2:$D$3000,4,FALSE),"-")</f>
        <v>7</v>
      </c>
      <c r="AF37" s="14">
        <f>IFERROR(VLOOKUP(CONCATENATE($A37,AF$1),'Исх-фото'!$A$2:$D$3000,4,FALSE),"-")</f>
        <v>7</v>
      </c>
      <c r="AG37" s="14">
        <f>IFERROR(VLOOKUP(CONCATENATE($A37,AG$1),'Исх-фото'!$A$2:$D$3000,4,FALSE),"-")</f>
        <v>9</v>
      </c>
      <c r="AH37" s="14" t="str">
        <f>IFERROR(VLOOKUP(CONCATENATE($A37,AH$1),'Исх-фото'!$A$2:$D$3000,4,FALSE),"-")</f>
        <v>-</v>
      </c>
      <c r="AI37" s="14" t="str">
        <f>IFERROR(VLOOKUP(CONCATENATE($A37,AI$1),'Исх-фото'!$A$2:$D$3000,4,FALSE),"-")</f>
        <v>-</v>
      </c>
      <c r="AJ37" s="14">
        <f>IFERROR(VLOOKUP(CONCATENATE($A37,AJ$1),'Исх-фото'!$A$2:$D$3000,4,FALSE),"-")</f>
        <v>6</v>
      </c>
      <c r="AK37" s="14" t="str">
        <f>IFERROR(VLOOKUP(CONCATENATE($A37,AK$1),'Исх-фото'!$A$2:$D$3000,4,FALSE),"-")</f>
        <v>-</v>
      </c>
      <c r="AL37" s="14">
        <f>IFERROR(VLOOKUP(CONCATENATE($A37,AL$1),'Исх-фото'!$A$2:$D$3000,4,FALSE),"-")</f>
        <v>10</v>
      </c>
      <c r="AM37" s="15">
        <f t="shared" si="0"/>
        <v>17</v>
      </c>
      <c r="AN37" s="20">
        <f t="shared" si="1"/>
        <v>7.882352941176471</v>
      </c>
      <c r="AO37" s="14"/>
    </row>
    <row r="38" spans="1:41">
      <c r="A38" s="26">
        <f t="shared" si="2"/>
        <v>36</v>
      </c>
      <c r="B38" s="97" t="s">
        <v>680</v>
      </c>
      <c r="C38" s="14" t="str">
        <f>IFERROR(VLOOKUP(CONCATENATE($A38,C$1),'Исх-фото'!$A$2:$D$3000,4,FALSE),"-")</f>
        <v>-</v>
      </c>
      <c r="D38" s="14">
        <f>IFERROR(VLOOKUP(CONCATENATE($A38,D$1),'Исх-фото'!$A$2:$D$3000,4,FALSE),"-")</f>
        <v>5</v>
      </c>
      <c r="E38" s="14" t="str">
        <f>IFERROR(VLOOKUP(CONCATENATE($A38,E$1),'Исх-фото'!$A$2:$D$3000,4,FALSE),"-")</f>
        <v>-</v>
      </c>
      <c r="F38" s="14" t="str">
        <f>IFERROR(VLOOKUP(CONCATENATE($A38,F$1),'Исх-фото'!$A$2:$D$3000,4,FALSE),"-")</f>
        <v>-</v>
      </c>
      <c r="G38" s="14" t="str">
        <f>IFERROR(VLOOKUP(CONCATENATE($A38,G$1),'Исх-фото'!$A$2:$D$3000,4,FALSE),"-")</f>
        <v>-</v>
      </c>
      <c r="H38" s="14" t="str">
        <f>IFERROR(VLOOKUP(CONCATENATE($A38,H$1),'Исх-фото'!$A$2:$D$3000,4,FALSE),"-")</f>
        <v>-</v>
      </c>
      <c r="I38" s="14" t="str">
        <f>IFERROR(VLOOKUP(CONCATENATE($A38,I$1),'Исх-фото'!$A$2:$D$3000,4,FALSE),"-")</f>
        <v>-</v>
      </c>
      <c r="J38" s="14" t="str">
        <f>IFERROR(VLOOKUP(CONCATENATE($A38,J$1),'Исх-фото'!$A$2:$D$3000,4,FALSE),"-")</f>
        <v>-</v>
      </c>
      <c r="K38" s="14">
        <f>IFERROR(VLOOKUP(CONCATENATE($A38,K$1),'Исх-фото'!$A$2:$D$3000,4,FALSE),"-")</f>
        <v>6</v>
      </c>
      <c r="L38" s="14" t="str">
        <f>IFERROR(VLOOKUP(CONCATENATE($A38,L$1),'Исх-фото'!$A$2:$D$3000,4,FALSE),"-")</f>
        <v>-</v>
      </c>
      <c r="M38" s="14" t="str">
        <f>IFERROR(VLOOKUP(CONCATENATE($A38,M$1),'Исх-фото'!$A$2:$D$3000,4,FALSE),"-")</f>
        <v>-</v>
      </c>
      <c r="N38" s="14" t="str">
        <f>IFERROR(VLOOKUP(CONCATENATE($A38,N$1),'Исх-фото'!$A$2:$D$3000,4,FALSE),"-")</f>
        <v>-</v>
      </c>
      <c r="O38" s="14" t="str">
        <f>IFERROR(VLOOKUP(CONCATENATE($A38,O$1),'Исх-фото'!$A$2:$D$3000,4,FALSE),"-")</f>
        <v>-</v>
      </c>
      <c r="P38" s="14" t="str">
        <f>IFERROR(VLOOKUP(CONCATENATE($A38,P$1),'Исх-фото'!$A$2:$D$3000,4,FALSE),"-")</f>
        <v>-</v>
      </c>
      <c r="Q38" s="14">
        <f>IFERROR(VLOOKUP(CONCATENATE($A38,Q$1),'Исх-фото'!$A$2:$D$3000,4,FALSE),"-")</f>
        <v>5</v>
      </c>
      <c r="R38" s="14" t="str">
        <f>IFERROR(VLOOKUP(CONCATENATE($A38,R$1),'Исх-фото'!$A$2:$D$3000,4,FALSE),"-")</f>
        <v>-</v>
      </c>
      <c r="S38" s="14" t="str">
        <f>IFERROR(VLOOKUP(CONCATENATE($A38,S$1),'Исх-фото'!$A$2:$D$3000,4,FALSE),"-")</f>
        <v>-</v>
      </c>
      <c r="T38" s="14">
        <f>IFERROR(VLOOKUP(CONCATENATE($A38,T$1),'Исх-фото'!$A$2:$D$3000,4,FALSE),"-")</f>
        <v>4</v>
      </c>
      <c r="U38" s="14">
        <f>IFERROR(VLOOKUP(CONCATENATE($A38,U$1),'Исх-фото'!$A$2:$D$3000,4,FALSE),"-")</f>
        <v>5</v>
      </c>
      <c r="V38" s="14" t="str">
        <f>IFERROR(VLOOKUP(CONCATENATE($A38,V$1),'Исх-фото'!$A$2:$D$3000,4,FALSE),"-")</f>
        <v>-</v>
      </c>
      <c r="W38" s="14">
        <f>IFERROR(VLOOKUP(CONCATENATE($A38,W$1),'Исх-фото'!$A$2:$D$3000,4,FALSE),"-")</f>
        <v>8</v>
      </c>
      <c r="X38" s="14" t="str">
        <f>IFERROR(VLOOKUP(CONCATENATE($A38,X$1),'Исх-фото'!$A$2:$D$3000,4,FALSE),"-")</f>
        <v>-</v>
      </c>
      <c r="Y38" s="14">
        <f>IFERROR(VLOOKUP(CONCATENATE($A38,Y$1),'Исх-фото'!$A$2:$D$3000,4,FALSE),"-")</f>
        <v>2</v>
      </c>
      <c r="Z38" s="14" t="str">
        <f>IFERROR(VLOOKUP(CONCATENATE($A38,Z$1),'Исх-фото'!$A$2:$D$3000,4,FALSE),"-")</f>
        <v>-</v>
      </c>
      <c r="AA38" s="14" t="str">
        <f>IFERROR(VLOOKUP(CONCATENATE($A38,AA$1),'Исх-фото'!$A$2:$D$3000,4,FALSE),"-")</f>
        <v>-</v>
      </c>
      <c r="AB38" s="14">
        <f>IFERROR(VLOOKUP(CONCATENATE($A38,AB$1),'Исх-фото'!$A$2:$D$3000,4,FALSE),"-")</f>
        <v>6</v>
      </c>
      <c r="AC38" s="14" t="str">
        <f>IFERROR(VLOOKUP(CONCATENATE($A38,AC$1),'Исх-фото'!$A$2:$D$3000,4,FALSE),"-")</f>
        <v>-</v>
      </c>
      <c r="AD38" s="14">
        <f>IFERROR(VLOOKUP(CONCATENATE($A38,AD$1),'Исх-фото'!$A$2:$D$3000,4,FALSE),"-")</f>
        <v>2</v>
      </c>
      <c r="AE38" s="14">
        <f>IFERROR(VLOOKUP(CONCATENATE($A38,AE$1),'Исх-фото'!$A$2:$D$3000,4,FALSE),"-")</f>
        <v>4</v>
      </c>
      <c r="AF38" s="14">
        <f>IFERROR(VLOOKUP(CONCATENATE($A38,AF$1),'Исх-фото'!$A$2:$D$3000,4,FALSE),"-")</f>
        <v>2</v>
      </c>
      <c r="AG38" s="14" t="str">
        <f>IFERROR(VLOOKUP(CONCATENATE($A38,AG$1),'Исх-фото'!$A$2:$D$3000,4,FALSE),"-")</f>
        <v>-</v>
      </c>
      <c r="AH38" s="14" t="str">
        <f>IFERROR(VLOOKUP(CONCATENATE($A38,AH$1),'Исх-фото'!$A$2:$D$3000,4,FALSE),"-")</f>
        <v>-</v>
      </c>
      <c r="AI38" s="14" t="str">
        <f>IFERROR(VLOOKUP(CONCATENATE($A38,AI$1),'Исх-фото'!$A$2:$D$3000,4,FALSE),"-")</f>
        <v>-</v>
      </c>
      <c r="AJ38" s="14">
        <f>IFERROR(VLOOKUP(CONCATENATE($A38,AJ$1),'Исх-фото'!$A$2:$D$3000,4,FALSE),"-")</f>
        <v>8</v>
      </c>
      <c r="AK38" s="14" t="str">
        <f>IFERROR(VLOOKUP(CONCATENATE($A38,AK$1),'Исх-фото'!$A$2:$D$3000,4,FALSE),"-")</f>
        <v>-</v>
      </c>
      <c r="AL38" s="14">
        <f>IFERROR(VLOOKUP(CONCATENATE($A38,AL$1),'Исх-фото'!$A$2:$D$3000,4,FALSE),"-")</f>
        <v>8</v>
      </c>
      <c r="AM38" s="15">
        <f t="shared" si="0"/>
        <v>13</v>
      </c>
      <c r="AN38" s="20">
        <f t="shared" si="1"/>
        <v>5</v>
      </c>
      <c r="AO38" s="14"/>
    </row>
    <row r="39" spans="1:41">
      <c r="A39" s="26">
        <f t="shared" si="2"/>
        <v>37</v>
      </c>
      <c r="B39" s="97" t="s">
        <v>681</v>
      </c>
      <c r="C39" s="14" t="str">
        <f>IFERROR(VLOOKUP(CONCATENATE($A39,C$1),'Исх-фото'!$A$2:$D$3000,4,FALSE),"-")</f>
        <v>-</v>
      </c>
      <c r="D39" s="14">
        <f>IFERROR(VLOOKUP(CONCATENATE($A39,D$1),'Исх-фото'!$A$2:$D$3000,4,FALSE),"-")</f>
        <v>6</v>
      </c>
      <c r="E39" s="14" t="str">
        <f>IFERROR(VLOOKUP(CONCATENATE($A39,E$1),'Исх-фото'!$A$2:$D$3000,4,FALSE),"-")</f>
        <v>-</v>
      </c>
      <c r="F39" s="14" t="str">
        <f>IFERROR(VLOOKUP(CONCATENATE($A39,F$1),'Исх-фото'!$A$2:$D$3000,4,FALSE),"-")</f>
        <v>-</v>
      </c>
      <c r="G39" s="14" t="str">
        <f>IFERROR(VLOOKUP(CONCATENATE($A39,G$1),'Исх-фото'!$A$2:$D$3000,4,FALSE),"-")</f>
        <v>-</v>
      </c>
      <c r="H39" s="14" t="str">
        <f>IFERROR(VLOOKUP(CONCATENATE($A39,H$1),'Исх-фото'!$A$2:$D$3000,4,FALSE),"-")</f>
        <v>-</v>
      </c>
      <c r="I39" s="14" t="str">
        <f>IFERROR(VLOOKUP(CONCATENATE($A39,I$1),'Исх-фото'!$A$2:$D$3000,4,FALSE),"-")</f>
        <v>-</v>
      </c>
      <c r="J39" s="14" t="str">
        <f>IFERROR(VLOOKUP(CONCATENATE($A39,J$1),'Исх-фото'!$A$2:$D$3000,4,FALSE),"-")</f>
        <v>-</v>
      </c>
      <c r="K39" s="14">
        <f>IFERROR(VLOOKUP(CONCATENATE($A39,K$1),'Исх-фото'!$A$2:$D$3000,4,FALSE),"-")</f>
        <v>5</v>
      </c>
      <c r="L39" s="14" t="str">
        <f>IFERROR(VLOOKUP(CONCATENATE($A39,L$1),'Исх-фото'!$A$2:$D$3000,4,FALSE),"-")</f>
        <v>-</v>
      </c>
      <c r="M39" s="14" t="str">
        <f>IFERROR(VLOOKUP(CONCATENATE($A39,M$1),'Исх-фото'!$A$2:$D$3000,4,FALSE),"-")</f>
        <v>-</v>
      </c>
      <c r="N39" s="14">
        <f>IFERROR(VLOOKUP(CONCATENATE($A39,N$1),'Исх-фото'!$A$2:$D$3000,4,FALSE),"-")</f>
        <v>12</v>
      </c>
      <c r="O39" s="14">
        <f>IFERROR(VLOOKUP(CONCATENATE($A39,O$1),'Исх-фото'!$A$2:$D$3000,4,FALSE),"-")</f>
        <v>9</v>
      </c>
      <c r="P39" s="14" t="str">
        <f>IFERROR(VLOOKUP(CONCATENATE($A39,P$1),'Исх-фото'!$A$2:$D$3000,4,FALSE),"-")</f>
        <v>-</v>
      </c>
      <c r="Q39" s="14">
        <f>IFERROR(VLOOKUP(CONCATENATE($A39,Q$1),'Исх-фото'!$A$2:$D$3000,4,FALSE),"-")</f>
        <v>7</v>
      </c>
      <c r="R39" s="14">
        <f>IFERROR(VLOOKUP(CONCATENATE($A39,R$1),'Исх-фото'!$A$2:$D$3000,4,FALSE),"-")</f>
        <v>11</v>
      </c>
      <c r="S39" s="14" t="str">
        <f>IFERROR(VLOOKUP(CONCATENATE($A39,S$1),'Исх-фото'!$A$2:$D$3000,4,FALSE),"-")</f>
        <v>-</v>
      </c>
      <c r="T39" s="14">
        <f>IFERROR(VLOOKUP(CONCATENATE($A39,T$1),'Исх-фото'!$A$2:$D$3000,4,FALSE),"-")</f>
        <v>5</v>
      </c>
      <c r="U39" s="14">
        <f>IFERROR(VLOOKUP(CONCATENATE($A39,U$1),'Исх-фото'!$A$2:$D$3000,4,FALSE),"-")</f>
        <v>7</v>
      </c>
      <c r="V39" s="14" t="str">
        <f>IFERROR(VLOOKUP(CONCATENATE($A39,V$1),'Исх-фото'!$A$2:$D$3000,4,FALSE),"-")</f>
        <v>-</v>
      </c>
      <c r="W39" s="14" t="str">
        <f>IFERROR(VLOOKUP(CONCATENATE($A39,W$1),'Исх-фото'!$A$2:$D$3000,4,FALSE),"-")</f>
        <v>-</v>
      </c>
      <c r="X39" s="14" t="str">
        <f>IFERROR(VLOOKUP(CONCATENATE($A39,X$1),'Исх-фото'!$A$2:$D$3000,4,FALSE),"-")</f>
        <v>-</v>
      </c>
      <c r="Y39" s="14" t="str">
        <f>IFERROR(VLOOKUP(CONCATENATE($A39,Y$1),'Исх-фото'!$A$2:$D$3000,4,FALSE),"-")</f>
        <v>-</v>
      </c>
      <c r="Z39" s="14">
        <f>IFERROR(VLOOKUP(CONCATENATE($A39,Z$1),'Исх-фото'!$A$2:$D$3000,4,FALSE),"-")</f>
        <v>5</v>
      </c>
      <c r="AA39" s="14" t="str">
        <f>IFERROR(VLOOKUP(CONCATENATE($A39,AA$1),'Исх-фото'!$A$2:$D$3000,4,FALSE),"-")</f>
        <v>-</v>
      </c>
      <c r="AB39" s="14" t="str">
        <f>IFERROR(VLOOKUP(CONCATENATE($A39,AB$1),'Исх-фото'!$A$2:$D$3000,4,FALSE),"-")</f>
        <v>-</v>
      </c>
      <c r="AC39" s="14" t="str">
        <f>IFERROR(VLOOKUP(CONCATENATE($A39,AC$1),'Исх-фото'!$A$2:$D$3000,4,FALSE),"-")</f>
        <v>-</v>
      </c>
      <c r="AD39" s="14">
        <f>IFERROR(VLOOKUP(CONCATENATE($A39,AD$1),'Исх-фото'!$A$2:$D$3000,4,FALSE),"-")</f>
        <v>1</v>
      </c>
      <c r="AE39" s="14">
        <f>IFERROR(VLOOKUP(CONCATENATE($A39,AE$1),'Исх-фото'!$A$2:$D$3000,4,FALSE),"-")</f>
        <v>5</v>
      </c>
      <c r="AF39" s="14">
        <f>IFERROR(VLOOKUP(CONCATENATE($A39,AF$1),'Исх-фото'!$A$2:$D$3000,4,FALSE),"-")</f>
        <v>3</v>
      </c>
      <c r="AG39" s="14" t="str">
        <f>IFERROR(VLOOKUP(CONCATENATE($A39,AG$1),'Исх-фото'!$A$2:$D$3000,4,FALSE),"-")</f>
        <v>-</v>
      </c>
      <c r="AH39" s="14" t="str">
        <f>IFERROR(VLOOKUP(CONCATENATE($A39,AH$1),'Исх-фото'!$A$2:$D$3000,4,FALSE),"-")</f>
        <v>-</v>
      </c>
      <c r="AI39" s="14" t="str">
        <f>IFERROR(VLOOKUP(CONCATENATE($A39,AI$1),'Исх-фото'!$A$2:$D$3000,4,FALSE),"-")</f>
        <v>-</v>
      </c>
      <c r="AJ39" s="14">
        <f>IFERROR(VLOOKUP(CONCATENATE($A39,AJ$1),'Исх-фото'!$A$2:$D$3000,4,FALSE),"-")</f>
        <v>5</v>
      </c>
      <c r="AK39" s="14" t="str">
        <f>IFERROR(VLOOKUP(CONCATENATE($A39,AK$1),'Исх-фото'!$A$2:$D$3000,4,FALSE),"-")</f>
        <v>-</v>
      </c>
      <c r="AL39" s="14">
        <f>IFERROR(VLOOKUP(CONCATENATE($A39,AL$1),'Исх-фото'!$A$2:$D$3000,4,FALSE),"-")</f>
        <v>6</v>
      </c>
      <c r="AM39" s="15">
        <f t="shared" si="0"/>
        <v>14</v>
      </c>
      <c r="AN39" s="20">
        <f t="shared" si="1"/>
        <v>6.2142857142857144</v>
      </c>
      <c r="AO39" s="14"/>
    </row>
    <row r="40" spans="1:41">
      <c r="A40" s="26">
        <f t="shared" si="2"/>
        <v>38</v>
      </c>
      <c r="B40" s="97" t="s">
        <v>682</v>
      </c>
      <c r="C40" s="14" t="str">
        <f>IFERROR(VLOOKUP(CONCATENATE($A40,C$1),'Исх-фото'!$A$2:$D$3000,4,FALSE),"-")</f>
        <v>-</v>
      </c>
      <c r="D40" s="14">
        <f>IFERROR(VLOOKUP(CONCATENATE($A40,D$1),'Исх-фото'!$A$2:$D$3000,4,FALSE),"-")</f>
        <v>7</v>
      </c>
      <c r="E40" s="14" t="str">
        <f>IFERROR(VLOOKUP(CONCATENATE($A40,E$1),'Исх-фото'!$A$2:$D$3000,4,FALSE),"-")</f>
        <v>-</v>
      </c>
      <c r="F40" s="14" t="str">
        <f>IFERROR(VLOOKUP(CONCATENATE($A40,F$1),'Исх-фото'!$A$2:$D$3000,4,FALSE),"-")</f>
        <v>-</v>
      </c>
      <c r="G40" s="14" t="str">
        <f>IFERROR(VLOOKUP(CONCATENATE($A40,G$1),'Исх-фото'!$A$2:$D$3000,4,FALSE),"-")</f>
        <v>-</v>
      </c>
      <c r="H40" s="14" t="str">
        <f>IFERROR(VLOOKUP(CONCATENATE($A40,H$1),'Исх-фото'!$A$2:$D$3000,4,FALSE),"-")</f>
        <v>-</v>
      </c>
      <c r="I40" s="14" t="str">
        <f>IFERROR(VLOOKUP(CONCATENATE($A40,I$1),'Исх-фото'!$A$2:$D$3000,4,FALSE),"-")</f>
        <v>-</v>
      </c>
      <c r="J40" s="14" t="str">
        <f>IFERROR(VLOOKUP(CONCATENATE($A40,J$1),'Исх-фото'!$A$2:$D$3000,4,FALSE),"-")</f>
        <v>-</v>
      </c>
      <c r="K40" s="14">
        <f>IFERROR(VLOOKUP(CONCATENATE($A40,K$1),'Исх-фото'!$A$2:$D$3000,4,FALSE),"-")</f>
        <v>7</v>
      </c>
      <c r="L40" s="14" t="str">
        <f>IFERROR(VLOOKUP(CONCATENATE($A40,L$1),'Исх-фото'!$A$2:$D$3000,4,FALSE),"-")</f>
        <v>-</v>
      </c>
      <c r="M40" s="14" t="str">
        <f>IFERROR(VLOOKUP(CONCATENATE($A40,M$1),'Исх-фото'!$A$2:$D$3000,4,FALSE),"-")</f>
        <v>-</v>
      </c>
      <c r="N40" s="14" t="str">
        <f>IFERROR(VLOOKUP(CONCATENATE($A40,N$1),'Исх-фото'!$A$2:$D$3000,4,FALSE),"-")</f>
        <v>-</v>
      </c>
      <c r="O40" s="14">
        <f>IFERROR(VLOOKUP(CONCATENATE($A40,O$1),'Исх-фото'!$A$2:$D$3000,4,FALSE),"-")</f>
        <v>8</v>
      </c>
      <c r="P40" s="14" t="str">
        <f>IFERROR(VLOOKUP(CONCATENATE($A40,P$1),'Исх-фото'!$A$2:$D$3000,4,FALSE),"-")</f>
        <v>-</v>
      </c>
      <c r="Q40" s="14" t="str">
        <f>IFERROR(VLOOKUP(CONCATENATE($A40,Q$1),'Исх-фото'!$A$2:$D$3000,4,FALSE),"-")</f>
        <v>-</v>
      </c>
      <c r="R40" s="14">
        <f>IFERROR(VLOOKUP(CONCATENATE($A40,R$1),'Исх-фото'!$A$2:$D$3000,4,FALSE),"-")</f>
        <v>12</v>
      </c>
      <c r="S40" s="14" t="str">
        <f>IFERROR(VLOOKUP(CONCATENATE($A40,S$1),'Исх-фото'!$A$2:$D$3000,4,FALSE),"-")</f>
        <v>-</v>
      </c>
      <c r="T40" s="14">
        <f>IFERROR(VLOOKUP(CONCATENATE($A40,T$1),'Исх-фото'!$A$2:$D$3000,4,FALSE),"-")</f>
        <v>5</v>
      </c>
      <c r="U40" s="14">
        <f>IFERROR(VLOOKUP(CONCATENATE($A40,U$1),'Исх-фото'!$A$2:$D$3000,4,FALSE),"-")</f>
        <v>6</v>
      </c>
      <c r="V40" s="14" t="str">
        <f>IFERROR(VLOOKUP(CONCATENATE($A40,V$1),'Исх-фото'!$A$2:$D$3000,4,FALSE),"-")</f>
        <v>-</v>
      </c>
      <c r="W40" s="14" t="str">
        <f>IFERROR(VLOOKUP(CONCATENATE($A40,W$1),'Исх-фото'!$A$2:$D$3000,4,FALSE),"-")</f>
        <v>-</v>
      </c>
      <c r="X40" s="14" t="str">
        <f>IFERROR(VLOOKUP(CONCATENATE($A40,X$1),'Исх-фото'!$A$2:$D$3000,4,FALSE),"-")</f>
        <v>-</v>
      </c>
      <c r="Y40" s="14" t="str">
        <f>IFERROR(VLOOKUP(CONCATENATE($A40,Y$1),'Исх-фото'!$A$2:$D$3000,4,FALSE),"-")</f>
        <v>-</v>
      </c>
      <c r="Z40" s="14">
        <f>IFERROR(VLOOKUP(CONCATENATE($A40,Z$1),'Исх-фото'!$A$2:$D$3000,4,FALSE),"-")</f>
        <v>6</v>
      </c>
      <c r="AA40" s="14" t="str">
        <f>IFERROR(VLOOKUP(CONCATENATE($A40,AA$1),'Исх-фото'!$A$2:$D$3000,4,FALSE),"-")</f>
        <v>-</v>
      </c>
      <c r="AB40" s="14" t="str">
        <f>IFERROR(VLOOKUP(CONCATENATE($A40,AB$1),'Исх-фото'!$A$2:$D$3000,4,FALSE),"-")</f>
        <v>-</v>
      </c>
      <c r="AC40" s="14" t="str">
        <f>IFERROR(VLOOKUP(CONCATENATE($A40,AC$1),'Исх-фото'!$A$2:$D$3000,4,FALSE),"-")</f>
        <v>-</v>
      </c>
      <c r="AD40" s="14">
        <f>IFERROR(VLOOKUP(CONCATENATE($A40,AD$1),'Исх-фото'!$A$2:$D$3000,4,FALSE),"-")</f>
        <v>2</v>
      </c>
      <c r="AE40" s="14">
        <f>IFERROR(VLOOKUP(CONCATENATE($A40,AE$1),'Исх-фото'!$A$2:$D$3000,4,FALSE),"-")</f>
        <v>5</v>
      </c>
      <c r="AF40" s="14">
        <f>IFERROR(VLOOKUP(CONCATENATE($A40,AF$1),'Исх-фото'!$A$2:$D$3000,4,FALSE),"-")</f>
        <v>4</v>
      </c>
      <c r="AG40" s="14">
        <f>IFERROR(VLOOKUP(CONCATENATE($A40,AG$1),'Исх-фото'!$A$2:$D$3000,4,FALSE),"-")</f>
        <v>7</v>
      </c>
      <c r="AH40" s="14" t="str">
        <f>IFERROR(VLOOKUP(CONCATENATE($A40,AH$1),'Исх-фото'!$A$2:$D$3000,4,FALSE),"-")</f>
        <v>-</v>
      </c>
      <c r="AI40" s="14" t="str">
        <f>IFERROR(VLOOKUP(CONCATENATE($A40,AI$1),'Исх-фото'!$A$2:$D$3000,4,FALSE),"-")</f>
        <v>-</v>
      </c>
      <c r="AJ40" s="14">
        <f>IFERROR(VLOOKUP(CONCATENATE($A40,AJ$1),'Исх-фото'!$A$2:$D$3000,4,FALSE),"-")</f>
        <v>7</v>
      </c>
      <c r="AK40" s="14" t="str">
        <f>IFERROR(VLOOKUP(CONCATENATE($A40,AK$1),'Исх-фото'!$A$2:$D$3000,4,FALSE),"-")</f>
        <v>-</v>
      </c>
      <c r="AL40" s="14">
        <f>IFERROR(VLOOKUP(CONCATENATE($A40,AL$1),'Исх-фото'!$A$2:$D$3000,4,FALSE),"-")</f>
        <v>9</v>
      </c>
      <c r="AM40" s="15">
        <f t="shared" si="0"/>
        <v>13</v>
      </c>
      <c r="AN40" s="20">
        <f t="shared" si="1"/>
        <v>6.5384615384615383</v>
      </c>
      <c r="AO40" s="14"/>
    </row>
    <row r="41" spans="1:41">
      <c r="A41" s="26">
        <f t="shared" si="2"/>
        <v>39</v>
      </c>
      <c r="B41" s="97" t="s">
        <v>683</v>
      </c>
      <c r="C41" s="14" t="str">
        <f>IFERROR(VLOOKUP(CONCATENATE($A41,C$1),'Исх-фото'!$A$2:$D$3000,4,FALSE),"-")</f>
        <v>-</v>
      </c>
      <c r="D41" s="14">
        <f>IFERROR(VLOOKUP(CONCATENATE($A41,D$1),'Исх-фото'!$A$2:$D$3000,4,FALSE),"-")</f>
        <v>8</v>
      </c>
      <c r="E41" s="14" t="str">
        <f>IFERROR(VLOOKUP(CONCATENATE($A41,E$1),'Исх-фото'!$A$2:$D$3000,4,FALSE),"-")</f>
        <v>-</v>
      </c>
      <c r="F41" s="14" t="str">
        <f>IFERROR(VLOOKUP(CONCATENATE($A41,F$1),'Исх-фото'!$A$2:$D$3000,4,FALSE),"-")</f>
        <v>-</v>
      </c>
      <c r="G41" s="14" t="str">
        <f>IFERROR(VLOOKUP(CONCATENATE($A41,G$1),'Исх-фото'!$A$2:$D$3000,4,FALSE),"-")</f>
        <v>-</v>
      </c>
      <c r="H41" s="14" t="str">
        <f>IFERROR(VLOOKUP(CONCATENATE($A41,H$1),'Исх-фото'!$A$2:$D$3000,4,FALSE),"-")</f>
        <v>-</v>
      </c>
      <c r="I41" s="14" t="str">
        <f>IFERROR(VLOOKUP(CONCATENATE($A41,I$1),'Исх-фото'!$A$2:$D$3000,4,FALSE),"-")</f>
        <v>-</v>
      </c>
      <c r="J41" s="14" t="str">
        <f>IFERROR(VLOOKUP(CONCATENATE($A41,J$1),'Исх-фото'!$A$2:$D$3000,4,FALSE),"-")</f>
        <v>-</v>
      </c>
      <c r="K41" s="14">
        <f>IFERROR(VLOOKUP(CONCATENATE($A41,K$1),'Исх-фото'!$A$2:$D$3000,4,FALSE),"-")</f>
        <v>5</v>
      </c>
      <c r="L41" s="14" t="str">
        <f>IFERROR(VLOOKUP(CONCATENATE($A41,L$1),'Исх-фото'!$A$2:$D$3000,4,FALSE),"-")</f>
        <v>-</v>
      </c>
      <c r="M41" s="14" t="str">
        <f>IFERROR(VLOOKUP(CONCATENATE($A41,M$1),'Исх-фото'!$A$2:$D$3000,4,FALSE),"-")</f>
        <v>-</v>
      </c>
      <c r="N41" s="14">
        <f>IFERROR(VLOOKUP(CONCATENATE($A41,N$1),'Исх-фото'!$A$2:$D$3000,4,FALSE),"-")</f>
        <v>12</v>
      </c>
      <c r="O41" s="14">
        <f>IFERROR(VLOOKUP(CONCATENATE($A41,O$1),'Исх-фото'!$A$2:$D$3000,4,FALSE),"-")</f>
        <v>9</v>
      </c>
      <c r="P41" s="14" t="str">
        <f>IFERROR(VLOOKUP(CONCATENATE($A41,P$1),'Исх-фото'!$A$2:$D$3000,4,FALSE),"-")</f>
        <v>-</v>
      </c>
      <c r="Q41" s="14">
        <f>IFERROR(VLOOKUP(CONCATENATE($A41,Q$1),'Исх-фото'!$A$2:$D$3000,4,FALSE),"-")</f>
        <v>7</v>
      </c>
      <c r="R41" s="14">
        <f>IFERROR(VLOOKUP(CONCATENATE($A41,R$1),'Исх-фото'!$A$2:$D$3000,4,FALSE),"-")</f>
        <v>10</v>
      </c>
      <c r="S41" s="14" t="str">
        <f>IFERROR(VLOOKUP(CONCATENATE($A41,S$1),'Исх-фото'!$A$2:$D$3000,4,FALSE),"-")</f>
        <v>-</v>
      </c>
      <c r="T41" s="14">
        <f>IFERROR(VLOOKUP(CONCATENATE($A41,T$1),'Исх-фото'!$A$2:$D$3000,4,FALSE),"-")</f>
        <v>5</v>
      </c>
      <c r="U41" s="14">
        <f>IFERROR(VLOOKUP(CONCATENATE($A41,U$1),'Исх-фото'!$A$2:$D$3000,4,FALSE),"-")</f>
        <v>7</v>
      </c>
      <c r="V41" s="14" t="str">
        <f>IFERROR(VLOOKUP(CONCATENATE($A41,V$1),'Исх-фото'!$A$2:$D$3000,4,FALSE),"-")</f>
        <v>-</v>
      </c>
      <c r="W41" s="14" t="str">
        <f>IFERROR(VLOOKUP(CONCATENATE($A41,W$1),'Исх-фото'!$A$2:$D$3000,4,FALSE),"-")</f>
        <v>-</v>
      </c>
      <c r="X41" s="14" t="str">
        <f>IFERROR(VLOOKUP(CONCATENATE($A41,X$1),'Исх-фото'!$A$2:$D$3000,4,FALSE),"-")</f>
        <v>-</v>
      </c>
      <c r="Y41" s="14">
        <f>IFERROR(VLOOKUP(CONCATENATE($A41,Y$1),'Исх-фото'!$A$2:$D$3000,4,FALSE),"-")</f>
        <v>4</v>
      </c>
      <c r="Z41" s="14">
        <f>IFERROR(VLOOKUP(CONCATENATE($A41,Z$1),'Исх-фото'!$A$2:$D$3000,4,FALSE),"-")</f>
        <v>4</v>
      </c>
      <c r="AA41" s="14" t="str">
        <f>IFERROR(VLOOKUP(CONCATENATE($A41,AA$1),'Исх-фото'!$A$2:$D$3000,4,FALSE),"-")</f>
        <v>-</v>
      </c>
      <c r="AB41" s="14" t="str">
        <f>IFERROR(VLOOKUP(CONCATENATE($A41,AB$1),'Исх-фото'!$A$2:$D$3000,4,FALSE),"-")</f>
        <v>-</v>
      </c>
      <c r="AC41" s="14" t="str">
        <f>IFERROR(VLOOKUP(CONCATENATE($A41,AC$1),'Исх-фото'!$A$2:$D$3000,4,FALSE),"-")</f>
        <v>-</v>
      </c>
      <c r="AD41" s="14">
        <f>IFERROR(VLOOKUP(CONCATENATE($A41,AD$1),'Исх-фото'!$A$2:$D$3000,4,FALSE),"-")</f>
        <v>2</v>
      </c>
      <c r="AE41" s="14">
        <f>IFERROR(VLOOKUP(CONCATENATE($A41,AE$1),'Исх-фото'!$A$2:$D$3000,4,FALSE),"-")</f>
        <v>7</v>
      </c>
      <c r="AF41" s="14">
        <f>IFERROR(VLOOKUP(CONCATENATE($A41,AF$1),'Исх-фото'!$A$2:$D$3000,4,FALSE),"-")</f>
        <v>5</v>
      </c>
      <c r="AG41" s="14" t="str">
        <f>IFERROR(VLOOKUP(CONCATENATE($A41,AG$1),'Исх-фото'!$A$2:$D$3000,4,FALSE),"-")</f>
        <v>-</v>
      </c>
      <c r="AH41" s="14" t="str">
        <f>IFERROR(VLOOKUP(CONCATENATE($A41,AH$1),'Исх-фото'!$A$2:$D$3000,4,FALSE),"-")</f>
        <v>-</v>
      </c>
      <c r="AI41" s="14" t="str">
        <f>IFERROR(VLOOKUP(CONCATENATE($A41,AI$1),'Исх-фото'!$A$2:$D$3000,4,FALSE),"-")</f>
        <v>-</v>
      </c>
      <c r="AJ41" s="14">
        <f>IFERROR(VLOOKUP(CONCATENATE($A41,AJ$1),'Исх-фото'!$A$2:$D$3000,4,FALSE),"-")</f>
        <v>7</v>
      </c>
      <c r="AK41" s="14" t="str">
        <f>IFERROR(VLOOKUP(CONCATENATE($A41,AK$1),'Исх-фото'!$A$2:$D$3000,4,FALSE),"-")</f>
        <v>-</v>
      </c>
      <c r="AL41" s="14">
        <f>IFERROR(VLOOKUP(CONCATENATE($A41,AL$1),'Исх-фото'!$A$2:$D$3000,4,FALSE),"-")</f>
        <v>8</v>
      </c>
      <c r="AM41" s="15">
        <f t="shared" si="0"/>
        <v>15</v>
      </c>
      <c r="AN41" s="20">
        <f t="shared" si="1"/>
        <v>6.666666666666667</v>
      </c>
      <c r="AO41" s="14"/>
    </row>
    <row r="42" spans="1:41">
      <c r="A42" s="26">
        <f t="shared" si="2"/>
        <v>40</v>
      </c>
      <c r="B42" s="97" t="s">
        <v>684</v>
      </c>
      <c r="C42" s="14" t="str">
        <f>IFERROR(VLOOKUP(CONCATENATE($A42,C$1),'Исх-фото'!$A$2:$D$3000,4,FALSE),"-")</f>
        <v>-</v>
      </c>
      <c r="D42" s="14">
        <f>IFERROR(VLOOKUP(CONCATENATE($A42,D$1),'Исх-фото'!$A$2:$D$3000,4,FALSE),"-")</f>
        <v>11</v>
      </c>
      <c r="E42" s="14">
        <f>IFERROR(VLOOKUP(CONCATENATE($A42,E$1),'Исх-фото'!$A$2:$D$3000,4,FALSE),"-")</f>
        <v>12</v>
      </c>
      <c r="F42" s="14" t="str">
        <f>IFERROR(VLOOKUP(CONCATENATE($A42,F$1),'Исх-фото'!$A$2:$D$3000,4,FALSE),"-")</f>
        <v>-</v>
      </c>
      <c r="G42" s="14">
        <f>IFERROR(VLOOKUP(CONCATENATE($A42,G$1),'Исх-фото'!$A$2:$D$3000,4,FALSE),"-")</f>
        <v>7</v>
      </c>
      <c r="H42" s="14" t="str">
        <f>IFERROR(VLOOKUP(CONCATENATE($A42,H$1),'Исх-фото'!$A$2:$D$3000,4,FALSE),"-")</f>
        <v>-</v>
      </c>
      <c r="I42" s="14" t="str">
        <f>IFERROR(VLOOKUP(CONCATENATE($A42,I$1),'Исх-фото'!$A$2:$D$3000,4,FALSE),"-")</f>
        <v>-</v>
      </c>
      <c r="J42" s="14" t="str">
        <f>IFERROR(VLOOKUP(CONCATENATE($A42,J$1),'Исх-фото'!$A$2:$D$3000,4,FALSE),"-")</f>
        <v>-</v>
      </c>
      <c r="K42" s="14">
        <f>IFERROR(VLOOKUP(CONCATENATE($A42,K$1),'Исх-фото'!$A$2:$D$3000,4,FALSE),"-")</f>
        <v>8</v>
      </c>
      <c r="L42" s="14" t="str">
        <f>IFERROR(VLOOKUP(CONCATENATE($A42,L$1),'Исх-фото'!$A$2:$D$3000,4,FALSE),"-")</f>
        <v>-</v>
      </c>
      <c r="M42" s="14" t="str">
        <f>IFERROR(VLOOKUP(CONCATENATE($A42,M$1),'Исх-фото'!$A$2:$D$3000,4,FALSE),"-")</f>
        <v>-</v>
      </c>
      <c r="N42" s="14">
        <f>IFERROR(VLOOKUP(CONCATENATE($A42,N$1),'Исх-фото'!$A$2:$D$3000,4,FALSE),"-")</f>
        <v>8</v>
      </c>
      <c r="O42" s="14">
        <f>IFERROR(VLOOKUP(CONCATENATE($A42,O$1),'Исх-фото'!$A$2:$D$3000,4,FALSE),"-")</f>
        <v>11</v>
      </c>
      <c r="P42" s="14">
        <f>IFERROR(VLOOKUP(CONCATENATE($A42,P$1),'Исх-фото'!$A$2:$D$3000,4,FALSE),"-")</f>
        <v>11</v>
      </c>
      <c r="Q42" s="14">
        <f>IFERROR(VLOOKUP(CONCATENATE($A42,Q$1),'Исх-фото'!$A$2:$D$3000,4,FALSE),"-")</f>
        <v>9</v>
      </c>
      <c r="R42" s="14" t="str">
        <f>IFERROR(VLOOKUP(CONCATENATE($A42,R$1),'Исх-фото'!$A$2:$D$3000,4,FALSE),"-")</f>
        <v>-</v>
      </c>
      <c r="S42" s="14">
        <f>IFERROR(VLOOKUP(CONCATENATE($A42,S$1),'Исх-фото'!$A$2:$D$3000,4,FALSE),"-")</f>
        <v>12</v>
      </c>
      <c r="T42" s="14">
        <f>IFERROR(VLOOKUP(CONCATENATE($A42,T$1),'Исх-фото'!$A$2:$D$3000,4,FALSE),"-")</f>
        <v>10</v>
      </c>
      <c r="U42" s="14">
        <f>IFERROR(VLOOKUP(CONCATENATE($A42,U$1),'Исх-фото'!$A$2:$D$3000,4,FALSE),"-")</f>
        <v>9</v>
      </c>
      <c r="V42" s="14" t="str">
        <f>IFERROR(VLOOKUP(CONCATENATE($A42,V$1),'Исх-фото'!$A$2:$D$3000,4,FALSE),"-")</f>
        <v>-</v>
      </c>
      <c r="W42" s="14" t="str">
        <f>IFERROR(VLOOKUP(CONCATENATE($A42,W$1),'Исх-фото'!$A$2:$D$3000,4,FALSE),"-")</f>
        <v>-</v>
      </c>
      <c r="X42" s="14" t="str">
        <f>IFERROR(VLOOKUP(CONCATENATE($A42,X$1),'Исх-фото'!$A$2:$D$3000,4,FALSE),"-")</f>
        <v>-</v>
      </c>
      <c r="Y42" s="14">
        <f>IFERROR(VLOOKUP(CONCATENATE($A42,Y$1),'Исх-фото'!$A$2:$D$3000,4,FALSE),"-")</f>
        <v>9</v>
      </c>
      <c r="Z42" s="14">
        <f>IFERROR(VLOOKUP(CONCATENATE($A42,Z$1),'Исх-фото'!$A$2:$D$3000,4,FALSE),"-")</f>
        <v>11</v>
      </c>
      <c r="AA42" s="14" t="str">
        <f>IFERROR(VLOOKUP(CONCATENATE($A42,AA$1),'Исх-фото'!$A$2:$D$3000,4,FALSE),"-")</f>
        <v>-</v>
      </c>
      <c r="AB42" s="14" t="str">
        <f>IFERROR(VLOOKUP(CONCATENATE($A42,AB$1),'Исх-фото'!$A$2:$D$3000,4,FALSE),"-")</f>
        <v>-</v>
      </c>
      <c r="AC42" s="14" t="str">
        <f>IFERROR(VLOOKUP(CONCATENATE($A42,AC$1),'Исх-фото'!$A$2:$D$3000,4,FALSE),"-")</f>
        <v>-</v>
      </c>
      <c r="AD42" s="14">
        <f>IFERROR(VLOOKUP(CONCATENATE($A42,AD$1),'Исх-фото'!$A$2:$D$3000,4,FALSE),"-")</f>
        <v>10</v>
      </c>
      <c r="AE42" s="14">
        <f>IFERROR(VLOOKUP(CONCATENATE($A42,AE$1),'Исх-фото'!$A$2:$D$3000,4,FALSE),"-")</f>
        <v>9</v>
      </c>
      <c r="AF42" s="14">
        <f>IFERROR(VLOOKUP(CONCATENATE($A42,AF$1),'Исх-фото'!$A$2:$D$3000,4,FALSE),"-")</f>
        <v>10</v>
      </c>
      <c r="AG42" s="14">
        <f>IFERROR(VLOOKUP(CONCATENATE($A42,AG$1),'Исх-фото'!$A$2:$D$3000,4,FALSE),"-")</f>
        <v>9</v>
      </c>
      <c r="AH42" s="14">
        <f>IFERROR(VLOOKUP(CONCATENATE($A42,AH$1),'Исх-фото'!$A$2:$D$3000,4,FALSE),"-")</f>
        <v>10</v>
      </c>
      <c r="AI42" s="14">
        <f>IFERROR(VLOOKUP(CONCATENATE($A42,AI$1),'Исх-фото'!$A$2:$D$3000,4,FALSE),"-")</f>
        <v>12</v>
      </c>
      <c r="AJ42" s="14">
        <f>IFERROR(VLOOKUP(CONCATENATE($A42,AJ$1),'Исх-фото'!$A$2:$D$3000,4,FALSE),"-")</f>
        <v>9</v>
      </c>
      <c r="AK42" s="14">
        <f>IFERROR(VLOOKUP(CONCATENATE($A42,AK$1),'Исх-фото'!$A$2:$D$3000,4,FALSE),"-")</f>
        <v>9</v>
      </c>
      <c r="AL42" s="14">
        <f>IFERROR(VLOOKUP(CONCATENATE($A42,AL$1),'Исх-фото'!$A$2:$D$3000,4,FALSE),"-")</f>
        <v>11</v>
      </c>
      <c r="AM42" s="15">
        <f t="shared" si="0"/>
        <v>22</v>
      </c>
      <c r="AN42" s="20">
        <f t="shared" si="1"/>
        <v>9.8636363636363633</v>
      </c>
      <c r="AO42" s="14"/>
    </row>
    <row r="43" spans="1:41">
      <c r="A43" s="26">
        <f t="shared" si="2"/>
        <v>41</v>
      </c>
      <c r="B43" s="97" t="s">
        <v>685</v>
      </c>
      <c r="C43" s="14" t="str">
        <f>IFERROR(VLOOKUP(CONCATENATE($A43,C$1),'Исх-фото'!$A$2:$D$3000,4,FALSE),"-")</f>
        <v>-</v>
      </c>
      <c r="D43" s="14">
        <f>IFERROR(VLOOKUP(CONCATENATE($A43,D$1),'Исх-фото'!$A$2:$D$3000,4,FALSE),"-")</f>
        <v>10</v>
      </c>
      <c r="E43" s="14" t="str">
        <f>IFERROR(VLOOKUP(CONCATENATE($A43,E$1),'Исх-фото'!$A$2:$D$3000,4,FALSE),"-")</f>
        <v>-</v>
      </c>
      <c r="F43" s="14" t="str">
        <f>IFERROR(VLOOKUP(CONCATENATE($A43,F$1),'Исх-фото'!$A$2:$D$3000,4,FALSE),"-")</f>
        <v>-</v>
      </c>
      <c r="G43" s="14" t="str">
        <f>IFERROR(VLOOKUP(CONCATENATE($A43,G$1),'Исх-фото'!$A$2:$D$3000,4,FALSE),"-")</f>
        <v>-</v>
      </c>
      <c r="H43" s="14" t="str">
        <f>IFERROR(VLOOKUP(CONCATENATE($A43,H$1),'Исх-фото'!$A$2:$D$3000,4,FALSE),"-")</f>
        <v>-</v>
      </c>
      <c r="I43" s="14" t="str">
        <f>IFERROR(VLOOKUP(CONCATENATE($A43,I$1),'Исх-фото'!$A$2:$D$3000,4,FALSE),"-")</f>
        <v>-</v>
      </c>
      <c r="J43" s="14" t="str">
        <f>IFERROR(VLOOKUP(CONCATENATE($A43,J$1),'Исх-фото'!$A$2:$D$3000,4,FALSE),"-")</f>
        <v>-</v>
      </c>
      <c r="K43" s="14">
        <f>IFERROR(VLOOKUP(CONCATENATE($A43,K$1),'Исх-фото'!$A$2:$D$3000,4,FALSE),"-")</f>
        <v>7</v>
      </c>
      <c r="L43" s="14" t="str">
        <f>IFERROR(VLOOKUP(CONCATENATE($A43,L$1),'Исх-фото'!$A$2:$D$3000,4,FALSE),"-")</f>
        <v>-</v>
      </c>
      <c r="M43" s="14" t="str">
        <f>IFERROR(VLOOKUP(CONCATENATE($A43,M$1),'Исх-фото'!$A$2:$D$3000,4,FALSE),"-")</f>
        <v>-</v>
      </c>
      <c r="N43" s="14" t="str">
        <f>IFERROR(VLOOKUP(CONCATENATE($A43,N$1),'Исх-фото'!$A$2:$D$3000,4,FALSE),"-")</f>
        <v>-</v>
      </c>
      <c r="O43" s="14">
        <f>IFERROR(VLOOKUP(CONCATENATE($A43,O$1),'Исх-фото'!$A$2:$D$3000,4,FALSE),"-")</f>
        <v>8</v>
      </c>
      <c r="P43" s="14">
        <f>IFERROR(VLOOKUP(CONCATENATE($A43,P$1),'Исх-фото'!$A$2:$D$3000,4,FALSE),"-")</f>
        <v>11</v>
      </c>
      <c r="Q43" s="14">
        <f>IFERROR(VLOOKUP(CONCATENATE($A43,Q$1),'Исх-фото'!$A$2:$D$3000,4,FALSE),"-")</f>
        <v>7</v>
      </c>
      <c r="R43" s="14" t="str">
        <f>IFERROR(VLOOKUP(CONCATENATE($A43,R$1),'Исх-фото'!$A$2:$D$3000,4,FALSE),"-")</f>
        <v>-</v>
      </c>
      <c r="S43" s="14" t="str">
        <f>IFERROR(VLOOKUP(CONCATENATE($A43,S$1),'Исх-фото'!$A$2:$D$3000,4,FALSE),"-")</f>
        <v>-</v>
      </c>
      <c r="T43" s="14">
        <f>IFERROR(VLOOKUP(CONCATENATE($A43,T$1),'Исх-фото'!$A$2:$D$3000,4,FALSE),"-")</f>
        <v>5</v>
      </c>
      <c r="U43" s="14">
        <f>IFERROR(VLOOKUP(CONCATENATE($A43,U$1),'Исх-фото'!$A$2:$D$3000,4,FALSE),"-")</f>
        <v>7</v>
      </c>
      <c r="V43" s="14" t="str">
        <f>IFERROR(VLOOKUP(CONCATENATE($A43,V$1),'Исх-фото'!$A$2:$D$3000,4,FALSE),"-")</f>
        <v>-</v>
      </c>
      <c r="W43" s="14" t="str">
        <f>IFERROR(VLOOKUP(CONCATENATE($A43,W$1),'Исх-фото'!$A$2:$D$3000,4,FALSE),"-")</f>
        <v>-</v>
      </c>
      <c r="X43" s="14" t="str">
        <f>IFERROR(VLOOKUP(CONCATENATE($A43,X$1),'Исх-фото'!$A$2:$D$3000,4,FALSE),"-")</f>
        <v>-</v>
      </c>
      <c r="Y43" s="14" t="str">
        <f>IFERROR(VLOOKUP(CONCATENATE($A43,Y$1),'Исх-фото'!$A$2:$D$3000,4,FALSE),"-")</f>
        <v>-</v>
      </c>
      <c r="Z43" s="14">
        <f>IFERROR(VLOOKUP(CONCATENATE($A43,Z$1),'Исх-фото'!$A$2:$D$3000,4,FALSE),"-")</f>
        <v>8</v>
      </c>
      <c r="AA43" s="14">
        <f>IFERROR(VLOOKUP(CONCATENATE($A43,AA$1),'Исх-фото'!$A$2:$D$3000,4,FALSE),"-")</f>
        <v>10</v>
      </c>
      <c r="AB43" s="14" t="str">
        <f>IFERROR(VLOOKUP(CONCATENATE($A43,AB$1),'Исх-фото'!$A$2:$D$3000,4,FALSE),"-")</f>
        <v>-</v>
      </c>
      <c r="AC43" s="14" t="str">
        <f>IFERROR(VLOOKUP(CONCATENATE($A43,AC$1),'Исх-фото'!$A$2:$D$3000,4,FALSE),"-")</f>
        <v>-</v>
      </c>
      <c r="AD43" s="14">
        <f>IFERROR(VLOOKUP(CONCATENATE($A43,AD$1),'Исх-фото'!$A$2:$D$3000,4,FALSE),"-")</f>
        <v>8</v>
      </c>
      <c r="AE43" s="14">
        <f>IFERROR(VLOOKUP(CONCATENATE($A43,AE$1),'Исх-фото'!$A$2:$D$3000,4,FALSE),"-")</f>
        <v>7</v>
      </c>
      <c r="AF43" s="14">
        <f>IFERROR(VLOOKUP(CONCATENATE($A43,AF$1),'Исх-фото'!$A$2:$D$3000,4,FALSE),"-")</f>
        <v>5</v>
      </c>
      <c r="AG43" s="14" t="str">
        <f>IFERROR(VLOOKUP(CONCATENATE($A43,AG$1),'Исх-фото'!$A$2:$D$3000,4,FALSE),"-")</f>
        <v>-</v>
      </c>
      <c r="AH43" s="14" t="str">
        <f>IFERROR(VLOOKUP(CONCATENATE($A43,AH$1),'Исх-фото'!$A$2:$D$3000,4,FALSE),"-")</f>
        <v>-</v>
      </c>
      <c r="AI43" s="14" t="str">
        <f>IFERROR(VLOOKUP(CONCATENATE($A43,AI$1),'Исх-фото'!$A$2:$D$3000,4,FALSE),"-")</f>
        <v>-</v>
      </c>
      <c r="AJ43" s="14">
        <f>IFERROR(VLOOKUP(CONCATENATE($A43,AJ$1),'Исх-фото'!$A$2:$D$3000,4,FALSE),"-")</f>
        <v>8</v>
      </c>
      <c r="AK43" s="14" t="str">
        <f>IFERROR(VLOOKUP(CONCATENATE($A43,AK$1),'Исх-фото'!$A$2:$D$3000,4,FALSE),"-")</f>
        <v>-</v>
      </c>
      <c r="AL43" s="14">
        <f>IFERROR(VLOOKUP(CONCATENATE($A43,AL$1),'Исх-фото'!$A$2:$D$3000,4,FALSE),"-")</f>
        <v>8</v>
      </c>
      <c r="AM43" s="15">
        <f t="shared" si="0"/>
        <v>14</v>
      </c>
      <c r="AN43" s="20">
        <f t="shared" si="1"/>
        <v>7.7857142857142856</v>
      </c>
      <c r="AO43" s="14"/>
    </row>
    <row r="44" spans="1:41">
      <c r="A44" s="26">
        <f t="shared" si="2"/>
        <v>42</v>
      </c>
      <c r="B44" s="97" t="s">
        <v>686</v>
      </c>
      <c r="C44" s="14" t="str">
        <f>IFERROR(VLOOKUP(CONCATENATE($A44,C$1),'Исх-фото'!$A$2:$D$3000,4,FALSE),"-")</f>
        <v>-</v>
      </c>
      <c r="D44" s="14">
        <f>IFERROR(VLOOKUP(CONCATENATE($A44,D$1),'Исх-фото'!$A$2:$D$3000,4,FALSE),"-")</f>
        <v>12</v>
      </c>
      <c r="E44" s="14">
        <f>IFERROR(VLOOKUP(CONCATENATE($A44,E$1),'Исх-фото'!$A$2:$D$3000,4,FALSE),"-")</f>
        <v>10</v>
      </c>
      <c r="F44" s="14" t="str">
        <f>IFERROR(VLOOKUP(CONCATENATE($A44,F$1),'Исх-фото'!$A$2:$D$3000,4,FALSE),"-")</f>
        <v>-</v>
      </c>
      <c r="G44" s="14" t="str">
        <f>IFERROR(VLOOKUP(CONCATENATE($A44,G$1),'Исх-фото'!$A$2:$D$3000,4,FALSE),"-")</f>
        <v>-</v>
      </c>
      <c r="H44" s="14" t="str">
        <f>IFERROR(VLOOKUP(CONCATENATE($A44,H$1),'Исх-фото'!$A$2:$D$3000,4,FALSE),"-")</f>
        <v>-</v>
      </c>
      <c r="I44" s="14" t="str">
        <f>IFERROR(VLOOKUP(CONCATENATE($A44,I$1),'Исх-фото'!$A$2:$D$3000,4,FALSE),"-")</f>
        <v>-</v>
      </c>
      <c r="J44" s="14" t="str">
        <f>IFERROR(VLOOKUP(CONCATENATE($A44,J$1),'Исх-фото'!$A$2:$D$3000,4,FALSE),"-")</f>
        <v>-</v>
      </c>
      <c r="K44" s="14">
        <f>IFERROR(VLOOKUP(CONCATENATE($A44,K$1),'Исх-фото'!$A$2:$D$3000,4,FALSE),"-")</f>
        <v>10</v>
      </c>
      <c r="L44" s="14" t="str">
        <f>IFERROR(VLOOKUP(CONCATENATE($A44,L$1),'Исх-фото'!$A$2:$D$3000,4,FALSE),"-")</f>
        <v>-</v>
      </c>
      <c r="M44" s="14" t="str">
        <f>IFERROR(VLOOKUP(CONCATENATE($A44,M$1),'Исх-фото'!$A$2:$D$3000,4,FALSE),"-")</f>
        <v>-</v>
      </c>
      <c r="N44" s="14">
        <f>IFERROR(VLOOKUP(CONCATENATE($A44,N$1),'Исх-фото'!$A$2:$D$3000,4,FALSE),"-")</f>
        <v>8</v>
      </c>
      <c r="O44" s="14">
        <f>IFERROR(VLOOKUP(CONCATENATE($A44,O$1),'Исх-фото'!$A$2:$D$3000,4,FALSE),"-")</f>
        <v>9</v>
      </c>
      <c r="P44" s="14">
        <f>IFERROR(VLOOKUP(CONCATENATE($A44,P$1),'Исх-фото'!$A$2:$D$3000,4,FALSE),"-")</f>
        <v>11</v>
      </c>
      <c r="Q44" s="14">
        <f>IFERROR(VLOOKUP(CONCATENATE($A44,Q$1),'Исх-фото'!$A$2:$D$3000,4,FALSE),"-")</f>
        <v>9</v>
      </c>
      <c r="R44" s="14" t="str">
        <f>IFERROR(VLOOKUP(CONCATENATE($A44,R$1),'Исх-фото'!$A$2:$D$3000,4,FALSE),"-")</f>
        <v>-</v>
      </c>
      <c r="S44" s="14" t="str">
        <f>IFERROR(VLOOKUP(CONCATENATE($A44,S$1),'Исх-фото'!$A$2:$D$3000,4,FALSE),"-")</f>
        <v>-</v>
      </c>
      <c r="T44" s="14">
        <f>IFERROR(VLOOKUP(CONCATENATE($A44,T$1),'Исх-фото'!$A$2:$D$3000,4,FALSE),"-")</f>
        <v>7</v>
      </c>
      <c r="U44" s="14">
        <f>IFERROR(VLOOKUP(CONCATENATE($A44,U$1),'Исх-фото'!$A$2:$D$3000,4,FALSE),"-")</f>
        <v>8</v>
      </c>
      <c r="V44" s="14" t="str">
        <f>IFERROR(VLOOKUP(CONCATENATE($A44,V$1),'Исх-фото'!$A$2:$D$3000,4,FALSE),"-")</f>
        <v>-</v>
      </c>
      <c r="W44" s="14" t="str">
        <f>IFERROR(VLOOKUP(CONCATENATE($A44,W$1),'Исх-фото'!$A$2:$D$3000,4,FALSE),"-")</f>
        <v>-</v>
      </c>
      <c r="X44" s="14" t="str">
        <f>IFERROR(VLOOKUP(CONCATENATE($A44,X$1),'Исх-фото'!$A$2:$D$3000,4,FALSE),"-")</f>
        <v>-</v>
      </c>
      <c r="Y44" s="14">
        <f>IFERROR(VLOOKUP(CONCATENATE($A44,Y$1),'Исх-фото'!$A$2:$D$3000,4,FALSE),"-")</f>
        <v>8</v>
      </c>
      <c r="Z44" s="14">
        <f>IFERROR(VLOOKUP(CONCATENATE($A44,Z$1),'Исх-фото'!$A$2:$D$3000,4,FALSE),"-")</f>
        <v>8</v>
      </c>
      <c r="AA44" s="14" t="str">
        <f>IFERROR(VLOOKUP(CONCATENATE($A44,AA$1),'Исх-фото'!$A$2:$D$3000,4,FALSE),"-")</f>
        <v>-</v>
      </c>
      <c r="AB44" s="14" t="str">
        <f>IFERROR(VLOOKUP(CONCATENATE($A44,AB$1),'Исх-фото'!$A$2:$D$3000,4,FALSE),"-")</f>
        <v>-</v>
      </c>
      <c r="AC44" s="14" t="str">
        <f>IFERROR(VLOOKUP(CONCATENATE($A44,AC$1),'Исх-фото'!$A$2:$D$3000,4,FALSE),"-")</f>
        <v>-</v>
      </c>
      <c r="AD44" s="14">
        <f>IFERROR(VLOOKUP(CONCATENATE($A44,AD$1),'Исх-фото'!$A$2:$D$3000,4,FALSE),"-")</f>
        <v>8</v>
      </c>
      <c r="AE44" s="14">
        <f>IFERROR(VLOOKUP(CONCATENATE($A44,AE$1),'Исх-фото'!$A$2:$D$3000,4,FALSE),"-")</f>
        <v>10</v>
      </c>
      <c r="AF44" s="14">
        <f>IFERROR(VLOOKUP(CONCATENATE($A44,AF$1),'Исх-фото'!$A$2:$D$3000,4,FALSE),"-")</f>
        <v>9</v>
      </c>
      <c r="AG44" s="14" t="str">
        <f>IFERROR(VLOOKUP(CONCATENATE($A44,AG$1),'Исх-фото'!$A$2:$D$3000,4,FALSE),"-")</f>
        <v>-</v>
      </c>
      <c r="AH44" s="14">
        <f>IFERROR(VLOOKUP(CONCATENATE($A44,AH$1),'Исх-фото'!$A$2:$D$3000,4,FALSE),"-")</f>
        <v>10</v>
      </c>
      <c r="AI44" s="14">
        <f>IFERROR(VLOOKUP(CONCATENATE($A44,AI$1),'Исх-фото'!$A$2:$D$3000,4,FALSE),"-")</f>
        <v>10</v>
      </c>
      <c r="AJ44" s="14">
        <f>IFERROR(VLOOKUP(CONCATENATE($A44,AJ$1),'Исх-фото'!$A$2:$D$3000,4,FALSE),"-")</f>
        <v>9</v>
      </c>
      <c r="AK44" s="14" t="str">
        <f>IFERROR(VLOOKUP(CONCATENATE($A44,AK$1),'Исх-фото'!$A$2:$D$3000,4,FALSE),"-")</f>
        <v>-</v>
      </c>
      <c r="AL44" s="14">
        <f>IFERROR(VLOOKUP(CONCATENATE($A44,AL$1),'Исх-фото'!$A$2:$D$3000,4,FALSE),"-")</f>
        <v>11</v>
      </c>
      <c r="AM44" s="15">
        <f t="shared" si="0"/>
        <v>18</v>
      </c>
      <c r="AN44" s="20">
        <f t="shared" si="1"/>
        <v>9.2777777777777786</v>
      </c>
      <c r="AO44" s="14"/>
    </row>
    <row r="45" spans="1:41">
      <c r="A45" s="26">
        <f t="shared" si="2"/>
        <v>43</v>
      </c>
      <c r="B45" s="97" t="s">
        <v>687</v>
      </c>
      <c r="C45" s="14" t="str">
        <f>IFERROR(VLOOKUP(CONCATENATE($A45,C$1),'Исх-фото'!$A$2:$D$3000,4,FALSE),"-")</f>
        <v>-</v>
      </c>
      <c r="D45" s="14">
        <f>IFERROR(VLOOKUP(CONCATENATE($A45,D$1),'Исх-фото'!$A$2:$D$3000,4,FALSE),"-")</f>
        <v>7</v>
      </c>
      <c r="E45" s="14" t="str">
        <f>IFERROR(VLOOKUP(CONCATENATE($A45,E$1),'Исх-фото'!$A$2:$D$3000,4,FALSE),"-")</f>
        <v>-</v>
      </c>
      <c r="F45" s="14" t="str">
        <f>IFERROR(VLOOKUP(CONCATENATE($A45,F$1),'Исх-фото'!$A$2:$D$3000,4,FALSE),"-")</f>
        <v>-</v>
      </c>
      <c r="G45" s="14">
        <f>IFERROR(VLOOKUP(CONCATENATE($A45,G$1),'Исх-фото'!$A$2:$D$3000,4,FALSE),"-")</f>
        <v>7</v>
      </c>
      <c r="H45" s="14" t="str">
        <f>IFERROR(VLOOKUP(CONCATENATE($A45,H$1),'Исх-фото'!$A$2:$D$3000,4,FALSE),"-")</f>
        <v>-</v>
      </c>
      <c r="I45" s="14" t="str">
        <f>IFERROR(VLOOKUP(CONCATENATE($A45,I$1),'Исх-фото'!$A$2:$D$3000,4,FALSE),"-")</f>
        <v>-</v>
      </c>
      <c r="J45" s="14" t="str">
        <f>IFERROR(VLOOKUP(CONCATENATE($A45,J$1),'Исх-фото'!$A$2:$D$3000,4,FALSE),"-")</f>
        <v>-</v>
      </c>
      <c r="K45" s="14">
        <f>IFERROR(VLOOKUP(CONCATENATE($A45,K$1),'Исх-фото'!$A$2:$D$3000,4,FALSE),"-")</f>
        <v>7</v>
      </c>
      <c r="L45" s="14" t="str">
        <f>IFERROR(VLOOKUP(CONCATENATE($A45,L$1),'Исх-фото'!$A$2:$D$3000,4,FALSE),"-")</f>
        <v>-</v>
      </c>
      <c r="M45" s="14" t="str">
        <f>IFERROR(VLOOKUP(CONCATENATE($A45,M$1),'Исх-фото'!$A$2:$D$3000,4,FALSE),"-")</f>
        <v>-</v>
      </c>
      <c r="N45" s="14" t="str">
        <f>IFERROR(VLOOKUP(CONCATENATE($A45,N$1),'Исх-фото'!$A$2:$D$3000,4,FALSE),"-")</f>
        <v>-</v>
      </c>
      <c r="O45" s="14">
        <f>IFERROR(VLOOKUP(CONCATENATE($A45,O$1),'Исх-фото'!$A$2:$D$3000,4,FALSE),"-")</f>
        <v>9</v>
      </c>
      <c r="P45" s="14" t="str">
        <f>IFERROR(VLOOKUP(CONCATENATE($A45,P$1),'Исх-фото'!$A$2:$D$3000,4,FALSE),"-")</f>
        <v>-</v>
      </c>
      <c r="Q45" s="14">
        <f>IFERROR(VLOOKUP(CONCATENATE($A45,Q$1),'Исх-фото'!$A$2:$D$3000,4,FALSE),"-")</f>
        <v>5</v>
      </c>
      <c r="R45" s="14" t="str">
        <f>IFERROR(VLOOKUP(CONCATENATE($A45,R$1),'Исх-фото'!$A$2:$D$3000,4,FALSE),"-")</f>
        <v>-</v>
      </c>
      <c r="S45" s="14" t="str">
        <f>IFERROR(VLOOKUP(CONCATENATE($A45,S$1),'Исх-фото'!$A$2:$D$3000,4,FALSE),"-")</f>
        <v>-</v>
      </c>
      <c r="T45" s="14">
        <f>IFERROR(VLOOKUP(CONCATENATE($A45,T$1),'Исх-фото'!$A$2:$D$3000,4,FALSE),"-")</f>
        <v>7</v>
      </c>
      <c r="U45" s="14">
        <f>IFERROR(VLOOKUP(CONCATENATE($A45,U$1),'Исх-фото'!$A$2:$D$3000,4,FALSE),"-")</f>
        <v>6</v>
      </c>
      <c r="V45" s="14" t="str">
        <f>IFERROR(VLOOKUP(CONCATENATE($A45,V$1),'Исх-фото'!$A$2:$D$3000,4,FALSE),"-")</f>
        <v>-</v>
      </c>
      <c r="W45" s="14" t="str">
        <f>IFERROR(VLOOKUP(CONCATENATE($A45,W$1),'Исх-фото'!$A$2:$D$3000,4,FALSE),"-")</f>
        <v>-</v>
      </c>
      <c r="X45" s="14" t="str">
        <f>IFERROR(VLOOKUP(CONCATENATE($A45,X$1),'Исх-фото'!$A$2:$D$3000,4,FALSE),"-")</f>
        <v>-</v>
      </c>
      <c r="Y45" s="14">
        <f>IFERROR(VLOOKUP(CONCATENATE($A45,Y$1),'Исх-фото'!$A$2:$D$3000,4,FALSE),"-")</f>
        <v>1</v>
      </c>
      <c r="Z45" s="14" t="str">
        <f>IFERROR(VLOOKUP(CONCATENATE($A45,Z$1),'Исх-фото'!$A$2:$D$3000,4,FALSE),"-")</f>
        <v>-</v>
      </c>
      <c r="AA45" s="14" t="str">
        <f>IFERROR(VLOOKUP(CONCATENATE($A45,AA$1),'Исх-фото'!$A$2:$D$3000,4,FALSE),"-")</f>
        <v>-</v>
      </c>
      <c r="AB45" s="14" t="str">
        <f>IFERROR(VLOOKUP(CONCATENATE($A45,AB$1),'Исх-фото'!$A$2:$D$3000,4,FALSE),"-")</f>
        <v>-</v>
      </c>
      <c r="AC45" s="14" t="str">
        <f>IFERROR(VLOOKUP(CONCATENATE($A45,AC$1),'Исх-фото'!$A$2:$D$3000,4,FALSE),"-")</f>
        <v>-</v>
      </c>
      <c r="AD45" s="14">
        <f>IFERROR(VLOOKUP(CONCATENATE($A45,AD$1),'Исх-фото'!$A$2:$D$3000,4,FALSE),"-")</f>
        <v>2</v>
      </c>
      <c r="AE45" s="14">
        <f>IFERROR(VLOOKUP(CONCATENATE($A45,AE$1),'Исх-фото'!$A$2:$D$3000,4,FALSE),"-")</f>
        <v>9</v>
      </c>
      <c r="AF45" s="14">
        <f>IFERROR(VLOOKUP(CONCATENATE($A45,AF$1),'Исх-фото'!$A$2:$D$3000,4,FALSE),"-")</f>
        <v>4</v>
      </c>
      <c r="AG45" s="14" t="str">
        <f>IFERROR(VLOOKUP(CONCATENATE($A45,AG$1),'Исх-фото'!$A$2:$D$3000,4,FALSE),"-")</f>
        <v>-</v>
      </c>
      <c r="AH45" s="14" t="str">
        <f>IFERROR(VLOOKUP(CONCATENATE($A45,AH$1),'Исх-фото'!$A$2:$D$3000,4,FALSE),"-")</f>
        <v>-</v>
      </c>
      <c r="AI45" s="14" t="str">
        <f>IFERROR(VLOOKUP(CONCATENATE($A45,AI$1),'Исх-фото'!$A$2:$D$3000,4,FALSE),"-")</f>
        <v>-</v>
      </c>
      <c r="AJ45" s="14">
        <f>IFERROR(VLOOKUP(CONCATENATE($A45,AJ$1),'Исх-фото'!$A$2:$D$3000,4,FALSE),"-")</f>
        <v>8</v>
      </c>
      <c r="AK45" s="14" t="str">
        <f>IFERROR(VLOOKUP(CONCATENATE($A45,AK$1),'Исх-фото'!$A$2:$D$3000,4,FALSE),"-")</f>
        <v>-</v>
      </c>
      <c r="AL45" s="14" t="str">
        <f>IFERROR(VLOOKUP(CONCATENATE($A45,AL$1),'Исх-фото'!$A$2:$D$3000,4,FALSE),"-")</f>
        <v>-</v>
      </c>
      <c r="AM45" s="15">
        <f t="shared" si="0"/>
        <v>12</v>
      </c>
      <c r="AN45" s="20">
        <f t="shared" si="1"/>
        <v>6</v>
      </c>
      <c r="AO45" s="14"/>
    </row>
    <row r="46" spans="1:41">
      <c r="A46" s="26">
        <f t="shared" si="2"/>
        <v>44</v>
      </c>
      <c r="B46" s="97" t="s">
        <v>688</v>
      </c>
      <c r="C46" s="14" t="str">
        <f>IFERROR(VLOOKUP(CONCATENATE($A46,C$1),'Исх-фото'!$A$2:$D$3000,4,FALSE),"-")</f>
        <v>-</v>
      </c>
      <c r="D46" s="14">
        <f>IFERROR(VLOOKUP(CONCATENATE($A46,D$1),'Исх-фото'!$A$2:$D$3000,4,FALSE),"-")</f>
        <v>5</v>
      </c>
      <c r="E46" s="14" t="str">
        <f>IFERROR(VLOOKUP(CONCATENATE($A46,E$1),'Исх-фото'!$A$2:$D$3000,4,FALSE),"-")</f>
        <v>-</v>
      </c>
      <c r="F46" s="14" t="str">
        <f>IFERROR(VLOOKUP(CONCATENATE($A46,F$1),'Исх-фото'!$A$2:$D$3000,4,FALSE),"-")</f>
        <v>-</v>
      </c>
      <c r="G46" s="14" t="str">
        <f>IFERROR(VLOOKUP(CONCATENATE($A46,G$1),'Исх-фото'!$A$2:$D$3000,4,FALSE),"-")</f>
        <v>-</v>
      </c>
      <c r="H46" s="14" t="str">
        <f>IFERROR(VLOOKUP(CONCATENATE($A46,H$1),'Исх-фото'!$A$2:$D$3000,4,FALSE),"-")</f>
        <v>-</v>
      </c>
      <c r="I46" s="14" t="str">
        <f>IFERROR(VLOOKUP(CONCATENATE($A46,I$1),'Исх-фото'!$A$2:$D$3000,4,FALSE),"-")</f>
        <v>-</v>
      </c>
      <c r="J46" s="14" t="str">
        <f>IFERROR(VLOOKUP(CONCATENATE($A46,J$1),'Исх-фото'!$A$2:$D$3000,4,FALSE),"-")</f>
        <v>-</v>
      </c>
      <c r="K46" s="14">
        <f>IFERROR(VLOOKUP(CONCATENATE($A46,K$1),'Исх-фото'!$A$2:$D$3000,4,FALSE),"-")</f>
        <v>5</v>
      </c>
      <c r="L46" s="14" t="str">
        <f>IFERROR(VLOOKUP(CONCATENATE($A46,L$1),'Исх-фото'!$A$2:$D$3000,4,FALSE),"-")</f>
        <v>-</v>
      </c>
      <c r="M46" s="14" t="str">
        <f>IFERROR(VLOOKUP(CONCATENATE($A46,M$1),'Исх-фото'!$A$2:$D$3000,4,FALSE),"-")</f>
        <v>-</v>
      </c>
      <c r="N46" s="14" t="str">
        <f>IFERROR(VLOOKUP(CONCATENATE($A46,N$1),'Исх-фото'!$A$2:$D$3000,4,FALSE),"-")</f>
        <v>-</v>
      </c>
      <c r="O46" s="14">
        <f>IFERROR(VLOOKUP(CONCATENATE($A46,O$1),'Исх-фото'!$A$2:$D$3000,4,FALSE),"-")</f>
        <v>7</v>
      </c>
      <c r="P46" s="14" t="str">
        <f>IFERROR(VLOOKUP(CONCATENATE($A46,P$1),'Исх-фото'!$A$2:$D$3000,4,FALSE),"-")</f>
        <v>-</v>
      </c>
      <c r="Q46" s="14" t="str">
        <f>IFERROR(VLOOKUP(CONCATENATE($A46,Q$1),'Исх-фото'!$A$2:$D$3000,4,FALSE),"-")</f>
        <v>-</v>
      </c>
      <c r="R46" s="14" t="str">
        <f>IFERROR(VLOOKUP(CONCATENATE($A46,R$1),'Исх-фото'!$A$2:$D$3000,4,FALSE),"-")</f>
        <v>-</v>
      </c>
      <c r="S46" s="14" t="str">
        <f>IFERROR(VLOOKUP(CONCATENATE($A46,S$1),'Исх-фото'!$A$2:$D$3000,4,FALSE),"-")</f>
        <v>-</v>
      </c>
      <c r="T46" s="14">
        <f>IFERROR(VLOOKUP(CONCATENATE($A46,T$1),'Исх-фото'!$A$2:$D$3000,4,FALSE),"-")</f>
        <v>4</v>
      </c>
      <c r="U46" s="14">
        <f>IFERROR(VLOOKUP(CONCATENATE($A46,U$1),'Исх-фото'!$A$2:$D$3000,4,FALSE),"-")</f>
        <v>6</v>
      </c>
      <c r="V46" s="14" t="str">
        <f>IFERROR(VLOOKUP(CONCATENATE($A46,V$1),'Исх-фото'!$A$2:$D$3000,4,FALSE),"-")</f>
        <v>-</v>
      </c>
      <c r="W46" s="14" t="str">
        <f>IFERROR(VLOOKUP(CONCATENATE($A46,W$1),'Исх-фото'!$A$2:$D$3000,4,FALSE),"-")</f>
        <v>-</v>
      </c>
      <c r="X46" s="14" t="str">
        <f>IFERROR(VLOOKUP(CONCATENATE($A46,X$1),'Исх-фото'!$A$2:$D$3000,4,FALSE),"-")</f>
        <v>-</v>
      </c>
      <c r="Y46" s="14" t="str">
        <f>IFERROR(VLOOKUP(CONCATENATE($A46,Y$1),'Исх-фото'!$A$2:$D$3000,4,FALSE),"-")</f>
        <v>-</v>
      </c>
      <c r="Z46" s="14">
        <f>IFERROR(VLOOKUP(CONCATENATE($A46,Z$1),'Исх-фото'!$A$2:$D$3000,4,FALSE),"-")</f>
        <v>4</v>
      </c>
      <c r="AA46" s="14" t="str">
        <f>IFERROR(VLOOKUP(CONCATENATE($A46,AA$1),'Исх-фото'!$A$2:$D$3000,4,FALSE),"-")</f>
        <v>-</v>
      </c>
      <c r="AB46" s="14" t="str">
        <f>IFERROR(VLOOKUP(CONCATENATE($A46,AB$1),'Исх-фото'!$A$2:$D$3000,4,FALSE),"-")</f>
        <v>-</v>
      </c>
      <c r="AC46" s="14" t="str">
        <f>IFERROR(VLOOKUP(CONCATENATE($A46,AC$1),'Исх-фото'!$A$2:$D$3000,4,FALSE),"-")</f>
        <v>-</v>
      </c>
      <c r="AD46" s="14">
        <f>IFERROR(VLOOKUP(CONCATENATE($A46,AD$1),'Исх-фото'!$A$2:$D$3000,4,FALSE),"-")</f>
        <v>1</v>
      </c>
      <c r="AE46" s="14">
        <f>IFERROR(VLOOKUP(CONCATENATE($A46,AE$1),'Исх-фото'!$A$2:$D$3000,4,FALSE),"-")</f>
        <v>3</v>
      </c>
      <c r="AF46" s="14">
        <f>IFERROR(VLOOKUP(CONCATENATE($A46,AF$1),'Исх-фото'!$A$2:$D$3000,4,FALSE),"-")</f>
        <v>2</v>
      </c>
      <c r="AG46" s="14" t="str">
        <f>IFERROR(VLOOKUP(CONCATENATE($A46,AG$1),'Исх-фото'!$A$2:$D$3000,4,FALSE),"-")</f>
        <v>-</v>
      </c>
      <c r="AH46" s="14" t="str">
        <f>IFERROR(VLOOKUP(CONCATENATE($A46,AH$1),'Исх-фото'!$A$2:$D$3000,4,FALSE),"-")</f>
        <v>-</v>
      </c>
      <c r="AI46" s="14" t="str">
        <f>IFERROR(VLOOKUP(CONCATENATE($A46,AI$1),'Исх-фото'!$A$2:$D$3000,4,FALSE),"-")</f>
        <v>-</v>
      </c>
      <c r="AJ46" s="14">
        <f>IFERROR(VLOOKUP(CONCATENATE($A46,AJ$1),'Исх-фото'!$A$2:$D$3000,4,FALSE),"-")</f>
        <v>3</v>
      </c>
      <c r="AK46" s="14" t="str">
        <f>IFERROR(VLOOKUP(CONCATENATE($A46,AK$1),'Исх-фото'!$A$2:$D$3000,4,FALSE),"-")</f>
        <v>-</v>
      </c>
      <c r="AL46" s="14" t="str">
        <f>IFERROR(VLOOKUP(CONCATENATE($A46,AL$1),'Исх-фото'!$A$2:$D$3000,4,FALSE),"-")</f>
        <v>-</v>
      </c>
      <c r="AM46" s="15">
        <f t="shared" si="0"/>
        <v>10</v>
      </c>
      <c r="AN46" s="20">
        <f t="shared" si="1"/>
        <v>4</v>
      </c>
      <c r="AO46" s="14"/>
    </row>
    <row r="47" spans="1:41">
      <c r="A47" s="26">
        <f t="shared" si="2"/>
        <v>45</v>
      </c>
      <c r="B47" s="97" t="s">
        <v>689</v>
      </c>
      <c r="C47" s="14" t="str">
        <f>IFERROR(VLOOKUP(CONCATENATE($A47,C$1),'Исх-фото'!$A$2:$D$3000,4,FALSE),"-")</f>
        <v>-</v>
      </c>
      <c r="D47" s="14" t="str">
        <f>IFERROR(VLOOKUP(CONCATENATE($A47,D$1),'Исх-фото'!$A$2:$D$3000,4,FALSE),"-")</f>
        <v>-</v>
      </c>
      <c r="E47" s="14" t="str">
        <f>IFERROR(VLOOKUP(CONCATENATE($A47,E$1),'Исх-фото'!$A$2:$D$3000,4,FALSE),"-")</f>
        <v>-</v>
      </c>
      <c r="F47" s="14" t="str">
        <f>IFERROR(VLOOKUP(CONCATENATE($A47,F$1),'Исх-фото'!$A$2:$D$3000,4,FALSE),"-")</f>
        <v>-</v>
      </c>
      <c r="G47" s="14" t="str">
        <f>IFERROR(VLOOKUP(CONCATENATE($A47,G$1),'Исх-фото'!$A$2:$D$3000,4,FALSE),"-")</f>
        <v>-</v>
      </c>
      <c r="H47" s="14" t="str">
        <f>IFERROR(VLOOKUP(CONCATENATE($A47,H$1),'Исх-фото'!$A$2:$D$3000,4,FALSE),"-")</f>
        <v>-</v>
      </c>
      <c r="I47" s="14" t="str">
        <f>IFERROR(VLOOKUP(CONCATENATE($A47,I$1),'Исх-фото'!$A$2:$D$3000,4,FALSE),"-")</f>
        <v>-</v>
      </c>
      <c r="J47" s="14" t="str">
        <f>IFERROR(VLOOKUP(CONCATENATE($A47,J$1),'Исх-фото'!$A$2:$D$3000,4,FALSE),"-")</f>
        <v>-</v>
      </c>
      <c r="K47" s="14">
        <f>IFERROR(VLOOKUP(CONCATENATE($A47,K$1),'Исх-фото'!$A$2:$D$3000,4,FALSE),"-")</f>
        <v>5</v>
      </c>
      <c r="L47" s="14" t="str">
        <f>IFERROR(VLOOKUP(CONCATENATE($A47,L$1),'Исх-фото'!$A$2:$D$3000,4,FALSE),"-")</f>
        <v>-</v>
      </c>
      <c r="M47" s="14" t="str">
        <f>IFERROR(VLOOKUP(CONCATENATE($A47,M$1),'Исх-фото'!$A$2:$D$3000,4,FALSE),"-")</f>
        <v>-</v>
      </c>
      <c r="N47" s="14" t="str">
        <f>IFERROR(VLOOKUP(CONCATENATE($A47,N$1),'Исх-фото'!$A$2:$D$3000,4,FALSE),"-")</f>
        <v>-</v>
      </c>
      <c r="O47" s="14">
        <f>IFERROR(VLOOKUP(CONCATENATE($A47,O$1),'Исх-фото'!$A$2:$D$3000,4,FALSE),"-")</f>
        <v>7</v>
      </c>
      <c r="P47" s="14" t="str">
        <f>IFERROR(VLOOKUP(CONCATENATE($A47,P$1),'Исх-фото'!$A$2:$D$3000,4,FALSE),"-")</f>
        <v>-</v>
      </c>
      <c r="Q47" s="14">
        <f>IFERROR(VLOOKUP(CONCATENATE($A47,Q$1),'Исх-фото'!$A$2:$D$3000,4,FALSE),"-")</f>
        <v>6</v>
      </c>
      <c r="R47" s="14" t="str">
        <f>IFERROR(VLOOKUP(CONCATENATE($A47,R$1),'Исх-фото'!$A$2:$D$3000,4,FALSE),"-")</f>
        <v>-</v>
      </c>
      <c r="S47" s="14" t="str">
        <f>IFERROR(VLOOKUP(CONCATENATE($A47,S$1),'Исх-фото'!$A$2:$D$3000,4,FALSE),"-")</f>
        <v>-</v>
      </c>
      <c r="T47" s="14">
        <f>IFERROR(VLOOKUP(CONCATENATE($A47,T$1),'Исх-фото'!$A$2:$D$3000,4,FALSE),"-")</f>
        <v>4</v>
      </c>
      <c r="U47" s="14">
        <f>IFERROR(VLOOKUP(CONCATENATE($A47,U$1),'Исх-фото'!$A$2:$D$3000,4,FALSE),"-")</f>
        <v>5</v>
      </c>
      <c r="V47" s="14" t="str">
        <f>IFERROR(VLOOKUP(CONCATENATE($A47,V$1),'Исх-фото'!$A$2:$D$3000,4,FALSE),"-")</f>
        <v>-</v>
      </c>
      <c r="W47" s="14" t="str">
        <f>IFERROR(VLOOKUP(CONCATENATE($A47,W$1),'Исх-фото'!$A$2:$D$3000,4,FALSE),"-")</f>
        <v>-</v>
      </c>
      <c r="X47" s="14" t="str">
        <f>IFERROR(VLOOKUP(CONCATENATE($A47,X$1),'Исх-фото'!$A$2:$D$3000,4,FALSE),"-")</f>
        <v>-</v>
      </c>
      <c r="Y47" s="14" t="str">
        <f>IFERROR(VLOOKUP(CONCATENATE($A47,Y$1),'Исх-фото'!$A$2:$D$3000,4,FALSE),"-")</f>
        <v>-</v>
      </c>
      <c r="Z47" s="14">
        <f>IFERROR(VLOOKUP(CONCATENATE($A47,Z$1),'Исх-фото'!$A$2:$D$3000,4,FALSE),"-")</f>
        <v>4</v>
      </c>
      <c r="AA47" s="14" t="str">
        <f>IFERROR(VLOOKUP(CONCATENATE($A47,AA$1),'Исх-фото'!$A$2:$D$3000,4,FALSE),"-")</f>
        <v>-</v>
      </c>
      <c r="AB47" s="14">
        <f>IFERROR(VLOOKUP(CONCATENATE($A47,AB$1),'Исх-фото'!$A$2:$D$3000,4,FALSE),"-")</f>
        <v>6</v>
      </c>
      <c r="AC47" s="14" t="str">
        <f>IFERROR(VLOOKUP(CONCATENATE($A47,AC$1),'Исх-фото'!$A$2:$D$3000,4,FALSE),"-")</f>
        <v>-</v>
      </c>
      <c r="AD47" s="14">
        <f>IFERROR(VLOOKUP(CONCATENATE($A47,AD$1),'Исх-фото'!$A$2:$D$3000,4,FALSE),"-")</f>
        <v>2</v>
      </c>
      <c r="AE47" s="14">
        <f>IFERROR(VLOOKUP(CONCATENATE($A47,AE$1),'Исх-фото'!$A$2:$D$3000,4,FALSE),"-")</f>
        <v>4</v>
      </c>
      <c r="AF47" s="14">
        <f>IFERROR(VLOOKUP(CONCATENATE($A47,AF$1),'Исх-фото'!$A$2:$D$3000,4,FALSE),"-")</f>
        <v>6</v>
      </c>
      <c r="AG47" s="14" t="str">
        <f>IFERROR(VLOOKUP(CONCATENATE($A47,AG$1),'Исх-фото'!$A$2:$D$3000,4,FALSE),"-")</f>
        <v>-</v>
      </c>
      <c r="AH47" s="14" t="str">
        <f>IFERROR(VLOOKUP(CONCATENATE($A47,AH$1),'Исх-фото'!$A$2:$D$3000,4,FALSE),"-")</f>
        <v>-</v>
      </c>
      <c r="AI47" s="14" t="str">
        <f>IFERROR(VLOOKUP(CONCATENATE($A47,AI$1),'Исх-фото'!$A$2:$D$3000,4,FALSE),"-")</f>
        <v>-</v>
      </c>
      <c r="AJ47" s="14">
        <f>IFERROR(VLOOKUP(CONCATENATE($A47,AJ$1),'Исх-фото'!$A$2:$D$3000,4,FALSE),"-")</f>
        <v>6</v>
      </c>
      <c r="AK47" s="14" t="str">
        <f>IFERROR(VLOOKUP(CONCATENATE($A47,AK$1),'Исх-фото'!$A$2:$D$3000,4,FALSE),"-")</f>
        <v>-</v>
      </c>
      <c r="AL47" s="14" t="str">
        <f>IFERROR(VLOOKUP(CONCATENATE($A47,AL$1),'Исх-фото'!$A$2:$D$3000,4,FALSE),"-")</f>
        <v>-</v>
      </c>
      <c r="AM47" s="15">
        <f t="shared" si="0"/>
        <v>11</v>
      </c>
      <c r="AN47" s="20">
        <f t="shared" si="1"/>
        <v>5</v>
      </c>
      <c r="AO47" s="14"/>
    </row>
    <row r="48" spans="1:41">
      <c r="A48" s="26">
        <f t="shared" si="2"/>
        <v>46</v>
      </c>
      <c r="B48" s="97" t="s">
        <v>690</v>
      </c>
      <c r="C48" s="14" t="str">
        <f>IFERROR(VLOOKUP(CONCATENATE($A48,C$1),'Исх-фото'!$A$2:$D$3000,4,FALSE),"-")</f>
        <v>-</v>
      </c>
      <c r="D48" s="14">
        <f>IFERROR(VLOOKUP(CONCATENATE($A48,D$1),'Исх-фото'!$A$2:$D$3000,4,FALSE),"-")</f>
        <v>10</v>
      </c>
      <c r="E48" s="14" t="str">
        <f>IFERROR(VLOOKUP(CONCATENATE($A48,E$1),'Исх-фото'!$A$2:$D$3000,4,FALSE),"-")</f>
        <v>-</v>
      </c>
      <c r="F48" s="14" t="str">
        <f>IFERROR(VLOOKUP(CONCATENATE($A48,F$1),'Исх-фото'!$A$2:$D$3000,4,FALSE),"-")</f>
        <v>-</v>
      </c>
      <c r="G48" s="14" t="str">
        <f>IFERROR(VLOOKUP(CONCATENATE($A48,G$1),'Исх-фото'!$A$2:$D$3000,4,FALSE),"-")</f>
        <v>-</v>
      </c>
      <c r="H48" s="14" t="str">
        <f>IFERROR(VLOOKUP(CONCATENATE($A48,H$1),'Исх-фото'!$A$2:$D$3000,4,FALSE),"-")</f>
        <v>-</v>
      </c>
      <c r="I48" s="14" t="str">
        <f>IFERROR(VLOOKUP(CONCATENATE($A48,I$1),'Исх-фото'!$A$2:$D$3000,4,FALSE),"-")</f>
        <v>-</v>
      </c>
      <c r="J48" s="14">
        <f>IFERROR(VLOOKUP(CONCATENATE($A48,J$1),'Исх-фото'!$A$2:$D$3000,4,FALSE),"-")</f>
        <v>11</v>
      </c>
      <c r="K48" s="14">
        <f>IFERROR(VLOOKUP(CONCATENATE($A48,K$1),'Исх-фото'!$A$2:$D$3000,4,FALSE),"-")</f>
        <v>8</v>
      </c>
      <c r="L48" s="14" t="str">
        <f>IFERROR(VLOOKUP(CONCATENATE($A48,L$1),'Исх-фото'!$A$2:$D$3000,4,FALSE),"-")</f>
        <v>-</v>
      </c>
      <c r="M48" s="14" t="str">
        <f>IFERROR(VLOOKUP(CONCATENATE($A48,M$1),'Исх-фото'!$A$2:$D$3000,4,FALSE),"-")</f>
        <v>-</v>
      </c>
      <c r="N48" s="14" t="str">
        <f>IFERROR(VLOOKUP(CONCATENATE($A48,N$1),'Исх-фото'!$A$2:$D$3000,4,FALSE),"-")</f>
        <v>-</v>
      </c>
      <c r="O48" s="14">
        <f>IFERROR(VLOOKUP(CONCATENATE($A48,O$1),'Исх-фото'!$A$2:$D$3000,4,FALSE),"-")</f>
        <v>8</v>
      </c>
      <c r="P48" s="14" t="str">
        <f>IFERROR(VLOOKUP(CONCATENATE($A48,P$1),'Исх-фото'!$A$2:$D$3000,4,FALSE),"-")</f>
        <v>-</v>
      </c>
      <c r="Q48" s="14">
        <f>IFERROR(VLOOKUP(CONCATENATE($A48,Q$1),'Исх-фото'!$A$2:$D$3000,4,FALSE),"-")</f>
        <v>7</v>
      </c>
      <c r="R48" s="14">
        <f>IFERROR(VLOOKUP(CONCATENATE($A48,R$1),'Исх-фото'!$A$2:$D$3000,4,FALSE),"-")</f>
        <v>10</v>
      </c>
      <c r="S48" s="14" t="str">
        <f>IFERROR(VLOOKUP(CONCATENATE($A48,S$1),'Исх-фото'!$A$2:$D$3000,4,FALSE),"-")</f>
        <v>-</v>
      </c>
      <c r="T48" s="14">
        <f>IFERROR(VLOOKUP(CONCATENATE($A48,T$1),'Исх-фото'!$A$2:$D$3000,4,FALSE),"-")</f>
        <v>6</v>
      </c>
      <c r="U48" s="14">
        <f>IFERROR(VLOOKUP(CONCATENATE($A48,U$1),'Исх-фото'!$A$2:$D$3000,4,FALSE),"-")</f>
        <v>11</v>
      </c>
      <c r="V48" s="14" t="str">
        <f>IFERROR(VLOOKUP(CONCATENATE($A48,V$1),'Исх-фото'!$A$2:$D$3000,4,FALSE),"-")</f>
        <v>-</v>
      </c>
      <c r="W48" s="14" t="str">
        <f>IFERROR(VLOOKUP(CONCATENATE($A48,W$1),'Исх-фото'!$A$2:$D$3000,4,FALSE),"-")</f>
        <v>-</v>
      </c>
      <c r="X48" s="14" t="str">
        <f>IFERROR(VLOOKUP(CONCATENATE($A48,X$1),'Исх-фото'!$A$2:$D$3000,4,FALSE),"-")</f>
        <v>-</v>
      </c>
      <c r="Y48" s="14">
        <f>IFERROR(VLOOKUP(CONCATENATE($A48,Y$1),'Исх-фото'!$A$2:$D$3000,4,FALSE),"-")</f>
        <v>4</v>
      </c>
      <c r="Z48" s="14">
        <f>IFERROR(VLOOKUP(CONCATENATE($A48,Z$1),'Исх-фото'!$A$2:$D$3000,4,FALSE),"-")</f>
        <v>4</v>
      </c>
      <c r="AA48" s="14" t="str">
        <f>IFERROR(VLOOKUP(CONCATENATE($A48,AA$1),'Исх-фото'!$A$2:$D$3000,4,FALSE),"-")</f>
        <v>-</v>
      </c>
      <c r="AB48" s="14">
        <f>IFERROR(VLOOKUP(CONCATENATE($A48,AB$1),'Исх-фото'!$A$2:$D$3000,4,FALSE),"-")</f>
        <v>8</v>
      </c>
      <c r="AC48" s="14" t="str">
        <f>IFERROR(VLOOKUP(CONCATENATE($A48,AC$1),'Исх-фото'!$A$2:$D$3000,4,FALSE),"-")</f>
        <v>-</v>
      </c>
      <c r="AD48" s="14">
        <f>IFERROR(VLOOKUP(CONCATENATE($A48,AD$1),'Исх-фото'!$A$2:$D$3000,4,FALSE),"-")</f>
        <v>2</v>
      </c>
      <c r="AE48" s="14">
        <f>IFERROR(VLOOKUP(CONCATENATE($A48,AE$1),'Исх-фото'!$A$2:$D$3000,4,FALSE),"-")</f>
        <v>10</v>
      </c>
      <c r="AF48" s="14">
        <f>IFERROR(VLOOKUP(CONCATENATE($A48,AF$1),'Исх-фото'!$A$2:$D$3000,4,FALSE),"-")</f>
        <v>5</v>
      </c>
      <c r="AG48" s="14" t="str">
        <f>IFERROR(VLOOKUP(CONCATENATE($A48,AG$1),'Исх-фото'!$A$2:$D$3000,4,FALSE),"-")</f>
        <v>-</v>
      </c>
      <c r="AH48" s="14" t="str">
        <f>IFERROR(VLOOKUP(CONCATENATE($A48,AH$1),'Исх-фото'!$A$2:$D$3000,4,FALSE),"-")</f>
        <v>-</v>
      </c>
      <c r="AI48" s="14" t="str">
        <f>IFERROR(VLOOKUP(CONCATENATE($A48,AI$1),'Исх-фото'!$A$2:$D$3000,4,FALSE),"-")</f>
        <v>-</v>
      </c>
      <c r="AJ48" s="14">
        <f>IFERROR(VLOOKUP(CONCATENATE($A48,AJ$1),'Исх-фото'!$A$2:$D$3000,4,FALSE),"-")</f>
        <v>8</v>
      </c>
      <c r="AK48" s="14" t="str">
        <f>IFERROR(VLOOKUP(CONCATENATE($A48,AK$1),'Исх-фото'!$A$2:$D$3000,4,FALSE),"-")</f>
        <v>-</v>
      </c>
      <c r="AL48" s="14" t="str">
        <f>IFERROR(VLOOKUP(CONCATENATE($A48,AL$1),'Исх-фото'!$A$2:$D$3000,4,FALSE),"-")</f>
        <v>-</v>
      </c>
      <c r="AM48" s="15">
        <f t="shared" si="0"/>
        <v>15</v>
      </c>
      <c r="AN48" s="20">
        <f t="shared" si="1"/>
        <v>7.4666666666666668</v>
      </c>
      <c r="AO48" s="14"/>
    </row>
    <row r="49" spans="1:41">
      <c r="A49" s="26">
        <f t="shared" si="2"/>
        <v>47</v>
      </c>
      <c r="B49" s="97" t="s">
        <v>691</v>
      </c>
      <c r="C49" s="14" t="str">
        <f>IFERROR(VLOOKUP(CONCATENATE($A49,C$1),'Исх-фото'!$A$2:$D$3000,4,FALSE),"-")</f>
        <v>-</v>
      </c>
      <c r="D49" s="14">
        <f>IFERROR(VLOOKUP(CONCATENATE($A49,D$1),'Исх-фото'!$A$2:$D$3000,4,FALSE),"-")</f>
        <v>11</v>
      </c>
      <c r="E49" s="14" t="str">
        <f>IFERROR(VLOOKUP(CONCATENATE($A49,E$1),'Исх-фото'!$A$2:$D$3000,4,FALSE),"-")</f>
        <v>-</v>
      </c>
      <c r="F49" s="14" t="str">
        <f>IFERROR(VLOOKUP(CONCATENATE($A49,F$1),'Исх-фото'!$A$2:$D$3000,4,FALSE),"-")</f>
        <v>-</v>
      </c>
      <c r="G49" s="14" t="str">
        <f>IFERROR(VLOOKUP(CONCATENATE($A49,G$1),'Исх-фото'!$A$2:$D$3000,4,FALSE),"-")</f>
        <v>-</v>
      </c>
      <c r="H49" s="14" t="str">
        <f>IFERROR(VLOOKUP(CONCATENATE($A49,H$1),'Исх-фото'!$A$2:$D$3000,4,FALSE),"-")</f>
        <v>-</v>
      </c>
      <c r="I49" s="14">
        <f>IFERROR(VLOOKUP(CONCATENATE($A49,I$1),'Исх-фото'!$A$2:$D$3000,4,FALSE),"-")</f>
        <v>8</v>
      </c>
      <c r="J49" s="14">
        <f>IFERROR(VLOOKUP(CONCATENATE($A49,J$1),'Исх-фото'!$A$2:$D$3000,4,FALSE),"-")</f>
        <v>10</v>
      </c>
      <c r="K49" s="14">
        <f>IFERROR(VLOOKUP(CONCATENATE($A49,K$1),'Исх-фото'!$A$2:$D$3000,4,FALSE),"-")</f>
        <v>9</v>
      </c>
      <c r="L49" s="14" t="str">
        <f>IFERROR(VLOOKUP(CONCATENATE($A49,L$1),'Исх-фото'!$A$2:$D$3000,4,FALSE),"-")</f>
        <v>-</v>
      </c>
      <c r="M49" s="14" t="str">
        <f>IFERROR(VLOOKUP(CONCATENATE($A49,M$1),'Исх-фото'!$A$2:$D$3000,4,FALSE),"-")</f>
        <v>-</v>
      </c>
      <c r="N49" s="14" t="str">
        <f>IFERROR(VLOOKUP(CONCATENATE($A49,N$1),'Исх-фото'!$A$2:$D$3000,4,FALSE),"-")</f>
        <v>-</v>
      </c>
      <c r="O49" s="14">
        <f>IFERROR(VLOOKUP(CONCATENATE($A49,O$1),'Исх-фото'!$A$2:$D$3000,4,FALSE),"-")</f>
        <v>8</v>
      </c>
      <c r="P49" s="14">
        <f>IFERROR(VLOOKUP(CONCATENATE($A49,P$1),'Исх-фото'!$A$2:$D$3000,4,FALSE),"-")</f>
        <v>12</v>
      </c>
      <c r="Q49" s="14">
        <f>IFERROR(VLOOKUP(CONCATENATE($A49,Q$1),'Исх-фото'!$A$2:$D$3000,4,FALSE),"-")</f>
        <v>9</v>
      </c>
      <c r="R49" s="14" t="str">
        <f>IFERROR(VLOOKUP(CONCATENATE($A49,R$1),'Исх-фото'!$A$2:$D$3000,4,FALSE),"-")</f>
        <v>-</v>
      </c>
      <c r="S49" s="14" t="str">
        <f>IFERROR(VLOOKUP(CONCATENATE($A49,S$1),'Исх-фото'!$A$2:$D$3000,4,FALSE),"-")</f>
        <v>-</v>
      </c>
      <c r="T49" s="14">
        <f>IFERROR(VLOOKUP(CONCATENATE($A49,T$1),'Исх-фото'!$A$2:$D$3000,4,FALSE),"-")</f>
        <v>7</v>
      </c>
      <c r="U49" s="14">
        <f>IFERROR(VLOOKUP(CONCATENATE($A49,U$1),'Исх-фото'!$A$2:$D$3000,4,FALSE),"-")</f>
        <v>8</v>
      </c>
      <c r="V49" s="14">
        <f>IFERROR(VLOOKUP(CONCATENATE($A49,V$1),'Исх-фото'!$A$2:$D$3000,4,FALSE),"-")</f>
        <v>7</v>
      </c>
      <c r="W49" s="14" t="str">
        <f>IFERROR(VLOOKUP(CONCATENATE($A49,W$1),'Исх-фото'!$A$2:$D$3000,4,FALSE),"-")</f>
        <v>-</v>
      </c>
      <c r="X49" s="14" t="str">
        <f>IFERROR(VLOOKUP(CONCATENATE($A49,X$1),'Исх-фото'!$A$2:$D$3000,4,FALSE),"-")</f>
        <v>-</v>
      </c>
      <c r="Y49" s="14">
        <f>IFERROR(VLOOKUP(CONCATENATE($A49,Y$1),'Исх-фото'!$A$2:$D$3000,4,FALSE),"-")</f>
        <v>7</v>
      </c>
      <c r="Z49" s="14" t="str">
        <f>IFERROR(VLOOKUP(CONCATENATE($A49,Z$1),'Исх-фото'!$A$2:$D$3000,4,FALSE),"-")</f>
        <v>-</v>
      </c>
      <c r="AA49" s="14" t="str">
        <f>IFERROR(VLOOKUP(CONCATENATE($A49,AA$1),'Исх-фото'!$A$2:$D$3000,4,FALSE),"-")</f>
        <v>-</v>
      </c>
      <c r="AB49" s="14" t="str">
        <f>IFERROR(VLOOKUP(CONCATENATE($A49,AB$1),'Исх-фото'!$A$2:$D$3000,4,FALSE),"-")</f>
        <v>-</v>
      </c>
      <c r="AC49" s="14" t="str">
        <f>IFERROR(VLOOKUP(CONCATENATE($A49,AC$1),'Исх-фото'!$A$2:$D$3000,4,FALSE),"-")</f>
        <v>-</v>
      </c>
      <c r="AD49" s="14">
        <f>IFERROR(VLOOKUP(CONCATENATE($A49,AD$1),'Исх-фото'!$A$2:$D$3000,4,FALSE),"-")</f>
        <v>2</v>
      </c>
      <c r="AE49" s="14">
        <f>IFERROR(VLOOKUP(CONCATENATE($A49,AE$1),'Исх-фото'!$A$2:$D$3000,4,FALSE),"-")</f>
        <v>11</v>
      </c>
      <c r="AF49" s="14">
        <f>IFERROR(VLOOKUP(CONCATENATE($A49,AF$1),'Исх-фото'!$A$2:$D$3000,4,FALSE),"-")</f>
        <v>5</v>
      </c>
      <c r="AG49" s="14">
        <f>IFERROR(VLOOKUP(CONCATENATE($A49,AG$1),'Исх-фото'!$A$2:$D$3000,4,FALSE),"-")</f>
        <v>9</v>
      </c>
      <c r="AH49" s="14" t="str">
        <f>IFERROR(VLOOKUP(CONCATENATE($A49,AH$1),'Исх-фото'!$A$2:$D$3000,4,FALSE),"-")</f>
        <v>-</v>
      </c>
      <c r="AI49" s="14" t="str">
        <f>IFERROR(VLOOKUP(CONCATENATE($A49,AI$1),'Исх-фото'!$A$2:$D$3000,4,FALSE),"-")</f>
        <v>-</v>
      </c>
      <c r="AJ49" s="14">
        <f>IFERROR(VLOOKUP(CONCATENATE($A49,AJ$1),'Исх-фото'!$A$2:$D$3000,4,FALSE),"-")</f>
        <v>10</v>
      </c>
      <c r="AK49" s="14" t="str">
        <f>IFERROR(VLOOKUP(CONCATENATE($A49,AK$1),'Исх-фото'!$A$2:$D$3000,4,FALSE),"-")</f>
        <v>-</v>
      </c>
      <c r="AL49" s="14" t="str">
        <f>IFERROR(VLOOKUP(CONCATENATE($A49,AL$1),'Исх-фото'!$A$2:$D$3000,4,FALSE),"-")</f>
        <v>-</v>
      </c>
      <c r="AM49" s="15">
        <f t="shared" si="0"/>
        <v>16</v>
      </c>
      <c r="AN49" s="20">
        <f t="shared" si="1"/>
        <v>8.3125</v>
      </c>
      <c r="AO49" s="14"/>
    </row>
    <row r="50" spans="1:41">
      <c r="A50" s="26">
        <f t="shared" si="2"/>
        <v>48</v>
      </c>
      <c r="B50" s="97" t="s">
        <v>692</v>
      </c>
      <c r="C50" s="14" t="str">
        <f>IFERROR(VLOOKUP(CONCATENATE($A50,C$1),'Исх-фото'!$A$2:$D$3000,4,FALSE),"-")</f>
        <v>-</v>
      </c>
      <c r="D50" s="14">
        <f>IFERROR(VLOOKUP(CONCATENATE($A50,D$1),'Исх-фото'!$A$2:$D$3000,4,FALSE),"-")</f>
        <v>10</v>
      </c>
      <c r="E50" s="14" t="str">
        <f>IFERROR(VLOOKUP(CONCATENATE($A50,E$1),'Исх-фото'!$A$2:$D$3000,4,FALSE),"-")</f>
        <v>-</v>
      </c>
      <c r="F50" s="14" t="str">
        <f>IFERROR(VLOOKUP(CONCATENATE($A50,F$1),'Исх-фото'!$A$2:$D$3000,4,FALSE),"-")</f>
        <v>-</v>
      </c>
      <c r="G50" s="14" t="str">
        <f>IFERROR(VLOOKUP(CONCATENATE($A50,G$1),'Исх-фото'!$A$2:$D$3000,4,FALSE),"-")</f>
        <v>-</v>
      </c>
      <c r="H50" s="14" t="str">
        <f>IFERROR(VLOOKUP(CONCATENATE($A50,H$1),'Исх-фото'!$A$2:$D$3000,4,FALSE),"-")</f>
        <v>-</v>
      </c>
      <c r="I50" s="14" t="str">
        <f>IFERROR(VLOOKUP(CONCATENATE($A50,I$1),'Исх-фото'!$A$2:$D$3000,4,FALSE),"-")</f>
        <v>-</v>
      </c>
      <c r="J50" s="14">
        <f>IFERROR(VLOOKUP(CONCATENATE($A50,J$1),'Исх-фото'!$A$2:$D$3000,4,FALSE),"-")</f>
        <v>10</v>
      </c>
      <c r="K50" s="14">
        <f>IFERROR(VLOOKUP(CONCATENATE($A50,K$1),'Исх-фото'!$A$2:$D$3000,4,FALSE),"-")</f>
        <v>7</v>
      </c>
      <c r="L50" s="14" t="str">
        <f>IFERROR(VLOOKUP(CONCATENATE($A50,L$1),'Исх-фото'!$A$2:$D$3000,4,FALSE),"-")</f>
        <v>-</v>
      </c>
      <c r="M50" s="14" t="str">
        <f>IFERROR(VLOOKUP(CONCATENATE($A50,M$1),'Исх-фото'!$A$2:$D$3000,4,FALSE),"-")</f>
        <v>-</v>
      </c>
      <c r="N50" s="14" t="str">
        <f>IFERROR(VLOOKUP(CONCATENATE($A50,N$1),'Исх-фото'!$A$2:$D$3000,4,FALSE),"-")</f>
        <v>-</v>
      </c>
      <c r="O50" s="14">
        <f>IFERROR(VLOOKUP(CONCATENATE($A50,O$1),'Исх-фото'!$A$2:$D$3000,4,FALSE),"-")</f>
        <v>8</v>
      </c>
      <c r="P50" s="14">
        <f>IFERROR(VLOOKUP(CONCATENATE($A50,P$1),'Исх-фото'!$A$2:$D$3000,4,FALSE),"-")</f>
        <v>11</v>
      </c>
      <c r="Q50" s="14">
        <f>IFERROR(VLOOKUP(CONCATENATE($A50,Q$1),'Исх-фото'!$A$2:$D$3000,4,FALSE),"-")</f>
        <v>10</v>
      </c>
      <c r="R50" s="14" t="str">
        <f>IFERROR(VLOOKUP(CONCATENATE($A50,R$1),'Исх-фото'!$A$2:$D$3000,4,FALSE),"-")</f>
        <v>-</v>
      </c>
      <c r="S50" s="14" t="str">
        <f>IFERROR(VLOOKUP(CONCATENATE($A50,S$1),'Исх-фото'!$A$2:$D$3000,4,FALSE),"-")</f>
        <v>-</v>
      </c>
      <c r="T50" s="14">
        <f>IFERROR(VLOOKUP(CONCATENATE($A50,T$1),'Исх-фото'!$A$2:$D$3000,4,FALSE),"-")</f>
        <v>9</v>
      </c>
      <c r="U50" s="14">
        <f>IFERROR(VLOOKUP(CONCATENATE($A50,U$1),'Исх-фото'!$A$2:$D$3000,4,FALSE),"-")</f>
        <v>8</v>
      </c>
      <c r="V50" s="14" t="str">
        <f>IFERROR(VLOOKUP(CONCATENATE($A50,V$1),'Исх-фото'!$A$2:$D$3000,4,FALSE),"-")</f>
        <v>-</v>
      </c>
      <c r="W50" s="14" t="str">
        <f>IFERROR(VLOOKUP(CONCATENATE($A50,W$1),'Исх-фото'!$A$2:$D$3000,4,FALSE),"-")</f>
        <v>-</v>
      </c>
      <c r="X50" s="14" t="str">
        <f>IFERROR(VLOOKUP(CONCATENATE($A50,X$1),'Исх-фото'!$A$2:$D$3000,4,FALSE),"-")</f>
        <v>-</v>
      </c>
      <c r="Y50" s="14" t="str">
        <f>IFERROR(VLOOKUP(CONCATENATE($A50,Y$1),'Исх-фото'!$A$2:$D$3000,4,FALSE),"-")</f>
        <v>-</v>
      </c>
      <c r="Z50" s="14">
        <f>IFERROR(VLOOKUP(CONCATENATE($A50,Z$1),'Исх-фото'!$A$2:$D$3000,4,FALSE),"-")</f>
        <v>4</v>
      </c>
      <c r="AA50" s="14" t="str">
        <f>IFERROR(VLOOKUP(CONCATENATE($A50,AA$1),'Исх-фото'!$A$2:$D$3000,4,FALSE),"-")</f>
        <v>-</v>
      </c>
      <c r="AB50" s="14" t="str">
        <f>IFERROR(VLOOKUP(CONCATENATE($A50,AB$1),'Исх-фото'!$A$2:$D$3000,4,FALSE),"-")</f>
        <v>-</v>
      </c>
      <c r="AC50" s="14" t="str">
        <f>IFERROR(VLOOKUP(CONCATENATE($A50,AC$1),'Исх-фото'!$A$2:$D$3000,4,FALSE),"-")</f>
        <v>-</v>
      </c>
      <c r="AD50" s="14">
        <f>IFERROR(VLOOKUP(CONCATENATE($A50,AD$1),'Исх-фото'!$A$2:$D$3000,4,FALSE),"-")</f>
        <v>2</v>
      </c>
      <c r="AE50" s="14">
        <f>IFERROR(VLOOKUP(CONCATENATE($A50,AE$1),'Исх-фото'!$A$2:$D$3000,4,FALSE),"-")</f>
        <v>9</v>
      </c>
      <c r="AF50" s="14">
        <f>IFERROR(VLOOKUP(CONCATENATE($A50,AF$1),'Исх-фото'!$A$2:$D$3000,4,FALSE),"-")</f>
        <v>6</v>
      </c>
      <c r="AG50" s="14">
        <f>IFERROR(VLOOKUP(CONCATENATE($A50,AG$1),'Исх-фото'!$A$2:$D$3000,4,FALSE),"-")</f>
        <v>10</v>
      </c>
      <c r="AH50" s="14" t="str">
        <f>IFERROR(VLOOKUP(CONCATENATE($A50,AH$1),'Исх-фото'!$A$2:$D$3000,4,FALSE),"-")</f>
        <v>-</v>
      </c>
      <c r="AI50" s="14" t="str">
        <f>IFERROR(VLOOKUP(CONCATENATE($A50,AI$1),'Исх-фото'!$A$2:$D$3000,4,FALSE),"-")</f>
        <v>-</v>
      </c>
      <c r="AJ50" s="14">
        <f>IFERROR(VLOOKUP(CONCATENATE($A50,AJ$1),'Исх-фото'!$A$2:$D$3000,4,FALSE),"-")</f>
        <v>11</v>
      </c>
      <c r="AK50" s="14" t="str">
        <f>IFERROR(VLOOKUP(CONCATENATE($A50,AK$1),'Исх-фото'!$A$2:$D$3000,4,FALSE),"-")</f>
        <v>-</v>
      </c>
      <c r="AL50" s="14" t="str">
        <f>IFERROR(VLOOKUP(CONCATENATE($A50,AL$1),'Исх-фото'!$A$2:$D$3000,4,FALSE),"-")</f>
        <v>-</v>
      </c>
      <c r="AM50" s="15">
        <f t="shared" si="0"/>
        <v>14</v>
      </c>
      <c r="AN50" s="20">
        <f t="shared" si="1"/>
        <v>8.2142857142857135</v>
      </c>
      <c r="AO50" s="14"/>
    </row>
    <row r="51" spans="1:41">
      <c r="A51" s="26">
        <f t="shared" si="2"/>
        <v>49</v>
      </c>
      <c r="B51" s="97" t="s">
        <v>693</v>
      </c>
      <c r="C51" s="14" t="str">
        <f>IFERROR(VLOOKUP(CONCATENATE($A51,C$1),'Исх-фото'!$A$2:$D$3000,4,FALSE),"-")</f>
        <v>-</v>
      </c>
      <c r="D51" s="14" t="str">
        <f>IFERROR(VLOOKUP(CONCATENATE($A51,D$1),'Исх-фото'!$A$2:$D$3000,4,FALSE),"-")</f>
        <v>-</v>
      </c>
      <c r="E51" s="14" t="str">
        <f>IFERROR(VLOOKUP(CONCATENATE($A51,E$1),'Исх-фото'!$A$2:$D$3000,4,FALSE),"-")</f>
        <v>-</v>
      </c>
      <c r="F51" s="14" t="str">
        <f>IFERROR(VLOOKUP(CONCATENATE($A51,F$1),'Исх-фото'!$A$2:$D$3000,4,FALSE),"-")</f>
        <v>-</v>
      </c>
      <c r="G51" s="14" t="str">
        <f>IFERROR(VLOOKUP(CONCATENATE($A51,G$1),'Исх-фото'!$A$2:$D$3000,4,FALSE),"-")</f>
        <v>-</v>
      </c>
      <c r="H51" s="14" t="str">
        <f>IFERROR(VLOOKUP(CONCATENATE($A51,H$1),'Исх-фото'!$A$2:$D$3000,4,FALSE),"-")</f>
        <v>-</v>
      </c>
      <c r="I51" s="14" t="str">
        <f>IFERROR(VLOOKUP(CONCATENATE($A51,I$1),'Исх-фото'!$A$2:$D$3000,4,FALSE),"-")</f>
        <v>-</v>
      </c>
      <c r="J51" s="14" t="str">
        <f>IFERROR(VLOOKUP(CONCATENATE($A51,J$1),'Исх-фото'!$A$2:$D$3000,4,FALSE),"-")</f>
        <v>-</v>
      </c>
      <c r="K51" s="14">
        <f>IFERROR(VLOOKUP(CONCATENATE($A51,K$1),'Исх-фото'!$A$2:$D$3000,4,FALSE),"-")</f>
        <v>7</v>
      </c>
      <c r="L51" s="14" t="str">
        <f>IFERROR(VLOOKUP(CONCATENATE($A51,L$1),'Исх-фото'!$A$2:$D$3000,4,FALSE),"-")</f>
        <v>-</v>
      </c>
      <c r="M51" s="14" t="str">
        <f>IFERROR(VLOOKUP(CONCATENATE($A51,M$1),'Исх-фото'!$A$2:$D$3000,4,FALSE),"-")</f>
        <v>-</v>
      </c>
      <c r="N51" s="14" t="str">
        <f>IFERROR(VLOOKUP(CONCATENATE($A51,N$1),'Исх-фото'!$A$2:$D$3000,4,FALSE),"-")</f>
        <v>-</v>
      </c>
      <c r="O51" s="14">
        <f>IFERROR(VLOOKUP(CONCATENATE($A51,O$1),'Исх-фото'!$A$2:$D$3000,4,FALSE),"-")</f>
        <v>8</v>
      </c>
      <c r="P51" s="14">
        <f>IFERROR(VLOOKUP(CONCATENATE($A51,P$1),'Исх-фото'!$A$2:$D$3000,4,FALSE),"-")</f>
        <v>11</v>
      </c>
      <c r="Q51" s="14">
        <f>IFERROR(VLOOKUP(CONCATENATE($A51,Q$1),'Исх-фото'!$A$2:$D$3000,4,FALSE),"-")</f>
        <v>6</v>
      </c>
      <c r="R51" s="14" t="str">
        <f>IFERROR(VLOOKUP(CONCATENATE($A51,R$1),'Исх-фото'!$A$2:$D$3000,4,FALSE),"-")</f>
        <v>-</v>
      </c>
      <c r="S51" s="14" t="str">
        <f>IFERROR(VLOOKUP(CONCATENATE($A51,S$1),'Исх-фото'!$A$2:$D$3000,4,FALSE),"-")</f>
        <v>-</v>
      </c>
      <c r="T51" s="14">
        <f>IFERROR(VLOOKUP(CONCATENATE($A51,T$1),'Исх-фото'!$A$2:$D$3000,4,FALSE),"-")</f>
        <v>9</v>
      </c>
      <c r="U51" s="14">
        <f>IFERROR(VLOOKUP(CONCATENATE($A51,U$1),'Исх-фото'!$A$2:$D$3000,4,FALSE),"-")</f>
        <v>7</v>
      </c>
      <c r="V51" s="14" t="str">
        <f>IFERROR(VLOOKUP(CONCATENATE($A51,V$1),'Исх-фото'!$A$2:$D$3000,4,FALSE),"-")</f>
        <v>-</v>
      </c>
      <c r="W51" s="14" t="str">
        <f>IFERROR(VLOOKUP(CONCATENATE($A51,W$1),'Исх-фото'!$A$2:$D$3000,4,FALSE),"-")</f>
        <v>-</v>
      </c>
      <c r="X51" s="14" t="str">
        <f>IFERROR(VLOOKUP(CONCATENATE($A51,X$1),'Исх-фото'!$A$2:$D$3000,4,FALSE),"-")</f>
        <v>-</v>
      </c>
      <c r="Y51" s="14">
        <f>IFERROR(VLOOKUP(CONCATENATE($A51,Y$1),'Исх-фото'!$A$2:$D$3000,4,FALSE),"-")</f>
        <v>4</v>
      </c>
      <c r="Z51" s="14" t="str">
        <f>IFERROR(VLOOKUP(CONCATENATE($A51,Z$1),'Исх-фото'!$A$2:$D$3000,4,FALSE),"-")</f>
        <v>-</v>
      </c>
      <c r="AA51" s="14" t="str">
        <f>IFERROR(VLOOKUP(CONCATENATE($A51,AA$1),'Исх-фото'!$A$2:$D$3000,4,FALSE),"-")</f>
        <v>-</v>
      </c>
      <c r="AB51" s="14">
        <f>IFERROR(VLOOKUP(CONCATENATE($A51,AB$1),'Исх-фото'!$A$2:$D$3000,4,FALSE),"-")</f>
        <v>8</v>
      </c>
      <c r="AC51" s="14" t="str">
        <f>IFERROR(VLOOKUP(CONCATENATE($A51,AC$1),'Исх-фото'!$A$2:$D$3000,4,FALSE),"-")</f>
        <v>-</v>
      </c>
      <c r="AD51" s="14">
        <f>IFERROR(VLOOKUP(CONCATENATE($A51,AD$1),'Исх-фото'!$A$2:$D$3000,4,FALSE),"-")</f>
        <v>2</v>
      </c>
      <c r="AE51" s="14">
        <f>IFERROR(VLOOKUP(CONCATENATE($A51,AE$1),'Исх-фото'!$A$2:$D$3000,4,FALSE),"-")</f>
        <v>8</v>
      </c>
      <c r="AF51" s="14">
        <f>IFERROR(VLOOKUP(CONCATENATE($A51,AF$1),'Исх-фото'!$A$2:$D$3000,4,FALSE),"-")</f>
        <v>4</v>
      </c>
      <c r="AG51" s="14" t="str">
        <f>IFERROR(VLOOKUP(CONCATENATE($A51,AG$1),'Исх-фото'!$A$2:$D$3000,4,FALSE),"-")</f>
        <v>-</v>
      </c>
      <c r="AH51" s="14" t="str">
        <f>IFERROR(VLOOKUP(CONCATENATE($A51,AH$1),'Исх-фото'!$A$2:$D$3000,4,FALSE),"-")</f>
        <v>-</v>
      </c>
      <c r="AI51" s="14" t="str">
        <f>IFERROR(VLOOKUP(CONCATENATE($A51,AI$1),'Исх-фото'!$A$2:$D$3000,4,FALSE),"-")</f>
        <v>-</v>
      </c>
      <c r="AJ51" s="14">
        <f>IFERROR(VLOOKUP(CONCATENATE($A51,AJ$1),'Исх-фото'!$A$2:$D$3000,4,FALSE),"-")</f>
        <v>7</v>
      </c>
      <c r="AK51" s="14" t="str">
        <f>IFERROR(VLOOKUP(CONCATENATE($A51,AK$1),'Исх-фото'!$A$2:$D$3000,4,FALSE),"-")</f>
        <v>-</v>
      </c>
      <c r="AL51" s="14">
        <f>IFERROR(VLOOKUP(CONCATENATE($A51,AL$1),'Исх-фото'!$A$2:$D$3000,4,FALSE),"-")</f>
        <v>9</v>
      </c>
      <c r="AM51" s="15">
        <f t="shared" si="0"/>
        <v>13</v>
      </c>
      <c r="AN51" s="20">
        <f t="shared" si="1"/>
        <v>6.9230769230769234</v>
      </c>
      <c r="AO51" s="14"/>
    </row>
    <row r="52" spans="1:41">
      <c r="A52" s="26">
        <f t="shared" si="2"/>
        <v>50</v>
      </c>
      <c r="B52" s="97" t="s">
        <v>694</v>
      </c>
      <c r="C52" s="14" t="str">
        <f>IFERROR(VLOOKUP(CONCATENATE($A52,C$1),'Исх-фото'!$A$2:$D$3000,4,FALSE),"-")</f>
        <v>-</v>
      </c>
      <c r="D52" s="14" t="str">
        <f>IFERROR(VLOOKUP(CONCATENATE($A52,D$1),'Исх-фото'!$A$2:$D$3000,4,FALSE),"-")</f>
        <v>-</v>
      </c>
      <c r="E52" s="14" t="str">
        <f>IFERROR(VLOOKUP(CONCATENATE($A52,E$1),'Исх-фото'!$A$2:$D$3000,4,FALSE),"-")</f>
        <v>-</v>
      </c>
      <c r="F52" s="14" t="str">
        <f>IFERROR(VLOOKUP(CONCATENATE($A52,F$1),'Исх-фото'!$A$2:$D$3000,4,FALSE),"-")</f>
        <v>-</v>
      </c>
      <c r="G52" s="14" t="str">
        <f>IFERROR(VLOOKUP(CONCATENATE($A52,G$1),'Исх-фото'!$A$2:$D$3000,4,FALSE),"-")</f>
        <v>-</v>
      </c>
      <c r="H52" s="14" t="str">
        <f>IFERROR(VLOOKUP(CONCATENATE($A52,H$1),'Исх-фото'!$A$2:$D$3000,4,FALSE),"-")</f>
        <v>-</v>
      </c>
      <c r="I52" s="14">
        <f>IFERROR(VLOOKUP(CONCATENATE($A52,I$1),'Исх-фото'!$A$2:$D$3000,4,FALSE),"-")</f>
        <v>5</v>
      </c>
      <c r="J52" s="14" t="str">
        <f>IFERROR(VLOOKUP(CONCATENATE($A52,J$1),'Исх-фото'!$A$2:$D$3000,4,FALSE),"-")</f>
        <v>-</v>
      </c>
      <c r="K52" s="14">
        <f>IFERROR(VLOOKUP(CONCATENATE($A52,K$1),'Исх-фото'!$A$2:$D$3000,4,FALSE),"-")</f>
        <v>7</v>
      </c>
      <c r="L52" s="14" t="str">
        <f>IFERROR(VLOOKUP(CONCATENATE($A52,L$1),'Исх-фото'!$A$2:$D$3000,4,FALSE),"-")</f>
        <v>-</v>
      </c>
      <c r="M52" s="14" t="str">
        <f>IFERROR(VLOOKUP(CONCATENATE($A52,M$1),'Исх-фото'!$A$2:$D$3000,4,FALSE),"-")</f>
        <v>-</v>
      </c>
      <c r="N52" s="14" t="str">
        <f>IFERROR(VLOOKUP(CONCATENATE($A52,N$1),'Исх-фото'!$A$2:$D$3000,4,FALSE),"-")</f>
        <v>-</v>
      </c>
      <c r="O52" s="14">
        <f>IFERROR(VLOOKUP(CONCATENATE($A52,O$1),'Исх-фото'!$A$2:$D$3000,4,FALSE),"-")</f>
        <v>7</v>
      </c>
      <c r="P52" s="14" t="str">
        <f>IFERROR(VLOOKUP(CONCATENATE($A52,P$1),'Исх-фото'!$A$2:$D$3000,4,FALSE),"-")</f>
        <v>-</v>
      </c>
      <c r="Q52" s="14">
        <f>IFERROR(VLOOKUP(CONCATENATE($A52,Q$1),'Исх-фото'!$A$2:$D$3000,4,FALSE),"-")</f>
        <v>6</v>
      </c>
      <c r="R52" s="14" t="str">
        <f>IFERROR(VLOOKUP(CONCATENATE($A52,R$1),'Исх-фото'!$A$2:$D$3000,4,FALSE),"-")</f>
        <v>-</v>
      </c>
      <c r="S52" s="14" t="str">
        <f>IFERROR(VLOOKUP(CONCATENATE($A52,S$1),'Исх-фото'!$A$2:$D$3000,4,FALSE),"-")</f>
        <v>-</v>
      </c>
      <c r="T52" s="14">
        <f>IFERROR(VLOOKUP(CONCATENATE($A52,T$1),'Исх-фото'!$A$2:$D$3000,4,FALSE),"-")</f>
        <v>5</v>
      </c>
      <c r="U52" s="14">
        <f>IFERROR(VLOOKUP(CONCATENATE($A52,U$1),'Исх-фото'!$A$2:$D$3000,4,FALSE),"-")</f>
        <v>5</v>
      </c>
      <c r="V52" s="14" t="str">
        <f>IFERROR(VLOOKUP(CONCATENATE($A52,V$1),'Исх-фото'!$A$2:$D$3000,4,FALSE),"-")</f>
        <v>-</v>
      </c>
      <c r="W52" s="14" t="str">
        <f>IFERROR(VLOOKUP(CONCATENATE($A52,W$1),'Исх-фото'!$A$2:$D$3000,4,FALSE),"-")</f>
        <v>-</v>
      </c>
      <c r="X52" s="14" t="str">
        <f>IFERROR(VLOOKUP(CONCATENATE($A52,X$1),'Исх-фото'!$A$2:$D$3000,4,FALSE),"-")</f>
        <v>-</v>
      </c>
      <c r="Y52" s="14">
        <f>IFERROR(VLOOKUP(CONCATENATE($A52,Y$1),'Исх-фото'!$A$2:$D$3000,4,FALSE),"-")</f>
        <v>10</v>
      </c>
      <c r="Z52" s="14" t="str">
        <f>IFERROR(VLOOKUP(CONCATENATE($A52,Z$1),'Исх-фото'!$A$2:$D$3000,4,FALSE),"-")</f>
        <v>-</v>
      </c>
      <c r="AA52" s="14" t="str">
        <f>IFERROR(VLOOKUP(CONCATENATE($A52,AA$1),'Исх-фото'!$A$2:$D$3000,4,FALSE),"-")</f>
        <v>-</v>
      </c>
      <c r="AB52" s="14" t="str">
        <f>IFERROR(VLOOKUP(CONCATENATE($A52,AB$1),'Исх-фото'!$A$2:$D$3000,4,FALSE),"-")</f>
        <v>-</v>
      </c>
      <c r="AC52" s="14" t="str">
        <f>IFERROR(VLOOKUP(CONCATENATE($A52,AC$1),'Исх-фото'!$A$2:$D$3000,4,FALSE),"-")</f>
        <v>-</v>
      </c>
      <c r="AD52" s="14">
        <f>IFERROR(VLOOKUP(CONCATENATE($A52,AD$1),'Исх-фото'!$A$2:$D$3000,4,FALSE),"-")</f>
        <v>2</v>
      </c>
      <c r="AE52" s="14">
        <f>IFERROR(VLOOKUP(CONCATENATE($A52,AE$1),'Исх-фото'!$A$2:$D$3000,4,FALSE),"-")</f>
        <v>12</v>
      </c>
      <c r="AF52" s="14">
        <f>IFERROR(VLOOKUP(CONCATENATE($A52,AF$1),'Исх-фото'!$A$2:$D$3000,4,FALSE),"-")</f>
        <v>7</v>
      </c>
      <c r="AG52" s="14">
        <f>IFERROR(VLOOKUP(CONCATENATE($A52,AG$1),'Исх-фото'!$A$2:$D$3000,4,FALSE),"-")</f>
        <v>9</v>
      </c>
      <c r="AH52" s="14" t="str">
        <f>IFERROR(VLOOKUP(CONCATENATE($A52,AH$1),'Исх-фото'!$A$2:$D$3000,4,FALSE),"-")</f>
        <v>-</v>
      </c>
      <c r="AI52" s="14" t="str">
        <f>IFERROR(VLOOKUP(CONCATENATE($A52,AI$1),'Исх-фото'!$A$2:$D$3000,4,FALSE),"-")</f>
        <v>-</v>
      </c>
      <c r="AJ52" s="14">
        <f>IFERROR(VLOOKUP(CONCATENATE($A52,AJ$1),'Исх-фото'!$A$2:$D$3000,4,FALSE),"-")</f>
        <v>8</v>
      </c>
      <c r="AK52" s="14" t="str">
        <f>IFERROR(VLOOKUP(CONCATENATE($A52,AK$1),'Исх-фото'!$A$2:$D$3000,4,FALSE),"-")</f>
        <v>-</v>
      </c>
      <c r="AL52" s="14">
        <f>IFERROR(VLOOKUP(CONCATENATE($A52,AL$1),'Исх-фото'!$A$2:$D$3000,4,FALSE),"-")</f>
        <v>10</v>
      </c>
      <c r="AM52" s="15">
        <f t="shared" si="0"/>
        <v>13</v>
      </c>
      <c r="AN52" s="20">
        <f t="shared" si="1"/>
        <v>7.1538461538461542</v>
      </c>
      <c r="AO52" s="14"/>
    </row>
    <row r="53" spans="1:41">
      <c r="A53" s="26">
        <f t="shared" si="2"/>
        <v>51</v>
      </c>
      <c r="B53" s="97" t="s">
        <v>695</v>
      </c>
      <c r="C53" s="14" t="str">
        <f>IFERROR(VLOOKUP(CONCATENATE($A53,C$1),'Исх-фото'!$A$2:$D$3000,4,FALSE),"-")</f>
        <v>-</v>
      </c>
      <c r="D53" s="14" t="str">
        <f>IFERROR(VLOOKUP(CONCATENATE($A53,D$1),'Исх-фото'!$A$2:$D$3000,4,FALSE),"-")</f>
        <v>-</v>
      </c>
      <c r="E53" s="14" t="str">
        <f>IFERROR(VLOOKUP(CONCATENATE($A53,E$1),'Исх-фото'!$A$2:$D$3000,4,FALSE),"-")</f>
        <v>-</v>
      </c>
      <c r="F53" s="14" t="str">
        <f>IFERROR(VLOOKUP(CONCATENATE($A53,F$1),'Исх-фото'!$A$2:$D$3000,4,FALSE),"-")</f>
        <v>-</v>
      </c>
      <c r="G53" s="14" t="str">
        <f>IFERROR(VLOOKUP(CONCATENATE($A53,G$1),'Исх-фото'!$A$2:$D$3000,4,FALSE),"-")</f>
        <v>-</v>
      </c>
      <c r="H53" s="14" t="str">
        <f>IFERROR(VLOOKUP(CONCATENATE($A53,H$1),'Исх-фото'!$A$2:$D$3000,4,FALSE),"-")</f>
        <v>-</v>
      </c>
      <c r="I53" s="14" t="str">
        <f>IFERROR(VLOOKUP(CONCATENATE($A53,I$1),'Исх-фото'!$A$2:$D$3000,4,FALSE),"-")</f>
        <v>-</v>
      </c>
      <c r="J53" s="14" t="str">
        <f>IFERROR(VLOOKUP(CONCATENATE($A53,J$1),'Исх-фото'!$A$2:$D$3000,4,FALSE),"-")</f>
        <v>-</v>
      </c>
      <c r="K53" s="14">
        <f>IFERROR(VLOOKUP(CONCATENATE($A53,K$1),'Исх-фото'!$A$2:$D$3000,4,FALSE),"-")</f>
        <v>8</v>
      </c>
      <c r="L53" s="14" t="str">
        <f>IFERROR(VLOOKUP(CONCATENATE($A53,L$1),'Исх-фото'!$A$2:$D$3000,4,FALSE),"-")</f>
        <v>-</v>
      </c>
      <c r="M53" s="14" t="str">
        <f>IFERROR(VLOOKUP(CONCATENATE($A53,M$1),'Исх-фото'!$A$2:$D$3000,4,FALSE),"-")</f>
        <v>-</v>
      </c>
      <c r="N53" s="14" t="str">
        <f>IFERROR(VLOOKUP(CONCATENATE($A53,N$1),'Исх-фото'!$A$2:$D$3000,4,FALSE),"-")</f>
        <v>-</v>
      </c>
      <c r="O53" s="14">
        <f>IFERROR(VLOOKUP(CONCATENATE($A53,O$1),'Исх-фото'!$A$2:$D$3000,4,FALSE),"-")</f>
        <v>8</v>
      </c>
      <c r="P53" s="14" t="str">
        <f>IFERROR(VLOOKUP(CONCATENATE($A53,P$1),'Исх-фото'!$A$2:$D$3000,4,FALSE),"-")</f>
        <v>-</v>
      </c>
      <c r="Q53" s="14">
        <f>IFERROR(VLOOKUP(CONCATENATE($A53,Q$1),'Исх-фото'!$A$2:$D$3000,4,FALSE),"-")</f>
        <v>6</v>
      </c>
      <c r="R53" s="14" t="str">
        <f>IFERROR(VLOOKUP(CONCATENATE($A53,R$1),'Исх-фото'!$A$2:$D$3000,4,FALSE),"-")</f>
        <v>-</v>
      </c>
      <c r="S53" s="14" t="str">
        <f>IFERROR(VLOOKUP(CONCATENATE($A53,S$1),'Исх-фото'!$A$2:$D$3000,4,FALSE),"-")</f>
        <v>-</v>
      </c>
      <c r="T53" s="14">
        <f>IFERROR(VLOOKUP(CONCATENATE($A53,T$1),'Исх-фото'!$A$2:$D$3000,4,FALSE),"-")</f>
        <v>5</v>
      </c>
      <c r="U53" s="14">
        <f>IFERROR(VLOOKUP(CONCATENATE($A53,U$1),'Исх-фото'!$A$2:$D$3000,4,FALSE),"-")</f>
        <v>6</v>
      </c>
      <c r="V53" s="14" t="str">
        <f>IFERROR(VLOOKUP(CONCATENATE($A53,V$1),'Исх-фото'!$A$2:$D$3000,4,FALSE),"-")</f>
        <v>-</v>
      </c>
      <c r="W53" s="14" t="str">
        <f>IFERROR(VLOOKUP(CONCATENATE($A53,W$1),'Исх-фото'!$A$2:$D$3000,4,FALSE),"-")</f>
        <v>-</v>
      </c>
      <c r="X53" s="14" t="str">
        <f>IFERROR(VLOOKUP(CONCATENATE($A53,X$1),'Исх-фото'!$A$2:$D$3000,4,FALSE),"-")</f>
        <v>-</v>
      </c>
      <c r="Y53" s="14">
        <f>IFERROR(VLOOKUP(CONCATENATE($A53,Y$1),'Исх-фото'!$A$2:$D$3000,4,FALSE),"-")</f>
        <v>5</v>
      </c>
      <c r="Z53" s="14">
        <f>IFERROR(VLOOKUP(CONCATENATE($A53,Z$1),'Исх-фото'!$A$2:$D$3000,4,FALSE),"-")</f>
        <v>5</v>
      </c>
      <c r="AA53" s="14" t="str">
        <f>IFERROR(VLOOKUP(CONCATENATE($A53,AA$1),'Исх-фото'!$A$2:$D$3000,4,FALSE),"-")</f>
        <v>-</v>
      </c>
      <c r="AB53" s="14" t="str">
        <f>IFERROR(VLOOKUP(CONCATENATE($A53,AB$1),'Исх-фото'!$A$2:$D$3000,4,FALSE),"-")</f>
        <v>-</v>
      </c>
      <c r="AC53" s="14" t="str">
        <f>IFERROR(VLOOKUP(CONCATENATE($A53,AC$1),'Исх-фото'!$A$2:$D$3000,4,FALSE),"-")</f>
        <v>-</v>
      </c>
      <c r="AD53" s="14">
        <f>IFERROR(VLOOKUP(CONCATENATE($A53,AD$1),'Исх-фото'!$A$2:$D$3000,4,FALSE),"-")</f>
        <v>2</v>
      </c>
      <c r="AE53" s="14">
        <f>IFERROR(VLOOKUP(CONCATENATE($A53,AE$1),'Исх-фото'!$A$2:$D$3000,4,FALSE),"-")</f>
        <v>6</v>
      </c>
      <c r="AF53" s="14">
        <f>IFERROR(VLOOKUP(CONCATENATE($A53,AF$1),'Исх-фото'!$A$2:$D$3000,4,FALSE),"-")</f>
        <v>8</v>
      </c>
      <c r="AG53" s="14">
        <f>IFERROR(VLOOKUP(CONCATENATE($A53,AG$1),'Исх-фото'!$A$2:$D$3000,4,FALSE),"-")</f>
        <v>9</v>
      </c>
      <c r="AH53" s="14" t="str">
        <f>IFERROR(VLOOKUP(CONCATENATE($A53,AH$1),'Исх-фото'!$A$2:$D$3000,4,FALSE),"-")</f>
        <v>-</v>
      </c>
      <c r="AI53" s="14" t="str">
        <f>IFERROR(VLOOKUP(CONCATENATE($A53,AI$1),'Исх-фото'!$A$2:$D$3000,4,FALSE),"-")</f>
        <v>-</v>
      </c>
      <c r="AJ53" s="14">
        <f>IFERROR(VLOOKUP(CONCATENATE($A53,AJ$1),'Исх-фото'!$A$2:$D$3000,4,FALSE),"-")</f>
        <v>8</v>
      </c>
      <c r="AK53" s="14" t="str">
        <f>IFERROR(VLOOKUP(CONCATENATE($A53,AK$1),'Исх-фото'!$A$2:$D$3000,4,FALSE),"-")</f>
        <v>-</v>
      </c>
      <c r="AL53" s="14">
        <f>IFERROR(VLOOKUP(CONCATENATE($A53,AL$1),'Исх-фото'!$A$2:$D$3000,4,FALSE),"-")</f>
        <v>10</v>
      </c>
      <c r="AM53" s="15">
        <f t="shared" si="0"/>
        <v>13</v>
      </c>
      <c r="AN53" s="20">
        <f t="shared" si="1"/>
        <v>6.615384615384615</v>
      </c>
      <c r="AO53" s="14"/>
    </row>
    <row r="54" spans="1:41">
      <c r="A54" s="26">
        <f t="shared" si="2"/>
        <v>52</v>
      </c>
      <c r="B54" s="97" t="s">
        <v>696</v>
      </c>
      <c r="C54" s="14" t="str">
        <f>IFERROR(VLOOKUP(CONCATENATE($A54,C$1),'Исх-фото'!$A$2:$D$3000,4,FALSE),"-")</f>
        <v>-</v>
      </c>
      <c r="D54" s="14">
        <f>IFERROR(VLOOKUP(CONCATENATE($A54,D$1),'Исх-фото'!$A$2:$D$3000,4,FALSE),"-")</f>
        <v>8</v>
      </c>
      <c r="E54" s="14" t="str">
        <f>IFERROR(VLOOKUP(CONCATENATE($A54,E$1),'Исх-фото'!$A$2:$D$3000,4,FALSE),"-")</f>
        <v>-</v>
      </c>
      <c r="F54" s="14" t="str">
        <f>IFERROR(VLOOKUP(CONCATENATE($A54,F$1),'Исх-фото'!$A$2:$D$3000,4,FALSE),"-")</f>
        <v>-</v>
      </c>
      <c r="G54" s="14" t="str">
        <f>IFERROR(VLOOKUP(CONCATENATE($A54,G$1),'Исх-фото'!$A$2:$D$3000,4,FALSE),"-")</f>
        <v>-</v>
      </c>
      <c r="H54" s="14" t="str">
        <f>IFERROR(VLOOKUP(CONCATENATE($A54,H$1),'Исх-фото'!$A$2:$D$3000,4,FALSE),"-")</f>
        <v>-</v>
      </c>
      <c r="I54" s="14" t="str">
        <f>IFERROR(VLOOKUP(CONCATENATE($A54,I$1),'Исх-фото'!$A$2:$D$3000,4,FALSE),"-")</f>
        <v>-</v>
      </c>
      <c r="J54" s="14" t="str">
        <f>IFERROR(VLOOKUP(CONCATENATE($A54,J$1),'Исх-фото'!$A$2:$D$3000,4,FALSE),"-")</f>
        <v>-</v>
      </c>
      <c r="K54" s="14">
        <f>IFERROR(VLOOKUP(CONCATENATE($A54,K$1),'Исх-фото'!$A$2:$D$3000,4,FALSE),"-")</f>
        <v>8</v>
      </c>
      <c r="L54" s="14" t="str">
        <f>IFERROR(VLOOKUP(CONCATENATE($A54,L$1),'Исх-фото'!$A$2:$D$3000,4,FALSE),"-")</f>
        <v>-</v>
      </c>
      <c r="M54" s="14" t="str">
        <f>IFERROR(VLOOKUP(CONCATENATE($A54,M$1),'Исх-фото'!$A$2:$D$3000,4,FALSE),"-")</f>
        <v>-</v>
      </c>
      <c r="N54" s="14" t="str">
        <f>IFERROR(VLOOKUP(CONCATENATE($A54,N$1),'Исх-фото'!$A$2:$D$3000,4,FALSE),"-")</f>
        <v>-</v>
      </c>
      <c r="O54" s="14">
        <f>IFERROR(VLOOKUP(CONCATENATE($A54,O$1),'Исх-фото'!$A$2:$D$3000,4,FALSE),"-")</f>
        <v>9</v>
      </c>
      <c r="P54" s="14">
        <f>IFERROR(VLOOKUP(CONCATENATE($A54,P$1),'Исх-фото'!$A$2:$D$3000,4,FALSE),"-")</f>
        <v>11</v>
      </c>
      <c r="Q54" s="14">
        <f>IFERROR(VLOOKUP(CONCATENATE($A54,Q$1),'Исх-фото'!$A$2:$D$3000,4,FALSE),"-")</f>
        <v>8</v>
      </c>
      <c r="R54" s="14" t="str">
        <f>IFERROR(VLOOKUP(CONCATENATE($A54,R$1),'Исх-фото'!$A$2:$D$3000,4,FALSE),"-")</f>
        <v>-</v>
      </c>
      <c r="S54" s="14" t="str">
        <f>IFERROR(VLOOKUP(CONCATENATE($A54,S$1),'Исх-фото'!$A$2:$D$3000,4,FALSE),"-")</f>
        <v>-</v>
      </c>
      <c r="T54" s="14">
        <f>IFERROR(VLOOKUP(CONCATENATE($A54,T$1),'Исх-фото'!$A$2:$D$3000,4,FALSE),"-")</f>
        <v>6</v>
      </c>
      <c r="U54" s="14">
        <f>IFERROR(VLOOKUP(CONCATENATE($A54,U$1),'Исх-фото'!$A$2:$D$3000,4,FALSE),"-")</f>
        <v>7</v>
      </c>
      <c r="V54" s="14" t="str">
        <f>IFERROR(VLOOKUP(CONCATENATE($A54,V$1),'Исх-фото'!$A$2:$D$3000,4,FALSE),"-")</f>
        <v>-</v>
      </c>
      <c r="W54" s="14" t="str">
        <f>IFERROR(VLOOKUP(CONCATENATE($A54,W$1),'Исх-фото'!$A$2:$D$3000,4,FALSE),"-")</f>
        <v>-</v>
      </c>
      <c r="X54" s="14" t="str">
        <f>IFERROR(VLOOKUP(CONCATENATE($A54,X$1),'Исх-фото'!$A$2:$D$3000,4,FALSE),"-")</f>
        <v>-</v>
      </c>
      <c r="Y54" s="14">
        <f>IFERROR(VLOOKUP(CONCATENATE($A54,Y$1),'Исх-фото'!$A$2:$D$3000,4,FALSE),"-")</f>
        <v>8</v>
      </c>
      <c r="Z54" s="14">
        <f>IFERROR(VLOOKUP(CONCATENATE($A54,Z$1),'Исх-фото'!$A$2:$D$3000,4,FALSE),"-")</f>
        <v>8</v>
      </c>
      <c r="AA54" s="14" t="str">
        <f>IFERROR(VLOOKUP(CONCATENATE($A54,AA$1),'Исх-фото'!$A$2:$D$3000,4,FALSE),"-")</f>
        <v>-</v>
      </c>
      <c r="AB54" s="14" t="str">
        <f>IFERROR(VLOOKUP(CONCATENATE($A54,AB$1),'Исх-фото'!$A$2:$D$3000,4,FALSE),"-")</f>
        <v>-</v>
      </c>
      <c r="AC54" s="14" t="str">
        <f>IFERROR(VLOOKUP(CONCATENATE($A54,AC$1),'Исх-фото'!$A$2:$D$3000,4,FALSE),"-")</f>
        <v>-</v>
      </c>
      <c r="AD54" s="14">
        <f>IFERROR(VLOOKUP(CONCATENATE($A54,AD$1),'Исх-фото'!$A$2:$D$3000,4,FALSE),"-")</f>
        <v>2</v>
      </c>
      <c r="AE54" s="14">
        <f>IFERROR(VLOOKUP(CONCATENATE($A54,AE$1),'Исх-фото'!$A$2:$D$3000,4,FALSE),"-")</f>
        <v>10</v>
      </c>
      <c r="AF54" s="14">
        <f>IFERROR(VLOOKUP(CONCATENATE($A54,AF$1),'Исх-фото'!$A$2:$D$3000,4,FALSE),"-")</f>
        <v>8</v>
      </c>
      <c r="AG54" s="14">
        <f>IFERROR(VLOOKUP(CONCATENATE($A54,AG$1),'Исх-фото'!$A$2:$D$3000,4,FALSE),"-")</f>
        <v>10</v>
      </c>
      <c r="AH54" s="14">
        <f>IFERROR(VLOOKUP(CONCATENATE($A54,AH$1),'Исх-фото'!$A$2:$D$3000,4,FALSE),"-")</f>
        <v>10</v>
      </c>
      <c r="AI54" s="14" t="str">
        <f>IFERROR(VLOOKUP(CONCATENATE($A54,AI$1),'Исх-фото'!$A$2:$D$3000,4,FALSE),"-")</f>
        <v>-</v>
      </c>
      <c r="AJ54" s="14">
        <f>IFERROR(VLOOKUP(CONCATENATE($A54,AJ$1),'Исх-фото'!$A$2:$D$3000,4,FALSE),"-")</f>
        <v>9</v>
      </c>
      <c r="AK54" s="14" t="str">
        <f>IFERROR(VLOOKUP(CONCATENATE($A54,AK$1),'Исх-фото'!$A$2:$D$3000,4,FALSE),"-")</f>
        <v>-</v>
      </c>
      <c r="AL54" s="14">
        <f>IFERROR(VLOOKUP(CONCATENATE($A54,AL$1),'Исх-фото'!$A$2:$D$3000,4,FALSE),"-")</f>
        <v>11</v>
      </c>
      <c r="AM54" s="15">
        <f t="shared" si="0"/>
        <v>16</v>
      </c>
      <c r="AN54" s="20">
        <f t="shared" si="1"/>
        <v>8.3125</v>
      </c>
      <c r="AO54" s="14"/>
    </row>
    <row r="55" spans="1:41">
      <c r="A55" s="26">
        <f t="shared" si="2"/>
        <v>53</v>
      </c>
      <c r="B55" s="97" t="s">
        <v>697</v>
      </c>
      <c r="C55" s="14" t="str">
        <f>IFERROR(VLOOKUP(CONCATENATE($A55,C$1),'Исх-фото'!$A$2:$D$3000,4,FALSE),"-")</f>
        <v>-</v>
      </c>
      <c r="D55" s="14">
        <f>IFERROR(VLOOKUP(CONCATENATE($A55,D$1),'Исх-фото'!$A$2:$D$3000,4,FALSE),"-")</f>
        <v>7</v>
      </c>
      <c r="E55" s="14" t="str">
        <f>IFERROR(VLOOKUP(CONCATENATE($A55,E$1),'Исх-фото'!$A$2:$D$3000,4,FALSE),"-")</f>
        <v>-</v>
      </c>
      <c r="F55" s="14" t="str">
        <f>IFERROR(VLOOKUP(CONCATENATE($A55,F$1),'Исх-фото'!$A$2:$D$3000,4,FALSE),"-")</f>
        <v>-</v>
      </c>
      <c r="G55" s="14">
        <f>IFERROR(VLOOKUP(CONCATENATE($A55,G$1),'Исх-фото'!$A$2:$D$3000,4,FALSE),"-")</f>
        <v>8</v>
      </c>
      <c r="H55" s="14" t="str">
        <f>IFERROR(VLOOKUP(CONCATENATE($A55,H$1),'Исх-фото'!$A$2:$D$3000,4,FALSE),"-")</f>
        <v>-</v>
      </c>
      <c r="I55" s="14">
        <f>IFERROR(VLOOKUP(CONCATENATE($A55,I$1),'Исх-фото'!$A$2:$D$3000,4,FALSE),"-")</f>
        <v>8</v>
      </c>
      <c r="J55" s="14" t="str">
        <f>IFERROR(VLOOKUP(CONCATENATE($A55,J$1),'Исх-фото'!$A$2:$D$3000,4,FALSE),"-")</f>
        <v>-</v>
      </c>
      <c r="K55" s="14">
        <f>IFERROR(VLOOKUP(CONCATENATE($A55,K$1),'Исх-фото'!$A$2:$D$3000,4,FALSE),"-")</f>
        <v>6</v>
      </c>
      <c r="L55" s="14" t="str">
        <f>IFERROR(VLOOKUP(CONCATENATE($A55,L$1),'Исх-фото'!$A$2:$D$3000,4,FALSE),"-")</f>
        <v>-</v>
      </c>
      <c r="M55" s="14" t="str">
        <f>IFERROR(VLOOKUP(CONCATENATE($A55,M$1),'Исх-фото'!$A$2:$D$3000,4,FALSE),"-")</f>
        <v>-</v>
      </c>
      <c r="N55" s="14" t="str">
        <f>IFERROR(VLOOKUP(CONCATENATE($A55,N$1),'Исх-фото'!$A$2:$D$3000,4,FALSE),"-")</f>
        <v>-</v>
      </c>
      <c r="O55" s="14">
        <f>IFERROR(VLOOKUP(CONCATENATE($A55,O$1),'Исх-фото'!$A$2:$D$3000,4,FALSE),"-")</f>
        <v>8</v>
      </c>
      <c r="P55" s="14" t="str">
        <f>IFERROR(VLOOKUP(CONCATENATE($A55,P$1),'Исх-фото'!$A$2:$D$3000,4,FALSE),"-")</f>
        <v>-</v>
      </c>
      <c r="Q55" s="14" t="str">
        <f>IFERROR(VLOOKUP(CONCATENATE($A55,Q$1),'Исх-фото'!$A$2:$D$3000,4,FALSE),"-")</f>
        <v>-</v>
      </c>
      <c r="R55" s="14" t="str">
        <f>IFERROR(VLOOKUP(CONCATENATE($A55,R$1),'Исх-фото'!$A$2:$D$3000,4,FALSE),"-")</f>
        <v>-</v>
      </c>
      <c r="S55" s="14" t="str">
        <f>IFERROR(VLOOKUP(CONCATENATE($A55,S$1),'Исх-фото'!$A$2:$D$3000,4,FALSE),"-")</f>
        <v>-</v>
      </c>
      <c r="T55" s="14">
        <f>IFERROR(VLOOKUP(CONCATENATE($A55,T$1),'Исх-фото'!$A$2:$D$3000,4,FALSE),"-")</f>
        <v>7</v>
      </c>
      <c r="U55" s="14">
        <f>IFERROR(VLOOKUP(CONCATENATE($A55,U$1),'Исх-фото'!$A$2:$D$3000,4,FALSE),"-")</f>
        <v>8</v>
      </c>
      <c r="V55" s="14" t="str">
        <f>IFERROR(VLOOKUP(CONCATENATE($A55,V$1),'Исх-фото'!$A$2:$D$3000,4,FALSE),"-")</f>
        <v>-</v>
      </c>
      <c r="W55" s="14" t="str">
        <f>IFERROR(VLOOKUP(CONCATENATE($A55,W$1),'Исх-фото'!$A$2:$D$3000,4,FALSE),"-")</f>
        <v>-</v>
      </c>
      <c r="X55" s="14" t="str">
        <f>IFERROR(VLOOKUP(CONCATENATE($A55,X$1),'Исх-фото'!$A$2:$D$3000,4,FALSE),"-")</f>
        <v>-</v>
      </c>
      <c r="Y55" s="14" t="str">
        <f>IFERROR(VLOOKUP(CONCATENATE($A55,Y$1),'Исх-фото'!$A$2:$D$3000,4,FALSE),"-")</f>
        <v>-</v>
      </c>
      <c r="Z55" s="14">
        <f>IFERROR(VLOOKUP(CONCATENATE($A55,Z$1),'Исх-фото'!$A$2:$D$3000,4,FALSE),"-")</f>
        <v>6</v>
      </c>
      <c r="AA55" s="14" t="str">
        <f>IFERROR(VLOOKUP(CONCATENATE($A55,AA$1),'Исх-фото'!$A$2:$D$3000,4,FALSE),"-")</f>
        <v>-</v>
      </c>
      <c r="AB55" s="14">
        <f>IFERROR(VLOOKUP(CONCATENATE($A55,AB$1),'Исх-фото'!$A$2:$D$3000,4,FALSE),"-")</f>
        <v>6</v>
      </c>
      <c r="AC55" s="14" t="str">
        <f>IFERROR(VLOOKUP(CONCATENATE($A55,AC$1),'Исх-фото'!$A$2:$D$3000,4,FALSE),"-")</f>
        <v>-</v>
      </c>
      <c r="AD55" s="14">
        <f>IFERROR(VLOOKUP(CONCATENATE($A55,AD$1),'Исх-фото'!$A$2:$D$3000,4,FALSE),"-")</f>
        <v>2</v>
      </c>
      <c r="AE55" s="14">
        <f>IFERROR(VLOOKUP(CONCATENATE($A55,AE$1),'Исх-фото'!$A$2:$D$3000,4,FALSE),"-")</f>
        <v>7</v>
      </c>
      <c r="AF55" s="14">
        <f>IFERROR(VLOOKUP(CONCATENATE($A55,AF$1),'Исх-фото'!$A$2:$D$3000,4,FALSE),"-")</f>
        <v>6</v>
      </c>
      <c r="AG55" s="14" t="str">
        <f>IFERROR(VLOOKUP(CONCATENATE($A55,AG$1),'Исх-фото'!$A$2:$D$3000,4,FALSE),"-")</f>
        <v>-</v>
      </c>
      <c r="AH55" s="14" t="str">
        <f>IFERROR(VLOOKUP(CONCATENATE($A55,AH$1),'Исх-фото'!$A$2:$D$3000,4,FALSE),"-")</f>
        <v>-</v>
      </c>
      <c r="AI55" s="14" t="str">
        <f>IFERROR(VLOOKUP(CONCATENATE($A55,AI$1),'Исх-фото'!$A$2:$D$3000,4,FALSE),"-")</f>
        <v>-</v>
      </c>
      <c r="AJ55" s="14">
        <f>IFERROR(VLOOKUP(CONCATENATE($A55,AJ$1),'Исх-фото'!$A$2:$D$3000,4,FALSE),"-")</f>
        <v>9</v>
      </c>
      <c r="AK55" s="14" t="str">
        <f>IFERROR(VLOOKUP(CONCATENATE($A55,AK$1),'Исх-фото'!$A$2:$D$3000,4,FALSE),"-")</f>
        <v>-</v>
      </c>
      <c r="AL55" s="14">
        <f>IFERROR(VLOOKUP(CONCATENATE($A55,AL$1),'Исх-фото'!$A$2:$D$3000,4,FALSE),"-")</f>
        <v>7</v>
      </c>
      <c r="AM55" s="15">
        <f t="shared" si="0"/>
        <v>14</v>
      </c>
      <c r="AN55" s="20">
        <f t="shared" si="1"/>
        <v>6.7857142857142856</v>
      </c>
      <c r="AO55" s="14"/>
    </row>
    <row r="56" spans="1:41">
      <c r="A56" s="26">
        <f t="shared" si="2"/>
        <v>54</v>
      </c>
      <c r="B56" s="97" t="s">
        <v>698</v>
      </c>
      <c r="C56" s="14" t="str">
        <f>IFERROR(VLOOKUP(CONCATENATE($A56,C$1),'Исх-фото'!$A$2:$D$3000,4,FALSE),"-")</f>
        <v>-</v>
      </c>
      <c r="D56" s="14">
        <f>IFERROR(VLOOKUP(CONCATENATE($A56,D$1),'Исх-фото'!$A$2:$D$3000,4,FALSE),"-")</f>
        <v>10</v>
      </c>
      <c r="E56" s="14">
        <f>IFERROR(VLOOKUP(CONCATENATE($A56,E$1),'Исх-фото'!$A$2:$D$3000,4,FALSE),"-")</f>
        <v>10</v>
      </c>
      <c r="F56" s="14" t="str">
        <f>IFERROR(VLOOKUP(CONCATENATE($A56,F$1),'Исх-фото'!$A$2:$D$3000,4,FALSE),"-")</f>
        <v>-</v>
      </c>
      <c r="G56" s="14" t="str">
        <f>IFERROR(VLOOKUP(CONCATENATE($A56,G$1),'Исх-фото'!$A$2:$D$3000,4,FALSE),"-")</f>
        <v>-</v>
      </c>
      <c r="H56" s="14" t="str">
        <f>IFERROR(VLOOKUP(CONCATENATE($A56,H$1),'Исх-фото'!$A$2:$D$3000,4,FALSE),"-")</f>
        <v>-</v>
      </c>
      <c r="I56" s="14" t="str">
        <f>IFERROR(VLOOKUP(CONCATENATE($A56,I$1),'Исх-фото'!$A$2:$D$3000,4,FALSE),"-")</f>
        <v>-</v>
      </c>
      <c r="J56" s="14" t="str">
        <f>IFERROR(VLOOKUP(CONCATENATE($A56,J$1),'Исх-фото'!$A$2:$D$3000,4,FALSE),"-")</f>
        <v>-</v>
      </c>
      <c r="K56" s="14">
        <f>IFERROR(VLOOKUP(CONCATENATE($A56,K$1),'Исх-фото'!$A$2:$D$3000,4,FALSE),"-")</f>
        <v>7</v>
      </c>
      <c r="L56" s="14" t="str">
        <f>IFERROR(VLOOKUP(CONCATENATE($A56,L$1),'Исх-фото'!$A$2:$D$3000,4,FALSE),"-")</f>
        <v>-</v>
      </c>
      <c r="M56" s="14" t="str">
        <f>IFERROR(VLOOKUP(CONCATENATE($A56,M$1),'Исх-фото'!$A$2:$D$3000,4,FALSE),"-")</f>
        <v>-</v>
      </c>
      <c r="N56" s="14" t="str">
        <f>IFERROR(VLOOKUP(CONCATENATE($A56,N$1),'Исх-фото'!$A$2:$D$3000,4,FALSE),"-")</f>
        <v>-</v>
      </c>
      <c r="O56" s="14">
        <f>IFERROR(VLOOKUP(CONCATENATE($A56,O$1),'Исх-фото'!$A$2:$D$3000,4,FALSE),"-")</f>
        <v>10</v>
      </c>
      <c r="P56" s="14" t="str">
        <f>IFERROR(VLOOKUP(CONCATENATE($A56,P$1),'Исх-фото'!$A$2:$D$3000,4,FALSE),"-")</f>
        <v>-</v>
      </c>
      <c r="Q56" s="14">
        <f>IFERROR(VLOOKUP(CONCATENATE($A56,Q$1),'Исх-фото'!$A$2:$D$3000,4,FALSE),"-")</f>
        <v>8</v>
      </c>
      <c r="R56" s="14" t="str">
        <f>IFERROR(VLOOKUP(CONCATENATE($A56,R$1),'Исх-фото'!$A$2:$D$3000,4,FALSE),"-")</f>
        <v>-</v>
      </c>
      <c r="S56" s="14">
        <f>IFERROR(VLOOKUP(CONCATENATE($A56,S$1),'Исх-фото'!$A$2:$D$3000,4,FALSE),"-")</f>
        <v>12</v>
      </c>
      <c r="T56" s="14">
        <f>IFERROR(VLOOKUP(CONCATENATE($A56,T$1),'Исх-фото'!$A$2:$D$3000,4,FALSE),"-")</f>
        <v>7</v>
      </c>
      <c r="U56" s="14">
        <f>IFERROR(VLOOKUP(CONCATENATE($A56,U$1),'Исх-фото'!$A$2:$D$3000,4,FALSE),"-")</f>
        <v>6</v>
      </c>
      <c r="V56" s="14">
        <f>IFERROR(VLOOKUP(CONCATENATE($A56,V$1),'Исх-фото'!$A$2:$D$3000,4,FALSE),"-")</f>
        <v>10</v>
      </c>
      <c r="W56" s="14" t="str">
        <f>IFERROR(VLOOKUP(CONCATENATE($A56,W$1),'Исх-фото'!$A$2:$D$3000,4,FALSE),"-")</f>
        <v>-</v>
      </c>
      <c r="X56" s="14" t="str">
        <f>IFERROR(VLOOKUP(CONCATENATE($A56,X$1),'Исх-фото'!$A$2:$D$3000,4,FALSE),"-")</f>
        <v>-</v>
      </c>
      <c r="Y56" s="14">
        <f>IFERROR(VLOOKUP(CONCATENATE($A56,Y$1),'Исх-фото'!$A$2:$D$3000,4,FALSE),"-")</f>
        <v>10</v>
      </c>
      <c r="Z56" s="14">
        <f>IFERROR(VLOOKUP(CONCATENATE($A56,Z$1),'Исх-фото'!$A$2:$D$3000,4,FALSE),"-")</f>
        <v>5</v>
      </c>
      <c r="AA56" s="14" t="str">
        <f>IFERROR(VLOOKUP(CONCATENATE($A56,AA$1),'Исх-фото'!$A$2:$D$3000,4,FALSE),"-")</f>
        <v>-</v>
      </c>
      <c r="AB56" s="14" t="str">
        <f>IFERROR(VLOOKUP(CONCATENATE($A56,AB$1),'Исх-фото'!$A$2:$D$3000,4,FALSE),"-")</f>
        <v>-</v>
      </c>
      <c r="AC56" s="14" t="str">
        <f>IFERROR(VLOOKUP(CONCATENATE($A56,AC$1),'Исх-фото'!$A$2:$D$3000,4,FALSE),"-")</f>
        <v>-</v>
      </c>
      <c r="AD56" s="14">
        <f>IFERROR(VLOOKUP(CONCATENATE($A56,AD$1),'Исх-фото'!$A$2:$D$3000,4,FALSE),"-")</f>
        <v>2</v>
      </c>
      <c r="AE56" s="14">
        <f>IFERROR(VLOOKUP(CONCATENATE($A56,AE$1),'Исх-фото'!$A$2:$D$3000,4,FALSE),"-")</f>
        <v>7</v>
      </c>
      <c r="AF56" s="14">
        <f>IFERROR(VLOOKUP(CONCATENATE($A56,AF$1),'Исх-фото'!$A$2:$D$3000,4,FALSE),"-")</f>
        <v>5</v>
      </c>
      <c r="AG56" s="14" t="str">
        <f>IFERROR(VLOOKUP(CONCATENATE($A56,AG$1),'Исх-фото'!$A$2:$D$3000,4,FALSE),"-")</f>
        <v>-</v>
      </c>
      <c r="AH56" s="14" t="str">
        <f>IFERROR(VLOOKUP(CONCATENATE($A56,AH$1),'Исх-фото'!$A$2:$D$3000,4,FALSE),"-")</f>
        <v>-</v>
      </c>
      <c r="AI56" s="14" t="str">
        <f>IFERROR(VLOOKUP(CONCATENATE($A56,AI$1),'Исх-фото'!$A$2:$D$3000,4,FALSE),"-")</f>
        <v>-</v>
      </c>
      <c r="AJ56" s="14">
        <f>IFERROR(VLOOKUP(CONCATENATE($A56,AJ$1),'Исх-фото'!$A$2:$D$3000,4,FALSE),"-")</f>
        <v>8</v>
      </c>
      <c r="AK56" s="14" t="str">
        <f>IFERROR(VLOOKUP(CONCATENATE($A56,AK$1),'Исх-фото'!$A$2:$D$3000,4,FALSE),"-")</f>
        <v>-</v>
      </c>
      <c r="AL56" s="14">
        <f>IFERROR(VLOOKUP(CONCATENATE($A56,AL$1),'Исх-фото'!$A$2:$D$3000,4,FALSE),"-")</f>
        <v>12</v>
      </c>
      <c r="AM56" s="15">
        <f t="shared" si="0"/>
        <v>16</v>
      </c>
      <c r="AN56" s="20">
        <f t="shared" si="1"/>
        <v>8.0625</v>
      </c>
      <c r="AO56" s="14"/>
    </row>
    <row r="57" spans="1:41">
      <c r="A57" s="26">
        <f t="shared" si="2"/>
        <v>55</v>
      </c>
      <c r="B57" s="97" t="s">
        <v>699</v>
      </c>
      <c r="C57" s="14" t="str">
        <f>IFERROR(VLOOKUP(CONCATENATE($A57,C$1),'Исх-фото'!$A$2:$D$3000,4,FALSE),"-")</f>
        <v>-</v>
      </c>
      <c r="D57" s="14">
        <f>IFERROR(VLOOKUP(CONCATENATE($A57,D$1),'Исх-фото'!$A$2:$D$3000,4,FALSE),"-")</f>
        <v>6</v>
      </c>
      <c r="E57" s="14" t="str">
        <f>IFERROR(VLOOKUP(CONCATENATE($A57,E$1),'Исх-фото'!$A$2:$D$3000,4,FALSE),"-")</f>
        <v>-</v>
      </c>
      <c r="F57" s="14" t="str">
        <f>IFERROR(VLOOKUP(CONCATENATE($A57,F$1),'Исх-фото'!$A$2:$D$3000,4,FALSE),"-")</f>
        <v>-</v>
      </c>
      <c r="G57" s="14" t="str">
        <f>IFERROR(VLOOKUP(CONCATENATE($A57,G$1),'Исх-фото'!$A$2:$D$3000,4,FALSE),"-")</f>
        <v>-</v>
      </c>
      <c r="H57" s="14" t="str">
        <f>IFERROR(VLOOKUP(CONCATENATE($A57,H$1),'Исх-фото'!$A$2:$D$3000,4,FALSE),"-")</f>
        <v>-</v>
      </c>
      <c r="I57" s="14" t="str">
        <f>IFERROR(VLOOKUP(CONCATENATE($A57,I$1),'Исх-фото'!$A$2:$D$3000,4,FALSE),"-")</f>
        <v>-</v>
      </c>
      <c r="J57" s="14" t="str">
        <f>IFERROR(VLOOKUP(CONCATENATE($A57,J$1),'Исх-фото'!$A$2:$D$3000,4,FALSE),"-")</f>
        <v>-</v>
      </c>
      <c r="K57" s="14">
        <f>IFERROR(VLOOKUP(CONCATENATE($A57,K$1),'Исх-фото'!$A$2:$D$3000,4,FALSE),"-")</f>
        <v>7</v>
      </c>
      <c r="L57" s="14" t="str">
        <f>IFERROR(VLOOKUP(CONCATENATE($A57,L$1),'Исх-фото'!$A$2:$D$3000,4,FALSE),"-")</f>
        <v>-</v>
      </c>
      <c r="M57" s="14" t="str">
        <f>IFERROR(VLOOKUP(CONCATENATE($A57,M$1),'Исх-фото'!$A$2:$D$3000,4,FALSE),"-")</f>
        <v>-</v>
      </c>
      <c r="N57" s="14" t="str">
        <f>IFERROR(VLOOKUP(CONCATENATE($A57,N$1),'Исх-фото'!$A$2:$D$3000,4,FALSE),"-")</f>
        <v>-</v>
      </c>
      <c r="O57" s="14">
        <f>IFERROR(VLOOKUP(CONCATENATE($A57,O$1),'Исх-фото'!$A$2:$D$3000,4,FALSE),"-")</f>
        <v>9</v>
      </c>
      <c r="P57" s="14" t="str">
        <f>IFERROR(VLOOKUP(CONCATENATE($A57,P$1),'Исх-фото'!$A$2:$D$3000,4,FALSE),"-")</f>
        <v>-</v>
      </c>
      <c r="Q57" s="14">
        <f>IFERROR(VLOOKUP(CONCATENATE($A57,Q$1),'Исх-фото'!$A$2:$D$3000,4,FALSE),"-")</f>
        <v>7</v>
      </c>
      <c r="R57" s="14" t="str">
        <f>IFERROR(VLOOKUP(CONCATENATE($A57,R$1),'Исх-фото'!$A$2:$D$3000,4,FALSE),"-")</f>
        <v>-</v>
      </c>
      <c r="S57" s="14" t="str">
        <f>IFERROR(VLOOKUP(CONCATENATE($A57,S$1),'Исх-фото'!$A$2:$D$3000,4,FALSE),"-")</f>
        <v>-</v>
      </c>
      <c r="T57" s="14">
        <f>IFERROR(VLOOKUP(CONCATENATE($A57,T$1),'Исх-фото'!$A$2:$D$3000,4,FALSE),"-")</f>
        <v>9</v>
      </c>
      <c r="U57" s="14">
        <f>IFERROR(VLOOKUP(CONCATENATE($A57,U$1),'Исх-фото'!$A$2:$D$3000,4,FALSE),"-")</f>
        <v>5</v>
      </c>
      <c r="V57" s="14" t="str">
        <f>IFERROR(VLOOKUP(CONCATENATE($A57,V$1),'Исх-фото'!$A$2:$D$3000,4,FALSE),"-")</f>
        <v>-</v>
      </c>
      <c r="W57" s="14" t="str">
        <f>IFERROR(VLOOKUP(CONCATENATE($A57,W$1),'Исх-фото'!$A$2:$D$3000,4,FALSE),"-")</f>
        <v>-</v>
      </c>
      <c r="X57" s="14" t="str">
        <f>IFERROR(VLOOKUP(CONCATENATE($A57,X$1),'Исх-фото'!$A$2:$D$3000,4,FALSE),"-")</f>
        <v>-</v>
      </c>
      <c r="Y57" s="14">
        <f>IFERROR(VLOOKUP(CONCATENATE($A57,Y$1),'Исх-фото'!$A$2:$D$3000,4,FALSE),"-")</f>
        <v>5</v>
      </c>
      <c r="Z57" s="14">
        <f>IFERROR(VLOOKUP(CONCATENATE($A57,Z$1),'Исх-фото'!$A$2:$D$3000,4,FALSE),"-")</f>
        <v>7</v>
      </c>
      <c r="AA57" s="14" t="str">
        <f>IFERROR(VLOOKUP(CONCATENATE($A57,AA$1),'Исх-фото'!$A$2:$D$3000,4,FALSE),"-")</f>
        <v>-</v>
      </c>
      <c r="AB57" s="14">
        <f>IFERROR(VLOOKUP(CONCATENATE($A57,AB$1),'Исх-фото'!$A$2:$D$3000,4,FALSE),"-")</f>
        <v>8</v>
      </c>
      <c r="AC57" s="14" t="str">
        <f>IFERROR(VLOOKUP(CONCATENATE($A57,AC$1),'Исх-фото'!$A$2:$D$3000,4,FALSE),"-")</f>
        <v>-</v>
      </c>
      <c r="AD57" s="14">
        <f>IFERROR(VLOOKUP(CONCATENATE($A57,AD$1),'Исх-фото'!$A$2:$D$3000,4,FALSE),"-")</f>
        <v>8</v>
      </c>
      <c r="AE57" s="14">
        <f>IFERROR(VLOOKUP(CONCATENATE($A57,AE$1),'Исх-фото'!$A$2:$D$3000,4,FALSE),"-")</f>
        <v>7</v>
      </c>
      <c r="AF57" s="14">
        <f>IFERROR(VLOOKUP(CONCATENATE($A57,AF$1),'Исх-фото'!$A$2:$D$3000,4,FALSE),"-")</f>
        <v>8</v>
      </c>
      <c r="AG57" s="14" t="str">
        <f>IFERROR(VLOOKUP(CONCATENATE($A57,AG$1),'Исх-фото'!$A$2:$D$3000,4,FALSE),"-")</f>
        <v>-</v>
      </c>
      <c r="AH57" s="14" t="str">
        <f>IFERROR(VLOOKUP(CONCATENATE($A57,AH$1),'Исх-фото'!$A$2:$D$3000,4,FALSE),"-")</f>
        <v>-</v>
      </c>
      <c r="AI57" s="14" t="str">
        <f>IFERROR(VLOOKUP(CONCATENATE($A57,AI$1),'Исх-фото'!$A$2:$D$3000,4,FALSE),"-")</f>
        <v>-</v>
      </c>
      <c r="AJ57" s="14">
        <f>IFERROR(VLOOKUP(CONCATENATE($A57,AJ$1),'Исх-фото'!$A$2:$D$3000,4,FALSE),"-")</f>
        <v>9</v>
      </c>
      <c r="AK57" s="14" t="str">
        <f>IFERROR(VLOOKUP(CONCATENATE($A57,AK$1),'Исх-фото'!$A$2:$D$3000,4,FALSE),"-")</f>
        <v>-</v>
      </c>
      <c r="AL57" s="14">
        <f>IFERROR(VLOOKUP(CONCATENATE($A57,AL$1),'Исх-фото'!$A$2:$D$3000,4,FALSE),"-")</f>
        <v>6</v>
      </c>
      <c r="AM57" s="15">
        <f t="shared" si="0"/>
        <v>14</v>
      </c>
      <c r="AN57" s="20">
        <f t="shared" si="1"/>
        <v>7.2142857142857144</v>
      </c>
      <c r="AO57" s="14"/>
    </row>
    <row r="58" spans="1:41">
      <c r="A58" s="26">
        <f t="shared" si="2"/>
        <v>56</v>
      </c>
      <c r="B58" s="97" t="s">
        <v>700</v>
      </c>
      <c r="C58" s="14" t="str">
        <f>IFERROR(VLOOKUP(CONCATENATE($A58,C$1),'Исх-фото'!$A$2:$D$3000,4,FALSE),"-")</f>
        <v>-</v>
      </c>
      <c r="D58" s="14">
        <f>IFERROR(VLOOKUP(CONCATENATE($A58,D$1),'Исх-фото'!$A$2:$D$3000,4,FALSE),"-")</f>
        <v>6</v>
      </c>
      <c r="E58" s="14" t="str">
        <f>IFERROR(VLOOKUP(CONCATENATE($A58,E$1),'Исх-фото'!$A$2:$D$3000,4,FALSE),"-")</f>
        <v>-</v>
      </c>
      <c r="F58" s="14" t="str">
        <f>IFERROR(VLOOKUP(CONCATENATE($A58,F$1),'Исх-фото'!$A$2:$D$3000,4,FALSE),"-")</f>
        <v>-</v>
      </c>
      <c r="G58" s="14">
        <f>IFERROR(VLOOKUP(CONCATENATE($A58,G$1),'Исх-фото'!$A$2:$D$3000,4,FALSE),"-")</f>
        <v>7</v>
      </c>
      <c r="H58" s="14" t="str">
        <f>IFERROR(VLOOKUP(CONCATENATE($A58,H$1),'Исх-фото'!$A$2:$D$3000,4,FALSE),"-")</f>
        <v>-</v>
      </c>
      <c r="I58" s="14" t="str">
        <f>IFERROR(VLOOKUP(CONCATENATE($A58,I$1),'Исх-фото'!$A$2:$D$3000,4,FALSE),"-")</f>
        <v>-</v>
      </c>
      <c r="J58" s="14" t="str">
        <f>IFERROR(VLOOKUP(CONCATENATE($A58,J$1),'Исх-фото'!$A$2:$D$3000,4,FALSE),"-")</f>
        <v>-</v>
      </c>
      <c r="K58" s="14">
        <f>IFERROR(VLOOKUP(CONCATENATE($A58,K$1),'Исх-фото'!$A$2:$D$3000,4,FALSE),"-")</f>
        <v>6</v>
      </c>
      <c r="L58" s="14" t="str">
        <f>IFERROR(VLOOKUP(CONCATENATE($A58,L$1),'Исх-фото'!$A$2:$D$3000,4,FALSE),"-")</f>
        <v>-</v>
      </c>
      <c r="M58" s="14" t="str">
        <f>IFERROR(VLOOKUP(CONCATENATE($A58,M$1),'Исх-фото'!$A$2:$D$3000,4,FALSE),"-")</f>
        <v>-</v>
      </c>
      <c r="N58" s="14" t="str">
        <f>IFERROR(VLOOKUP(CONCATENATE($A58,N$1),'Исх-фото'!$A$2:$D$3000,4,FALSE),"-")</f>
        <v>-</v>
      </c>
      <c r="O58" s="14">
        <f>IFERROR(VLOOKUP(CONCATENATE($A58,O$1),'Исх-фото'!$A$2:$D$3000,4,FALSE),"-")</f>
        <v>8</v>
      </c>
      <c r="P58" s="14" t="str">
        <f>IFERROR(VLOOKUP(CONCATENATE($A58,P$1),'Исх-фото'!$A$2:$D$3000,4,FALSE),"-")</f>
        <v>-</v>
      </c>
      <c r="Q58" s="14">
        <f>IFERROR(VLOOKUP(CONCATENATE($A58,Q$1),'Исх-фото'!$A$2:$D$3000,4,FALSE),"-")</f>
        <v>9</v>
      </c>
      <c r="R58" s="14" t="str">
        <f>IFERROR(VLOOKUP(CONCATENATE($A58,R$1),'Исх-фото'!$A$2:$D$3000,4,FALSE),"-")</f>
        <v>-</v>
      </c>
      <c r="S58" s="14" t="str">
        <f>IFERROR(VLOOKUP(CONCATENATE($A58,S$1),'Исх-фото'!$A$2:$D$3000,4,FALSE),"-")</f>
        <v>-</v>
      </c>
      <c r="T58" s="14">
        <f>IFERROR(VLOOKUP(CONCATENATE($A58,T$1),'Исх-фото'!$A$2:$D$3000,4,FALSE),"-")</f>
        <v>7</v>
      </c>
      <c r="U58" s="14">
        <f>IFERROR(VLOOKUP(CONCATENATE($A58,U$1),'Исх-фото'!$A$2:$D$3000,4,FALSE),"-")</f>
        <v>9</v>
      </c>
      <c r="V58" s="14" t="str">
        <f>IFERROR(VLOOKUP(CONCATENATE($A58,V$1),'Исх-фото'!$A$2:$D$3000,4,FALSE),"-")</f>
        <v>-</v>
      </c>
      <c r="W58" s="14" t="str">
        <f>IFERROR(VLOOKUP(CONCATENATE($A58,W$1),'Исх-фото'!$A$2:$D$3000,4,FALSE),"-")</f>
        <v>-</v>
      </c>
      <c r="X58" s="14" t="str">
        <f>IFERROR(VLOOKUP(CONCATENATE($A58,X$1),'Исх-фото'!$A$2:$D$3000,4,FALSE),"-")</f>
        <v>-</v>
      </c>
      <c r="Y58" s="14">
        <f>IFERROR(VLOOKUP(CONCATENATE($A58,Y$1),'Исх-фото'!$A$2:$D$3000,4,FALSE),"-")</f>
        <v>5</v>
      </c>
      <c r="Z58" s="14">
        <f>IFERROR(VLOOKUP(CONCATENATE($A58,Z$1),'Исх-фото'!$A$2:$D$3000,4,FALSE),"-")</f>
        <v>9</v>
      </c>
      <c r="AA58" s="14">
        <f>IFERROR(VLOOKUP(CONCATENATE($A58,AA$1),'Исх-фото'!$A$2:$D$3000,4,FALSE),"-")</f>
        <v>10</v>
      </c>
      <c r="AB58" s="14" t="str">
        <f>IFERROR(VLOOKUP(CONCATENATE($A58,AB$1),'Исх-фото'!$A$2:$D$3000,4,FALSE),"-")</f>
        <v>-</v>
      </c>
      <c r="AC58" s="14" t="str">
        <f>IFERROR(VLOOKUP(CONCATENATE($A58,AC$1),'Исх-фото'!$A$2:$D$3000,4,FALSE),"-")</f>
        <v>-</v>
      </c>
      <c r="AD58" s="14">
        <f>IFERROR(VLOOKUP(CONCATENATE($A58,AD$1),'Исх-фото'!$A$2:$D$3000,4,FALSE),"-")</f>
        <v>9</v>
      </c>
      <c r="AE58" s="14">
        <f>IFERROR(VLOOKUP(CONCATENATE($A58,AE$1),'Исх-фото'!$A$2:$D$3000,4,FALSE),"-")</f>
        <v>11</v>
      </c>
      <c r="AF58" s="14">
        <f>IFERROR(VLOOKUP(CONCATENATE($A58,AF$1),'Исх-фото'!$A$2:$D$3000,4,FALSE),"-")</f>
        <v>8</v>
      </c>
      <c r="AG58" s="14">
        <f>IFERROR(VLOOKUP(CONCATENATE($A58,AG$1),'Исх-фото'!$A$2:$D$3000,4,FALSE),"-")</f>
        <v>7</v>
      </c>
      <c r="AH58" s="14" t="str">
        <f>IFERROR(VLOOKUP(CONCATENATE($A58,AH$1),'Исх-фото'!$A$2:$D$3000,4,FALSE),"-")</f>
        <v>-</v>
      </c>
      <c r="AI58" s="14">
        <f>IFERROR(VLOOKUP(CONCATENATE($A58,AI$1),'Исх-фото'!$A$2:$D$3000,4,FALSE),"-")</f>
        <v>10</v>
      </c>
      <c r="AJ58" s="14">
        <f>IFERROR(VLOOKUP(CONCATENATE($A58,AJ$1),'Исх-фото'!$A$2:$D$3000,4,FALSE),"-")</f>
        <v>10</v>
      </c>
      <c r="AK58" s="14" t="str">
        <f>IFERROR(VLOOKUP(CONCATENATE($A58,AK$1),'Исх-фото'!$A$2:$D$3000,4,FALSE),"-")</f>
        <v>-</v>
      </c>
      <c r="AL58" s="14">
        <f>IFERROR(VLOOKUP(CONCATENATE($A58,AL$1),'Исх-фото'!$A$2:$D$3000,4,FALSE),"-")</f>
        <v>9</v>
      </c>
      <c r="AM58" s="15">
        <f t="shared" si="0"/>
        <v>17</v>
      </c>
      <c r="AN58" s="20">
        <f t="shared" si="1"/>
        <v>8.235294117647058</v>
      </c>
      <c r="AO58" s="14"/>
    </row>
    <row r="59" spans="1:41">
      <c r="A59" s="26">
        <f t="shared" si="2"/>
        <v>57</v>
      </c>
      <c r="B59" s="97" t="s">
        <v>701</v>
      </c>
      <c r="C59" s="14" t="str">
        <f>IFERROR(VLOOKUP(CONCATENATE($A59,C$1),'Исх-фото'!$A$2:$D$3000,4,FALSE),"-")</f>
        <v>-</v>
      </c>
      <c r="D59" s="14">
        <f>IFERROR(VLOOKUP(CONCATENATE($A59,D$1),'Исх-фото'!$A$2:$D$3000,4,FALSE),"-")</f>
        <v>5</v>
      </c>
      <c r="E59" s="14" t="str">
        <f>IFERROR(VLOOKUP(CONCATENATE($A59,E$1),'Исх-фото'!$A$2:$D$3000,4,FALSE),"-")</f>
        <v>-</v>
      </c>
      <c r="F59" s="14" t="str">
        <f>IFERROR(VLOOKUP(CONCATENATE($A59,F$1),'Исх-фото'!$A$2:$D$3000,4,FALSE),"-")</f>
        <v>-</v>
      </c>
      <c r="G59" s="14" t="str">
        <f>IFERROR(VLOOKUP(CONCATENATE($A59,G$1),'Исх-фото'!$A$2:$D$3000,4,FALSE),"-")</f>
        <v>-</v>
      </c>
      <c r="H59" s="14" t="str">
        <f>IFERROR(VLOOKUP(CONCATENATE($A59,H$1),'Исх-фото'!$A$2:$D$3000,4,FALSE),"-")</f>
        <v>-</v>
      </c>
      <c r="I59" s="14" t="str">
        <f>IFERROR(VLOOKUP(CONCATENATE($A59,I$1),'Исх-фото'!$A$2:$D$3000,4,FALSE),"-")</f>
        <v>-</v>
      </c>
      <c r="J59" s="14" t="str">
        <f>IFERROR(VLOOKUP(CONCATENATE($A59,J$1),'Исх-фото'!$A$2:$D$3000,4,FALSE),"-")</f>
        <v>-</v>
      </c>
      <c r="K59" s="14">
        <f>IFERROR(VLOOKUP(CONCATENATE($A59,K$1),'Исх-фото'!$A$2:$D$3000,4,FALSE),"-")</f>
        <v>5</v>
      </c>
      <c r="L59" s="14" t="str">
        <f>IFERROR(VLOOKUP(CONCATENATE($A59,L$1),'Исх-фото'!$A$2:$D$3000,4,FALSE),"-")</f>
        <v>-</v>
      </c>
      <c r="M59" s="14" t="str">
        <f>IFERROR(VLOOKUP(CONCATENATE($A59,M$1),'Исх-фото'!$A$2:$D$3000,4,FALSE),"-")</f>
        <v>-</v>
      </c>
      <c r="N59" s="14" t="str">
        <f>IFERROR(VLOOKUP(CONCATENATE($A59,N$1),'Исх-фото'!$A$2:$D$3000,4,FALSE),"-")</f>
        <v>-</v>
      </c>
      <c r="O59" s="14" t="str">
        <f>IFERROR(VLOOKUP(CONCATENATE($A59,O$1),'Исх-фото'!$A$2:$D$3000,4,FALSE),"-")</f>
        <v>-</v>
      </c>
      <c r="P59" s="14" t="str">
        <f>IFERROR(VLOOKUP(CONCATENATE($A59,P$1),'Исх-фото'!$A$2:$D$3000,4,FALSE),"-")</f>
        <v>-</v>
      </c>
      <c r="Q59" s="14">
        <f>IFERROR(VLOOKUP(CONCATENATE($A59,Q$1),'Исх-фото'!$A$2:$D$3000,4,FALSE),"-")</f>
        <v>4</v>
      </c>
      <c r="R59" s="14" t="str">
        <f>IFERROR(VLOOKUP(CONCATENATE($A59,R$1),'Исх-фото'!$A$2:$D$3000,4,FALSE),"-")</f>
        <v>-</v>
      </c>
      <c r="S59" s="14" t="str">
        <f>IFERROR(VLOOKUP(CONCATENATE($A59,S$1),'Исх-фото'!$A$2:$D$3000,4,FALSE),"-")</f>
        <v>-</v>
      </c>
      <c r="T59" s="14">
        <f>IFERROR(VLOOKUP(CONCATENATE($A59,T$1),'Исх-фото'!$A$2:$D$3000,4,FALSE),"-")</f>
        <v>7</v>
      </c>
      <c r="U59" s="14">
        <f>IFERROR(VLOOKUP(CONCATENATE($A59,U$1),'Исх-фото'!$A$2:$D$3000,4,FALSE),"-")</f>
        <v>7</v>
      </c>
      <c r="V59" s="14" t="str">
        <f>IFERROR(VLOOKUP(CONCATENATE($A59,V$1),'Исх-фото'!$A$2:$D$3000,4,FALSE),"-")</f>
        <v>-</v>
      </c>
      <c r="W59" s="14" t="str">
        <f>IFERROR(VLOOKUP(CONCATENATE($A59,W$1),'Исх-фото'!$A$2:$D$3000,4,FALSE),"-")</f>
        <v>-</v>
      </c>
      <c r="X59" s="14" t="str">
        <f>IFERROR(VLOOKUP(CONCATENATE($A59,X$1),'Исх-фото'!$A$2:$D$3000,4,FALSE),"-")</f>
        <v>-</v>
      </c>
      <c r="Y59" s="14" t="str">
        <f>IFERROR(VLOOKUP(CONCATENATE($A59,Y$1),'Исх-фото'!$A$2:$D$3000,4,FALSE),"-")</f>
        <v>-</v>
      </c>
      <c r="Z59" s="14" t="str">
        <f>IFERROR(VLOOKUP(CONCATENATE($A59,Z$1),'Исх-фото'!$A$2:$D$3000,4,FALSE),"-")</f>
        <v>-</v>
      </c>
      <c r="AA59" s="14" t="str">
        <f>IFERROR(VLOOKUP(CONCATENATE($A59,AA$1),'Исх-фото'!$A$2:$D$3000,4,FALSE),"-")</f>
        <v>-</v>
      </c>
      <c r="AB59" s="14" t="str">
        <f>IFERROR(VLOOKUP(CONCATENATE($A59,AB$1),'Исх-фото'!$A$2:$D$3000,4,FALSE),"-")</f>
        <v>-</v>
      </c>
      <c r="AC59" s="14" t="str">
        <f>IFERROR(VLOOKUP(CONCATENATE($A59,AC$1),'Исх-фото'!$A$2:$D$3000,4,FALSE),"-")</f>
        <v>-</v>
      </c>
      <c r="AD59" s="14">
        <f>IFERROR(VLOOKUP(CONCATENATE($A59,AD$1),'Исх-фото'!$A$2:$D$3000,4,FALSE),"-")</f>
        <v>1</v>
      </c>
      <c r="AE59" s="14">
        <f>IFERROR(VLOOKUP(CONCATENATE($A59,AE$1),'Исх-фото'!$A$2:$D$3000,4,FALSE),"-")</f>
        <v>7</v>
      </c>
      <c r="AF59" s="14">
        <f>IFERROR(VLOOKUP(CONCATENATE($A59,AF$1),'Исх-фото'!$A$2:$D$3000,4,FALSE),"-")</f>
        <v>6</v>
      </c>
      <c r="AG59" s="14" t="str">
        <f>IFERROR(VLOOKUP(CONCATENATE($A59,AG$1),'Исх-фото'!$A$2:$D$3000,4,FALSE),"-")</f>
        <v>-</v>
      </c>
      <c r="AH59" s="14" t="str">
        <f>IFERROR(VLOOKUP(CONCATENATE($A59,AH$1),'Исх-фото'!$A$2:$D$3000,4,FALSE),"-")</f>
        <v>-</v>
      </c>
      <c r="AI59" s="14" t="str">
        <f>IFERROR(VLOOKUP(CONCATENATE($A59,AI$1),'Исх-фото'!$A$2:$D$3000,4,FALSE),"-")</f>
        <v>-</v>
      </c>
      <c r="AJ59" s="14">
        <f>IFERROR(VLOOKUP(CONCATENATE($A59,AJ$1),'Исх-фото'!$A$2:$D$3000,4,FALSE),"-")</f>
        <v>8</v>
      </c>
      <c r="AK59" s="14" t="str">
        <f>IFERROR(VLOOKUP(CONCATENATE($A59,AK$1),'Исх-фото'!$A$2:$D$3000,4,FALSE),"-")</f>
        <v>-</v>
      </c>
      <c r="AL59" s="14">
        <f>IFERROR(VLOOKUP(CONCATENATE($A59,AL$1),'Исх-фото'!$A$2:$D$3000,4,FALSE),"-")</f>
        <v>4</v>
      </c>
      <c r="AM59" s="15">
        <f t="shared" si="0"/>
        <v>10</v>
      </c>
      <c r="AN59" s="20">
        <f t="shared" si="1"/>
        <v>5.4</v>
      </c>
      <c r="AO59" s="14"/>
    </row>
    <row r="60" spans="1:41">
      <c r="A60" s="26">
        <f t="shared" si="2"/>
        <v>58</v>
      </c>
      <c r="B60" s="97" t="s">
        <v>702</v>
      </c>
      <c r="C60" s="14">
        <f>IFERROR(VLOOKUP(CONCATENATE($A60,C$1),'Исх-фото'!$A$2:$D$3000,4,FALSE),"-")</f>
        <v>12</v>
      </c>
      <c r="D60" s="14">
        <f>IFERROR(VLOOKUP(CONCATENATE($A60,D$1),'Исх-фото'!$A$2:$D$3000,4,FALSE),"-")</f>
        <v>6</v>
      </c>
      <c r="E60" s="14" t="str">
        <f>IFERROR(VLOOKUP(CONCATENATE($A60,E$1),'Исх-фото'!$A$2:$D$3000,4,FALSE),"-")</f>
        <v>-</v>
      </c>
      <c r="F60" s="14" t="str">
        <f>IFERROR(VLOOKUP(CONCATENATE($A60,F$1),'Исх-фото'!$A$2:$D$3000,4,FALSE),"-")</f>
        <v>-</v>
      </c>
      <c r="G60" s="14">
        <f>IFERROR(VLOOKUP(CONCATENATE($A60,G$1),'Исх-фото'!$A$2:$D$3000,4,FALSE),"-")</f>
        <v>7</v>
      </c>
      <c r="H60" s="14" t="str">
        <f>IFERROR(VLOOKUP(CONCATENATE($A60,H$1),'Исх-фото'!$A$2:$D$3000,4,FALSE),"-")</f>
        <v>-</v>
      </c>
      <c r="I60" s="14" t="str">
        <f>IFERROR(VLOOKUP(CONCATENATE($A60,I$1),'Исх-фото'!$A$2:$D$3000,4,FALSE),"-")</f>
        <v>-</v>
      </c>
      <c r="J60" s="14" t="str">
        <f>IFERROR(VLOOKUP(CONCATENATE($A60,J$1),'Исх-фото'!$A$2:$D$3000,4,FALSE),"-")</f>
        <v>-</v>
      </c>
      <c r="K60" s="14">
        <f>IFERROR(VLOOKUP(CONCATENATE($A60,K$1),'Исх-фото'!$A$2:$D$3000,4,FALSE),"-")</f>
        <v>6</v>
      </c>
      <c r="L60" s="14" t="str">
        <f>IFERROR(VLOOKUP(CONCATENATE($A60,L$1),'Исх-фото'!$A$2:$D$3000,4,FALSE),"-")</f>
        <v>-</v>
      </c>
      <c r="M60" s="14" t="str">
        <f>IFERROR(VLOOKUP(CONCATENATE($A60,M$1),'Исх-фото'!$A$2:$D$3000,4,FALSE),"-")</f>
        <v>-</v>
      </c>
      <c r="N60" s="14" t="str">
        <f>IFERROR(VLOOKUP(CONCATENATE($A60,N$1),'Исх-фото'!$A$2:$D$3000,4,FALSE),"-")</f>
        <v>-</v>
      </c>
      <c r="O60" s="14" t="str">
        <f>IFERROR(VLOOKUP(CONCATENATE($A60,O$1),'Исх-фото'!$A$2:$D$3000,4,FALSE),"-")</f>
        <v>-</v>
      </c>
      <c r="P60" s="14" t="str">
        <f>IFERROR(VLOOKUP(CONCATENATE($A60,P$1),'Исх-фото'!$A$2:$D$3000,4,FALSE),"-")</f>
        <v>-</v>
      </c>
      <c r="Q60" s="14">
        <f>IFERROR(VLOOKUP(CONCATENATE($A60,Q$1),'Исх-фото'!$A$2:$D$3000,4,FALSE),"-")</f>
        <v>7</v>
      </c>
      <c r="R60" s="14" t="str">
        <f>IFERROR(VLOOKUP(CONCATENATE($A60,R$1),'Исх-фото'!$A$2:$D$3000,4,FALSE),"-")</f>
        <v>-</v>
      </c>
      <c r="S60" s="14">
        <f>IFERROR(VLOOKUP(CONCATENATE($A60,S$1),'Исх-фото'!$A$2:$D$3000,4,FALSE),"-")</f>
        <v>11</v>
      </c>
      <c r="T60" s="14">
        <f>IFERROR(VLOOKUP(CONCATENATE($A60,T$1),'Исх-фото'!$A$2:$D$3000,4,FALSE),"-")</f>
        <v>4</v>
      </c>
      <c r="U60" s="14">
        <f>IFERROR(VLOOKUP(CONCATENATE($A60,U$1),'Исх-фото'!$A$2:$D$3000,4,FALSE),"-")</f>
        <v>6</v>
      </c>
      <c r="V60" s="14" t="str">
        <f>IFERROR(VLOOKUP(CONCATENATE($A60,V$1),'Исх-фото'!$A$2:$D$3000,4,FALSE),"-")</f>
        <v>-</v>
      </c>
      <c r="W60" s="14" t="str">
        <f>IFERROR(VLOOKUP(CONCATENATE($A60,W$1),'Исх-фото'!$A$2:$D$3000,4,FALSE),"-")</f>
        <v>-</v>
      </c>
      <c r="X60" s="14" t="str">
        <f>IFERROR(VLOOKUP(CONCATENATE($A60,X$1),'Исх-фото'!$A$2:$D$3000,4,FALSE),"-")</f>
        <v>-</v>
      </c>
      <c r="Y60" s="14">
        <f>IFERROR(VLOOKUP(CONCATENATE($A60,Y$1),'Исх-фото'!$A$2:$D$3000,4,FALSE),"-")</f>
        <v>1</v>
      </c>
      <c r="Z60" s="14">
        <f>IFERROR(VLOOKUP(CONCATENATE($A60,Z$1),'Исх-фото'!$A$2:$D$3000,4,FALSE),"-")</f>
        <v>5</v>
      </c>
      <c r="AA60" s="14" t="str">
        <f>IFERROR(VLOOKUP(CONCATENATE($A60,AA$1),'Исх-фото'!$A$2:$D$3000,4,FALSE),"-")</f>
        <v>-</v>
      </c>
      <c r="AB60" s="14" t="str">
        <f>IFERROR(VLOOKUP(CONCATENATE($A60,AB$1),'Исх-фото'!$A$2:$D$3000,4,FALSE),"-")</f>
        <v>-</v>
      </c>
      <c r="AC60" s="14" t="str">
        <f>IFERROR(VLOOKUP(CONCATENATE($A60,AC$1),'Исх-фото'!$A$2:$D$3000,4,FALSE),"-")</f>
        <v>-</v>
      </c>
      <c r="AD60" s="14">
        <f>IFERROR(VLOOKUP(CONCATENATE($A60,AD$1),'Исх-фото'!$A$2:$D$3000,4,FALSE),"-")</f>
        <v>4</v>
      </c>
      <c r="AE60" s="14">
        <f>IFERROR(VLOOKUP(CONCATENATE($A60,AE$1),'Исх-фото'!$A$2:$D$3000,4,FALSE),"-")</f>
        <v>5</v>
      </c>
      <c r="AF60" s="14">
        <f>IFERROR(VLOOKUP(CONCATENATE($A60,AF$1),'Исх-фото'!$A$2:$D$3000,4,FALSE),"-")</f>
        <v>6</v>
      </c>
      <c r="AG60" s="14" t="str">
        <f>IFERROR(VLOOKUP(CONCATENATE($A60,AG$1),'Исх-фото'!$A$2:$D$3000,4,FALSE),"-")</f>
        <v>-</v>
      </c>
      <c r="AH60" s="14" t="str">
        <f>IFERROR(VLOOKUP(CONCATENATE($A60,AH$1),'Исх-фото'!$A$2:$D$3000,4,FALSE),"-")</f>
        <v>-</v>
      </c>
      <c r="AI60" s="14" t="str">
        <f>IFERROR(VLOOKUP(CONCATENATE($A60,AI$1),'Исх-фото'!$A$2:$D$3000,4,FALSE),"-")</f>
        <v>-</v>
      </c>
      <c r="AJ60" s="14">
        <f>IFERROR(VLOOKUP(CONCATENATE($A60,AJ$1),'Исх-фото'!$A$2:$D$3000,4,FALSE),"-")</f>
        <v>5</v>
      </c>
      <c r="AK60" s="14" t="str">
        <f>IFERROR(VLOOKUP(CONCATENATE($A60,AK$1),'Исх-фото'!$A$2:$D$3000,4,FALSE),"-")</f>
        <v>-</v>
      </c>
      <c r="AL60" s="14">
        <f>IFERROR(VLOOKUP(CONCATENATE($A60,AL$1),'Исх-фото'!$A$2:$D$3000,4,FALSE),"-")</f>
        <v>6</v>
      </c>
      <c r="AM60" s="15">
        <f t="shared" si="0"/>
        <v>15</v>
      </c>
      <c r="AN60" s="20">
        <f t="shared" si="1"/>
        <v>6.0666666666666664</v>
      </c>
      <c r="AO60" s="14"/>
    </row>
    <row r="61" spans="1:41">
      <c r="A61" s="26">
        <f t="shared" si="2"/>
        <v>59</v>
      </c>
      <c r="B61" s="97" t="s">
        <v>703</v>
      </c>
      <c r="C61" s="14" t="str">
        <f>IFERROR(VLOOKUP(CONCATENATE($A61,C$1),'Исх-фото'!$A$2:$D$3000,4,FALSE),"-")</f>
        <v>-</v>
      </c>
      <c r="D61" s="14">
        <f>IFERROR(VLOOKUP(CONCATENATE($A61,D$1),'Исх-фото'!$A$2:$D$3000,4,FALSE),"-")</f>
        <v>2</v>
      </c>
      <c r="E61" s="14" t="str">
        <f>IFERROR(VLOOKUP(CONCATENATE($A61,E$1),'Исх-фото'!$A$2:$D$3000,4,FALSE),"-")</f>
        <v>-</v>
      </c>
      <c r="F61" s="14" t="str">
        <f>IFERROR(VLOOKUP(CONCATENATE($A61,F$1),'Исх-фото'!$A$2:$D$3000,4,FALSE),"-")</f>
        <v>-</v>
      </c>
      <c r="G61" s="14" t="str">
        <f>IFERROR(VLOOKUP(CONCATENATE($A61,G$1),'Исх-фото'!$A$2:$D$3000,4,FALSE),"-")</f>
        <v>-</v>
      </c>
      <c r="H61" s="14" t="str">
        <f>IFERROR(VLOOKUP(CONCATENATE($A61,H$1),'Исх-фото'!$A$2:$D$3000,4,FALSE),"-")</f>
        <v>-</v>
      </c>
      <c r="I61" s="14" t="str">
        <f>IFERROR(VLOOKUP(CONCATENATE($A61,I$1),'Исх-фото'!$A$2:$D$3000,4,FALSE),"-")</f>
        <v>-</v>
      </c>
      <c r="J61" s="14" t="str">
        <f>IFERROR(VLOOKUP(CONCATENATE($A61,J$1),'Исх-фото'!$A$2:$D$3000,4,FALSE),"-")</f>
        <v>-</v>
      </c>
      <c r="K61" s="14">
        <f>IFERROR(VLOOKUP(CONCATENATE($A61,K$1),'Исх-фото'!$A$2:$D$3000,4,FALSE),"-")</f>
        <v>5</v>
      </c>
      <c r="L61" s="14" t="str">
        <f>IFERROR(VLOOKUP(CONCATENATE($A61,L$1),'Исх-фото'!$A$2:$D$3000,4,FALSE),"-")</f>
        <v>-</v>
      </c>
      <c r="M61" s="14" t="str">
        <f>IFERROR(VLOOKUP(CONCATENATE($A61,M$1),'Исх-фото'!$A$2:$D$3000,4,FALSE),"-")</f>
        <v>-</v>
      </c>
      <c r="N61" s="14" t="str">
        <f>IFERROR(VLOOKUP(CONCATENATE($A61,N$1),'Исх-фото'!$A$2:$D$3000,4,FALSE),"-")</f>
        <v>-</v>
      </c>
      <c r="O61" s="14" t="str">
        <f>IFERROR(VLOOKUP(CONCATENATE($A61,O$1),'Исх-фото'!$A$2:$D$3000,4,FALSE),"-")</f>
        <v>-</v>
      </c>
      <c r="P61" s="14" t="str">
        <f>IFERROR(VLOOKUP(CONCATENATE($A61,P$1),'Исх-фото'!$A$2:$D$3000,4,FALSE),"-")</f>
        <v>-</v>
      </c>
      <c r="Q61" s="14">
        <f>IFERROR(VLOOKUP(CONCATENATE($A61,Q$1),'Исх-фото'!$A$2:$D$3000,4,FALSE),"-")</f>
        <v>2</v>
      </c>
      <c r="R61" s="14" t="str">
        <f>IFERROR(VLOOKUP(CONCATENATE($A61,R$1),'Исх-фото'!$A$2:$D$3000,4,FALSE),"-")</f>
        <v>-</v>
      </c>
      <c r="S61" s="14" t="str">
        <f>IFERROR(VLOOKUP(CONCATENATE($A61,S$1),'Исх-фото'!$A$2:$D$3000,4,FALSE),"-")</f>
        <v>-</v>
      </c>
      <c r="T61" s="14">
        <f>IFERROR(VLOOKUP(CONCATENATE($A61,T$1),'Исх-фото'!$A$2:$D$3000,4,FALSE),"-")</f>
        <v>5</v>
      </c>
      <c r="U61" s="14">
        <f>IFERROR(VLOOKUP(CONCATENATE($A61,U$1),'Исх-фото'!$A$2:$D$3000,4,FALSE),"-")</f>
        <v>4</v>
      </c>
      <c r="V61" s="14" t="str">
        <f>IFERROR(VLOOKUP(CONCATENATE($A61,V$1),'Исх-фото'!$A$2:$D$3000,4,FALSE),"-")</f>
        <v>-</v>
      </c>
      <c r="W61" s="14" t="str">
        <f>IFERROR(VLOOKUP(CONCATENATE($A61,W$1),'Исх-фото'!$A$2:$D$3000,4,FALSE),"-")</f>
        <v>-</v>
      </c>
      <c r="X61" s="14" t="str">
        <f>IFERROR(VLOOKUP(CONCATENATE($A61,X$1),'Исх-фото'!$A$2:$D$3000,4,FALSE),"-")</f>
        <v>-</v>
      </c>
      <c r="Y61" s="14" t="str">
        <f>IFERROR(VLOOKUP(CONCATENATE($A61,Y$1),'Исх-фото'!$A$2:$D$3000,4,FALSE),"-")</f>
        <v>-</v>
      </c>
      <c r="Z61" s="14" t="str">
        <f>IFERROR(VLOOKUP(CONCATENATE($A61,Z$1),'Исх-фото'!$A$2:$D$3000,4,FALSE),"-")</f>
        <v>-</v>
      </c>
      <c r="AA61" s="14" t="str">
        <f>IFERROR(VLOOKUP(CONCATENATE($A61,AA$1),'Исх-фото'!$A$2:$D$3000,4,FALSE),"-")</f>
        <v>-</v>
      </c>
      <c r="AB61" s="14">
        <f>IFERROR(VLOOKUP(CONCATENATE($A61,AB$1),'Исх-фото'!$A$2:$D$3000,4,FALSE),"-")</f>
        <v>3</v>
      </c>
      <c r="AC61" s="14" t="str">
        <f>IFERROR(VLOOKUP(CONCATENATE($A61,AC$1),'Исх-фото'!$A$2:$D$3000,4,FALSE),"-")</f>
        <v>-</v>
      </c>
      <c r="AD61" s="14">
        <f>IFERROR(VLOOKUP(CONCATENATE($A61,AD$1),'Исх-фото'!$A$2:$D$3000,4,FALSE),"-")</f>
        <v>1</v>
      </c>
      <c r="AE61" s="14">
        <f>IFERROR(VLOOKUP(CONCATENATE($A61,AE$1),'Исх-фото'!$A$2:$D$3000,4,FALSE),"-")</f>
        <v>2</v>
      </c>
      <c r="AF61" s="14">
        <f>IFERROR(VLOOKUP(CONCATENATE($A61,AF$1),'Исх-фото'!$A$2:$D$3000,4,FALSE),"-")</f>
        <v>3</v>
      </c>
      <c r="AG61" s="14" t="str">
        <f>IFERROR(VLOOKUP(CONCATENATE($A61,AG$1),'Исх-фото'!$A$2:$D$3000,4,FALSE),"-")</f>
        <v>-</v>
      </c>
      <c r="AH61" s="14" t="str">
        <f>IFERROR(VLOOKUP(CONCATENATE($A61,AH$1),'Исх-фото'!$A$2:$D$3000,4,FALSE),"-")</f>
        <v>-</v>
      </c>
      <c r="AI61" s="14" t="str">
        <f>IFERROR(VLOOKUP(CONCATENATE($A61,AI$1),'Исх-фото'!$A$2:$D$3000,4,FALSE),"-")</f>
        <v>-</v>
      </c>
      <c r="AJ61" s="14">
        <f>IFERROR(VLOOKUP(CONCATENATE($A61,AJ$1),'Исх-фото'!$A$2:$D$3000,4,FALSE),"-")</f>
        <v>3</v>
      </c>
      <c r="AK61" s="14" t="str">
        <f>IFERROR(VLOOKUP(CONCATENATE($A61,AK$1),'Исх-фото'!$A$2:$D$3000,4,FALSE),"-")</f>
        <v>-</v>
      </c>
      <c r="AL61" s="14">
        <f>IFERROR(VLOOKUP(CONCATENATE($A61,AL$1),'Исх-фото'!$A$2:$D$3000,4,FALSE),"-")</f>
        <v>2</v>
      </c>
      <c r="AM61" s="15">
        <f t="shared" si="0"/>
        <v>11</v>
      </c>
      <c r="AN61" s="20">
        <f t="shared" si="1"/>
        <v>2.9090909090909092</v>
      </c>
      <c r="AO61" s="14"/>
    </row>
    <row r="62" spans="1:41">
      <c r="A62" s="26">
        <f t="shared" si="2"/>
        <v>60</v>
      </c>
      <c r="B62" s="97" t="s">
        <v>704</v>
      </c>
      <c r="C62" s="14">
        <f>IFERROR(VLOOKUP(CONCATENATE($A62,C$1),'Исх-фото'!$A$2:$D$3000,4,FALSE),"-")</f>
        <v>11</v>
      </c>
      <c r="D62" s="14">
        <f>IFERROR(VLOOKUP(CONCATENATE($A62,D$1),'Исх-фото'!$A$2:$D$3000,4,FALSE),"-")</f>
        <v>6</v>
      </c>
      <c r="E62" s="14" t="str">
        <f>IFERROR(VLOOKUP(CONCATENATE($A62,E$1),'Исх-фото'!$A$2:$D$3000,4,FALSE),"-")</f>
        <v>-</v>
      </c>
      <c r="F62" s="14" t="str">
        <f>IFERROR(VLOOKUP(CONCATENATE($A62,F$1),'Исх-фото'!$A$2:$D$3000,4,FALSE),"-")</f>
        <v>-</v>
      </c>
      <c r="G62" s="14" t="str">
        <f>IFERROR(VLOOKUP(CONCATENATE($A62,G$1),'Исх-фото'!$A$2:$D$3000,4,FALSE),"-")</f>
        <v>-</v>
      </c>
      <c r="H62" s="14" t="str">
        <f>IFERROR(VLOOKUP(CONCATENATE($A62,H$1),'Исх-фото'!$A$2:$D$3000,4,FALSE),"-")</f>
        <v>-</v>
      </c>
      <c r="I62" s="14" t="str">
        <f>IFERROR(VLOOKUP(CONCATENATE($A62,I$1),'Исх-фото'!$A$2:$D$3000,4,FALSE),"-")</f>
        <v>-</v>
      </c>
      <c r="J62" s="14" t="str">
        <f>IFERROR(VLOOKUP(CONCATENATE($A62,J$1),'Исх-фото'!$A$2:$D$3000,4,FALSE),"-")</f>
        <v>-</v>
      </c>
      <c r="K62" s="14">
        <f>IFERROR(VLOOKUP(CONCATENATE($A62,K$1),'Исх-фото'!$A$2:$D$3000,4,FALSE),"-")</f>
        <v>5</v>
      </c>
      <c r="L62" s="14" t="str">
        <f>IFERROR(VLOOKUP(CONCATENATE($A62,L$1),'Исх-фото'!$A$2:$D$3000,4,FALSE),"-")</f>
        <v>-</v>
      </c>
      <c r="M62" s="14" t="str">
        <f>IFERROR(VLOOKUP(CONCATENATE($A62,M$1),'Исх-фото'!$A$2:$D$3000,4,FALSE),"-")</f>
        <v>-</v>
      </c>
      <c r="N62" s="14" t="str">
        <f>IFERROR(VLOOKUP(CONCATENATE($A62,N$1),'Исх-фото'!$A$2:$D$3000,4,FALSE),"-")</f>
        <v>-</v>
      </c>
      <c r="O62" s="14" t="str">
        <f>IFERROR(VLOOKUP(CONCATENATE($A62,O$1),'Исх-фото'!$A$2:$D$3000,4,FALSE),"-")</f>
        <v>-</v>
      </c>
      <c r="P62" s="14" t="str">
        <f>IFERROR(VLOOKUP(CONCATENATE($A62,P$1),'Исх-фото'!$A$2:$D$3000,4,FALSE),"-")</f>
        <v>-</v>
      </c>
      <c r="Q62" s="14">
        <f>IFERROR(VLOOKUP(CONCATENATE($A62,Q$1),'Исх-фото'!$A$2:$D$3000,4,FALSE),"-")</f>
        <v>7</v>
      </c>
      <c r="R62" s="14" t="str">
        <f>IFERROR(VLOOKUP(CONCATENATE($A62,R$1),'Исх-фото'!$A$2:$D$3000,4,FALSE),"-")</f>
        <v>-</v>
      </c>
      <c r="S62" s="14" t="str">
        <f>IFERROR(VLOOKUP(CONCATENATE($A62,S$1),'Исх-фото'!$A$2:$D$3000,4,FALSE),"-")</f>
        <v>-</v>
      </c>
      <c r="T62" s="14">
        <f>IFERROR(VLOOKUP(CONCATENATE($A62,T$1),'Исх-фото'!$A$2:$D$3000,4,FALSE),"-")</f>
        <v>5</v>
      </c>
      <c r="U62" s="14">
        <f>IFERROR(VLOOKUP(CONCATENATE($A62,U$1),'Исх-фото'!$A$2:$D$3000,4,FALSE),"-")</f>
        <v>6</v>
      </c>
      <c r="V62" s="14" t="str">
        <f>IFERROR(VLOOKUP(CONCATENATE($A62,V$1),'Исх-фото'!$A$2:$D$3000,4,FALSE),"-")</f>
        <v>-</v>
      </c>
      <c r="W62" s="14" t="str">
        <f>IFERROR(VLOOKUP(CONCATENATE($A62,W$1),'Исх-фото'!$A$2:$D$3000,4,FALSE),"-")</f>
        <v>-</v>
      </c>
      <c r="X62" s="14" t="str">
        <f>IFERROR(VLOOKUP(CONCATENATE($A62,X$1),'Исх-фото'!$A$2:$D$3000,4,FALSE),"-")</f>
        <v>-</v>
      </c>
      <c r="Y62" s="14" t="str">
        <f>IFERROR(VLOOKUP(CONCATENATE($A62,Y$1),'Исх-фото'!$A$2:$D$3000,4,FALSE),"-")</f>
        <v>-</v>
      </c>
      <c r="Z62" s="14">
        <f>IFERROR(VLOOKUP(CONCATENATE($A62,Z$1),'Исх-фото'!$A$2:$D$3000,4,FALSE),"-")</f>
        <v>6</v>
      </c>
      <c r="AA62" s="14" t="str">
        <f>IFERROR(VLOOKUP(CONCATENATE($A62,AA$1),'Исх-фото'!$A$2:$D$3000,4,FALSE),"-")</f>
        <v>-</v>
      </c>
      <c r="AB62" s="14" t="str">
        <f>IFERROR(VLOOKUP(CONCATENATE($A62,AB$1),'Исх-фото'!$A$2:$D$3000,4,FALSE),"-")</f>
        <v>-</v>
      </c>
      <c r="AC62" s="14" t="str">
        <f>IFERROR(VLOOKUP(CONCATENATE($A62,AC$1),'Исх-фото'!$A$2:$D$3000,4,FALSE),"-")</f>
        <v>-</v>
      </c>
      <c r="AD62" s="14">
        <f>IFERROR(VLOOKUP(CONCATENATE($A62,AD$1),'Исх-фото'!$A$2:$D$3000,4,FALSE),"-")</f>
        <v>6</v>
      </c>
      <c r="AE62" s="14">
        <f>IFERROR(VLOOKUP(CONCATENATE($A62,AE$1),'Исх-фото'!$A$2:$D$3000,4,FALSE),"-")</f>
        <v>5</v>
      </c>
      <c r="AF62" s="14">
        <f>IFERROR(VLOOKUP(CONCATENATE($A62,AF$1),'Исх-фото'!$A$2:$D$3000,4,FALSE),"-")</f>
        <v>6</v>
      </c>
      <c r="AG62" s="14" t="str">
        <f>IFERROR(VLOOKUP(CONCATENATE($A62,AG$1),'Исх-фото'!$A$2:$D$3000,4,FALSE),"-")</f>
        <v>-</v>
      </c>
      <c r="AH62" s="14" t="str">
        <f>IFERROR(VLOOKUP(CONCATENATE($A62,AH$1),'Исх-фото'!$A$2:$D$3000,4,FALSE),"-")</f>
        <v>-</v>
      </c>
      <c r="AI62" s="14" t="str">
        <f>IFERROR(VLOOKUP(CONCATENATE($A62,AI$1),'Исх-фото'!$A$2:$D$3000,4,FALSE),"-")</f>
        <v>-</v>
      </c>
      <c r="AJ62" s="14">
        <f>IFERROR(VLOOKUP(CONCATENATE($A62,AJ$1),'Исх-фото'!$A$2:$D$3000,4,FALSE),"-")</f>
        <v>5</v>
      </c>
      <c r="AK62" s="14" t="str">
        <f>IFERROR(VLOOKUP(CONCATENATE($A62,AK$1),'Исх-фото'!$A$2:$D$3000,4,FALSE),"-")</f>
        <v>-</v>
      </c>
      <c r="AL62" s="14">
        <f>IFERROR(VLOOKUP(CONCATENATE($A62,AL$1),'Исх-фото'!$A$2:$D$3000,4,FALSE),"-")</f>
        <v>4</v>
      </c>
      <c r="AM62" s="15">
        <f t="shared" si="0"/>
        <v>12</v>
      </c>
      <c r="AN62" s="20">
        <f t="shared" si="1"/>
        <v>6</v>
      </c>
      <c r="AO62" s="14"/>
    </row>
    <row r="63" spans="1:41">
      <c r="A63" s="26">
        <f t="shared" si="2"/>
        <v>61</v>
      </c>
      <c r="B63" s="97" t="s">
        <v>705</v>
      </c>
      <c r="C63" s="14" t="str">
        <f>IFERROR(VLOOKUP(CONCATENATE($A63,C$1),'Исх-фото'!$A$2:$D$3000,4,FALSE),"-")</f>
        <v>-</v>
      </c>
      <c r="D63" s="14">
        <f>IFERROR(VLOOKUP(CONCATENATE($A63,D$1),'Исх-фото'!$A$2:$D$3000,4,FALSE),"-")</f>
        <v>5</v>
      </c>
      <c r="E63" s="14" t="str">
        <f>IFERROR(VLOOKUP(CONCATENATE($A63,E$1),'Исх-фото'!$A$2:$D$3000,4,FALSE),"-")</f>
        <v>-</v>
      </c>
      <c r="F63" s="14" t="str">
        <f>IFERROR(VLOOKUP(CONCATENATE($A63,F$1),'Исх-фото'!$A$2:$D$3000,4,FALSE),"-")</f>
        <v>-</v>
      </c>
      <c r="G63" s="14" t="str">
        <f>IFERROR(VLOOKUP(CONCATENATE($A63,G$1),'Исх-фото'!$A$2:$D$3000,4,FALSE),"-")</f>
        <v>-</v>
      </c>
      <c r="H63" s="14" t="str">
        <f>IFERROR(VLOOKUP(CONCATENATE($A63,H$1),'Исх-фото'!$A$2:$D$3000,4,FALSE),"-")</f>
        <v>-</v>
      </c>
      <c r="I63" s="14" t="str">
        <f>IFERROR(VLOOKUP(CONCATENATE($A63,I$1),'Исх-фото'!$A$2:$D$3000,4,FALSE),"-")</f>
        <v>-</v>
      </c>
      <c r="J63" s="14" t="str">
        <f>IFERROR(VLOOKUP(CONCATENATE($A63,J$1),'Исх-фото'!$A$2:$D$3000,4,FALSE),"-")</f>
        <v>-</v>
      </c>
      <c r="K63" s="14">
        <f>IFERROR(VLOOKUP(CONCATENATE($A63,K$1),'Исх-фото'!$A$2:$D$3000,4,FALSE),"-")</f>
        <v>5</v>
      </c>
      <c r="L63" s="14" t="str">
        <f>IFERROR(VLOOKUP(CONCATENATE($A63,L$1),'Исх-фото'!$A$2:$D$3000,4,FALSE),"-")</f>
        <v>-</v>
      </c>
      <c r="M63" s="14" t="str">
        <f>IFERROR(VLOOKUP(CONCATENATE($A63,M$1),'Исх-фото'!$A$2:$D$3000,4,FALSE),"-")</f>
        <v>-</v>
      </c>
      <c r="N63" s="14" t="str">
        <f>IFERROR(VLOOKUP(CONCATENATE($A63,N$1),'Исх-фото'!$A$2:$D$3000,4,FALSE),"-")</f>
        <v>-</v>
      </c>
      <c r="O63" s="14" t="str">
        <f>IFERROR(VLOOKUP(CONCATENATE($A63,O$1),'Исх-фото'!$A$2:$D$3000,4,FALSE),"-")</f>
        <v>-</v>
      </c>
      <c r="P63" s="14">
        <f>IFERROR(VLOOKUP(CONCATENATE($A63,P$1),'Исх-фото'!$A$2:$D$3000,4,FALSE),"-")</f>
        <v>12</v>
      </c>
      <c r="Q63" s="14">
        <f>IFERROR(VLOOKUP(CONCATENATE($A63,Q$1),'Исх-фото'!$A$2:$D$3000,4,FALSE),"-")</f>
        <v>4</v>
      </c>
      <c r="R63" s="14" t="str">
        <f>IFERROR(VLOOKUP(CONCATENATE($A63,R$1),'Исх-фото'!$A$2:$D$3000,4,FALSE),"-")</f>
        <v>-</v>
      </c>
      <c r="S63" s="14" t="str">
        <f>IFERROR(VLOOKUP(CONCATENATE($A63,S$1),'Исх-фото'!$A$2:$D$3000,4,FALSE),"-")</f>
        <v>-</v>
      </c>
      <c r="T63" s="14">
        <f>IFERROR(VLOOKUP(CONCATENATE($A63,T$1),'Исх-фото'!$A$2:$D$3000,4,FALSE),"-")</f>
        <v>6</v>
      </c>
      <c r="U63" s="14">
        <f>IFERROR(VLOOKUP(CONCATENATE($A63,U$1),'Исх-фото'!$A$2:$D$3000,4,FALSE),"-")</f>
        <v>5</v>
      </c>
      <c r="V63" s="14" t="str">
        <f>IFERROR(VLOOKUP(CONCATENATE($A63,V$1),'Исх-фото'!$A$2:$D$3000,4,FALSE),"-")</f>
        <v>-</v>
      </c>
      <c r="W63" s="14" t="str">
        <f>IFERROR(VLOOKUP(CONCATENATE($A63,W$1),'Исх-фото'!$A$2:$D$3000,4,FALSE),"-")</f>
        <v>-</v>
      </c>
      <c r="X63" s="14" t="str">
        <f>IFERROR(VLOOKUP(CONCATENATE($A63,X$1),'Исх-фото'!$A$2:$D$3000,4,FALSE),"-")</f>
        <v>-</v>
      </c>
      <c r="Y63" s="14" t="str">
        <f>IFERROR(VLOOKUP(CONCATENATE($A63,Y$1),'Исх-фото'!$A$2:$D$3000,4,FALSE),"-")</f>
        <v>-</v>
      </c>
      <c r="Z63" s="14" t="str">
        <f>IFERROR(VLOOKUP(CONCATENATE($A63,Z$1),'Исх-фото'!$A$2:$D$3000,4,FALSE),"-")</f>
        <v>-</v>
      </c>
      <c r="AA63" s="14" t="str">
        <f>IFERROR(VLOOKUP(CONCATENATE($A63,AA$1),'Исх-фото'!$A$2:$D$3000,4,FALSE),"-")</f>
        <v>-</v>
      </c>
      <c r="AB63" s="14" t="str">
        <f>IFERROR(VLOOKUP(CONCATENATE($A63,AB$1),'Исх-фото'!$A$2:$D$3000,4,FALSE),"-")</f>
        <v>-</v>
      </c>
      <c r="AC63" s="14" t="str">
        <f>IFERROR(VLOOKUP(CONCATENATE($A63,AC$1),'Исх-фото'!$A$2:$D$3000,4,FALSE),"-")</f>
        <v>-</v>
      </c>
      <c r="AD63" s="14">
        <f>IFERROR(VLOOKUP(CONCATENATE($A63,AD$1),'Исх-фото'!$A$2:$D$3000,4,FALSE),"-")</f>
        <v>1</v>
      </c>
      <c r="AE63" s="14">
        <f>IFERROR(VLOOKUP(CONCATENATE($A63,AE$1),'Исх-фото'!$A$2:$D$3000,4,FALSE),"-")</f>
        <v>3</v>
      </c>
      <c r="AF63" s="14">
        <f>IFERROR(VLOOKUP(CONCATENATE($A63,AF$1),'Исх-фото'!$A$2:$D$3000,4,FALSE),"-")</f>
        <v>6</v>
      </c>
      <c r="AG63" s="14" t="str">
        <f>IFERROR(VLOOKUP(CONCATENATE($A63,AG$1),'Исх-фото'!$A$2:$D$3000,4,FALSE),"-")</f>
        <v>-</v>
      </c>
      <c r="AH63" s="14" t="str">
        <f>IFERROR(VLOOKUP(CONCATENATE($A63,AH$1),'Исх-фото'!$A$2:$D$3000,4,FALSE),"-")</f>
        <v>-</v>
      </c>
      <c r="AI63" s="14" t="str">
        <f>IFERROR(VLOOKUP(CONCATENATE($A63,AI$1),'Исх-фото'!$A$2:$D$3000,4,FALSE),"-")</f>
        <v>-</v>
      </c>
      <c r="AJ63" s="14">
        <f>IFERROR(VLOOKUP(CONCATENATE($A63,AJ$1),'Исх-фото'!$A$2:$D$3000,4,FALSE),"-")</f>
        <v>6</v>
      </c>
      <c r="AK63" s="14" t="str">
        <f>IFERROR(VLOOKUP(CONCATENATE($A63,AK$1),'Исх-фото'!$A$2:$D$3000,4,FALSE),"-")</f>
        <v>-</v>
      </c>
      <c r="AL63" s="14">
        <f>IFERROR(VLOOKUP(CONCATENATE($A63,AL$1),'Исх-фото'!$A$2:$D$3000,4,FALSE),"-")</f>
        <v>4</v>
      </c>
      <c r="AM63" s="15">
        <f t="shared" si="0"/>
        <v>11</v>
      </c>
      <c r="AN63" s="20">
        <f t="shared" si="1"/>
        <v>5.1818181818181817</v>
      </c>
      <c r="AO63" s="14"/>
    </row>
    <row r="64" spans="1:41">
      <c r="A64" s="26">
        <f t="shared" si="2"/>
        <v>62</v>
      </c>
      <c r="B64" s="97" t="s">
        <v>706</v>
      </c>
      <c r="C64" s="14" t="str">
        <f>IFERROR(VLOOKUP(CONCATENATE($A64,C$1),'Исх-фото'!$A$2:$D$3000,4,FALSE),"-")</f>
        <v>-</v>
      </c>
      <c r="D64" s="14">
        <f>IFERROR(VLOOKUP(CONCATENATE($A64,D$1),'Исх-фото'!$A$2:$D$3000,4,FALSE),"-")</f>
        <v>4</v>
      </c>
      <c r="E64" s="14" t="str">
        <f>IFERROR(VLOOKUP(CONCATENATE($A64,E$1),'Исх-фото'!$A$2:$D$3000,4,FALSE),"-")</f>
        <v>-</v>
      </c>
      <c r="F64" s="14" t="str">
        <f>IFERROR(VLOOKUP(CONCATENATE($A64,F$1),'Исх-фото'!$A$2:$D$3000,4,FALSE),"-")</f>
        <v>-</v>
      </c>
      <c r="G64" s="14" t="str">
        <f>IFERROR(VLOOKUP(CONCATENATE($A64,G$1),'Исх-фото'!$A$2:$D$3000,4,FALSE),"-")</f>
        <v>-</v>
      </c>
      <c r="H64" s="14" t="str">
        <f>IFERROR(VLOOKUP(CONCATENATE($A64,H$1),'Исх-фото'!$A$2:$D$3000,4,FALSE),"-")</f>
        <v>-</v>
      </c>
      <c r="I64" s="14" t="str">
        <f>IFERROR(VLOOKUP(CONCATENATE($A64,I$1),'Исх-фото'!$A$2:$D$3000,4,FALSE),"-")</f>
        <v>-</v>
      </c>
      <c r="J64" s="14" t="str">
        <f>IFERROR(VLOOKUP(CONCATENATE($A64,J$1),'Исх-фото'!$A$2:$D$3000,4,FALSE),"-")</f>
        <v>-</v>
      </c>
      <c r="K64" s="14">
        <f>IFERROR(VLOOKUP(CONCATENATE($A64,K$1),'Исх-фото'!$A$2:$D$3000,4,FALSE),"-")</f>
        <v>6</v>
      </c>
      <c r="L64" s="14" t="str">
        <f>IFERROR(VLOOKUP(CONCATENATE($A64,L$1),'Исх-фото'!$A$2:$D$3000,4,FALSE),"-")</f>
        <v>-</v>
      </c>
      <c r="M64" s="14" t="str">
        <f>IFERROR(VLOOKUP(CONCATENATE($A64,M$1),'Исх-фото'!$A$2:$D$3000,4,FALSE),"-")</f>
        <v>-</v>
      </c>
      <c r="N64" s="14" t="str">
        <f>IFERROR(VLOOKUP(CONCATENATE($A64,N$1),'Исх-фото'!$A$2:$D$3000,4,FALSE),"-")</f>
        <v>-</v>
      </c>
      <c r="O64" s="14" t="str">
        <f>IFERROR(VLOOKUP(CONCATENATE($A64,O$1),'Исх-фото'!$A$2:$D$3000,4,FALSE),"-")</f>
        <v>-</v>
      </c>
      <c r="P64" s="14">
        <f>IFERROR(VLOOKUP(CONCATENATE($A64,P$1),'Исх-фото'!$A$2:$D$3000,4,FALSE),"-")</f>
        <v>12</v>
      </c>
      <c r="Q64" s="14">
        <f>IFERROR(VLOOKUP(CONCATENATE($A64,Q$1),'Исх-фото'!$A$2:$D$3000,4,FALSE),"-")</f>
        <v>6</v>
      </c>
      <c r="R64" s="14" t="str">
        <f>IFERROR(VLOOKUP(CONCATENATE($A64,R$1),'Исх-фото'!$A$2:$D$3000,4,FALSE),"-")</f>
        <v>-</v>
      </c>
      <c r="S64" s="14" t="str">
        <f>IFERROR(VLOOKUP(CONCATENATE($A64,S$1),'Исх-фото'!$A$2:$D$3000,4,FALSE),"-")</f>
        <v>-</v>
      </c>
      <c r="T64" s="14">
        <f>IFERROR(VLOOKUP(CONCATENATE($A64,T$1),'Исх-фото'!$A$2:$D$3000,4,FALSE),"-")</f>
        <v>7</v>
      </c>
      <c r="U64" s="14">
        <f>IFERROR(VLOOKUP(CONCATENATE($A64,U$1),'Исх-фото'!$A$2:$D$3000,4,FALSE),"-")</f>
        <v>4</v>
      </c>
      <c r="V64" s="14" t="str">
        <f>IFERROR(VLOOKUP(CONCATENATE($A64,V$1),'Исх-фото'!$A$2:$D$3000,4,FALSE),"-")</f>
        <v>-</v>
      </c>
      <c r="W64" s="14" t="str">
        <f>IFERROR(VLOOKUP(CONCATENATE($A64,W$1),'Исх-фото'!$A$2:$D$3000,4,FALSE),"-")</f>
        <v>-</v>
      </c>
      <c r="X64" s="14" t="str">
        <f>IFERROR(VLOOKUP(CONCATENATE($A64,X$1),'Исх-фото'!$A$2:$D$3000,4,FALSE),"-")</f>
        <v>-</v>
      </c>
      <c r="Y64" s="14" t="str">
        <f>IFERROR(VLOOKUP(CONCATENATE($A64,Y$1),'Исх-фото'!$A$2:$D$3000,4,FALSE),"-")</f>
        <v>-</v>
      </c>
      <c r="Z64" s="14">
        <f>IFERROR(VLOOKUP(CONCATENATE($A64,Z$1),'Исх-фото'!$A$2:$D$3000,4,FALSE),"-")</f>
        <v>4</v>
      </c>
      <c r="AA64" s="14">
        <f>IFERROR(VLOOKUP(CONCATENATE($A64,AA$1),'Исх-фото'!$A$2:$D$3000,4,FALSE),"-")</f>
        <v>10</v>
      </c>
      <c r="AB64" s="14">
        <f>IFERROR(VLOOKUP(CONCATENATE($A64,AB$1),'Исх-фото'!$A$2:$D$3000,4,FALSE),"-")</f>
        <v>8</v>
      </c>
      <c r="AC64" s="14" t="str">
        <f>IFERROR(VLOOKUP(CONCATENATE($A64,AC$1),'Исх-фото'!$A$2:$D$3000,4,FALSE),"-")</f>
        <v>-</v>
      </c>
      <c r="AD64" s="14">
        <f>IFERROR(VLOOKUP(CONCATENATE($A64,AD$1),'Исх-фото'!$A$2:$D$3000,4,FALSE),"-")</f>
        <v>2</v>
      </c>
      <c r="AE64" s="14">
        <f>IFERROR(VLOOKUP(CONCATENATE($A64,AE$1),'Исх-фото'!$A$2:$D$3000,4,FALSE),"-")</f>
        <v>6</v>
      </c>
      <c r="AF64" s="14">
        <f>IFERROR(VLOOKUP(CONCATENATE($A64,AF$1),'Исх-фото'!$A$2:$D$3000,4,FALSE),"-")</f>
        <v>5</v>
      </c>
      <c r="AG64" s="14" t="str">
        <f>IFERROR(VLOOKUP(CONCATENATE($A64,AG$1),'Исх-фото'!$A$2:$D$3000,4,FALSE),"-")</f>
        <v>-</v>
      </c>
      <c r="AH64" s="14" t="str">
        <f>IFERROR(VLOOKUP(CONCATENATE($A64,AH$1),'Исх-фото'!$A$2:$D$3000,4,FALSE),"-")</f>
        <v>-</v>
      </c>
      <c r="AI64" s="14" t="str">
        <f>IFERROR(VLOOKUP(CONCATENATE($A64,AI$1),'Исх-фото'!$A$2:$D$3000,4,FALSE),"-")</f>
        <v>-</v>
      </c>
      <c r="AJ64" s="14">
        <f>IFERROR(VLOOKUP(CONCATENATE($A64,AJ$1),'Исх-фото'!$A$2:$D$3000,4,FALSE),"-")</f>
        <v>7</v>
      </c>
      <c r="AK64" s="14" t="str">
        <f>IFERROR(VLOOKUP(CONCATENATE($A64,AK$1),'Исх-фото'!$A$2:$D$3000,4,FALSE),"-")</f>
        <v>-</v>
      </c>
      <c r="AL64" s="14">
        <f>IFERROR(VLOOKUP(CONCATENATE($A64,AL$1),'Исх-фото'!$A$2:$D$3000,4,FALSE),"-")</f>
        <v>7</v>
      </c>
      <c r="AM64" s="15">
        <f t="shared" si="0"/>
        <v>14</v>
      </c>
      <c r="AN64" s="20">
        <f t="shared" si="1"/>
        <v>6.2857142857142856</v>
      </c>
      <c r="AO64" s="14"/>
    </row>
    <row r="65" spans="1:41">
      <c r="A65" s="26">
        <f t="shared" si="2"/>
        <v>63</v>
      </c>
      <c r="B65" s="97" t="s">
        <v>707</v>
      </c>
      <c r="C65" s="14" t="str">
        <f>IFERROR(VLOOKUP(CONCATENATE($A65,C$1),'Исх-фото'!$A$2:$D$3000,4,FALSE),"-")</f>
        <v>-</v>
      </c>
      <c r="D65" s="14">
        <f>IFERROR(VLOOKUP(CONCATENATE($A65,D$1),'Исх-фото'!$A$2:$D$3000,4,FALSE),"-")</f>
        <v>5</v>
      </c>
      <c r="E65" s="14" t="str">
        <f>IFERROR(VLOOKUP(CONCATENATE($A65,E$1),'Исх-фото'!$A$2:$D$3000,4,FALSE),"-")</f>
        <v>-</v>
      </c>
      <c r="F65" s="14" t="str">
        <f>IFERROR(VLOOKUP(CONCATENATE($A65,F$1),'Исх-фото'!$A$2:$D$3000,4,FALSE),"-")</f>
        <v>-</v>
      </c>
      <c r="G65" s="14" t="str">
        <f>IFERROR(VLOOKUP(CONCATENATE($A65,G$1),'Исх-фото'!$A$2:$D$3000,4,FALSE),"-")</f>
        <v>-</v>
      </c>
      <c r="H65" s="14" t="str">
        <f>IFERROR(VLOOKUP(CONCATENATE($A65,H$1),'Исх-фото'!$A$2:$D$3000,4,FALSE),"-")</f>
        <v>-</v>
      </c>
      <c r="I65" s="14" t="str">
        <f>IFERROR(VLOOKUP(CONCATENATE($A65,I$1),'Исх-фото'!$A$2:$D$3000,4,FALSE),"-")</f>
        <v>-</v>
      </c>
      <c r="J65" s="14" t="str">
        <f>IFERROR(VLOOKUP(CONCATENATE($A65,J$1),'Исх-фото'!$A$2:$D$3000,4,FALSE),"-")</f>
        <v>-</v>
      </c>
      <c r="K65" s="14">
        <f>IFERROR(VLOOKUP(CONCATENATE($A65,K$1),'Исх-фото'!$A$2:$D$3000,4,FALSE),"-")</f>
        <v>5</v>
      </c>
      <c r="L65" s="14" t="str">
        <f>IFERROR(VLOOKUP(CONCATENATE($A65,L$1),'Исх-фото'!$A$2:$D$3000,4,FALSE),"-")</f>
        <v>-</v>
      </c>
      <c r="M65" s="14" t="str">
        <f>IFERROR(VLOOKUP(CONCATENATE($A65,M$1),'Исх-фото'!$A$2:$D$3000,4,FALSE),"-")</f>
        <v>-</v>
      </c>
      <c r="N65" s="14" t="str">
        <f>IFERROR(VLOOKUP(CONCATENATE($A65,N$1),'Исх-фото'!$A$2:$D$3000,4,FALSE),"-")</f>
        <v>-</v>
      </c>
      <c r="O65" s="14">
        <f>IFERROR(VLOOKUP(CONCATENATE($A65,O$1),'Исх-фото'!$A$2:$D$3000,4,FALSE),"-")</f>
        <v>8</v>
      </c>
      <c r="P65" s="14" t="str">
        <f>IFERROR(VLOOKUP(CONCATENATE($A65,P$1),'Исх-фото'!$A$2:$D$3000,4,FALSE),"-")</f>
        <v>-</v>
      </c>
      <c r="Q65" s="14">
        <f>IFERROR(VLOOKUP(CONCATENATE($A65,Q$1),'Исх-фото'!$A$2:$D$3000,4,FALSE),"-")</f>
        <v>5</v>
      </c>
      <c r="R65" s="14" t="str">
        <f>IFERROR(VLOOKUP(CONCATENATE($A65,R$1),'Исх-фото'!$A$2:$D$3000,4,FALSE),"-")</f>
        <v>-</v>
      </c>
      <c r="S65" s="14" t="str">
        <f>IFERROR(VLOOKUP(CONCATENATE($A65,S$1),'Исх-фото'!$A$2:$D$3000,4,FALSE),"-")</f>
        <v>-</v>
      </c>
      <c r="T65" s="14">
        <f>IFERROR(VLOOKUP(CONCATENATE($A65,T$1),'Исх-фото'!$A$2:$D$3000,4,FALSE),"-")</f>
        <v>4</v>
      </c>
      <c r="U65" s="14">
        <f>IFERROR(VLOOKUP(CONCATENATE($A65,U$1),'Исх-фото'!$A$2:$D$3000,4,FALSE),"-")</f>
        <v>5</v>
      </c>
      <c r="V65" s="14" t="str">
        <f>IFERROR(VLOOKUP(CONCATENATE($A65,V$1),'Исх-фото'!$A$2:$D$3000,4,FALSE),"-")</f>
        <v>-</v>
      </c>
      <c r="W65" s="14" t="str">
        <f>IFERROR(VLOOKUP(CONCATENATE($A65,W$1),'Исх-фото'!$A$2:$D$3000,4,FALSE),"-")</f>
        <v>-</v>
      </c>
      <c r="X65" s="14" t="str">
        <f>IFERROR(VLOOKUP(CONCATENATE($A65,X$1),'Исх-фото'!$A$2:$D$3000,4,FALSE),"-")</f>
        <v>-</v>
      </c>
      <c r="Y65" s="14" t="str">
        <f>IFERROR(VLOOKUP(CONCATENATE($A65,Y$1),'Исх-фото'!$A$2:$D$3000,4,FALSE),"-")</f>
        <v>-</v>
      </c>
      <c r="Z65" s="14">
        <f>IFERROR(VLOOKUP(CONCATENATE($A65,Z$1),'Исх-фото'!$A$2:$D$3000,4,FALSE),"-")</f>
        <v>5</v>
      </c>
      <c r="AA65" s="14">
        <f>IFERROR(VLOOKUP(CONCATENATE($A65,AA$1),'Исх-фото'!$A$2:$D$3000,4,FALSE),"-")</f>
        <v>12</v>
      </c>
      <c r="AB65" s="14" t="str">
        <f>IFERROR(VLOOKUP(CONCATENATE($A65,AB$1),'Исх-фото'!$A$2:$D$3000,4,FALSE),"-")</f>
        <v>-</v>
      </c>
      <c r="AC65" s="14" t="str">
        <f>IFERROR(VLOOKUP(CONCATENATE($A65,AC$1),'Исх-фото'!$A$2:$D$3000,4,FALSE),"-")</f>
        <v>-</v>
      </c>
      <c r="AD65" s="14">
        <f>IFERROR(VLOOKUP(CONCATENATE($A65,AD$1),'Исх-фото'!$A$2:$D$3000,4,FALSE),"-")</f>
        <v>4</v>
      </c>
      <c r="AE65" s="14">
        <f>IFERROR(VLOOKUP(CONCATENATE($A65,AE$1),'Исх-фото'!$A$2:$D$3000,4,FALSE),"-")</f>
        <v>6</v>
      </c>
      <c r="AF65" s="14">
        <f>IFERROR(VLOOKUP(CONCATENATE($A65,AF$1),'Исх-фото'!$A$2:$D$3000,4,FALSE),"-")</f>
        <v>8</v>
      </c>
      <c r="AG65" s="14" t="str">
        <f>IFERROR(VLOOKUP(CONCATENATE($A65,AG$1),'Исх-фото'!$A$2:$D$3000,4,FALSE),"-")</f>
        <v>-</v>
      </c>
      <c r="AH65" s="14" t="str">
        <f>IFERROR(VLOOKUP(CONCATENATE($A65,AH$1),'Исх-фото'!$A$2:$D$3000,4,FALSE),"-")</f>
        <v>-</v>
      </c>
      <c r="AI65" s="14" t="str">
        <f>IFERROR(VLOOKUP(CONCATENATE($A65,AI$1),'Исх-фото'!$A$2:$D$3000,4,FALSE),"-")</f>
        <v>-</v>
      </c>
      <c r="AJ65" s="14">
        <f>IFERROR(VLOOKUP(CONCATENATE($A65,AJ$1),'Исх-фото'!$A$2:$D$3000,4,FALSE),"-")</f>
        <v>6</v>
      </c>
      <c r="AK65" s="14" t="str">
        <f>IFERROR(VLOOKUP(CONCATENATE($A65,AK$1),'Исх-фото'!$A$2:$D$3000,4,FALSE),"-")</f>
        <v>-</v>
      </c>
      <c r="AL65" s="14">
        <f>IFERROR(VLOOKUP(CONCATENATE($A65,AL$1),'Исх-фото'!$A$2:$D$3000,4,FALSE),"-")</f>
        <v>9</v>
      </c>
      <c r="AM65" s="15">
        <f t="shared" si="0"/>
        <v>13</v>
      </c>
      <c r="AN65" s="20">
        <f t="shared" si="1"/>
        <v>6.3076923076923075</v>
      </c>
      <c r="AO65" s="14"/>
    </row>
    <row r="66" spans="1:41">
      <c r="A66" s="26">
        <f t="shared" si="2"/>
        <v>64</v>
      </c>
      <c r="B66" s="97" t="s">
        <v>708</v>
      </c>
      <c r="C66" s="14" t="str">
        <f>IFERROR(VLOOKUP(CONCATENATE($A66,C$1),'Исх-фото'!$A$2:$D$3000,4,FALSE),"-")</f>
        <v>-</v>
      </c>
      <c r="D66" s="14">
        <f>IFERROR(VLOOKUP(CONCATENATE($A66,D$1),'Исх-фото'!$A$2:$D$3000,4,FALSE),"-")</f>
        <v>5</v>
      </c>
      <c r="E66" s="14" t="str">
        <f>IFERROR(VLOOKUP(CONCATENATE($A66,E$1),'Исх-фото'!$A$2:$D$3000,4,FALSE),"-")</f>
        <v>-</v>
      </c>
      <c r="F66" s="14" t="str">
        <f>IFERROR(VLOOKUP(CONCATENATE($A66,F$1),'Исх-фото'!$A$2:$D$3000,4,FALSE),"-")</f>
        <v>-</v>
      </c>
      <c r="G66" s="14" t="str">
        <f>IFERROR(VLOOKUP(CONCATENATE($A66,G$1),'Исх-фото'!$A$2:$D$3000,4,FALSE),"-")</f>
        <v>-</v>
      </c>
      <c r="H66" s="14" t="str">
        <f>IFERROR(VLOOKUP(CONCATENATE($A66,H$1),'Исх-фото'!$A$2:$D$3000,4,FALSE),"-")</f>
        <v>-</v>
      </c>
      <c r="I66" s="14" t="str">
        <f>IFERROR(VLOOKUP(CONCATENATE($A66,I$1),'Исх-фото'!$A$2:$D$3000,4,FALSE),"-")</f>
        <v>-</v>
      </c>
      <c r="J66" s="14" t="str">
        <f>IFERROR(VLOOKUP(CONCATENATE($A66,J$1),'Исх-фото'!$A$2:$D$3000,4,FALSE),"-")</f>
        <v>-</v>
      </c>
      <c r="K66" s="14">
        <f>IFERROR(VLOOKUP(CONCATENATE($A66,K$1),'Исх-фото'!$A$2:$D$3000,4,FALSE),"-")</f>
        <v>5</v>
      </c>
      <c r="L66" s="14" t="str">
        <f>IFERROR(VLOOKUP(CONCATENATE($A66,L$1),'Исх-фото'!$A$2:$D$3000,4,FALSE),"-")</f>
        <v>-</v>
      </c>
      <c r="M66" s="14" t="str">
        <f>IFERROR(VLOOKUP(CONCATENATE($A66,M$1),'Исх-фото'!$A$2:$D$3000,4,FALSE),"-")</f>
        <v>-</v>
      </c>
      <c r="N66" s="14" t="str">
        <f>IFERROR(VLOOKUP(CONCATENATE($A66,N$1),'Исх-фото'!$A$2:$D$3000,4,FALSE),"-")</f>
        <v>-</v>
      </c>
      <c r="O66" s="14">
        <f>IFERROR(VLOOKUP(CONCATENATE($A66,O$1),'Исх-фото'!$A$2:$D$3000,4,FALSE),"-")</f>
        <v>8</v>
      </c>
      <c r="P66" s="14">
        <f>IFERROR(VLOOKUP(CONCATENATE($A66,P$1),'Исх-фото'!$A$2:$D$3000,4,FALSE),"-")</f>
        <v>11</v>
      </c>
      <c r="Q66" s="14">
        <f>IFERROR(VLOOKUP(CONCATENATE($A66,Q$1),'Исх-фото'!$A$2:$D$3000,4,FALSE),"-")</f>
        <v>8</v>
      </c>
      <c r="R66" s="14" t="str">
        <f>IFERROR(VLOOKUP(CONCATENATE($A66,R$1),'Исх-фото'!$A$2:$D$3000,4,FALSE),"-")</f>
        <v>-</v>
      </c>
      <c r="S66" s="14" t="str">
        <f>IFERROR(VLOOKUP(CONCATENATE($A66,S$1),'Исх-фото'!$A$2:$D$3000,4,FALSE),"-")</f>
        <v>-</v>
      </c>
      <c r="T66" s="14">
        <f>IFERROR(VLOOKUP(CONCATENATE($A66,T$1),'Исх-фото'!$A$2:$D$3000,4,FALSE),"-")</f>
        <v>6</v>
      </c>
      <c r="U66" s="14">
        <f>IFERROR(VLOOKUP(CONCATENATE($A66,U$1),'Исх-фото'!$A$2:$D$3000,4,FALSE),"-")</f>
        <v>6</v>
      </c>
      <c r="V66" s="14" t="str">
        <f>IFERROR(VLOOKUP(CONCATENATE($A66,V$1),'Исх-фото'!$A$2:$D$3000,4,FALSE),"-")</f>
        <v>-</v>
      </c>
      <c r="W66" s="14" t="str">
        <f>IFERROR(VLOOKUP(CONCATENATE($A66,W$1),'Исх-фото'!$A$2:$D$3000,4,FALSE),"-")</f>
        <v>-</v>
      </c>
      <c r="X66" s="14" t="str">
        <f>IFERROR(VLOOKUP(CONCATENATE($A66,X$1),'Исх-фото'!$A$2:$D$3000,4,FALSE),"-")</f>
        <v>-</v>
      </c>
      <c r="Y66" s="14" t="str">
        <f>IFERROR(VLOOKUP(CONCATENATE($A66,Y$1),'Исх-фото'!$A$2:$D$3000,4,FALSE),"-")</f>
        <v>-</v>
      </c>
      <c r="Z66" s="14">
        <f>IFERROR(VLOOKUP(CONCATENATE($A66,Z$1),'Исх-фото'!$A$2:$D$3000,4,FALSE),"-")</f>
        <v>5</v>
      </c>
      <c r="AA66" s="14" t="str">
        <f>IFERROR(VLOOKUP(CONCATENATE($A66,AA$1),'Исх-фото'!$A$2:$D$3000,4,FALSE),"-")</f>
        <v>-</v>
      </c>
      <c r="AB66" s="14">
        <f>IFERROR(VLOOKUP(CONCATENATE($A66,AB$1),'Исх-фото'!$A$2:$D$3000,4,FALSE),"-")</f>
        <v>7</v>
      </c>
      <c r="AC66" s="14" t="str">
        <f>IFERROR(VLOOKUP(CONCATENATE($A66,AC$1),'Исх-фото'!$A$2:$D$3000,4,FALSE),"-")</f>
        <v>-</v>
      </c>
      <c r="AD66" s="14">
        <f>IFERROR(VLOOKUP(CONCATENATE($A66,AD$1),'Исх-фото'!$A$2:$D$3000,4,FALSE),"-")</f>
        <v>4</v>
      </c>
      <c r="AE66" s="14">
        <f>IFERROR(VLOOKUP(CONCATENATE($A66,AE$1),'Исх-фото'!$A$2:$D$3000,4,FALSE),"-")</f>
        <v>10</v>
      </c>
      <c r="AF66" s="14">
        <f>IFERROR(VLOOKUP(CONCATENATE($A66,AF$1),'Исх-фото'!$A$2:$D$3000,4,FALSE),"-")</f>
        <v>6</v>
      </c>
      <c r="AG66" s="14" t="str">
        <f>IFERROR(VLOOKUP(CONCATENATE($A66,AG$1),'Исх-фото'!$A$2:$D$3000,4,FALSE),"-")</f>
        <v>-</v>
      </c>
      <c r="AH66" s="14" t="str">
        <f>IFERROR(VLOOKUP(CONCATENATE($A66,AH$1),'Исх-фото'!$A$2:$D$3000,4,FALSE),"-")</f>
        <v>-</v>
      </c>
      <c r="AI66" s="14" t="str">
        <f>IFERROR(VLOOKUP(CONCATENATE($A66,AI$1),'Исх-фото'!$A$2:$D$3000,4,FALSE),"-")</f>
        <v>-</v>
      </c>
      <c r="AJ66" s="14">
        <f>IFERROR(VLOOKUP(CONCATENATE($A66,AJ$1),'Исх-фото'!$A$2:$D$3000,4,FALSE),"-")</f>
        <v>7</v>
      </c>
      <c r="AK66" s="14" t="str">
        <f>IFERROR(VLOOKUP(CONCATENATE($A66,AK$1),'Исх-фото'!$A$2:$D$3000,4,FALSE),"-")</f>
        <v>-</v>
      </c>
      <c r="AL66" s="14">
        <f>IFERROR(VLOOKUP(CONCATENATE($A66,AL$1),'Исх-фото'!$A$2:$D$3000,4,FALSE),"-")</f>
        <v>7</v>
      </c>
      <c r="AM66" s="15">
        <f t="shared" si="0"/>
        <v>14</v>
      </c>
      <c r="AN66" s="20">
        <f t="shared" si="1"/>
        <v>6.7857142857142856</v>
      </c>
      <c r="AO66" s="14"/>
    </row>
    <row r="67" spans="1:41">
      <c r="A67" s="26">
        <f t="shared" si="2"/>
        <v>65</v>
      </c>
      <c r="B67" s="97" t="s">
        <v>709</v>
      </c>
      <c r="C67" s="14" t="str">
        <f>IFERROR(VLOOKUP(CONCATENATE($A67,C$1),'Исх-фото'!$A$2:$D$3000,4,FALSE),"-")</f>
        <v>-</v>
      </c>
      <c r="D67" s="14">
        <f>IFERROR(VLOOKUP(CONCATENATE($A67,D$1),'Исх-фото'!$A$2:$D$3000,4,FALSE),"-")</f>
        <v>4</v>
      </c>
      <c r="E67" s="14" t="str">
        <f>IFERROR(VLOOKUP(CONCATENATE($A67,E$1),'Исх-фото'!$A$2:$D$3000,4,FALSE),"-")</f>
        <v>-</v>
      </c>
      <c r="F67" s="14" t="str">
        <f>IFERROR(VLOOKUP(CONCATENATE($A67,F$1),'Исх-фото'!$A$2:$D$3000,4,FALSE),"-")</f>
        <v>-</v>
      </c>
      <c r="G67" s="14" t="str">
        <f>IFERROR(VLOOKUP(CONCATENATE($A67,G$1),'Исх-фото'!$A$2:$D$3000,4,FALSE),"-")</f>
        <v>-</v>
      </c>
      <c r="H67" s="14" t="str">
        <f>IFERROR(VLOOKUP(CONCATENATE($A67,H$1),'Исх-фото'!$A$2:$D$3000,4,FALSE),"-")</f>
        <v>-</v>
      </c>
      <c r="I67" s="14" t="str">
        <f>IFERROR(VLOOKUP(CONCATENATE($A67,I$1),'Исх-фото'!$A$2:$D$3000,4,FALSE),"-")</f>
        <v>-</v>
      </c>
      <c r="J67" s="14" t="str">
        <f>IFERROR(VLOOKUP(CONCATENATE($A67,J$1),'Исх-фото'!$A$2:$D$3000,4,FALSE),"-")</f>
        <v>-</v>
      </c>
      <c r="K67" s="14">
        <f>IFERROR(VLOOKUP(CONCATENATE($A67,K$1),'Исх-фото'!$A$2:$D$3000,4,FALSE),"-")</f>
        <v>6</v>
      </c>
      <c r="L67" s="14" t="str">
        <f>IFERROR(VLOOKUP(CONCATENATE($A67,L$1),'Исх-фото'!$A$2:$D$3000,4,FALSE),"-")</f>
        <v>-</v>
      </c>
      <c r="M67" s="14" t="str">
        <f>IFERROR(VLOOKUP(CONCATENATE($A67,M$1),'Исх-фото'!$A$2:$D$3000,4,FALSE),"-")</f>
        <v>-</v>
      </c>
      <c r="N67" s="14" t="str">
        <f>IFERROR(VLOOKUP(CONCATENATE($A67,N$1),'Исх-фото'!$A$2:$D$3000,4,FALSE),"-")</f>
        <v>-</v>
      </c>
      <c r="O67" s="14">
        <f>IFERROR(VLOOKUP(CONCATENATE($A67,O$1),'Исх-фото'!$A$2:$D$3000,4,FALSE),"-")</f>
        <v>7</v>
      </c>
      <c r="P67" s="14" t="str">
        <f>IFERROR(VLOOKUP(CONCATENATE($A67,P$1),'Исх-фото'!$A$2:$D$3000,4,FALSE),"-")</f>
        <v>-</v>
      </c>
      <c r="Q67" s="14">
        <f>IFERROR(VLOOKUP(CONCATENATE($A67,Q$1),'Исх-фото'!$A$2:$D$3000,4,FALSE),"-")</f>
        <v>7</v>
      </c>
      <c r="R67" s="14" t="str">
        <f>IFERROR(VLOOKUP(CONCATENATE($A67,R$1),'Исх-фото'!$A$2:$D$3000,4,FALSE),"-")</f>
        <v>-</v>
      </c>
      <c r="S67" s="14" t="str">
        <f>IFERROR(VLOOKUP(CONCATENATE($A67,S$1),'Исх-фото'!$A$2:$D$3000,4,FALSE),"-")</f>
        <v>-</v>
      </c>
      <c r="T67" s="14">
        <f>IFERROR(VLOOKUP(CONCATENATE($A67,T$1),'Исх-фото'!$A$2:$D$3000,4,FALSE),"-")</f>
        <v>5</v>
      </c>
      <c r="U67" s="14">
        <f>IFERROR(VLOOKUP(CONCATENATE($A67,U$1),'Исх-фото'!$A$2:$D$3000,4,FALSE),"-")</f>
        <v>5</v>
      </c>
      <c r="V67" s="14" t="str">
        <f>IFERROR(VLOOKUP(CONCATENATE($A67,V$1),'Исх-фото'!$A$2:$D$3000,4,FALSE),"-")</f>
        <v>-</v>
      </c>
      <c r="W67" s="14" t="str">
        <f>IFERROR(VLOOKUP(CONCATENATE($A67,W$1),'Исх-фото'!$A$2:$D$3000,4,FALSE),"-")</f>
        <v>-</v>
      </c>
      <c r="X67" s="14" t="str">
        <f>IFERROR(VLOOKUP(CONCATENATE($A67,X$1),'Исх-фото'!$A$2:$D$3000,4,FALSE),"-")</f>
        <v>-</v>
      </c>
      <c r="Y67" s="14" t="str">
        <f>IFERROR(VLOOKUP(CONCATENATE($A67,Y$1),'Исх-фото'!$A$2:$D$3000,4,FALSE),"-")</f>
        <v>-</v>
      </c>
      <c r="Z67" s="14">
        <f>IFERROR(VLOOKUP(CONCATENATE($A67,Z$1),'Исх-фото'!$A$2:$D$3000,4,FALSE),"-")</f>
        <v>6</v>
      </c>
      <c r="AA67" s="14">
        <f>IFERROR(VLOOKUP(CONCATENATE($A67,AA$1),'Исх-фото'!$A$2:$D$3000,4,FALSE),"-")</f>
        <v>10</v>
      </c>
      <c r="AB67" s="14" t="str">
        <f>IFERROR(VLOOKUP(CONCATENATE($A67,AB$1),'Исх-фото'!$A$2:$D$3000,4,FALSE),"-")</f>
        <v>-</v>
      </c>
      <c r="AC67" s="14" t="str">
        <f>IFERROR(VLOOKUP(CONCATENATE($A67,AC$1),'Исх-фото'!$A$2:$D$3000,4,FALSE),"-")</f>
        <v>-</v>
      </c>
      <c r="AD67" s="14">
        <f>IFERROR(VLOOKUP(CONCATENATE($A67,AD$1),'Исх-фото'!$A$2:$D$3000,4,FALSE),"-")</f>
        <v>6</v>
      </c>
      <c r="AE67" s="14">
        <f>IFERROR(VLOOKUP(CONCATENATE($A67,AE$1),'Исх-фото'!$A$2:$D$3000,4,FALSE),"-")</f>
        <v>5</v>
      </c>
      <c r="AF67" s="14">
        <f>IFERROR(VLOOKUP(CONCATENATE($A67,AF$1),'Исх-фото'!$A$2:$D$3000,4,FALSE),"-")</f>
        <v>7</v>
      </c>
      <c r="AG67" s="14" t="str">
        <f>IFERROR(VLOOKUP(CONCATENATE($A67,AG$1),'Исх-фото'!$A$2:$D$3000,4,FALSE),"-")</f>
        <v>-</v>
      </c>
      <c r="AH67" s="14" t="str">
        <f>IFERROR(VLOOKUP(CONCATENATE($A67,AH$1),'Исх-фото'!$A$2:$D$3000,4,FALSE),"-")</f>
        <v>-</v>
      </c>
      <c r="AI67" s="14" t="str">
        <f>IFERROR(VLOOKUP(CONCATENATE($A67,AI$1),'Исх-фото'!$A$2:$D$3000,4,FALSE),"-")</f>
        <v>-</v>
      </c>
      <c r="AJ67" s="14">
        <f>IFERROR(VLOOKUP(CONCATENATE($A67,AJ$1),'Исх-фото'!$A$2:$D$3000,4,FALSE),"-")</f>
        <v>5</v>
      </c>
      <c r="AK67" s="14" t="str">
        <f>IFERROR(VLOOKUP(CONCATENATE($A67,AK$1),'Исх-фото'!$A$2:$D$3000,4,FALSE),"-")</f>
        <v>-</v>
      </c>
      <c r="AL67" s="14">
        <f>IFERROR(VLOOKUP(CONCATENATE($A67,AL$1),'Исх-фото'!$A$2:$D$3000,4,FALSE),"-")</f>
        <v>6</v>
      </c>
      <c r="AM67" s="15">
        <f t="shared" si="0"/>
        <v>13</v>
      </c>
      <c r="AN67" s="20">
        <f t="shared" si="1"/>
        <v>6.0769230769230766</v>
      </c>
      <c r="AO67" s="14"/>
    </row>
    <row r="68" spans="1:41">
      <c r="A68" s="26">
        <f t="shared" si="2"/>
        <v>66</v>
      </c>
      <c r="B68" s="97" t="s">
        <v>710</v>
      </c>
      <c r="C68" s="14" t="str">
        <f>IFERROR(VLOOKUP(CONCATENATE($A68,C$1),'Исх-фото'!$A$2:$D$3000,4,FALSE),"-")</f>
        <v>-</v>
      </c>
      <c r="D68" s="14">
        <f>IFERROR(VLOOKUP(CONCATENATE($A68,D$1),'Исх-фото'!$A$2:$D$3000,4,FALSE),"-")</f>
        <v>7</v>
      </c>
      <c r="E68" s="14" t="str">
        <f>IFERROR(VLOOKUP(CONCATENATE($A68,E$1),'Исх-фото'!$A$2:$D$3000,4,FALSE),"-")</f>
        <v>-</v>
      </c>
      <c r="F68" s="14" t="str">
        <f>IFERROR(VLOOKUP(CONCATENATE($A68,F$1),'Исх-фото'!$A$2:$D$3000,4,FALSE),"-")</f>
        <v>-</v>
      </c>
      <c r="G68" s="14">
        <f>IFERROR(VLOOKUP(CONCATENATE($A68,G$1),'Исх-фото'!$A$2:$D$3000,4,FALSE),"-")</f>
        <v>8</v>
      </c>
      <c r="H68" s="14" t="str">
        <f>IFERROR(VLOOKUP(CONCATENATE($A68,H$1),'Исх-фото'!$A$2:$D$3000,4,FALSE),"-")</f>
        <v>-</v>
      </c>
      <c r="I68" s="14">
        <f>IFERROR(VLOOKUP(CONCATENATE($A68,I$1),'Исх-фото'!$A$2:$D$3000,4,FALSE),"-")</f>
        <v>5</v>
      </c>
      <c r="J68" s="14" t="str">
        <f>IFERROR(VLOOKUP(CONCATENATE($A68,J$1),'Исх-фото'!$A$2:$D$3000,4,FALSE),"-")</f>
        <v>-</v>
      </c>
      <c r="K68" s="14">
        <f>IFERROR(VLOOKUP(CONCATENATE($A68,K$1),'Исх-фото'!$A$2:$D$3000,4,FALSE),"-")</f>
        <v>5</v>
      </c>
      <c r="L68" s="14" t="str">
        <f>IFERROR(VLOOKUP(CONCATENATE($A68,L$1),'Исх-фото'!$A$2:$D$3000,4,FALSE),"-")</f>
        <v>-</v>
      </c>
      <c r="M68" s="14" t="str">
        <f>IFERROR(VLOOKUP(CONCATENATE($A68,M$1),'Исх-фото'!$A$2:$D$3000,4,FALSE),"-")</f>
        <v>-</v>
      </c>
      <c r="N68" s="14" t="str">
        <f>IFERROR(VLOOKUP(CONCATENATE($A68,N$1),'Исх-фото'!$A$2:$D$3000,4,FALSE),"-")</f>
        <v>-</v>
      </c>
      <c r="O68" s="14">
        <f>IFERROR(VLOOKUP(CONCATENATE($A68,O$1),'Исх-фото'!$A$2:$D$3000,4,FALSE),"-")</f>
        <v>9</v>
      </c>
      <c r="P68" s="14">
        <f>IFERROR(VLOOKUP(CONCATENATE($A68,P$1),'Исх-фото'!$A$2:$D$3000,4,FALSE),"-")</f>
        <v>11</v>
      </c>
      <c r="Q68" s="14">
        <f>IFERROR(VLOOKUP(CONCATENATE($A68,Q$1),'Исх-фото'!$A$2:$D$3000,4,FALSE),"-")</f>
        <v>9</v>
      </c>
      <c r="R68" s="14" t="str">
        <f>IFERROR(VLOOKUP(CONCATENATE($A68,R$1),'Исх-фото'!$A$2:$D$3000,4,FALSE),"-")</f>
        <v>-</v>
      </c>
      <c r="S68" s="14" t="str">
        <f>IFERROR(VLOOKUP(CONCATENATE($A68,S$1),'Исх-фото'!$A$2:$D$3000,4,FALSE),"-")</f>
        <v>-</v>
      </c>
      <c r="T68" s="14">
        <f>IFERROR(VLOOKUP(CONCATENATE($A68,T$1),'Исх-фото'!$A$2:$D$3000,4,FALSE),"-")</f>
        <v>5</v>
      </c>
      <c r="U68" s="14">
        <f>IFERROR(VLOOKUP(CONCATENATE($A68,U$1),'Исх-фото'!$A$2:$D$3000,4,FALSE),"-")</f>
        <v>6</v>
      </c>
      <c r="V68" s="14" t="str">
        <f>IFERROR(VLOOKUP(CONCATENATE($A68,V$1),'Исх-фото'!$A$2:$D$3000,4,FALSE),"-")</f>
        <v>-</v>
      </c>
      <c r="W68" s="14" t="str">
        <f>IFERROR(VLOOKUP(CONCATENATE($A68,W$1),'Исх-фото'!$A$2:$D$3000,4,FALSE),"-")</f>
        <v>-</v>
      </c>
      <c r="X68" s="14" t="str">
        <f>IFERROR(VLOOKUP(CONCATENATE($A68,X$1),'Исх-фото'!$A$2:$D$3000,4,FALSE),"-")</f>
        <v>-</v>
      </c>
      <c r="Y68" s="14" t="str">
        <f>IFERROR(VLOOKUP(CONCATENATE($A68,Y$1),'Исх-фото'!$A$2:$D$3000,4,FALSE),"-")</f>
        <v>-</v>
      </c>
      <c r="Z68" s="14">
        <f>IFERROR(VLOOKUP(CONCATENATE($A68,Z$1),'Исх-фото'!$A$2:$D$3000,4,FALSE),"-")</f>
        <v>5</v>
      </c>
      <c r="AA68" s="14">
        <f>IFERROR(VLOOKUP(CONCATENATE($A68,AA$1),'Исх-фото'!$A$2:$D$3000,4,FALSE),"-")</f>
        <v>10</v>
      </c>
      <c r="AB68" s="14" t="str">
        <f>IFERROR(VLOOKUP(CONCATENATE($A68,AB$1),'Исх-фото'!$A$2:$D$3000,4,FALSE),"-")</f>
        <v>-</v>
      </c>
      <c r="AC68" s="14" t="str">
        <f>IFERROR(VLOOKUP(CONCATENATE($A68,AC$1),'Исх-фото'!$A$2:$D$3000,4,FALSE),"-")</f>
        <v>-</v>
      </c>
      <c r="AD68" s="14">
        <f>IFERROR(VLOOKUP(CONCATENATE($A68,AD$1),'Исх-фото'!$A$2:$D$3000,4,FALSE),"-")</f>
        <v>7</v>
      </c>
      <c r="AE68" s="14">
        <f>IFERROR(VLOOKUP(CONCATENATE($A68,AE$1),'Исх-фото'!$A$2:$D$3000,4,FALSE),"-")</f>
        <v>8</v>
      </c>
      <c r="AF68" s="14">
        <f>IFERROR(VLOOKUP(CONCATENATE($A68,AF$1),'Исх-фото'!$A$2:$D$3000,4,FALSE),"-")</f>
        <v>7</v>
      </c>
      <c r="AG68" s="14" t="str">
        <f>IFERROR(VLOOKUP(CONCATENATE($A68,AG$1),'Исх-фото'!$A$2:$D$3000,4,FALSE),"-")</f>
        <v>-</v>
      </c>
      <c r="AH68" s="14" t="str">
        <f>IFERROR(VLOOKUP(CONCATENATE($A68,AH$1),'Исх-фото'!$A$2:$D$3000,4,FALSE),"-")</f>
        <v>-</v>
      </c>
      <c r="AI68" s="14" t="str">
        <f>IFERROR(VLOOKUP(CONCATENATE($A68,AI$1),'Исх-фото'!$A$2:$D$3000,4,FALSE),"-")</f>
        <v>-</v>
      </c>
      <c r="AJ68" s="14">
        <f>IFERROR(VLOOKUP(CONCATENATE($A68,AJ$1),'Исх-фото'!$A$2:$D$3000,4,FALSE),"-")</f>
        <v>7</v>
      </c>
      <c r="AK68" s="14" t="str">
        <f>IFERROR(VLOOKUP(CONCATENATE($A68,AK$1),'Исх-фото'!$A$2:$D$3000,4,FALSE),"-")</f>
        <v>-</v>
      </c>
      <c r="AL68" s="14">
        <f>IFERROR(VLOOKUP(CONCATENATE($A68,AL$1),'Исх-фото'!$A$2:$D$3000,4,FALSE),"-")</f>
        <v>9</v>
      </c>
      <c r="AM68" s="15">
        <f t="shared" ref="AM68:AM131" si="3">COUNTIF(C68:AL68,"&gt;0")</f>
        <v>16</v>
      </c>
      <c r="AN68" s="20">
        <f t="shared" ref="AN68:AN131" si="4">AVERAGE(C68:AL68)</f>
        <v>7.375</v>
      </c>
      <c r="AO68" s="14"/>
    </row>
    <row r="69" spans="1:41">
      <c r="A69" s="26">
        <f t="shared" ref="A69:A132" si="5">A68+1</f>
        <v>67</v>
      </c>
      <c r="B69" s="97" t="s">
        <v>711</v>
      </c>
      <c r="C69" s="14" t="str">
        <f>IFERROR(VLOOKUP(CONCATENATE($A69,C$1),'Исх-фото'!$A$2:$D$3000,4,FALSE),"-")</f>
        <v>-</v>
      </c>
      <c r="D69" s="14" t="str">
        <f>IFERROR(VLOOKUP(CONCATENATE($A69,D$1),'Исх-фото'!$A$2:$D$3000,4,FALSE),"-")</f>
        <v>-</v>
      </c>
      <c r="E69" s="14" t="str">
        <f>IFERROR(VLOOKUP(CONCATENATE($A69,E$1),'Исх-фото'!$A$2:$D$3000,4,FALSE),"-")</f>
        <v>-</v>
      </c>
      <c r="F69" s="14" t="str">
        <f>IFERROR(VLOOKUP(CONCATENATE($A69,F$1),'Исх-фото'!$A$2:$D$3000,4,FALSE),"-")</f>
        <v>-</v>
      </c>
      <c r="G69" s="14" t="str">
        <f>IFERROR(VLOOKUP(CONCATENATE($A69,G$1),'Исх-фото'!$A$2:$D$3000,4,FALSE),"-")</f>
        <v>-</v>
      </c>
      <c r="H69" s="14" t="str">
        <f>IFERROR(VLOOKUP(CONCATENATE($A69,H$1),'Исх-фото'!$A$2:$D$3000,4,FALSE),"-")</f>
        <v>-</v>
      </c>
      <c r="I69" s="14" t="str">
        <f>IFERROR(VLOOKUP(CONCATENATE($A69,I$1),'Исх-фото'!$A$2:$D$3000,4,FALSE),"-")</f>
        <v>-</v>
      </c>
      <c r="J69" s="14" t="str">
        <f>IFERROR(VLOOKUP(CONCATENATE($A69,J$1),'Исх-фото'!$A$2:$D$3000,4,FALSE),"-")</f>
        <v>-</v>
      </c>
      <c r="K69" s="14">
        <f>IFERROR(VLOOKUP(CONCATENATE($A69,K$1),'Исх-фото'!$A$2:$D$3000,4,FALSE),"-")</f>
        <v>5</v>
      </c>
      <c r="L69" s="14" t="str">
        <f>IFERROR(VLOOKUP(CONCATENATE($A69,L$1),'Исх-фото'!$A$2:$D$3000,4,FALSE),"-")</f>
        <v>-</v>
      </c>
      <c r="M69" s="14" t="str">
        <f>IFERROR(VLOOKUP(CONCATENATE($A69,M$1),'Исх-фото'!$A$2:$D$3000,4,FALSE),"-")</f>
        <v>-</v>
      </c>
      <c r="N69" s="14" t="str">
        <f>IFERROR(VLOOKUP(CONCATENATE($A69,N$1),'Исх-фото'!$A$2:$D$3000,4,FALSE),"-")</f>
        <v>-</v>
      </c>
      <c r="O69" s="14" t="str">
        <f>IFERROR(VLOOKUP(CONCATENATE($A69,O$1),'Исх-фото'!$A$2:$D$3000,4,FALSE),"-")</f>
        <v>-</v>
      </c>
      <c r="P69" s="14" t="str">
        <f>IFERROR(VLOOKUP(CONCATENATE($A69,P$1),'Исх-фото'!$A$2:$D$3000,4,FALSE),"-")</f>
        <v>-</v>
      </c>
      <c r="Q69" s="14">
        <f>IFERROR(VLOOKUP(CONCATENATE($A69,Q$1),'Исх-фото'!$A$2:$D$3000,4,FALSE),"-")</f>
        <v>6</v>
      </c>
      <c r="R69" s="14" t="str">
        <f>IFERROR(VLOOKUP(CONCATENATE($A69,R$1),'Исх-фото'!$A$2:$D$3000,4,FALSE),"-")</f>
        <v>-</v>
      </c>
      <c r="S69" s="14" t="str">
        <f>IFERROR(VLOOKUP(CONCATENATE($A69,S$1),'Исх-фото'!$A$2:$D$3000,4,FALSE),"-")</f>
        <v>-</v>
      </c>
      <c r="T69" s="14">
        <f>IFERROR(VLOOKUP(CONCATENATE($A69,T$1),'Исх-фото'!$A$2:$D$3000,4,FALSE),"-")</f>
        <v>3</v>
      </c>
      <c r="U69" s="14">
        <f>IFERROR(VLOOKUP(CONCATENATE($A69,U$1),'Исх-фото'!$A$2:$D$3000,4,FALSE),"-")</f>
        <v>4</v>
      </c>
      <c r="V69" s="14" t="str">
        <f>IFERROR(VLOOKUP(CONCATENATE($A69,V$1),'Исх-фото'!$A$2:$D$3000,4,FALSE),"-")</f>
        <v>-</v>
      </c>
      <c r="W69" s="14" t="str">
        <f>IFERROR(VLOOKUP(CONCATENATE($A69,W$1),'Исх-фото'!$A$2:$D$3000,4,FALSE),"-")</f>
        <v>-</v>
      </c>
      <c r="X69" s="14" t="str">
        <f>IFERROR(VLOOKUP(CONCATENATE($A69,X$1),'Исх-фото'!$A$2:$D$3000,4,FALSE),"-")</f>
        <v>-</v>
      </c>
      <c r="Y69" s="14" t="str">
        <f>IFERROR(VLOOKUP(CONCATENATE($A69,Y$1),'Исх-фото'!$A$2:$D$3000,4,FALSE),"-")</f>
        <v>-</v>
      </c>
      <c r="Z69" s="14" t="str">
        <f>IFERROR(VLOOKUP(CONCATENATE($A69,Z$1),'Исх-фото'!$A$2:$D$3000,4,FALSE),"-")</f>
        <v>-</v>
      </c>
      <c r="AA69" s="14" t="str">
        <f>IFERROR(VLOOKUP(CONCATENATE($A69,AA$1),'Исх-фото'!$A$2:$D$3000,4,FALSE),"-")</f>
        <v>-</v>
      </c>
      <c r="AB69" s="14" t="str">
        <f>IFERROR(VLOOKUP(CONCATENATE($A69,AB$1),'Исх-фото'!$A$2:$D$3000,4,FALSE),"-")</f>
        <v>-</v>
      </c>
      <c r="AC69" s="14" t="str">
        <f>IFERROR(VLOOKUP(CONCATENATE($A69,AC$1),'Исх-фото'!$A$2:$D$3000,4,FALSE),"-")</f>
        <v>-</v>
      </c>
      <c r="AD69" s="14">
        <f>IFERROR(VLOOKUP(CONCATENATE($A69,AD$1),'Исх-фото'!$A$2:$D$3000,4,FALSE),"-")</f>
        <v>1</v>
      </c>
      <c r="AE69" s="14">
        <f>IFERROR(VLOOKUP(CONCATENATE($A69,AE$1),'Исх-фото'!$A$2:$D$3000,4,FALSE),"-")</f>
        <v>5</v>
      </c>
      <c r="AF69" s="14">
        <f>IFERROR(VLOOKUP(CONCATENATE($A69,AF$1),'Исх-фото'!$A$2:$D$3000,4,FALSE),"-")</f>
        <v>2</v>
      </c>
      <c r="AG69" s="14" t="str">
        <f>IFERROR(VLOOKUP(CONCATENATE($A69,AG$1),'Исх-фото'!$A$2:$D$3000,4,FALSE),"-")</f>
        <v>-</v>
      </c>
      <c r="AH69" s="14" t="str">
        <f>IFERROR(VLOOKUP(CONCATENATE($A69,AH$1),'Исх-фото'!$A$2:$D$3000,4,FALSE),"-")</f>
        <v>-</v>
      </c>
      <c r="AI69" s="14" t="str">
        <f>IFERROR(VLOOKUP(CONCATENATE($A69,AI$1),'Исх-фото'!$A$2:$D$3000,4,FALSE),"-")</f>
        <v>-</v>
      </c>
      <c r="AJ69" s="14">
        <f>IFERROR(VLOOKUP(CONCATENATE($A69,AJ$1),'Исх-фото'!$A$2:$D$3000,4,FALSE),"-")</f>
        <v>3</v>
      </c>
      <c r="AK69" s="14" t="str">
        <f>IFERROR(VLOOKUP(CONCATENATE($A69,AK$1),'Исх-фото'!$A$2:$D$3000,4,FALSE),"-")</f>
        <v>-</v>
      </c>
      <c r="AL69" s="14">
        <f>IFERROR(VLOOKUP(CONCATENATE($A69,AL$1),'Исх-фото'!$A$2:$D$3000,4,FALSE),"-")</f>
        <v>3</v>
      </c>
      <c r="AM69" s="15">
        <f t="shared" si="3"/>
        <v>9</v>
      </c>
      <c r="AN69" s="20">
        <f t="shared" si="4"/>
        <v>3.5555555555555554</v>
      </c>
      <c r="AO69" s="14"/>
    </row>
    <row r="70" spans="1:41">
      <c r="A70" s="26">
        <f t="shared" si="5"/>
        <v>68</v>
      </c>
      <c r="B70" s="97" t="s">
        <v>712</v>
      </c>
      <c r="C70" s="14" t="str">
        <f>IFERROR(VLOOKUP(CONCATENATE($A70,C$1),'Исх-фото'!$A$2:$D$3000,4,FALSE),"-")</f>
        <v>-</v>
      </c>
      <c r="D70" s="14">
        <f>IFERROR(VLOOKUP(CONCATENATE($A70,D$1),'Исх-фото'!$A$2:$D$3000,4,FALSE),"-")</f>
        <v>1</v>
      </c>
      <c r="E70" s="14" t="str">
        <f>IFERROR(VLOOKUP(CONCATENATE($A70,E$1),'Исх-фото'!$A$2:$D$3000,4,FALSE),"-")</f>
        <v>-</v>
      </c>
      <c r="F70" s="14" t="str">
        <f>IFERROR(VLOOKUP(CONCATENATE($A70,F$1),'Исх-фото'!$A$2:$D$3000,4,FALSE),"-")</f>
        <v>-</v>
      </c>
      <c r="G70" s="14" t="str">
        <f>IFERROR(VLOOKUP(CONCATENATE($A70,G$1),'Исх-фото'!$A$2:$D$3000,4,FALSE),"-")</f>
        <v>-</v>
      </c>
      <c r="H70" s="14" t="str">
        <f>IFERROR(VLOOKUP(CONCATENATE($A70,H$1),'Исх-фото'!$A$2:$D$3000,4,FALSE),"-")</f>
        <v>-</v>
      </c>
      <c r="I70" s="14" t="str">
        <f>IFERROR(VLOOKUP(CONCATENATE($A70,I$1),'Исх-фото'!$A$2:$D$3000,4,FALSE),"-")</f>
        <v>-</v>
      </c>
      <c r="J70" s="14" t="str">
        <f>IFERROR(VLOOKUP(CONCATENATE($A70,J$1),'Исх-фото'!$A$2:$D$3000,4,FALSE),"-")</f>
        <v>-</v>
      </c>
      <c r="K70" s="14">
        <f>IFERROR(VLOOKUP(CONCATENATE($A70,K$1),'Исх-фото'!$A$2:$D$3000,4,FALSE),"-")</f>
        <v>5</v>
      </c>
      <c r="L70" s="14" t="str">
        <f>IFERROR(VLOOKUP(CONCATENATE($A70,L$1),'Исх-фото'!$A$2:$D$3000,4,FALSE),"-")</f>
        <v>-</v>
      </c>
      <c r="M70" s="14" t="str">
        <f>IFERROR(VLOOKUP(CONCATENATE($A70,M$1),'Исх-фото'!$A$2:$D$3000,4,FALSE),"-")</f>
        <v>-</v>
      </c>
      <c r="N70" s="14" t="str">
        <f>IFERROR(VLOOKUP(CONCATENATE($A70,N$1),'Исх-фото'!$A$2:$D$3000,4,FALSE),"-")</f>
        <v>-</v>
      </c>
      <c r="O70" s="14" t="str">
        <f>IFERROR(VLOOKUP(CONCATENATE($A70,O$1),'Исх-фото'!$A$2:$D$3000,4,FALSE),"-")</f>
        <v>-</v>
      </c>
      <c r="P70" s="14" t="str">
        <f>IFERROR(VLOOKUP(CONCATENATE($A70,P$1),'Исх-фото'!$A$2:$D$3000,4,FALSE),"-")</f>
        <v>-</v>
      </c>
      <c r="Q70" s="14">
        <f>IFERROR(VLOOKUP(CONCATENATE($A70,Q$1),'Исх-фото'!$A$2:$D$3000,4,FALSE),"-")</f>
        <v>4</v>
      </c>
      <c r="R70" s="14" t="str">
        <f>IFERROR(VLOOKUP(CONCATENATE($A70,R$1),'Исх-фото'!$A$2:$D$3000,4,FALSE),"-")</f>
        <v>-</v>
      </c>
      <c r="S70" s="14" t="str">
        <f>IFERROR(VLOOKUP(CONCATENATE($A70,S$1),'Исх-фото'!$A$2:$D$3000,4,FALSE),"-")</f>
        <v>-</v>
      </c>
      <c r="T70" s="14">
        <f>IFERROR(VLOOKUP(CONCATENATE($A70,T$1),'Исх-фото'!$A$2:$D$3000,4,FALSE),"-")</f>
        <v>2</v>
      </c>
      <c r="U70" s="14">
        <f>IFERROR(VLOOKUP(CONCATENATE($A70,U$1),'Исх-фото'!$A$2:$D$3000,4,FALSE),"-")</f>
        <v>4</v>
      </c>
      <c r="V70" s="14" t="str">
        <f>IFERROR(VLOOKUP(CONCATENATE($A70,V$1),'Исх-фото'!$A$2:$D$3000,4,FALSE),"-")</f>
        <v>-</v>
      </c>
      <c r="W70" s="14" t="str">
        <f>IFERROR(VLOOKUP(CONCATENATE($A70,W$1),'Исх-фото'!$A$2:$D$3000,4,FALSE),"-")</f>
        <v>-</v>
      </c>
      <c r="X70" s="14" t="str">
        <f>IFERROR(VLOOKUP(CONCATENATE($A70,X$1),'Исх-фото'!$A$2:$D$3000,4,FALSE),"-")</f>
        <v>-</v>
      </c>
      <c r="Y70" s="14" t="str">
        <f>IFERROR(VLOOKUP(CONCATENATE($A70,Y$1),'Исх-фото'!$A$2:$D$3000,4,FALSE),"-")</f>
        <v>-</v>
      </c>
      <c r="Z70" s="14" t="str">
        <f>IFERROR(VLOOKUP(CONCATENATE($A70,Z$1),'Исх-фото'!$A$2:$D$3000,4,FALSE),"-")</f>
        <v>-</v>
      </c>
      <c r="AA70" s="14" t="str">
        <f>IFERROR(VLOOKUP(CONCATENATE($A70,AA$1),'Исх-фото'!$A$2:$D$3000,4,FALSE),"-")</f>
        <v>-</v>
      </c>
      <c r="AB70" s="14" t="str">
        <f>IFERROR(VLOOKUP(CONCATENATE($A70,AB$1),'Исх-фото'!$A$2:$D$3000,4,FALSE),"-")</f>
        <v>-</v>
      </c>
      <c r="AC70" s="14" t="str">
        <f>IFERROR(VLOOKUP(CONCATENATE($A70,AC$1),'Исх-фото'!$A$2:$D$3000,4,FALSE),"-")</f>
        <v>-</v>
      </c>
      <c r="AD70" s="14">
        <f>IFERROR(VLOOKUP(CONCATENATE($A70,AD$1),'Исх-фото'!$A$2:$D$3000,4,FALSE),"-")</f>
        <v>1</v>
      </c>
      <c r="AE70" s="14">
        <f>IFERROR(VLOOKUP(CONCATENATE($A70,AE$1),'Исх-фото'!$A$2:$D$3000,4,FALSE),"-")</f>
        <v>3</v>
      </c>
      <c r="AF70" s="14">
        <f>IFERROR(VLOOKUP(CONCATENATE($A70,AF$1),'Исх-фото'!$A$2:$D$3000,4,FALSE),"-")</f>
        <v>4</v>
      </c>
      <c r="AG70" s="14" t="str">
        <f>IFERROR(VLOOKUP(CONCATENATE($A70,AG$1),'Исх-фото'!$A$2:$D$3000,4,FALSE),"-")</f>
        <v>-</v>
      </c>
      <c r="AH70" s="14" t="str">
        <f>IFERROR(VLOOKUP(CONCATENATE($A70,AH$1),'Исх-фото'!$A$2:$D$3000,4,FALSE),"-")</f>
        <v>-</v>
      </c>
      <c r="AI70" s="14" t="str">
        <f>IFERROR(VLOOKUP(CONCATENATE($A70,AI$1),'Исх-фото'!$A$2:$D$3000,4,FALSE),"-")</f>
        <v>-</v>
      </c>
      <c r="AJ70" s="14">
        <f>IFERROR(VLOOKUP(CONCATENATE($A70,AJ$1),'Исх-фото'!$A$2:$D$3000,4,FALSE),"-")</f>
        <v>3</v>
      </c>
      <c r="AK70" s="14" t="str">
        <f>IFERROR(VLOOKUP(CONCATENATE($A70,AK$1),'Исх-фото'!$A$2:$D$3000,4,FALSE),"-")</f>
        <v>-</v>
      </c>
      <c r="AL70" s="14">
        <f>IFERROR(VLOOKUP(CONCATENATE($A70,AL$1),'Исх-фото'!$A$2:$D$3000,4,FALSE),"-")</f>
        <v>2</v>
      </c>
      <c r="AM70" s="15">
        <f t="shared" si="3"/>
        <v>10</v>
      </c>
      <c r="AN70" s="20">
        <f t="shared" si="4"/>
        <v>2.9</v>
      </c>
      <c r="AO70" s="14"/>
    </row>
    <row r="71" spans="1:41">
      <c r="A71" s="26">
        <f t="shared" si="5"/>
        <v>69</v>
      </c>
      <c r="B71" s="97" t="s">
        <v>713</v>
      </c>
      <c r="C71" s="14" t="str">
        <f>IFERROR(VLOOKUP(CONCATENATE($A71,C$1),'Исх-фото'!$A$2:$D$3000,4,FALSE),"-")</f>
        <v>-</v>
      </c>
      <c r="D71" s="14">
        <f>IFERROR(VLOOKUP(CONCATENATE($A71,D$1),'Исх-фото'!$A$2:$D$3000,4,FALSE),"-")</f>
        <v>1</v>
      </c>
      <c r="E71" s="14" t="str">
        <f>IFERROR(VLOOKUP(CONCATENATE($A71,E$1),'Исх-фото'!$A$2:$D$3000,4,FALSE),"-")</f>
        <v>-</v>
      </c>
      <c r="F71" s="14" t="str">
        <f>IFERROR(VLOOKUP(CONCATENATE($A71,F$1),'Исх-фото'!$A$2:$D$3000,4,FALSE),"-")</f>
        <v>-</v>
      </c>
      <c r="G71" s="14" t="str">
        <f>IFERROR(VLOOKUP(CONCATENATE($A71,G$1),'Исх-фото'!$A$2:$D$3000,4,FALSE),"-")</f>
        <v>-</v>
      </c>
      <c r="H71" s="14" t="str">
        <f>IFERROR(VLOOKUP(CONCATENATE($A71,H$1),'Исх-фото'!$A$2:$D$3000,4,FALSE),"-")</f>
        <v>-</v>
      </c>
      <c r="I71" s="14" t="str">
        <f>IFERROR(VLOOKUP(CONCATENATE($A71,I$1),'Исх-фото'!$A$2:$D$3000,4,FALSE),"-")</f>
        <v>-</v>
      </c>
      <c r="J71" s="14" t="str">
        <f>IFERROR(VLOOKUP(CONCATENATE($A71,J$1),'Исх-фото'!$A$2:$D$3000,4,FALSE),"-")</f>
        <v>-</v>
      </c>
      <c r="K71" s="14">
        <f>IFERROR(VLOOKUP(CONCATENATE($A71,K$1),'Исх-фото'!$A$2:$D$3000,4,FALSE),"-")</f>
        <v>5</v>
      </c>
      <c r="L71" s="14" t="str">
        <f>IFERROR(VLOOKUP(CONCATENATE($A71,L$1),'Исх-фото'!$A$2:$D$3000,4,FALSE),"-")</f>
        <v>-</v>
      </c>
      <c r="M71" s="14" t="str">
        <f>IFERROR(VLOOKUP(CONCATENATE($A71,M$1),'Исх-фото'!$A$2:$D$3000,4,FALSE),"-")</f>
        <v>-</v>
      </c>
      <c r="N71" s="14" t="str">
        <f>IFERROR(VLOOKUP(CONCATENATE($A71,N$1),'Исх-фото'!$A$2:$D$3000,4,FALSE),"-")</f>
        <v>-</v>
      </c>
      <c r="O71" s="14" t="str">
        <f>IFERROR(VLOOKUP(CONCATENATE($A71,O$1),'Исх-фото'!$A$2:$D$3000,4,FALSE),"-")</f>
        <v>-</v>
      </c>
      <c r="P71" s="14" t="str">
        <f>IFERROR(VLOOKUP(CONCATENATE($A71,P$1),'Исх-фото'!$A$2:$D$3000,4,FALSE),"-")</f>
        <v>-</v>
      </c>
      <c r="Q71" s="14">
        <f>IFERROR(VLOOKUP(CONCATENATE($A71,Q$1),'Исх-фото'!$A$2:$D$3000,4,FALSE),"-")</f>
        <v>4</v>
      </c>
      <c r="R71" s="14" t="str">
        <f>IFERROR(VLOOKUP(CONCATENATE($A71,R$1),'Исх-фото'!$A$2:$D$3000,4,FALSE),"-")</f>
        <v>-</v>
      </c>
      <c r="S71" s="14" t="str">
        <f>IFERROR(VLOOKUP(CONCATENATE($A71,S$1),'Исх-фото'!$A$2:$D$3000,4,FALSE),"-")</f>
        <v>-</v>
      </c>
      <c r="T71" s="14">
        <f>IFERROR(VLOOKUP(CONCATENATE($A71,T$1),'Исх-фото'!$A$2:$D$3000,4,FALSE),"-")</f>
        <v>2</v>
      </c>
      <c r="U71" s="14">
        <f>IFERROR(VLOOKUP(CONCATENATE($A71,U$1),'Исх-фото'!$A$2:$D$3000,4,FALSE),"-")</f>
        <v>5</v>
      </c>
      <c r="V71" s="14" t="str">
        <f>IFERROR(VLOOKUP(CONCATENATE($A71,V$1),'Исх-фото'!$A$2:$D$3000,4,FALSE),"-")</f>
        <v>-</v>
      </c>
      <c r="W71" s="14" t="str">
        <f>IFERROR(VLOOKUP(CONCATENATE($A71,W$1),'Исх-фото'!$A$2:$D$3000,4,FALSE),"-")</f>
        <v>-</v>
      </c>
      <c r="X71" s="14" t="str">
        <f>IFERROR(VLOOKUP(CONCATENATE($A71,X$1),'Исх-фото'!$A$2:$D$3000,4,FALSE),"-")</f>
        <v>-</v>
      </c>
      <c r="Y71" s="14" t="str">
        <f>IFERROR(VLOOKUP(CONCATENATE($A71,Y$1),'Исх-фото'!$A$2:$D$3000,4,FALSE),"-")</f>
        <v>-</v>
      </c>
      <c r="Z71" s="14">
        <f>IFERROR(VLOOKUP(CONCATENATE($A71,Z$1),'Исх-фото'!$A$2:$D$3000,4,FALSE),"-")</f>
        <v>4</v>
      </c>
      <c r="AA71" s="14" t="str">
        <f>IFERROR(VLOOKUP(CONCATENATE($A71,AA$1),'Исх-фото'!$A$2:$D$3000,4,FALSE),"-")</f>
        <v>-</v>
      </c>
      <c r="AB71" s="14" t="str">
        <f>IFERROR(VLOOKUP(CONCATENATE($A71,AB$1),'Исх-фото'!$A$2:$D$3000,4,FALSE),"-")</f>
        <v>-</v>
      </c>
      <c r="AC71" s="14" t="str">
        <f>IFERROR(VLOOKUP(CONCATENATE($A71,AC$1),'Исх-фото'!$A$2:$D$3000,4,FALSE),"-")</f>
        <v>-</v>
      </c>
      <c r="AD71" s="14">
        <f>IFERROR(VLOOKUP(CONCATENATE($A71,AD$1),'Исх-фото'!$A$2:$D$3000,4,FALSE),"-")</f>
        <v>1</v>
      </c>
      <c r="AE71" s="14">
        <f>IFERROR(VLOOKUP(CONCATENATE($A71,AE$1),'Исх-фото'!$A$2:$D$3000,4,FALSE),"-")</f>
        <v>3</v>
      </c>
      <c r="AF71" s="14">
        <f>IFERROR(VLOOKUP(CONCATENATE($A71,AF$1),'Исх-фото'!$A$2:$D$3000,4,FALSE),"-")</f>
        <v>4</v>
      </c>
      <c r="AG71" s="14" t="str">
        <f>IFERROR(VLOOKUP(CONCATENATE($A71,AG$1),'Исх-фото'!$A$2:$D$3000,4,FALSE),"-")</f>
        <v>-</v>
      </c>
      <c r="AH71" s="14" t="str">
        <f>IFERROR(VLOOKUP(CONCATENATE($A71,AH$1),'Исх-фото'!$A$2:$D$3000,4,FALSE),"-")</f>
        <v>-</v>
      </c>
      <c r="AI71" s="14" t="str">
        <f>IFERROR(VLOOKUP(CONCATENATE($A71,AI$1),'Исх-фото'!$A$2:$D$3000,4,FALSE),"-")</f>
        <v>-</v>
      </c>
      <c r="AJ71" s="14">
        <f>IFERROR(VLOOKUP(CONCATENATE($A71,AJ$1),'Исх-фото'!$A$2:$D$3000,4,FALSE),"-")</f>
        <v>3</v>
      </c>
      <c r="AK71" s="14" t="str">
        <f>IFERROR(VLOOKUP(CONCATENATE($A71,AK$1),'Исх-фото'!$A$2:$D$3000,4,FALSE),"-")</f>
        <v>-</v>
      </c>
      <c r="AL71" s="14">
        <f>IFERROR(VLOOKUP(CONCATENATE($A71,AL$1),'Исх-фото'!$A$2:$D$3000,4,FALSE),"-")</f>
        <v>2</v>
      </c>
      <c r="AM71" s="15">
        <f t="shared" si="3"/>
        <v>11</v>
      </c>
      <c r="AN71" s="20">
        <f t="shared" si="4"/>
        <v>3.0909090909090908</v>
      </c>
      <c r="AO71" s="14"/>
    </row>
    <row r="72" spans="1:41">
      <c r="A72" s="26">
        <f t="shared" si="5"/>
        <v>70</v>
      </c>
      <c r="B72" s="97" t="s">
        <v>714</v>
      </c>
      <c r="C72" s="14" t="str">
        <f>IFERROR(VLOOKUP(CONCATENATE($A72,C$1),'Исх-фото'!$A$2:$D$3000,4,FALSE),"-")</f>
        <v>-</v>
      </c>
      <c r="D72" s="14">
        <f>IFERROR(VLOOKUP(CONCATENATE($A72,D$1),'Исх-фото'!$A$2:$D$3000,4,FALSE),"-")</f>
        <v>4</v>
      </c>
      <c r="E72" s="14" t="str">
        <f>IFERROR(VLOOKUP(CONCATENATE($A72,E$1),'Исх-фото'!$A$2:$D$3000,4,FALSE),"-")</f>
        <v>-</v>
      </c>
      <c r="F72" s="14" t="str">
        <f>IFERROR(VLOOKUP(CONCATENATE($A72,F$1),'Исх-фото'!$A$2:$D$3000,4,FALSE),"-")</f>
        <v>-</v>
      </c>
      <c r="G72" s="14" t="str">
        <f>IFERROR(VLOOKUP(CONCATENATE($A72,G$1),'Исх-фото'!$A$2:$D$3000,4,FALSE),"-")</f>
        <v>-</v>
      </c>
      <c r="H72" s="14" t="str">
        <f>IFERROR(VLOOKUP(CONCATENATE($A72,H$1),'Исх-фото'!$A$2:$D$3000,4,FALSE),"-")</f>
        <v>-</v>
      </c>
      <c r="I72" s="14" t="str">
        <f>IFERROR(VLOOKUP(CONCATENATE($A72,I$1),'Исх-фото'!$A$2:$D$3000,4,FALSE),"-")</f>
        <v>-</v>
      </c>
      <c r="J72" s="14" t="str">
        <f>IFERROR(VLOOKUP(CONCATENATE($A72,J$1),'Исх-фото'!$A$2:$D$3000,4,FALSE),"-")</f>
        <v>-</v>
      </c>
      <c r="K72" s="14">
        <f>IFERROR(VLOOKUP(CONCATENATE($A72,K$1),'Исх-фото'!$A$2:$D$3000,4,FALSE),"-")</f>
        <v>5</v>
      </c>
      <c r="L72" s="14" t="str">
        <f>IFERROR(VLOOKUP(CONCATENATE($A72,L$1),'Исх-фото'!$A$2:$D$3000,4,FALSE),"-")</f>
        <v>-</v>
      </c>
      <c r="M72" s="14" t="str">
        <f>IFERROR(VLOOKUP(CONCATENATE($A72,M$1),'Исх-фото'!$A$2:$D$3000,4,FALSE),"-")</f>
        <v>-</v>
      </c>
      <c r="N72" s="14" t="str">
        <f>IFERROR(VLOOKUP(CONCATENATE($A72,N$1),'Исх-фото'!$A$2:$D$3000,4,FALSE),"-")</f>
        <v>-</v>
      </c>
      <c r="O72" s="14" t="str">
        <f>IFERROR(VLOOKUP(CONCATENATE($A72,O$1),'Исх-фото'!$A$2:$D$3000,4,FALSE),"-")</f>
        <v>-</v>
      </c>
      <c r="P72" s="14" t="str">
        <f>IFERROR(VLOOKUP(CONCATENATE($A72,P$1),'Исх-фото'!$A$2:$D$3000,4,FALSE),"-")</f>
        <v>-</v>
      </c>
      <c r="Q72" s="14">
        <f>IFERROR(VLOOKUP(CONCATENATE($A72,Q$1),'Исх-фото'!$A$2:$D$3000,4,FALSE),"-")</f>
        <v>6</v>
      </c>
      <c r="R72" s="14" t="str">
        <f>IFERROR(VLOOKUP(CONCATENATE($A72,R$1),'Исх-фото'!$A$2:$D$3000,4,FALSE),"-")</f>
        <v>-</v>
      </c>
      <c r="S72" s="14" t="str">
        <f>IFERROR(VLOOKUP(CONCATENATE($A72,S$1),'Исх-фото'!$A$2:$D$3000,4,FALSE),"-")</f>
        <v>-</v>
      </c>
      <c r="T72" s="14">
        <f>IFERROR(VLOOKUP(CONCATENATE($A72,T$1),'Исх-фото'!$A$2:$D$3000,4,FALSE),"-")</f>
        <v>8</v>
      </c>
      <c r="U72" s="14">
        <f>IFERROR(VLOOKUP(CONCATENATE($A72,U$1),'Исх-фото'!$A$2:$D$3000,4,FALSE),"-")</f>
        <v>6</v>
      </c>
      <c r="V72" s="14" t="str">
        <f>IFERROR(VLOOKUP(CONCATENATE($A72,V$1),'Исх-фото'!$A$2:$D$3000,4,FALSE),"-")</f>
        <v>-</v>
      </c>
      <c r="W72" s="14" t="str">
        <f>IFERROR(VLOOKUP(CONCATENATE($A72,W$1),'Исх-фото'!$A$2:$D$3000,4,FALSE),"-")</f>
        <v>-</v>
      </c>
      <c r="X72" s="14" t="str">
        <f>IFERROR(VLOOKUP(CONCATENATE($A72,X$1),'Исх-фото'!$A$2:$D$3000,4,FALSE),"-")</f>
        <v>-</v>
      </c>
      <c r="Y72" s="14" t="str">
        <f>IFERROR(VLOOKUP(CONCATENATE($A72,Y$1),'Исх-фото'!$A$2:$D$3000,4,FALSE),"-")</f>
        <v>-</v>
      </c>
      <c r="Z72" s="14">
        <f>IFERROR(VLOOKUP(CONCATENATE($A72,Z$1),'Исх-фото'!$A$2:$D$3000,4,FALSE),"-")</f>
        <v>4</v>
      </c>
      <c r="AA72" s="14" t="str">
        <f>IFERROR(VLOOKUP(CONCATENATE($A72,AA$1),'Исх-фото'!$A$2:$D$3000,4,FALSE),"-")</f>
        <v>-</v>
      </c>
      <c r="AB72" s="14">
        <f>IFERROR(VLOOKUP(CONCATENATE($A72,AB$1),'Исх-фото'!$A$2:$D$3000,4,FALSE),"-")</f>
        <v>5</v>
      </c>
      <c r="AC72" s="14" t="str">
        <f>IFERROR(VLOOKUP(CONCATENATE($A72,AC$1),'Исх-фото'!$A$2:$D$3000,4,FALSE),"-")</f>
        <v>-</v>
      </c>
      <c r="AD72" s="14">
        <f>IFERROR(VLOOKUP(CONCATENATE($A72,AD$1),'Исх-фото'!$A$2:$D$3000,4,FALSE),"-")</f>
        <v>1</v>
      </c>
      <c r="AE72" s="14">
        <f>IFERROR(VLOOKUP(CONCATENATE($A72,AE$1),'Исх-фото'!$A$2:$D$3000,4,FALSE),"-")</f>
        <v>6</v>
      </c>
      <c r="AF72" s="14">
        <f>IFERROR(VLOOKUP(CONCATENATE($A72,AF$1),'Исх-фото'!$A$2:$D$3000,4,FALSE),"-")</f>
        <v>5</v>
      </c>
      <c r="AG72" s="14" t="str">
        <f>IFERROR(VLOOKUP(CONCATENATE($A72,AG$1),'Исх-фото'!$A$2:$D$3000,4,FALSE),"-")</f>
        <v>-</v>
      </c>
      <c r="AH72" s="14" t="str">
        <f>IFERROR(VLOOKUP(CONCATENATE($A72,AH$1),'Исх-фото'!$A$2:$D$3000,4,FALSE),"-")</f>
        <v>-</v>
      </c>
      <c r="AI72" s="14" t="str">
        <f>IFERROR(VLOOKUP(CONCATENATE($A72,AI$1),'Исх-фото'!$A$2:$D$3000,4,FALSE),"-")</f>
        <v>-</v>
      </c>
      <c r="AJ72" s="14">
        <f>IFERROR(VLOOKUP(CONCATENATE($A72,AJ$1),'Исх-фото'!$A$2:$D$3000,4,FALSE),"-")</f>
        <v>5</v>
      </c>
      <c r="AK72" s="14" t="str">
        <f>IFERROR(VLOOKUP(CONCATENATE($A72,AK$1),'Исх-фото'!$A$2:$D$3000,4,FALSE),"-")</f>
        <v>-</v>
      </c>
      <c r="AL72" s="14">
        <f>IFERROR(VLOOKUP(CONCATENATE($A72,AL$1),'Исх-фото'!$A$2:$D$3000,4,FALSE),"-")</f>
        <v>5</v>
      </c>
      <c r="AM72" s="15">
        <f t="shared" si="3"/>
        <v>12</v>
      </c>
      <c r="AN72" s="20">
        <f t="shared" si="4"/>
        <v>5</v>
      </c>
      <c r="AO72" s="14"/>
    </row>
    <row r="73" spans="1:41">
      <c r="A73" s="26">
        <f t="shared" si="5"/>
        <v>71</v>
      </c>
      <c r="B73" s="97" t="s">
        <v>715</v>
      </c>
      <c r="C73" s="14" t="str">
        <f>IFERROR(VLOOKUP(CONCATENATE($A73,C$1),'Исх-фото'!$A$2:$D$3000,4,FALSE),"-")</f>
        <v>-</v>
      </c>
      <c r="D73" s="14">
        <f>IFERROR(VLOOKUP(CONCATENATE($A73,D$1),'Исх-фото'!$A$2:$D$3000,4,FALSE),"-")</f>
        <v>5</v>
      </c>
      <c r="E73" s="14" t="str">
        <f>IFERROR(VLOOKUP(CONCATENATE($A73,E$1),'Исх-фото'!$A$2:$D$3000,4,FALSE),"-")</f>
        <v>-</v>
      </c>
      <c r="F73" s="14" t="str">
        <f>IFERROR(VLOOKUP(CONCATENATE($A73,F$1),'Исх-фото'!$A$2:$D$3000,4,FALSE),"-")</f>
        <v>-</v>
      </c>
      <c r="G73" s="14" t="str">
        <f>IFERROR(VLOOKUP(CONCATENATE($A73,G$1),'Исх-фото'!$A$2:$D$3000,4,FALSE),"-")</f>
        <v>-</v>
      </c>
      <c r="H73" s="14" t="str">
        <f>IFERROR(VLOOKUP(CONCATENATE($A73,H$1),'Исх-фото'!$A$2:$D$3000,4,FALSE),"-")</f>
        <v>-</v>
      </c>
      <c r="I73" s="14" t="str">
        <f>IFERROR(VLOOKUP(CONCATENATE($A73,I$1),'Исх-фото'!$A$2:$D$3000,4,FALSE),"-")</f>
        <v>-</v>
      </c>
      <c r="J73" s="14" t="str">
        <f>IFERROR(VLOOKUP(CONCATENATE($A73,J$1),'Исх-фото'!$A$2:$D$3000,4,FALSE),"-")</f>
        <v>-</v>
      </c>
      <c r="K73" s="14">
        <f>IFERROR(VLOOKUP(CONCATENATE($A73,K$1),'Исх-фото'!$A$2:$D$3000,4,FALSE),"-")</f>
        <v>6</v>
      </c>
      <c r="L73" s="14" t="str">
        <f>IFERROR(VLOOKUP(CONCATENATE($A73,L$1),'Исх-фото'!$A$2:$D$3000,4,FALSE),"-")</f>
        <v>-</v>
      </c>
      <c r="M73" s="14" t="str">
        <f>IFERROR(VLOOKUP(CONCATENATE($A73,M$1),'Исх-фото'!$A$2:$D$3000,4,FALSE),"-")</f>
        <v>-</v>
      </c>
      <c r="N73" s="14" t="str">
        <f>IFERROR(VLOOKUP(CONCATENATE($A73,N$1),'Исх-фото'!$A$2:$D$3000,4,FALSE),"-")</f>
        <v>-</v>
      </c>
      <c r="O73" s="14" t="str">
        <f>IFERROR(VLOOKUP(CONCATENATE($A73,O$1),'Исх-фото'!$A$2:$D$3000,4,FALSE),"-")</f>
        <v>-</v>
      </c>
      <c r="P73" s="14" t="str">
        <f>IFERROR(VLOOKUP(CONCATENATE($A73,P$1),'Исх-фото'!$A$2:$D$3000,4,FALSE),"-")</f>
        <v>-</v>
      </c>
      <c r="Q73" s="14">
        <f>IFERROR(VLOOKUP(CONCATENATE($A73,Q$1),'Исх-фото'!$A$2:$D$3000,4,FALSE),"-")</f>
        <v>7</v>
      </c>
      <c r="R73" s="14" t="str">
        <f>IFERROR(VLOOKUP(CONCATENATE($A73,R$1),'Исх-фото'!$A$2:$D$3000,4,FALSE),"-")</f>
        <v>-</v>
      </c>
      <c r="S73" s="14" t="str">
        <f>IFERROR(VLOOKUP(CONCATENATE($A73,S$1),'Исх-фото'!$A$2:$D$3000,4,FALSE),"-")</f>
        <v>-</v>
      </c>
      <c r="T73" s="14">
        <f>IFERROR(VLOOKUP(CONCATENATE($A73,T$1),'Исх-фото'!$A$2:$D$3000,4,FALSE),"-")</f>
        <v>7</v>
      </c>
      <c r="U73" s="14">
        <f>IFERROR(VLOOKUP(CONCATENATE($A73,U$1),'Исх-фото'!$A$2:$D$3000,4,FALSE),"-")</f>
        <v>6</v>
      </c>
      <c r="V73" s="14" t="str">
        <f>IFERROR(VLOOKUP(CONCATENATE($A73,V$1),'Исх-фото'!$A$2:$D$3000,4,FALSE),"-")</f>
        <v>-</v>
      </c>
      <c r="W73" s="14" t="str">
        <f>IFERROR(VLOOKUP(CONCATENATE($A73,W$1),'Исх-фото'!$A$2:$D$3000,4,FALSE),"-")</f>
        <v>-</v>
      </c>
      <c r="X73" s="14" t="str">
        <f>IFERROR(VLOOKUP(CONCATENATE($A73,X$1),'Исх-фото'!$A$2:$D$3000,4,FALSE),"-")</f>
        <v>-</v>
      </c>
      <c r="Y73" s="14" t="str">
        <f>IFERROR(VLOOKUP(CONCATENATE($A73,Y$1),'Исх-фото'!$A$2:$D$3000,4,FALSE),"-")</f>
        <v>-</v>
      </c>
      <c r="Z73" s="14">
        <f>IFERROR(VLOOKUP(CONCATENATE($A73,Z$1),'Исх-фото'!$A$2:$D$3000,4,FALSE),"-")</f>
        <v>4</v>
      </c>
      <c r="AA73" s="14" t="str">
        <f>IFERROR(VLOOKUP(CONCATENATE($A73,AA$1),'Исх-фото'!$A$2:$D$3000,4,FALSE),"-")</f>
        <v>-</v>
      </c>
      <c r="AB73" s="14" t="str">
        <f>IFERROR(VLOOKUP(CONCATENATE($A73,AB$1),'Исх-фото'!$A$2:$D$3000,4,FALSE),"-")</f>
        <v>-</v>
      </c>
      <c r="AC73" s="14" t="str">
        <f>IFERROR(VLOOKUP(CONCATENATE($A73,AC$1),'Исх-фото'!$A$2:$D$3000,4,FALSE),"-")</f>
        <v>-</v>
      </c>
      <c r="AD73" s="14">
        <f>IFERROR(VLOOKUP(CONCATENATE($A73,AD$1),'Исх-фото'!$A$2:$D$3000,4,FALSE),"-")</f>
        <v>1</v>
      </c>
      <c r="AE73" s="14">
        <f>IFERROR(VLOOKUP(CONCATENATE($A73,AE$1),'Исх-фото'!$A$2:$D$3000,4,FALSE),"-")</f>
        <v>6</v>
      </c>
      <c r="AF73" s="14">
        <f>IFERROR(VLOOKUP(CONCATENATE($A73,AF$1),'Исх-фото'!$A$2:$D$3000,4,FALSE),"-")</f>
        <v>6</v>
      </c>
      <c r="AG73" s="14" t="str">
        <f>IFERROR(VLOOKUP(CONCATENATE($A73,AG$1),'Исх-фото'!$A$2:$D$3000,4,FALSE),"-")</f>
        <v>-</v>
      </c>
      <c r="AH73" s="14" t="str">
        <f>IFERROR(VLOOKUP(CONCATENATE($A73,AH$1),'Исх-фото'!$A$2:$D$3000,4,FALSE),"-")</f>
        <v>-</v>
      </c>
      <c r="AI73" s="14" t="str">
        <f>IFERROR(VLOOKUP(CONCATENATE($A73,AI$1),'Исх-фото'!$A$2:$D$3000,4,FALSE),"-")</f>
        <v>-</v>
      </c>
      <c r="AJ73" s="14">
        <f>IFERROR(VLOOKUP(CONCATENATE($A73,AJ$1),'Исх-фото'!$A$2:$D$3000,4,FALSE),"-")</f>
        <v>7</v>
      </c>
      <c r="AK73" s="14" t="str">
        <f>IFERROR(VLOOKUP(CONCATENATE($A73,AK$1),'Исх-фото'!$A$2:$D$3000,4,FALSE),"-")</f>
        <v>-</v>
      </c>
      <c r="AL73" s="14">
        <f>IFERROR(VLOOKUP(CONCATENATE($A73,AL$1),'Исх-фото'!$A$2:$D$3000,4,FALSE),"-")</f>
        <v>4</v>
      </c>
      <c r="AM73" s="15">
        <f t="shared" si="3"/>
        <v>11</v>
      </c>
      <c r="AN73" s="20">
        <f t="shared" si="4"/>
        <v>5.3636363636363633</v>
      </c>
      <c r="AO73" s="14"/>
    </row>
    <row r="74" spans="1:41">
      <c r="A74" s="26">
        <f t="shared" si="5"/>
        <v>72</v>
      </c>
      <c r="B74" s="97" t="s">
        <v>716</v>
      </c>
      <c r="C74" s="14" t="str">
        <f>IFERROR(VLOOKUP(CONCATENATE($A74,C$1),'Исх-фото'!$A$2:$D$3000,4,FALSE),"-")</f>
        <v>-</v>
      </c>
      <c r="D74" s="14">
        <f>IFERROR(VLOOKUP(CONCATENATE($A74,D$1),'Исх-фото'!$A$2:$D$3000,4,FALSE),"-")</f>
        <v>5</v>
      </c>
      <c r="E74" s="14" t="str">
        <f>IFERROR(VLOOKUP(CONCATENATE($A74,E$1),'Исх-фото'!$A$2:$D$3000,4,FALSE),"-")</f>
        <v>-</v>
      </c>
      <c r="F74" s="14" t="str">
        <f>IFERROR(VLOOKUP(CONCATENATE($A74,F$1),'Исх-фото'!$A$2:$D$3000,4,FALSE),"-")</f>
        <v>-</v>
      </c>
      <c r="G74" s="14" t="str">
        <f>IFERROR(VLOOKUP(CONCATENATE($A74,G$1),'Исх-фото'!$A$2:$D$3000,4,FALSE),"-")</f>
        <v>-</v>
      </c>
      <c r="H74" s="14" t="str">
        <f>IFERROR(VLOOKUP(CONCATENATE($A74,H$1),'Исх-фото'!$A$2:$D$3000,4,FALSE),"-")</f>
        <v>-</v>
      </c>
      <c r="I74" s="14">
        <f>IFERROR(VLOOKUP(CONCATENATE($A74,I$1),'Исх-фото'!$A$2:$D$3000,4,FALSE),"-")</f>
        <v>8</v>
      </c>
      <c r="J74" s="14">
        <f>IFERROR(VLOOKUP(CONCATENATE($A74,J$1),'Исх-фото'!$A$2:$D$3000,4,FALSE),"-")</f>
        <v>10</v>
      </c>
      <c r="K74" s="14">
        <f>IFERROR(VLOOKUP(CONCATENATE($A74,K$1),'Исх-фото'!$A$2:$D$3000,4,FALSE),"-")</f>
        <v>6</v>
      </c>
      <c r="L74" s="14" t="str">
        <f>IFERROR(VLOOKUP(CONCATENATE($A74,L$1),'Исх-фото'!$A$2:$D$3000,4,FALSE),"-")</f>
        <v>-</v>
      </c>
      <c r="M74" s="14" t="str">
        <f>IFERROR(VLOOKUP(CONCATENATE($A74,M$1),'Исх-фото'!$A$2:$D$3000,4,FALSE),"-")</f>
        <v>-</v>
      </c>
      <c r="N74" s="14" t="str">
        <f>IFERROR(VLOOKUP(CONCATENATE($A74,N$1),'Исх-фото'!$A$2:$D$3000,4,FALSE),"-")</f>
        <v>-</v>
      </c>
      <c r="O74" s="14">
        <f>IFERROR(VLOOKUP(CONCATENATE($A74,O$1),'Исх-фото'!$A$2:$D$3000,4,FALSE),"-")</f>
        <v>9</v>
      </c>
      <c r="P74" s="14">
        <f>IFERROR(VLOOKUP(CONCATENATE($A74,P$1),'Исх-фото'!$A$2:$D$3000,4,FALSE),"-")</f>
        <v>11</v>
      </c>
      <c r="Q74" s="14">
        <f>IFERROR(VLOOKUP(CONCATENATE($A74,Q$1),'Исх-фото'!$A$2:$D$3000,4,FALSE),"-")</f>
        <v>10</v>
      </c>
      <c r="R74" s="14" t="str">
        <f>IFERROR(VLOOKUP(CONCATENATE($A74,R$1),'Исх-фото'!$A$2:$D$3000,4,FALSE),"-")</f>
        <v>-</v>
      </c>
      <c r="S74" s="14" t="str">
        <f>IFERROR(VLOOKUP(CONCATENATE($A74,S$1),'Исх-фото'!$A$2:$D$3000,4,FALSE),"-")</f>
        <v>-</v>
      </c>
      <c r="T74" s="14">
        <f>IFERROR(VLOOKUP(CONCATENATE($A74,T$1),'Исх-фото'!$A$2:$D$3000,4,FALSE),"-")</f>
        <v>7</v>
      </c>
      <c r="U74" s="14">
        <f>IFERROR(VLOOKUP(CONCATENATE($A74,U$1),'Исх-фото'!$A$2:$D$3000,4,FALSE),"-")</f>
        <v>6</v>
      </c>
      <c r="V74" s="14" t="str">
        <f>IFERROR(VLOOKUP(CONCATENATE($A74,V$1),'Исх-фото'!$A$2:$D$3000,4,FALSE),"-")</f>
        <v>-</v>
      </c>
      <c r="W74" s="14" t="str">
        <f>IFERROR(VLOOKUP(CONCATENATE($A74,W$1),'Исх-фото'!$A$2:$D$3000,4,FALSE),"-")</f>
        <v>-</v>
      </c>
      <c r="X74" s="14" t="str">
        <f>IFERROR(VLOOKUP(CONCATENATE($A74,X$1),'Исх-фото'!$A$2:$D$3000,4,FALSE),"-")</f>
        <v>-</v>
      </c>
      <c r="Y74" s="14" t="str">
        <f>IFERROR(VLOOKUP(CONCATENATE($A74,Y$1),'Исх-фото'!$A$2:$D$3000,4,FALSE),"-")</f>
        <v>-</v>
      </c>
      <c r="Z74" s="14">
        <f>IFERROR(VLOOKUP(CONCATENATE($A74,Z$1),'Исх-фото'!$A$2:$D$3000,4,FALSE),"-")</f>
        <v>5</v>
      </c>
      <c r="AA74" s="14">
        <f>IFERROR(VLOOKUP(CONCATENATE($A74,AA$1),'Исх-фото'!$A$2:$D$3000,4,FALSE),"-")</f>
        <v>10</v>
      </c>
      <c r="AB74" s="14" t="str">
        <f>IFERROR(VLOOKUP(CONCATENATE($A74,AB$1),'Исх-фото'!$A$2:$D$3000,4,FALSE),"-")</f>
        <v>-</v>
      </c>
      <c r="AC74" s="14" t="str">
        <f>IFERROR(VLOOKUP(CONCATENATE($A74,AC$1),'Исх-фото'!$A$2:$D$3000,4,FALSE),"-")</f>
        <v>-</v>
      </c>
      <c r="AD74" s="14">
        <f>IFERROR(VLOOKUP(CONCATENATE($A74,AD$1),'Исх-фото'!$A$2:$D$3000,4,FALSE),"-")</f>
        <v>7</v>
      </c>
      <c r="AE74" s="14">
        <f>IFERROR(VLOOKUP(CONCATENATE($A74,AE$1),'Исх-фото'!$A$2:$D$3000,4,FALSE),"-")</f>
        <v>10</v>
      </c>
      <c r="AF74" s="14">
        <f>IFERROR(VLOOKUP(CONCATENATE($A74,AF$1),'Исх-фото'!$A$2:$D$3000,4,FALSE),"-")</f>
        <v>7</v>
      </c>
      <c r="AG74" s="14">
        <f>IFERROR(VLOOKUP(CONCATENATE($A74,AG$1),'Исх-фото'!$A$2:$D$3000,4,FALSE),"-")</f>
        <v>10</v>
      </c>
      <c r="AH74" s="14" t="str">
        <f>IFERROR(VLOOKUP(CONCATENATE($A74,AH$1),'Исх-фото'!$A$2:$D$3000,4,FALSE),"-")</f>
        <v>-</v>
      </c>
      <c r="AI74" s="14" t="str">
        <f>IFERROR(VLOOKUP(CONCATENATE($A74,AI$1),'Исх-фото'!$A$2:$D$3000,4,FALSE),"-")</f>
        <v>-</v>
      </c>
      <c r="AJ74" s="14">
        <f>IFERROR(VLOOKUP(CONCATENATE($A74,AJ$1),'Исх-фото'!$A$2:$D$3000,4,FALSE),"-")</f>
        <v>8</v>
      </c>
      <c r="AK74" s="14" t="str">
        <f>IFERROR(VLOOKUP(CONCATENATE($A74,AK$1),'Исх-фото'!$A$2:$D$3000,4,FALSE),"-")</f>
        <v>-</v>
      </c>
      <c r="AL74" s="14">
        <f>IFERROR(VLOOKUP(CONCATENATE($A74,AL$1),'Исх-фото'!$A$2:$D$3000,4,FALSE),"-")</f>
        <v>6</v>
      </c>
      <c r="AM74" s="15">
        <f t="shared" si="3"/>
        <v>17</v>
      </c>
      <c r="AN74" s="20">
        <f t="shared" si="4"/>
        <v>7.9411764705882355</v>
      </c>
      <c r="AO74" s="14"/>
    </row>
    <row r="75" spans="1:41">
      <c r="A75" s="26">
        <f t="shared" si="5"/>
        <v>73</v>
      </c>
      <c r="B75" s="97" t="s">
        <v>717</v>
      </c>
      <c r="C75" s="14" t="str">
        <f>IFERROR(VLOOKUP(CONCATENATE($A75,C$1),'Исх-фото'!$A$2:$D$3000,4,FALSE),"-")</f>
        <v>-</v>
      </c>
      <c r="D75" s="14">
        <f>IFERROR(VLOOKUP(CONCATENATE($A75,D$1),'Исх-фото'!$A$2:$D$3000,4,FALSE),"-")</f>
        <v>11</v>
      </c>
      <c r="E75" s="14">
        <f>IFERROR(VLOOKUP(CONCATENATE($A75,E$1),'Исх-фото'!$A$2:$D$3000,4,FALSE),"-")</f>
        <v>11</v>
      </c>
      <c r="F75" s="14" t="str">
        <f>IFERROR(VLOOKUP(CONCATENATE($A75,F$1),'Исх-фото'!$A$2:$D$3000,4,FALSE),"-")</f>
        <v>-</v>
      </c>
      <c r="G75" s="14" t="str">
        <f>IFERROR(VLOOKUP(CONCATENATE($A75,G$1),'Исх-фото'!$A$2:$D$3000,4,FALSE),"-")</f>
        <v>-</v>
      </c>
      <c r="H75" s="14" t="str">
        <f>IFERROR(VLOOKUP(CONCATENATE($A75,H$1),'Исх-фото'!$A$2:$D$3000,4,FALSE),"-")</f>
        <v>-</v>
      </c>
      <c r="I75" s="14">
        <f>IFERROR(VLOOKUP(CONCATENATE($A75,I$1),'Исх-фото'!$A$2:$D$3000,4,FALSE),"-")</f>
        <v>10</v>
      </c>
      <c r="J75" s="14" t="str">
        <f>IFERROR(VLOOKUP(CONCATENATE($A75,J$1),'Исх-фото'!$A$2:$D$3000,4,FALSE),"-")</f>
        <v>-</v>
      </c>
      <c r="K75" s="14">
        <f>IFERROR(VLOOKUP(CONCATENATE($A75,K$1),'Исх-фото'!$A$2:$D$3000,4,FALSE),"-")</f>
        <v>9</v>
      </c>
      <c r="L75" s="14" t="str">
        <f>IFERROR(VLOOKUP(CONCATENATE($A75,L$1),'Исх-фото'!$A$2:$D$3000,4,FALSE),"-")</f>
        <v>-</v>
      </c>
      <c r="M75" s="14" t="str">
        <f>IFERROR(VLOOKUP(CONCATENATE($A75,M$1),'Исх-фото'!$A$2:$D$3000,4,FALSE),"-")</f>
        <v>-</v>
      </c>
      <c r="N75" s="14">
        <f>IFERROR(VLOOKUP(CONCATENATE($A75,N$1),'Исх-фото'!$A$2:$D$3000,4,FALSE),"-")</f>
        <v>12</v>
      </c>
      <c r="O75" s="14">
        <f>IFERROR(VLOOKUP(CONCATENATE($A75,O$1),'Исх-фото'!$A$2:$D$3000,4,FALSE),"-")</f>
        <v>9</v>
      </c>
      <c r="P75" s="14">
        <f>IFERROR(VLOOKUP(CONCATENATE($A75,P$1),'Исх-фото'!$A$2:$D$3000,4,FALSE),"-")</f>
        <v>12</v>
      </c>
      <c r="Q75" s="14">
        <f>IFERROR(VLOOKUP(CONCATENATE($A75,Q$1),'Исх-фото'!$A$2:$D$3000,4,FALSE),"-")</f>
        <v>10</v>
      </c>
      <c r="R75" s="14" t="str">
        <f>IFERROR(VLOOKUP(CONCATENATE($A75,R$1),'Исх-фото'!$A$2:$D$3000,4,FALSE),"-")</f>
        <v>-</v>
      </c>
      <c r="S75" s="14" t="str">
        <f>IFERROR(VLOOKUP(CONCATENATE($A75,S$1),'Исх-фото'!$A$2:$D$3000,4,FALSE),"-")</f>
        <v>-</v>
      </c>
      <c r="T75" s="14">
        <f>IFERROR(VLOOKUP(CONCATENATE($A75,T$1),'Исх-фото'!$A$2:$D$3000,4,FALSE),"-")</f>
        <v>7</v>
      </c>
      <c r="U75" s="14">
        <f>IFERROR(VLOOKUP(CONCATENATE($A75,U$1),'Исх-фото'!$A$2:$D$3000,4,FALSE),"-")</f>
        <v>9</v>
      </c>
      <c r="V75" s="14" t="str">
        <f>IFERROR(VLOOKUP(CONCATENATE($A75,V$1),'Исх-фото'!$A$2:$D$3000,4,FALSE),"-")</f>
        <v>-</v>
      </c>
      <c r="W75" s="14" t="str">
        <f>IFERROR(VLOOKUP(CONCATENATE($A75,W$1),'Исх-фото'!$A$2:$D$3000,4,FALSE),"-")</f>
        <v>-</v>
      </c>
      <c r="X75" s="14" t="str">
        <f>IFERROR(VLOOKUP(CONCATENATE($A75,X$1),'Исх-фото'!$A$2:$D$3000,4,FALSE),"-")</f>
        <v>-</v>
      </c>
      <c r="Y75" s="14">
        <f>IFERROR(VLOOKUP(CONCATENATE($A75,Y$1),'Исх-фото'!$A$2:$D$3000,4,FALSE),"-")</f>
        <v>8</v>
      </c>
      <c r="Z75" s="14">
        <f>IFERROR(VLOOKUP(CONCATENATE($A75,Z$1),'Исх-фото'!$A$2:$D$3000,4,FALSE),"-")</f>
        <v>6</v>
      </c>
      <c r="AA75" s="14" t="str">
        <f>IFERROR(VLOOKUP(CONCATENATE($A75,AA$1),'Исх-фото'!$A$2:$D$3000,4,FALSE),"-")</f>
        <v>-</v>
      </c>
      <c r="AB75" s="14">
        <f>IFERROR(VLOOKUP(CONCATENATE($A75,AB$1),'Исх-фото'!$A$2:$D$3000,4,FALSE),"-")</f>
        <v>10</v>
      </c>
      <c r="AC75" s="14" t="str">
        <f>IFERROR(VLOOKUP(CONCATENATE($A75,AC$1),'Исх-фото'!$A$2:$D$3000,4,FALSE),"-")</f>
        <v>-</v>
      </c>
      <c r="AD75" s="14">
        <f>IFERROR(VLOOKUP(CONCATENATE($A75,AD$1),'Исх-фото'!$A$2:$D$3000,4,FALSE),"-")</f>
        <v>2</v>
      </c>
      <c r="AE75" s="14">
        <f>IFERROR(VLOOKUP(CONCATENATE($A75,AE$1),'Исх-фото'!$A$2:$D$3000,4,FALSE),"-")</f>
        <v>11</v>
      </c>
      <c r="AF75" s="14">
        <f>IFERROR(VLOOKUP(CONCATENATE($A75,AF$1),'Исх-фото'!$A$2:$D$3000,4,FALSE),"-")</f>
        <v>8</v>
      </c>
      <c r="AG75" s="14">
        <f>IFERROR(VLOOKUP(CONCATENATE($A75,AG$1),'Исх-фото'!$A$2:$D$3000,4,FALSE),"-")</f>
        <v>10</v>
      </c>
      <c r="AH75" s="14">
        <f>IFERROR(VLOOKUP(CONCATENATE($A75,AH$1),'Исх-фото'!$A$2:$D$3000,4,FALSE),"-")</f>
        <v>10</v>
      </c>
      <c r="AI75" s="14">
        <f>IFERROR(VLOOKUP(CONCATENATE($A75,AI$1),'Исх-фото'!$A$2:$D$3000,4,FALSE),"-")</f>
        <v>10</v>
      </c>
      <c r="AJ75" s="14">
        <f>IFERROR(VLOOKUP(CONCATENATE($A75,AJ$1),'Исх-фото'!$A$2:$D$3000,4,FALSE),"-")</f>
        <v>10</v>
      </c>
      <c r="AK75" s="14">
        <f>IFERROR(VLOOKUP(CONCATENATE($A75,AK$1),'Исх-фото'!$A$2:$D$3000,4,FALSE),"-")</f>
        <v>10</v>
      </c>
      <c r="AL75" s="14">
        <f>IFERROR(VLOOKUP(CONCATENATE($A75,AL$1),'Исх-фото'!$A$2:$D$3000,4,FALSE),"-")</f>
        <v>11</v>
      </c>
      <c r="AM75" s="15">
        <f t="shared" si="3"/>
        <v>22</v>
      </c>
      <c r="AN75" s="20">
        <f t="shared" si="4"/>
        <v>9.3636363636363633</v>
      </c>
      <c r="AO75" s="14"/>
    </row>
    <row r="76" spans="1:41">
      <c r="A76" s="26">
        <f t="shared" si="5"/>
        <v>74</v>
      </c>
      <c r="B76" s="97" t="s">
        <v>718</v>
      </c>
      <c r="C76" s="14" t="str">
        <f>IFERROR(VLOOKUP(CONCATENATE($A76,C$1),'Исх-фото'!$A$2:$D$3000,4,FALSE),"-")</f>
        <v>-</v>
      </c>
      <c r="D76" s="14">
        <f>IFERROR(VLOOKUP(CONCATENATE($A76,D$1),'Исх-фото'!$A$2:$D$3000,4,FALSE),"-")</f>
        <v>11</v>
      </c>
      <c r="E76" s="14" t="str">
        <f>IFERROR(VLOOKUP(CONCATENATE($A76,E$1),'Исх-фото'!$A$2:$D$3000,4,FALSE),"-")</f>
        <v>-</v>
      </c>
      <c r="F76" s="14" t="str">
        <f>IFERROR(VLOOKUP(CONCATENATE($A76,F$1),'Исх-фото'!$A$2:$D$3000,4,FALSE),"-")</f>
        <v>-</v>
      </c>
      <c r="G76" s="14">
        <f>IFERROR(VLOOKUP(CONCATENATE($A76,G$1),'Исх-фото'!$A$2:$D$3000,4,FALSE),"-")</f>
        <v>9</v>
      </c>
      <c r="H76" s="14" t="str">
        <f>IFERROR(VLOOKUP(CONCATENATE($A76,H$1),'Исх-фото'!$A$2:$D$3000,4,FALSE),"-")</f>
        <v>-</v>
      </c>
      <c r="I76" s="14" t="str">
        <f>IFERROR(VLOOKUP(CONCATENATE($A76,I$1),'Исх-фото'!$A$2:$D$3000,4,FALSE),"-")</f>
        <v>-</v>
      </c>
      <c r="J76" s="14" t="str">
        <f>IFERROR(VLOOKUP(CONCATENATE($A76,J$1),'Исх-фото'!$A$2:$D$3000,4,FALSE),"-")</f>
        <v>-</v>
      </c>
      <c r="K76" s="14">
        <f>IFERROR(VLOOKUP(CONCATENATE($A76,K$1),'Исх-фото'!$A$2:$D$3000,4,FALSE),"-")</f>
        <v>8</v>
      </c>
      <c r="L76" s="14" t="str">
        <f>IFERROR(VLOOKUP(CONCATENATE($A76,L$1),'Исх-фото'!$A$2:$D$3000,4,FALSE),"-")</f>
        <v>-</v>
      </c>
      <c r="M76" s="14" t="str">
        <f>IFERROR(VLOOKUP(CONCATENATE($A76,M$1),'Исх-фото'!$A$2:$D$3000,4,FALSE),"-")</f>
        <v>-</v>
      </c>
      <c r="N76" s="14" t="str">
        <f>IFERROR(VLOOKUP(CONCATENATE($A76,N$1),'Исх-фото'!$A$2:$D$3000,4,FALSE),"-")</f>
        <v>-</v>
      </c>
      <c r="O76" s="14">
        <f>IFERROR(VLOOKUP(CONCATENATE($A76,O$1),'Исх-фото'!$A$2:$D$3000,4,FALSE),"-")</f>
        <v>11</v>
      </c>
      <c r="P76" s="14">
        <f>IFERROR(VLOOKUP(CONCATENATE($A76,P$1),'Исх-фото'!$A$2:$D$3000,4,FALSE),"-")</f>
        <v>11</v>
      </c>
      <c r="Q76" s="14">
        <f>IFERROR(VLOOKUP(CONCATENATE($A76,Q$1),'Исх-фото'!$A$2:$D$3000,4,FALSE),"-")</f>
        <v>8</v>
      </c>
      <c r="R76" s="14" t="str">
        <f>IFERROR(VLOOKUP(CONCATENATE($A76,R$1),'Исх-фото'!$A$2:$D$3000,4,FALSE),"-")</f>
        <v>-</v>
      </c>
      <c r="S76" s="14" t="str">
        <f>IFERROR(VLOOKUP(CONCATENATE($A76,S$1),'Исх-фото'!$A$2:$D$3000,4,FALSE),"-")</f>
        <v>-</v>
      </c>
      <c r="T76" s="14">
        <f>IFERROR(VLOOKUP(CONCATENATE($A76,T$1),'Исх-фото'!$A$2:$D$3000,4,FALSE),"-")</f>
        <v>7</v>
      </c>
      <c r="U76" s="14">
        <f>IFERROR(VLOOKUP(CONCATENATE($A76,U$1),'Исх-фото'!$A$2:$D$3000,4,FALSE),"-")</f>
        <v>8</v>
      </c>
      <c r="V76" s="14" t="str">
        <f>IFERROR(VLOOKUP(CONCATENATE($A76,V$1),'Исх-фото'!$A$2:$D$3000,4,FALSE),"-")</f>
        <v>-</v>
      </c>
      <c r="W76" s="14" t="str">
        <f>IFERROR(VLOOKUP(CONCATENATE($A76,W$1),'Исх-фото'!$A$2:$D$3000,4,FALSE),"-")</f>
        <v>-</v>
      </c>
      <c r="X76" s="14" t="str">
        <f>IFERROR(VLOOKUP(CONCATENATE($A76,X$1),'Исх-фото'!$A$2:$D$3000,4,FALSE),"-")</f>
        <v>-</v>
      </c>
      <c r="Y76" s="14">
        <f>IFERROR(VLOOKUP(CONCATENATE($A76,Y$1),'Исх-фото'!$A$2:$D$3000,4,FALSE),"-")</f>
        <v>6</v>
      </c>
      <c r="Z76" s="14">
        <f>IFERROR(VLOOKUP(CONCATENATE($A76,Z$1),'Исх-фото'!$A$2:$D$3000,4,FALSE),"-")</f>
        <v>6</v>
      </c>
      <c r="AA76" s="14">
        <f>IFERROR(VLOOKUP(CONCATENATE($A76,AA$1),'Исх-фото'!$A$2:$D$3000,4,FALSE),"-")</f>
        <v>10</v>
      </c>
      <c r="AB76" s="14" t="str">
        <f>IFERROR(VLOOKUP(CONCATENATE($A76,AB$1),'Исх-фото'!$A$2:$D$3000,4,FALSE),"-")</f>
        <v>-</v>
      </c>
      <c r="AC76" s="14" t="str">
        <f>IFERROR(VLOOKUP(CONCATENATE($A76,AC$1),'Исх-фото'!$A$2:$D$3000,4,FALSE),"-")</f>
        <v>-</v>
      </c>
      <c r="AD76" s="14">
        <f>IFERROR(VLOOKUP(CONCATENATE($A76,AD$1),'Исх-фото'!$A$2:$D$3000,4,FALSE),"-")</f>
        <v>2</v>
      </c>
      <c r="AE76" s="14">
        <f>IFERROR(VLOOKUP(CONCATENATE($A76,AE$1),'Исх-фото'!$A$2:$D$3000,4,FALSE),"-")</f>
        <v>6</v>
      </c>
      <c r="AF76" s="14">
        <f>IFERROR(VLOOKUP(CONCATENATE($A76,AF$1),'Исх-фото'!$A$2:$D$3000,4,FALSE),"-")</f>
        <v>7</v>
      </c>
      <c r="AG76" s="14" t="str">
        <f>IFERROR(VLOOKUP(CONCATENATE($A76,AG$1),'Исх-фото'!$A$2:$D$3000,4,FALSE),"-")</f>
        <v>-</v>
      </c>
      <c r="AH76" s="14">
        <f>IFERROR(VLOOKUP(CONCATENATE($A76,AH$1),'Исх-фото'!$A$2:$D$3000,4,FALSE),"-")</f>
        <v>10</v>
      </c>
      <c r="AI76" s="14">
        <f>IFERROR(VLOOKUP(CONCATENATE($A76,AI$1),'Исх-фото'!$A$2:$D$3000,4,FALSE),"-")</f>
        <v>10</v>
      </c>
      <c r="AJ76" s="14">
        <f>IFERROR(VLOOKUP(CONCATENATE($A76,AJ$1),'Исх-фото'!$A$2:$D$3000,4,FALSE),"-")</f>
        <v>10</v>
      </c>
      <c r="AK76" s="14" t="str">
        <f>IFERROR(VLOOKUP(CONCATENATE($A76,AK$1),'Исх-фото'!$A$2:$D$3000,4,FALSE),"-")</f>
        <v>-</v>
      </c>
      <c r="AL76" s="14">
        <f>IFERROR(VLOOKUP(CONCATENATE($A76,AL$1),'Исх-фото'!$A$2:$D$3000,4,FALSE),"-")</f>
        <v>11</v>
      </c>
      <c r="AM76" s="15">
        <f t="shared" si="3"/>
        <v>18</v>
      </c>
      <c r="AN76" s="20">
        <f t="shared" si="4"/>
        <v>8.3888888888888893</v>
      </c>
      <c r="AO76" s="14"/>
    </row>
    <row r="77" spans="1:41">
      <c r="A77" s="26">
        <f t="shared" si="5"/>
        <v>75</v>
      </c>
      <c r="B77" s="97" t="s">
        <v>719</v>
      </c>
      <c r="C77" s="14" t="str">
        <f>IFERROR(VLOOKUP(CONCATENATE($A77,C$1),'Исх-фото'!$A$2:$D$3000,4,FALSE),"-")</f>
        <v>-</v>
      </c>
      <c r="D77" s="14">
        <f>IFERROR(VLOOKUP(CONCATENATE($A77,D$1),'Исх-фото'!$A$2:$D$3000,4,FALSE),"-")</f>
        <v>9</v>
      </c>
      <c r="E77" s="14" t="str">
        <f>IFERROR(VLOOKUP(CONCATENATE($A77,E$1),'Исх-фото'!$A$2:$D$3000,4,FALSE),"-")</f>
        <v>-</v>
      </c>
      <c r="F77" s="14" t="str">
        <f>IFERROR(VLOOKUP(CONCATENATE($A77,F$1),'Исх-фото'!$A$2:$D$3000,4,FALSE),"-")</f>
        <v>-</v>
      </c>
      <c r="G77" s="14">
        <f>IFERROR(VLOOKUP(CONCATENATE($A77,G$1),'Исх-фото'!$A$2:$D$3000,4,FALSE),"-")</f>
        <v>8</v>
      </c>
      <c r="H77" s="14" t="str">
        <f>IFERROR(VLOOKUP(CONCATENATE($A77,H$1),'Исх-фото'!$A$2:$D$3000,4,FALSE),"-")</f>
        <v>-</v>
      </c>
      <c r="I77" s="14" t="str">
        <f>IFERROR(VLOOKUP(CONCATENATE($A77,I$1),'Исх-фото'!$A$2:$D$3000,4,FALSE),"-")</f>
        <v>-</v>
      </c>
      <c r="J77" s="14" t="str">
        <f>IFERROR(VLOOKUP(CONCATENATE($A77,J$1),'Исх-фото'!$A$2:$D$3000,4,FALSE),"-")</f>
        <v>-</v>
      </c>
      <c r="K77" s="14">
        <f>IFERROR(VLOOKUP(CONCATENATE($A77,K$1),'Исх-фото'!$A$2:$D$3000,4,FALSE),"-")</f>
        <v>7</v>
      </c>
      <c r="L77" s="14" t="str">
        <f>IFERROR(VLOOKUP(CONCATENATE($A77,L$1),'Исх-фото'!$A$2:$D$3000,4,FALSE),"-")</f>
        <v>-</v>
      </c>
      <c r="M77" s="14" t="str">
        <f>IFERROR(VLOOKUP(CONCATENATE($A77,M$1),'Исх-фото'!$A$2:$D$3000,4,FALSE),"-")</f>
        <v>-</v>
      </c>
      <c r="N77" s="14" t="str">
        <f>IFERROR(VLOOKUP(CONCATENATE($A77,N$1),'Исх-фото'!$A$2:$D$3000,4,FALSE),"-")</f>
        <v>-</v>
      </c>
      <c r="O77" s="14">
        <f>IFERROR(VLOOKUP(CONCATENATE($A77,O$1),'Исх-фото'!$A$2:$D$3000,4,FALSE),"-")</f>
        <v>9</v>
      </c>
      <c r="P77" s="14" t="str">
        <f>IFERROR(VLOOKUP(CONCATENATE($A77,P$1),'Исх-фото'!$A$2:$D$3000,4,FALSE),"-")</f>
        <v>-</v>
      </c>
      <c r="Q77" s="14" t="str">
        <f>IFERROR(VLOOKUP(CONCATENATE($A77,Q$1),'Исх-фото'!$A$2:$D$3000,4,FALSE),"-")</f>
        <v>-</v>
      </c>
      <c r="R77" s="14" t="str">
        <f>IFERROR(VLOOKUP(CONCATENATE($A77,R$1),'Исх-фото'!$A$2:$D$3000,4,FALSE),"-")</f>
        <v>-</v>
      </c>
      <c r="S77" s="14" t="str">
        <f>IFERROR(VLOOKUP(CONCATENATE($A77,S$1),'Исх-фото'!$A$2:$D$3000,4,FALSE),"-")</f>
        <v>-</v>
      </c>
      <c r="T77" s="14">
        <f>IFERROR(VLOOKUP(CONCATENATE($A77,T$1),'Исх-фото'!$A$2:$D$3000,4,FALSE),"-")</f>
        <v>7</v>
      </c>
      <c r="U77" s="14">
        <f>IFERROR(VLOOKUP(CONCATENATE($A77,U$1),'Исх-фото'!$A$2:$D$3000,4,FALSE),"-")</f>
        <v>7</v>
      </c>
      <c r="V77" s="14" t="str">
        <f>IFERROR(VLOOKUP(CONCATENATE($A77,V$1),'Исх-фото'!$A$2:$D$3000,4,FALSE),"-")</f>
        <v>-</v>
      </c>
      <c r="W77" s="14" t="str">
        <f>IFERROR(VLOOKUP(CONCATENATE($A77,W$1),'Исх-фото'!$A$2:$D$3000,4,FALSE),"-")</f>
        <v>-</v>
      </c>
      <c r="X77" s="14" t="str">
        <f>IFERROR(VLOOKUP(CONCATENATE($A77,X$1),'Исх-фото'!$A$2:$D$3000,4,FALSE),"-")</f>
        <v>-</v>
      </c>
      <c r="Y77" s="14">
        <f>IFERROR(VLOOKUP(CONCATENATE($A77,Y$1),'Исх-фото'!$A$2:$D$3000,4,FALSE),"-")</f>
        <v>5</v>
      </c>
      <c r="Z77" s="14">
        <f>IFERROR(VLOOKUP(CONCATENATE($A77,Z$1),'Исх-фото'!$A$2:$D$3000,4,FALSE),"-")</f>
        <v>8</v>
      </c>
      <c r="AA77" s="14" t="str">
        <f>IFERROR(VLOOKUP(CONCATENATE($A77,AA$1),'Исх-фото'!$A$2:$D$3000,4,FALSE),"-")</f>
        <v>-</v>
      </c>
      <c r="AB77" s="14" t="str">
        <f>IFERROR(VLOOKUP(CONCATENATE($A77,AB$1),'Исх-фото'!$A$2:$D$3000,4,FALSE),"-")</f>
        <v>-</v>
      </c>
      <c r="AC77" s="14" t="str">
        <f>IFERROR(VLOOKUP(CONCATENATE($A77,AC$1),'Исх-фото'!$A$2:$D$3000,4,FALSE),"-")</f>
        <v>-</v>
      </c>
      <c r="AD77" s="14">
        <f>IFERROR(VLOOKUP(CONCATENATE($A77,AD$1),'Исх-фото'!$A$2:$D$3000,4,FALSE),"-")</f>
        <v>2</v>
      </c>
      <c r="AE77" s="14">
        <f>IFERROR(VLOOKUP(CONCATENATE($A77,AE$1),'Исх-фото'!$A$2:$D$3000,4,FALSE),"-")</f>
        <v>8</v>
      </c>
      <c r="AF77" s="14">
        <f>IFERROR(VLOOKUP(CONCATENATE($A77,AF$1),'Исх-фото'!$A$2:$D$3000,4,FALSE),"-")</f>
        <v>6</v>
      </c>
      <c r="AG77" s="14" t="str">
        <f>IFERROR(VLOOKUP(CONCATENATE($A77,AG$1),'Исх-фото'!$A$2:$D$3000,4,FALSE),"-")</f>
        <v>-</v>
      </c>
      <c r="AH77" s="14" t="str">
        <f>IFERROR(VLOOKUP(CONCATENATE($A77,AH$1),'Исх-фото'!$A$2:$D$3000,4,FALSE),"-")</f>
        <v>-</v>
      </c>
      <c r="AI77" s="14" t="str">
        <f>IFERROR(VLOOKUP(CONCATENATE($A77,AI$1),'Исх-фото'!$A$2:$D$3000,4,FALSE),"-")</f>
        <v>-</v>
      </c>
      <c r="AJ77" s="14">
        <f>IFERROR(VLOOKUP(CONCATENATE($A77,AJ$1),'Исх-фото'!$A$2:$D$3000,4,FALSE),"-")</f>
        <v>9</v>
      </c>
      <c r="AK77" s="14" t="str">
        <f>IFERROR(VLOOKUP(CONCATENATE($A77,AK$1),'Исх-фото'!$A$2:$D$3000,4,FALSE),"-")</f>
        <v>-</v>
      </c>
      <c r="AL77" s="14">
        <f>IFERROR(VLOOKUP(CONCATENATE($A77,AL$1),'Исх-фото'!$A$2:$D$3000,4,FALSE),"-")</f>
        <v>10</v>
      </c>
      <c r="AM77" s="15">
        <f t="shared" si="3"/>
        <v>13</v>
      </c>
      <c r="AN77" s="20">
        <f t="shared" si="4"/>
        <v>7.3076923076923075</v>
      </c>
      <c r="AO77" s="14"/>
    </row>
    <row r="78" spans="1:41">
      <c r="A78" s="26">
        <f t="shared" si="5"/>
        <v>76</v>
      </c>
      <c r="B78" s="97" t="s">
        <v>720</v>
      </c>
      <c r="C78" s="14" t="str">
        <f>IFERROR(VLOOKUP(CONCATENATE($A78,C$1),'Исх-фото'!$A$2:$D$3000,4,FALSE),"-")</f>
        <v>-</v>
      </c>
      <c r="D78" s="14" t="str">
        <f>IFERROR(VLOOKUP(CONCATENATE($A78,D$1),'Исх-фото'!$A$2:$D$3000,4,FALSE),"-")</f>
        <v>-</v>
      </c>
      <c r="E78" s="14" t="str">
        <f>IFERROR(VLOOKUP(CONCATENATE($A78,E$1),'Исх-фото'!$A$2:$D$3000,4,FALSE),"-")</f>
        <v>-</v>
      </c>
      <c r="F78" s="14" t="str">
        <f>IFERROR(VLOOKUP(CONCATENATE($A78,F$1),'Исх-фото'!$A$2:$D$3000,4,FALSE),"-")</f>
        <v>-</v>
      </c>
      <c r="G78" s="14">
        <f>IFERROR(VLOOKUP(CONCATENATE($A78,G$1),'Исх-фото'!$A$2:$D$3000,4,FALSE),"-")</f>
        <v>9</v>
      </c>
      <c r="H78" s="14" t="str">
        <f>IFERROR(VLOOKUP(CONCATENATE($A78,H$1),'Исх-фото'!$A$2:$D$3000,4,FALSE),"-")</f>
        <v>-</v>
      </c>
      <c r="I78" s="14" t="str">
        <f>IFERROR(VLOOKUP(CONCATENATE($A78,I$1),'Исх-фото'!$A$2:$D$3000,4,FALSE),"-")</f>
        <v>-</v>
      </c>
      <c r="J78" s="14" t="str">
        <f>IFERROR(VLOOKUP(CONCATENATE($A78,J$1),'Исх-фото'!$A$2:$D$3000,4,FALSE),"-")</f>
        <v>-</v>
      </c>
      <c r="K78" s="14">
        <f>IFERROR(VLOOKUP(CONCATENATE($A78,K$1),'Исх-фото'!$A$2:$D$3000,4,FALSE),"-")</f>
        <v>5</v>
      </c>
      <c r="L78" s="14" t="str">
        <f>IFERROR(VLOOKUP(CONCATENATE($A78,L$1),'Исх-фото'!$A$2:$D$3000,4,FALSE),"-")</f>
        <v>-</v>
      </c>
      <c r="M78" s="14" t="str">
        <f>IFERROR(VLOOKUP(CONCATENATE($A78,M$1),'Исх-фото'!$A$2:$D$3000,4,FALSE),"-")</f>
        <v>-</v>
      </c>
      <c r="N78" s="14" t="str">
        <f>IFERROR(VLOOKUP(CONCATENATE($A78,N$1),'Исх-фото'!$A$2:$D$3000,4,FALSE),"-")</f>
        <v>-</v>
      </c>
      <c r="O78" s="14" t="str">
        <f>IFERROR(VLOOKUP(CONCATENATE($A78,O$1),'Исх-фото'!$A$2:$D$3000,4,FALSE),"-")</f>
        <v>-</v>
      </c>
      <c r="P78" s="14" t="str">
        <f>IFERROR(VLOOKUP(CONCATENATE($A78,P$1),'Исх-фото'!$A$2:$D$3000,4,FALSE),"-")</f>
        <v>-</v>
      </c>
      <c r="Q78" s="14">
        <f>IFERROR(VLOOKUP(CONCATENATE($A78,Q$1),'Исх-фото'!$A$2:$D$3000,4,FALSE),"-")</f>
        <v>5</v>
      </c>
      <c r="R78" s="14" t="str">
        <f>IFERROR(VLOOKUP(CONCATENATE($A78,R$1),'Исх-фото'!$A$2:$D$3000,4,FALSE),"-")</f>
        <v>-</v>
      </c>
      <c r="S78" s="14" t="str">
        <f>IFERROR(VLOOKUP(CONCATENATE($A78,S$1),'Исх-фото'!$A$2:$D$3000,4,FALSE),"-")</f>
        <v>-</v>
      </c>
      <c r="T78" s="14">
        <f>IFERROR(VLOOKUP(CONCATENATE($A78,T$1),'Исх-фото'!$A$2:$D$3000,4,FALSE),"-")</f>
        <v>5</v>
      </c>
      <c r="U78" s="14">
        <f>IFERROR(VLOOKUP(CONCATENATE($A78,U$1),'Исх-фото'!$A$2:$D$3000,4,FALSE),"-")</f>
        <v>6</v>
      </c>
      <c r="V78" s="14" t="str">
        <f>IFERROR(VLOOKUP(CONCATENATE($A78,V$1),'Исх-фото'!$A$2:$D$3000,4,FALSE),"-")</f>
        <v>-</v>
      </c>
      <c r="W78" s="14" t="str">
        <f>IFERROR(VLOOKUP(CONCATENATE($A78,W$1),'Исх-фото'!$A$2:$D$3000,4,FALSE),"-")</f>
        <v>-</v>
      </c>
      <c r="X78" s="14" t="str">
        <f>IFERROR(VLOOKUP(CONCATENATE($A78,X$1),'Исх-фото'!$A$2:$D$3000,4,FALSE),"-")</f>
        <v>-</v>
      </c>
      <c r="Y78" s="14" t="str">
        <f>IFERROR(VLOOKUP(CONCATENATE($A78,Y$1),'Исх-фото'!$A$2:$D$3000,4,FALSE),"-")</f>
        <v>-</v>
      </c>
      <c r="Z78" s="14">
        <f>IFERROR(VLOOKUP(CONCATENATE($A78,Z$1),'Исх-фото'!$A$2:$D$3000,4,FALSE),"-")</f>
        <v>4</v>
      </c>
      <c r="AA78" s="14" t="str">
        <f>IFERROR(VLOOKUP(CONCATENATE($A78,AA$1),'Исх-фото'!$A$2:$D$3000,4,FALSE),"-")</f>
        <v>-</v>
      </c>
      <c r="AB78" s="14" t="str">
        <f>IFERROR(VLOOKUP(CONCATENATE($A78,AB$1),'Исх-фото'!$A$2:$D$3000,4,FALSE),"-")</f>
        <v>-</v>
      </c>
      <c r="AC78" s="14" t="str">
        <f>IFERROR(VLOOKUP(CONCATENATE($A78,AC$1),'Исх-фото'!$A$2:$D$3000,4,FALSE),"-")</f>
        <v>-</v>
      </c>
      <c r="AD78" s="14">
        <f>IFERROR(VLOOKUP(CONCATENATE($A78,AD$1),'Исх-фото'!$A$2:$D$3000,4,FALSE),"-")</f>
        <v>1</v>
      </c>
      <c r="AE78" s="14">
        <f>IFERROR(VLOOKUP(CONCATENATE($A78,AE$1),'Исх-фото'!$A$2:$D$3000,4,FALSE),"-")</f>
        <v>3</v>
      </c>
      <c r="AF78" s="14">
        <f>IFERROR(VLOOKUP(CONCATENATE($A78,AF$1),'Исх-фото'!$A$2:$D$3000,4,FALSE),"-")</f>
        <v>3</v>
      </c>
      <c r="AG78" s="14" t="str">
        <f>IFERROR(VLOOKUP(CONCATENATE($A78,AG$1),'Исх-фото'!$A$2:$D$3000,4,FALSE),"-")</f>
        <v>-</v>
      </c>
      <c r="AH78" s="14" t="str">
        <f>IFERROR(VLOOKUP(CONCATENATE($A78,AH$1),'Исх-фото'!$A$2:$D$3000,4,FALSE),"-")</f>
        <v>-</v>
      </c>
      <c r="AI78" s="14" t="str">
        <f>IFERROR(VLOOKUP(CONCATENATE($A78,AI$1),'Исх-фото'!$A$2:$D$3000,4,FALSE),"-")</f>
        <v>-</v>
      </c>
      <c r="AJ78" s="14">
        <f>IFERROR(VLOOKUP(CONCATENATE($A78,AJ$1),'Исх-фото'!$A$2:$D$3000,4,FALSE),"-")</f>
        <v>6</v>
      </c>
      <c r="AK78" s="14" t="str">
        <f>IFERROR(VLOOKUP(CONCATENATE($A78,AK$1),'Исх-фото'!$A$2:$D$3000,4,FALSE),"-")</f>
        <v>-</v>
      </c>
      <c r="AL78" s="14">
        <f>IFERROR(VLOOKUP(CONCATENATE($A78,AL$1),'Исх-фото'!$A$2:$D$3000,4,FALSE),"-")</f>
        <v>7</v>
      </c>
      <c r="AM78" s="15">
        <f t="shared" si="3"/>
        <v>11</v>
      </c>
      <c r="AN78" s="20">
        <f t="shared" si="4"/>
        <v>4.9090909090909092</v>
      </c>
      <c r="AO78" s="14"/>
    </row>
    <row r="79" spans="1:41">
      <c r="A79" s="26">
        <f t="shared" si="5"/>
        <v>77</v>
      </c>
      <c r="B79" s="97" t="s">
        <v>721</v>
      </c>
      <c r="C79" s="14" t="str">
        <f>IFERROR(VLOOKUP(CONCATENATE($A79,C$1),'Исх-фото'!$A$2:$D$3000,4,FALSE),"-")</f>
        <v>-</v>
      </c>
      <c r="D79" s="14">
        <f>IFERROR(VLOOKUP(CONCATENATE($A79,D$1),'Исх-фото'!$A$2:$D$3000,4,FALSE),"-")</f>
        <v>4</v>
      </c>
      <c r="E79" s="14" t="str">
        <f>IFERROR(VLOOKUP(CONCATENATE($A79,E$1),'Исх-фото'!$A$2:$D$3000,4,FALSE),"-")</f>
        <v>-</v>
      </c>
      <c r="F79" s="14">
        <f>IFERROR(VLOOKUP(CONCATENATE($A79,F$1),'Исх-фото'!$A$2:$D$3000,4,FALSE),"-")</f>
        <v>8</v>
      </c>
      <c r="G79" s="14">
        <f>IFERROR(VLOOKUP(CONCATENATE($A79,G$1),'Исх-фото'!$A$2:$D$3000,4,FALSE),"-")</f>
        <v>8</v>
      </c>
      <c r="H79" s="14" t="str">
        <f>IFERROR(VLOOKUP(CONCATENATE($A79,H$1),'Исх-фото'!$A$2:$D$3000,4,FALSE),"-")</f>
        <v>-</v>
      </c>
      <c r="I79" s="14" t="str">
        <f>IFERROR(VLOOKUP(CONCATENATE($A79,I$1),'Исх-фото'!$A$2:$D$3000,4,FALSE),"-")</f>
        <v>-</v>
      </c>
      <c r="J79" s="14" t="str">
        <f>IFERROR(VLOOKUP(CONCATENATE($A79,J$1),'Исх-фото'!$A$2:$D$3000,4,FALSE),"-")</f>
        <v>-</v>
      </c>
      <c r="K79" s="14">
        <f>IFERROR(VLOOKUP(CONCATENATE($A79,K$1),'Исх-фото'!$A$2:$D$3000,4,FALSE),"-")</f>
        <v>5</v>
      </c>
      <c r="L79" s="14" t="str">
        <f>IFERROR(VLOOKUP(CONCATENATE($A79,L$1),'Исх-фото'!$A$2:$D$3000,4,FALSE),"-")</f>
        <v>-</v>
      </c>
      <c r="M79" s="14" t="str">
        <f>IFERROR(VLOOKUP(CONCATENATE($A79,M$1),'Исх-фото'!$A$2:$D$3000,4,FALSE),"-")</f>
        <v>-</v>
      </c>
      <c r="N79" s="14" t="str">
        <f>IFERROR(VLOOKUP(CONCATENATE($A79,N$1),'Исх-фото'!$A$2:$D$3000,4,FALSE),"-")</f>
        <v>-</v>
      </c>
      <c r="O79" s="14">
        <f>IFERROR(VLOOKUP(CONCATENATE($A79,O$1),'Исх-фото'!$A$2:$D$3000,4,FALSE),"-")</f>
        <v>9</v>
      </c>
      <c r="P79" s="14" t="str">
        <f>IFERROR(VLOOKUP(CONCATENATE($A79,P$1),'Исх-фото'!$A$2:$D$3000,4,FALSE),"-")</f>
        <v>-</v>
      </c>
      <c r="Q79" s="14">
        <f>IFERROR(VLOOKUP(CONCATENATE($A79,Q$1),'Исх-фото'!$A$2:$D$3000,4,FALSE),"-")</f>
        <v>7</v>
      </c>
      <c r="R79" s="14" t="str">
        <f>IFERROR(VLOOKUP(CONCATENATE($A79,R$1),'Исх-фото'!$A$2:$D$3000,4,FALSE),"-")</f>
        <v>-</v>
      </c>
      <c r="S79" s="14" t="str">
        <f>IFERROR(VLOOKUP(CONCATENATE($A79,S$1),'Исх-фото'!$A$2:$D$3000,4,FALSE),"-")</f>
        <v>-</v>
      </c>
      <c r="T79" s="14">
        <f>IFERROR(VLOOKUP(CONCATENATE($A79,T$1),'Исх-фото'!$A$2:$D$3000,4,FALSE),"-")</f>
        <v>6</v>
      </c>
      <c r="U79" s="14">
        <f>IFERROR(VLOOKUP(CONCATENATE($A79,U$1),'Исх-фото'!$A$2:$D$3000,4,FALSE),"-")</f>
        <v>6</v>
      </c>
      <c r="V79" s="14" t="str">
        <f>IFERROR(VLOOKUP(CONCATENATE($A79,V$1),'Исх-фото'!$A$2:$D$3000,4,FALSE),"-")</f>
        <v>-</v>
      </c>
      <c r="W79" s="14" t="str">
        <f>IFERROR(VLOOKUP(CONCATENATE($A79,W$1),'Исх-фото'!$A$2:$D$3000,4,FALSE),"-")</f>
        <v>-</v>
      </c>
      <c r="X79" s="14" t="str">
        <f>IFERROR(VLOOKUP(CONCATENATE($A79,X$1),'Исх-фото'!$A$2:$D$3000,4,FALSE),"-")</f>
        <v>-</v>
      </c>
      <c r="Y79" s="14">
        <f>IFERROR(VLOOKUP(CONCATENATE($A79,Y$1),'Исх-фото'!$A$2:$D$3000,4,FALSE),"-")</f>
        <v>4</v>
      </c>
      <c r="Z79" s="14" t="str">
        <f>IFERROR(VLOOKUP(CONCATENATE($A79,Z$1),'Исх-фото'!$A$2:$D$3000,4,FALSE),"-")</f>
        <v>-</v>
      </c>
      <c r="AA79" s="14" t="str">
        <f>IFERROR(VLOOKUP(CONCATENATE($A79,AA$1),'Исх-фото'!$A$2:$D$3000,4,FALSE),"-")</f>
        <v>-</v>
      </c>
      <c r="AB79" s="14" t="str">
        <f>IFERROR(VLOOKUP(CONCATENATE($A79,AB$1),'Исх-фото'!$A$2:$D$3000,4,FALSE),"-")</f>
        <v>-</v>
      </c>
      <c r="AC79" s="14" t="str">
        <f>IFERROR(VLOOKUP(CONCATENATE($A79,AC$1),'Исх-фото'!$A$2:$D$3000,4,FALSE),"-")</f>
        <v>-</v>
      </c>
      <c r="AD79" s="14">
        <f>IFERROR(VLOOKUP(CONCATENATE($A79,AD$1),'Исх-фото'!$A$2:$D$3000,4,FALSE),"-")</f>
        <v>2</v>
      </c>
      <c r="AE79" s="14">
        <f>IFERROR(VLOOKUP(CONCATENATE($A79,AE$1),'Исх-фото'!$A$2:$D$3000,4,FALSE),"-")</f>
        <v>4</v>
      </c>
      <c r="AF79" s="14">
        <f>IFERROR(VLOOKUP(CONCATENATE($A79,AF$1),'Исх-фото'!$A$2:$D$3000,4,FALSE),"-")</f>
        <v>3</v>
      </c>
      <c r="AG79" s="14" t="str">
        <f>IFERROR(VLOOKUP(CONCATENATE($A79,AG$1),'Исх-фото'!$A$2:$D$3000,4,FALSE),"-")</f>
        <v>-</v>
      </c>
      <c r="AH79" s="14" t="str">
        <f>IFERROR(VLOOKUP(CONCATENATE($A79,AH$1),'Исх-фото'!$A$2:$D$3000,4,FALSE),"-")</f>
        <v>-</v>
      </c>
      <c r="AI79" s="14" t="str">
        <f>IFERROR(VLOOKUP(CONCATENATE($A79,AI$1),'Исх-фото'!$A$2:$D$3000,4,FALSE),"-")</f>
        <v>-</v>
      </c>
      <c r="AJ79" s="14">
        <f>IFERROR(VLOOKUP(CONCATENATE($A79,AJ$1),'Исх-фото'!$A$2:$D$3000,4,FALSE),"-")</f>
        <v>7</v>
      </c>
      <c r="AK79" s="14" t="str">
        <f>IFERROR(VLOOKUP(CONCATENATE($A79,AK$1),'Исх-фото'!$A$2:$D$3000,4,FALSE),"-")</f>
        <v>-</v>
      </c>
      <c r="AL79" s="14">
        <f>IFERROR(VLOOKUP(CONCATENATE($A79,AL$1),'Исх-фото'!$A$2:$D$3000,4,FALSE),"-")</f>
        <v>7</v>
      </c>
      <c r="AM79" s="15">
        <f t="shared" si="3"/>
        <v>14</v>
      </c>
      <c r="AN79" s="20">
        <f t="shared" si="4"/>
        <v>5.7142857142857144</v>
      </c>
      <c r="AO79" s="14"/>
    </row>
    <row r="80" spans="1:41">
      <c r="A80" s="26">
        <f t="shared" si="5"/>
        <v>78</v>
      </c>
      <c r="B80" s="97" t="s">
        <v>722</v>
      </c>
      <c r="C80" s="14" t="str">
        <f>IFERROR(VLOOKUP(CONCATENATE($A80,C$1),'Исх-фото'!$A$2:$D$3000,4,FALSE),"-")</f>
        <v>-</v>
      </c>
      <c r="D80" s="14">
        <f>IFERROR(VLOOKUP(CONCATENATE($A80,D$1),'Исх-фото'!$A$2:$D$3000,4,FALSE),"-")</f>
        <v>8</v>
      </c>
      <c r="E80" s="14" t="str">
        <f>IFERROR(VLOOKUP(CONCATENATE($A80,E$1),'Исх-фото'!$A$2:$D$3000,4,FALSE),"-")</f>
        <v>-</v>
      </c>
      <c r="F80" s="14">
        <f>IFERROR(VLOOKUP(CONCATENATE($A80,F$1),'Исх-фото'!$A$2:$D$3000,4,FALSE),"-")</f>
        <v>7</v>
      </c>
      <c r="G80" s="14">
        <f>IFERROR(VLOOKUP(CONCATENATE($A80,G$1),'Исх-фото'!$A$2:$D$3000,4,FALSE),"-")</f>
        <v>9</v>
      </c>
      <c r="H80" s="14" t="str">
        <f>IFERROR(VLOOKUP(CONCATENATE($A80,H$1),'Исх-фото'!$A$2:$D$3000,4,FALSE),"-")</f>
        <v>-</v>
      </c>
      <c r="I80" s="14" t="str">
        <f>IFERROR(VLOOKUP(CONCATENATE($A80,I$1),'Исх-фото'!$A$2:$D$3000,4,FALSE),"-")</f>
        <v>-</v>
      </c>
      <c r="J80" s="14" t="str">
        <f>IFERROR(VLOOKUP(CONCATENATE($A80,J$1),'Исх-фото'!$A$2:$D$3000,4,FALSE),"-")</f>
        <v>-</v>
      </c>
      <c r="K80" s="14">
        <f>IFERROR(VLOOKUP(CONCATENATE($A80,K$1),'Исх-фото'!$A$2:$D$3000,4,FALSE),"-")</f>
        <v>6</v>
      </c>
      <c r="L80" s="14" t="str">
        <f>IFERROR(VLOOKUP(CONCATENATE($A80,L$1),'Исх-фото'!$A$2:$D$3000,4,FALSE),"-")</f>
        <v>-</v>
      </c>
      <c r="M80" s="14" t="str">
        <f>IFERROR(VLOOKUP(CONCATENATE($A80,M$1),'Исх-фото'!$A$2:$D$3000,4,FALSE),"-")</f>
        <v>-</v>
      </c>
      <c r="N80" s="14" t="str">
        <f>IFERROR(VLOOKUP(CONCATENATE($A80,N$1),'Исх-фото'!$A$2:$D$3000,4,FALSE),"-")</f>
        <v>-</v>
      </c>
      <c r="O80" s="14">
        <f>IFERROR(VLOOKUP(CONCATENATE($A80,O$1),'Исх-фото'!$A$2:$D$3000,4,FALSE),"-")</f>
        <v>9</v>
      </c>
      <c r="P80" s="14" t="str">
        <f>IFERROR(VLOOKUP(CONCATENATE($A80,P$1),'Исх-фото'!$A$2:$D$3000,4,FALSE),"-")</f>
        <v>-</v>
      </c>
      <c r="Q80" s="14">
        <f>IFERROR(VLOOKUP(CONCATENATE($A80,Q$1),'Исх-фото'!$A$2:$D$3000,4,FALSE),"-")</f>
        <v>9</v>
      </c>
      <c r="R80" s="14">
        <f>IFERROR(VLOOKUP(CONCATENATE($A80,R$1),'Исх-фото'!$A$2:$D$3000,4,FALSE),"-")</f>
        <v>10</v>
      </c>
      <c r="S80" s="14" t="str">
        <f>IFERROR(VLOOKUP(CONCATENATE($A80,S$1),'Исх-фото'!$A$2:$D$3000,4,FALSE),"-")</f>
        <v>-</v>
      </c>
      <c r="T80" s="14">
        <f>IFERROR(VLOOKUP(CONCATENATE($A80,T$1),'Исх-фото'!$A$2:$D$3000,4,FALSE),"-")</f>
        <v>5</v>
      </c>
      <c r="U80" s="14">
        <f>IFERROR(VLOOKUP(CONCATENATE($A80,U$1),'Исх-фото'!$A$2:$D$3000,4,FALSE),"-")</f>
        <v>6</v>
      </c>
      <c r="V80" s="14">
        <f>IFERROR(VLOOKUP(CONCATENATE($A80,V$1),'Исх-фото'!$A$2:$D$3000,4,FALSE),"-")</f>
        <v>6</v>
      </c>
      <c r="W80" s="14" t="str">
        <f>IFERROR(VLOOKUP(CONCATENATE($A80,W$1),'Исх-фото'!$A$2:$D$3000,4,FALSE),"-")</f>
        <v>-</v>
      </c>
      <c r="X80" s="14" t="str">
        <f>IFERROR(VLOOKUP(CONCATENATE($A80,X$1),'Исх-фото'!$A$2:$D$3000,4,FALSE),"-")</f>
        <v>-</v>
      </c>
      <c r="Y80" s="14">
        <f>IFERROR(VLOOKUP(CONCATENATE($A80,Y$1),'Исх-фото'!$A$2:$D$3000,4,FALSE),"-")</f>
        <v>2</v>
      </c>
      <c r="Z80" s="14">
        <f>IFERROR(VLOOKUP(CONCATENATE($A80,Z$1),'Исх-фото'!$A$2:$D$3000,4,FALSE),"-")</f>
        <v>6</v>
      </c>
      <c r="AA80" s="14" t="str">
        <f>IFERROR(VLOOKUP(CONCATENATE($A80,AA$1),'Исх-фото'!$A$2:$D$3000,4,FALSE),"-")</f>
        <v>-</v>
      </c>
      <c r="AB80" s="14" t="str">
        <f>IFERROR(VLOOKUP(CONCATENATE($A80,AB$1),'Исх-фото'!$A$2:$D$3000,4,FALSE),"-")</f>
        <v>-</v>
      </c>
      <c r="AC80" s="14" t="str">
        <f>IFERROR(VLOOKUP(CONCATENATE($A80,AC$1),'Исх-фото'!$A$2:$D$3000,4,FALSE),"-")</f>
        <v>-</v>
      </c>
      <c r="AD80" s="14">
        <f>IFERROR(VLOOKUP(CONCATENATE($A80,AD$1),'Исх-фото'!$A$2:$D$3000,4,FALSE),"-")</f>
        <v>7</v>
      </c>
      <c r="AE80" s="14">
        <f>IFERROR(VLOOKUP(CONCATENATE($A80,AE$1),'Исх-фото'!$A$2:$D$3000,4,FALSE),"-")</f>
        <v>6</v>
      </c>
      <c r="AF80" s="14">
        <f>IFERROR(VLOOKUP(CONCATENATE($A80,AF$1),'Исх-фото'!$A$2:$D$3000,4,FALSE),"-")</f>
        <v>7</v>
      </c>
      <c r="AG80" s="14" t="str">
        <f>IFERROR(VLOOKUP(CONCATENATE($A80,AG$1),'Исх-фото'!$A$2:$D$3000,4,FALSE),"-")</f>
        <v>-</v>
      </c>
      <c r="AH80" s="14" t="str">
        <f>IFERROR(VLOOKUP(CONCATENATE($A80,AH$1),'Исх-фото'!$A$2:$D$3000,4,FALSE),"-")</f>
        <v>-</v>
      </c>
      <c r="AI80" s="14" t="str">
        <f>IFERROR(VLOOKUP(CONCATENATE($A80,AI$1),'Исх-фото'!$A$2:$D$3000,4,FALSE),"-")</f>
        <v>-</v>
      </c>
      <c r="AJ80" s="14">
        <f>IFERROR(VLOOKUP(CONCATENATE($A80,AJ$1),'Исх-фото'!$A$2:$D$3000,4,FALSE),"-")</f>
        <v>8</v>
      </c>
      <c r="AK80" s="14" t="str">
        <f>IFERROR(VLOOKUP(CONCATENATE($A80,AK$1),'Исх-фото'!$A$2:$D$3000,4,FALSE),"-")</f>
        <v>-</v>
      </c>
      <c r="AL80" s="14">
        <f>IFERROR(VLOOKUP(CONCATENATE($A80,AL$1),'Исх-фото'!$A$2:$D$3000,4,FALSE),"-")</f>
        <v>7</v>
      </c>
      <c r="AM80" s="15">
        <f t="shared" si="3"/>
        <v>17</v>
      </c>
      <c r="AN80" s="20">
        <f t="shared" si="4"/>
        <v>6.9411764705882355</v>
      </c>
      <c r="AO80" s="14"/>
    </row>
    <row r="81" spans="1:41">
      <c r="A81" s="26">
        <f t="shared" si="5"/>
        <v>79</v>
      </c>
      <c r="B81" s="97" t="s">
        <v>723</v>
      </c>
      <c r="C81" s="14" t="str">
        <f>IFERROR(VLOOKUP(CONCATENATE($A81,C$1),'Исх-фото'!$A$2:$D$3000,4,FALSE),"-")</f>
        <v>-</v>
      </c>
      <c r="D81" s="14">
        <f>IFERROR(VLOOKUP(CONCATENATE($A81,D$1),'Исх-фото'!$A$2:$D$3000,4,FALSE),"-")</f>
        <v>7</v>
      </c>
      <c r="E81" s="14" t="str">
        <f>IFERROR(VLOOKUP(CONCATENATE($A81,E$1),'Исх-фото'!$A$2:$D$3000,4,FALSE),"-")</f>
        <v>-</v>
      </c>
      <c r="F81" s="14" t="str">
        <f>IFERROR(VLOOKUP(CONCATENATE($A81,F$1),'Исх-фото'!$A$2:$D$3000,4,FALSE),"-")</f>
        <v>-</v>
      </c>
      <c r="G81" s="14" t="str">
        <f>IFERROR(VLOOKUP(CONCATENATE($A81,G$1),'Исх-фото'!$A$2:$D$3000,4,FALSE),"-")</f>
        <v>-</v>
      </c>
      <c r="H81" s="14" t="str">
        <f>IFERROR(VLOOKUP(CONCATENATE($A81,H$1),'Исх-фото'!$A$2:$D$3000,4,FALSE),"-")</f>
        <v>-</v>
      </c>
      <c r="I81" s="14">
        <f>IFERROR(VLOOKUP(CONCATENATE($A81,I$1),'Исх-фото'!$A$2:$D$3000,4,FALSE),"-")</f>
        <v>8</v>
      </c>
      <c r="J81" s="14">
        <f>IFERROR(VLOOKUP(CONCATENATE($A81,J$1),'Исх-фото'!$A$2:$D$3000,4,FALSE),"-")</f>
        <v>8</v>
      </c>
      <c r="K81" s="14">
        <f>IFERROR(VLOOKUP(CONCATENATE($A81,K$1),'Исх-фото'!$A$2:$D$3000,4,FALSE),"-")</f>
        <v>9</v>
      </c>
      <c r="L81" s="14" t="str">
        <f>IFERROR(VLOOKUP(CONCATENATE($A81,L$1),'Исх-фото'!$A$2:$D$3000,4,FALSE),"-")</f>
        <v>-</v>
      </c>
      <c r="M81" s="14" t="str">
        <f>IFERROR(VLOOKUP(CONCATENATE($A81,M$1),'Исх-фото'!$A$2:$D$3000,4,FALSE),"-")</f>
        <v>-</v>
      </c>
      <c r="N81" s="14" t="str">
        <f>IFERROR(VLOOKUP(CONCATENATE($A81,N$1),'Исх-фото'!$A$2:$D$3000,4,FALSE),"-")</f>
        <v>-</v>
      </c>
      <c r="O81" s="14">
        <f>IFERROR(VLOOKUP(CONCATENATE($A81,O$1),'Исх-фото'!$A$2:$D$3000,4,FALSE),"-")</f>
        <v>7</v>
      </c>
      <c r="P81" s="14" t="str">
        <f>IFERROR(VLOOKUP(CONCATENATE($A81,P$1),'Исх-фото'!$A$2:$D$3000,4,FALSE),"-")</f>
        <v>-</v>
      </c>
      <c r="Q81" s="14">
        <f>IFERROR(VLOOKUP(CONCATENATE($A81,Q$1),'Исх-фото'!$A$2:$D$3000,4,FALSE),"-")</f>
        <v>8</v>
      </c>
      <c r="R81" s="14" t="str">
        <f>IFERROR(VLOOKUP(CONCATENATE($A81,R$1),'Исх-фото'!$A$2:$D$3000,4,FALSE),"-")</f>
        <v>-</v>
      </c>
      <c r="S81" s="14" t="str">
        <f>IFERROR(VLOOKUP(CONCATENATE($A81,S$1),'Исх-фото'!$A$2:$D$3000,4,FALSE),"-")</f>
        <v>-</v>
      </c>
      <c r="T81" s="14">
        <f>IFERROR(VLOOKUP(CONCATENATE($A81,T$1),'Исх-фото'!$A$2:$D$3000,4,FALSE),"-")</f>
        <v>7</v>
      </c>
      <c r="U81" s="14">
        <f>IFERROR(VLOOKUP(CONCATENATE($A81,U$1),'Исх-фото'!$A$2:$D$3000,4,FALSE),"-")</f>
        <v>8</v>
      </c>
      <c r="V81" s="14" t="str">
        <f>IFERROR(VLOOKUP(CONCATENATE($A81,V$1),'Исх-фото'!$A$2:$D$3000,4,FALSE),"-")</f>
        <v>-</v>
      </c>
      <c r="W81" s="14" t="str">
        <f>IFERROR(VLOOKUP(CONCATENATE($A81,W$1),'Исх-фото'!$A$2:$D$3000,4,FALSE),"-")</f>
        <v>-</v>
      </c>
      <c r="X81" s="14" t="str">
        <f>IFERROR(VLOOKUP(CONCATENATE($A81,X$1),'Исх-фото'!$A$2:$D$3000,4,FALSE),"-")</f>
        <v>-</v>
      </c>
      <c r="Y81" s="14">
        <f>IFERROR(VLOOKUP(CONCATENATE($A81,Y$1),'Исх-фото'!$A$2:$D$3000,4,FALSE),"-")</f>
        <v>3</v>
      </c>
      <c r="Z81" s="14">
        <f>IFERROR(VLOOKUP(CONCATENATE($A81,Z$1),'Исх-фото'!$A$2:$D$3000,4,FALSE),"-")</f>
        <v>4</v>
      </c>
      <c r="AA81" s="14" t="str">
        <f>IFERROR(VLOOKUP(CONCATENATE($A81,AA$1),'Исх-фото'!$A$2:$D$3000,4,FALSE),"-")</f>
        <v>-</v>
      </c>
      <c r="AB81" s="14">
        <f>IFERROR(VLOOKUP(CONCATENATE($A81,AB$1),'Исх-фото'!$A$2:$D$3000,4,FALSE),"-")</f>
        <v>8</v>
      </c>
      <c r="AC81" s="14" t="str">
        <f>IFERROR(VLOOKUP(CONCATENATE($A81,AC$1),'Исх-фото'!$A$2:$D$3000,4,FALSE),"-")</f>
        <v>-</v>
      </c>
      <c r="AD81" s="14">
        <f>IFERROR(VLOOKUP(CONCATENATE($A81,AD$1),'Исх-фото'!$A$2:$D$3000,4,FALSE),"-")</f>
        <v>2</v>
      </c>
      <c r="AE81" s="14">
        <f>IFERROR(VLOOKUP(CONCATENATE($A81,AE$1),'Исх-фото'!$A$2:$D$3000,4,FALSE),"-")</f>
        <v>8</v>
      </c>
      <c r="AF81" s="14">
        <f>IFERROR(VLOOKUP(CONCATENATE($A81,AF$1),'Исх-фото'!$A$2:$D$3000,4,FALSE),"-")</f>
        <v>5</v>
      </c>
      <c r="AG81" s="14">
        <f>IFERROR(VLOOKUP(CONCATENATE($A81,AG$1),'Исх-фото'!$A$2:$D$3000,4,FALSE),"-")</f>
        <v>9</v>
      </c>
      <c r="AH81" s="14" t="str">
        <f>IFERROR(VLOOKUP(CONCATENATE($A81,AH$1),'Исх-фото'!$A$2:$D$3000,4,FALSE),"-")</f>
        <v>-</v>
      </c>
      <c r="AI81" s="14">
        <f>IFERROR(VLOOKUP(CONCATENATE($A81,AI$1),'Исх-фото'!$A$2:$D$3000,4,FALSE),"-")</f>
        <v>10</v>
      </c>
      <c r="AJ81" s="14">
        <f>IFERROR(VLOOKUP(CONCATENATE($A81,AJ$1),'Исх-фото'!$A$2:$D$3000,4,FALSE),"-")</f>
        <v>10</v>
      </c>
      <c r="AK81" s="14" t="str">
        <f>IFERROR(VLOOKUP(CONCATENATE($A81,AK$1),'Исх-фото'!$A$2:$D$3000,4,FALSE),"-")</f>
        <v>-</v>
      </c>
      <c r="AL81" s="14">
        <f>IFERROR(VLOOKUP(CONCATENATE($A81,AL$1),'Исх-фото'!$A$2:$D$3000,4,FALSE),"-")</f>
        <v>10</v>
      </c>
      <c r="AM81" s="15">
        <f t="shared" si="3"/>
        <v>18</v>
      </c>
      <c r="AN81" s="20">
        <f t="shared" si="4"/>
        <v>7.2777777777777777</v>
      </c>
      <c r="AO81" s="14"/>
    </row>
    <row r="82" spans="1:41">
      <c r="A82" s="26">
        <f t="shared" si="5"/>
        <v>80</v>
      </c>
      <c r="B82" s="97" t="s">
        <v>724</v>
      </c>
      <c r="C82" s="14" t="str">
        <f>IFERROR(VLOOKUP(CONCATENATE($A82,C$1),'Исх-фото'!$A$2:$D$3000,4,FALSE),"-")</f>
        <v>-</v>
      </c>
      <c r="D82" s="14" t="str">
        <f>IFERROR(VLOOKUP(CONCATENATE($A82,D$1),'Исх-фото'!$A$2:$D$3000,4,FALSE),"-")</f>
        <v>-</v>
      </c>
      <c r="E82" s="14" t="str">
        <f>IFERROR(VLOOKUP(CONCATENATE($A82,E$1),'Исх-фото'!$A$2:$D$3000,4,FALSE),"-")</f>
        <v>-</v>
      </c>
      <c r="F82" s="14" t="str">
        <f>IFERROR(VLOOKUP(CONCATENATE($A82,F$1),'Исх-фото'!$A$2:$D$3000,4,FALSE),"-")</f>
        <v>-</v>
      </c>
      <c r="G82" s="14" t="str">
        <f>IFERROR(VLOOKUP(CONCATENATE($A82,G$1),'Исх-фото'!$A$2:$D$3000,4,FALSE),"-")</f>
        <v>-</v>
      </c>
      <c r="H82" s="14" t="str">
        <f>IFERROR(VLOOKUP(CONCATENATE($A82,H$1),'Исх-фото'!$A$2:$D$3000,4,FALSE),"-")</f>
        <v>-</v>
      </c>
      <c r="I82" s="14" t="str">
        <f>IFERROR(VLOOKUP(CONCATENATE($A82,I$1),'Исх-фото'!$A$2:$D$3000,4,FALSE),"-")</f>
        <v>-</v>
      </c>
      <c r="J82" s="14" t="str">
        <f>IFERROR(VLOOKUP(CONCATENATE($A82,J$1),'Исх-фото'!$A$2:$D$3000,4,FALSE),"-")</f>
        <v>-</v>
      </c>
      <c r="K82" s="14">
        <f>IFERROR(VLOOKUP(CONCATENATE($A82,K$1),'Исх-фото'!$A$2:$D$3000,4,FALSE),"-")</f>
        <v>6</v>
      </c>
      <c r="L82" s="14" t="str">
        <f>IFERROR(VLOOKUP(CONCATENATE($A82,L$1),'Исх-фото'!$A$2:$D$3000,4,FALSE),"-")</f>
        <v>-</v>
      </c>
      <c r="M82" s="14" t="str">
        <f>IFERROR(VLOOKUP(CONCATENATE($A82,M$1),'Исх-фото'!$A$2:$D$3000,4,FALSE),"-")</f>
        <v>-</v>
      </c>
      <c r="N82" s="14" t="str">
        <f>IFERROR(VLOOKUP(CONCATENATE($A82,N$1),'Исх-фото'!$A$2:$D$3000,4,FALSE),"-")</f>
        <v>-</v>
      </c>
      <c r="O82" s="14">
        <f>IFERROR(VLOOKUP(CONCATENATE($A82,O$1),'Исх-фото'!$A$2:$D$3000,4,FALSE),"-")</f>
        <v>8</v>
      </c>
      <c r="P82" s="14" t="str">
        <f>IFERROR(VLOOKUP(CONCATENATE($A82,P$1),'Исх-фото'!$A$2:$D$3000,4,FALSE),"-")</f>
        <v>-</v>
      </c>
      <c r="Q82" s="14">
        <f>IFERROR(VLOOKUP(CONCATENATE($A82,Q$1),'Исх-фото'!$A$2:$D$3000,4,FALSE),"-")</f>
        <v>7</v>
      </c>
      <c r="R82" s="14" t="str">
        <f>IFERROR(VLOOKUP(CONCATENATE($A82,R$1),'Исх-фото'!$A$2:$D$3000,4,FALSE),"-")</f>
        <v>-</v>
      </c>
      <c r="S82" s="14" t="str">
        <f>IFERROR(VLOOKUP(CONCATENATE($A82,S$1),'Исх-фото'!$A$2:$D$3000,4,FALSE),"-")</f>
        <v>-</v>
      </c>
      <c r="T82" s="14">
        <f>IFERROR(VLOOKUP(CONCATENATE($A82,T$1),'Исх-фото'!$A$2:$D$3000,4,FALSE),"-")</f>
        <v>7</v>
      </c>
      <c r="U82" s="14">
        <f>IFERROR(VLOOKUP(CONCATENATE($A82,U$1),'Исх-фото'!$A$2:$D$3000,4,FALSE),"-")</f>
        <v>6</v>
      </c>
      <c r="V82" s="14" t="str">
        <f>IFERROR(VLOOKUP(CONCATENATE($A82,V$1),'Исх-фото'!$A$2:$D$3000,4,FALSE),"-")</f>
        <v>-</v>
      </c>
      <c r="W82" s="14" t="str">
        <f>IFERROR(VLOOKUP(CONCATENATE($A82,W$1),'Исх-фото'!$A$2:$D$3000,4,FALSE),"-")</f>
        <v>-</v>
      </c>
      <c r="X82" s="14" t="str">
        <f>IFERROR(VLOOKUP(CONCATENATE($A82,X$1),'Исх-фото'!$A$2:$D$3000,4,FALSE),"-")</f>
        <v>-</v>
      </c>
      <c r="Y82" s="14">
        <f>IFERROR(VLOOKUP(CONCATENATE($A82,Y$1),'Исх-фото'!$A$2:$D$3000,4,FALSE),"-")</f>
        <v>1</v>
      </c>
      <c r="Z82" s="14">
        <f>IFERROR(VLOOKUP(CONCATENATE($A82,Z$1),'Исх-фото'!$A$2:$D$3000,4,FALSE),"-")</f>
        <v>4</v>
      </c>
      <c r="AA82" s="14" t="str">
        <f>IFERROR(VLOOKUP(CONCATENATE($A82,AA$1),'Исх-фото'!$A$2:$D$3000,4,FALSE),"-")</f>
        <v>-</v>
      </c>
      <c r="AB82" s="14">
        <f>IFERROR(VLOOKUP(CONCATENATE($A82,AB$1),'Исх-фото'!$A$2:$D$3000,4,FALSE),"-")</f>
        <v>6</v>
      </c>
      <c r="AC82" s="14" t="str">
        <f>IFERROR(VLOOKUP(CONCATENATE($A82,AC$1),'Исх-фото'!$A$2:$D$3000,4,FALSE),"-")</f>
        <v>-</v>
      </c>
      <c r="AD82" s="14">
        <f>IFERROR(VLOOKUP(CONCATENATE($A82,AD$1),'Исх-фото'!$A$2:$D$3000,4,FALSE),"-")</f>
        <v>2</v>
      </c>
      <c r="AE82" s="14">
        <f>IFERROR(VLOOKUP(CONCATENATE($A82,AE$1),'Исх-фото'!$A$2:$D$3000,4,FALSE),"-")</f>
        <v>4</v>
      </c>
      <c r="AF82" s="14">
        <f>IFERROR(VLOOKUP(CONCATENATE($A82,AF$1),'Исх-фото'!$A$2:$D$3000,4,FALSE),"-")</f>
        <v>7</v>
      </c>
      <c r="AG82" s="14" t="str">
        <f>IFERROR(VLOOKUP(CONCATENATE($A82,AG$1),'Исх-фото'!$A$2:$D$3000,4,FALSE),"-")</f>
        <v>-</v>
      </c>
      <c r="AH82" s="14" t="str">
        <f>IFERROR(VLOOKUP(CONCATENATE($A82,AH$1),'Исх-фото'!$A$2:$D$3000,4,FALSE),"-")</f>
        <v>-</v>
      </c>
      <c r="AI82" s="14" t="str">
        <f>IFERROR(VLOOKUP(CONCATENATE($A82,AI$1),'Исх-фото'!$A$2:$D$3000,4,FALSE),"-")</f>
        <v>-</v>
      </c>
      <c r="AJ82" s="14">
        <f>IFERROR(VLOOKUP(CONCATENATE($A82,AJ$1),'Исх-фото'!$A$2:$D$3000,4,FALSE),"-")</f>
        <v>5</v>
      </c>
      <c r="AK82" s="14" t="str">
        <f>IFERROR(VLOOKUP(CONCATENATE($A82,AK$1),'Исх-фото'!$A$2:$D$3000,4,FALSE),"-")</f>
        <v>-</v>
      </c>
      <c r="AL82" s="14">
        <f>IFERROR(VLOOKUP(CONCATENATE($A82,AL$1),'Исх-фото'!$A$2:$D$3000,4,FALSE),"-")</f>
        <v>8</v>
      </c>
      <c r="AM82" s="15">
        <f t="shared" si="3"/>
        <v>13</v>
      </c>
      <c r="AN82" s="20">
        <f t="shared" si="4"/>
        <v>5.4615384615384617</v>
      </c>
      <c r="AO82" s="14"/>
    </row>
    <row r="83" spans="1:41">
      <c r="A83" s="26">
        <f t="shared" si="5"/>
        <v>81</v>
      </c>
      <c r="B83" s="97" t="s">
        <v>725</v>
      </c>
      <c r="C83" s="14" t="str">
        <f>IFERROR(VLOOKUP(CONCATENATE($A83,C$1),'Исх-фото'!$A$2:$D$3000,4,FALSE),"-")</f>
        <v>-</v>
      </c>
      <c r="D83" s="14" t="str">
        <f>IFERROR(VLOOKUP(CONCATENATE($A83,D$1),'Исх-фото'!$A$2:$D$3000,4,FALSE),"-")</f>
        <v>-</v>
      </c>
      <c r="E83" s="14" t="str">
        <f>IFERROR(VLOOKUP(CONCATENATE($A83,E$1),'Исх-фото'!$A$2:$D$3000,4,FALSE),"-")</f>
        <v>-</v>
      </c>
      <c r="F83" s="14" t="str">
        <f>IFERROR(VLOOKUP(CONCATENATE($A83,F$1),'Исх-фото'!$A$2:$D$3000,4,FALSE),"-")</f>
        <v>-</v>
      </c>
      <c r="G83" s="14">
        <f>IFERROR(VLOOKUP(CONCATENATE($A83,G$1),'Исх-фото'!$A$2:$D$3000,4,FALSE),"-")</f>
        <v>7</v>
      </c>
      <c r="H83" s="14" t="str">
        <f>IFERROR(VLOOKUP(CONCATENATE($A83,H$1),'Исх-фото'!$A$2:$D$3000,4,FALSE),"-")</f>
        <v>-</v>
      </c>
      <c r="I83" s="14" t="str">
        <f>IFERROR(VLOOKUP(CONCATENATE($A83,I$1),'Исх-фото'!$A$2:$D$3000,4,FALSE),"-")</f>
        <v>-</v>
      </c>
      <c r="J83" s="14">
        <f>IFERROR(VLOOKUP(CONCATENATE($A83,J$1),'Исх-фото'!$A$2:$D$3000,4,FALSE),"-")</f>
        <v>10</v>
      </c>
      <c r="K83" s="14">
        <f>IFERROR(VLOOKUP(CONCATENATE($A83,K$1),'Исх-фото'!$A$2:$D$3000,4,FALSE),"-")</f>
        <v>5</v>
      </c>
      <c r="L83" s="14" t="str">
        <f>IFERROR(VLOOKUP(CONCATENATE($A83,L$1),'Исх-фото'!$A$2:$D$3000,4,FALSE),"-")</f>
        <v>-</v>
      </c>
      <c r="M83" s="14" t="str">
        <f>IFERROR(VLOOKUP(CONCATENATE($A83,M$1),'Исх-фото'!$A$2:$D$3000,4,FALSE),"-")</f>
        <v>-</v>
      </c>
      <c r="N83" s="14" t="str">
        <f>IFERROR(VLOOKUP(CONCATENATE($A83,N$1),'Исх-фото'!$A$2:$D$3000,4,FALSE),"-")</f>
        <v>-</v>
      </c>
      <c r="O83" s="14">
        <f>IFERROR(VLOOKUP(CONCATENATE($A83,O$1),'Исх-фото'!$A$2:$D$3000,4,FALSE),"-")</f>
        <v>9</v>
      </c>
      <c r="P83" s="14" t="str">
        <f>IFERROR(VLOOKUP(CONCATENATE($A83,P$1),'Исх-фото'!$A$2:$D$3000,4,FALSE),"-")</f>
        <v>-</v>
      </c>
      <c r="Q83" s="14">
        <f>IFERROR(VLOOKUP(CONCATENATE($A83,Q$1),'Исх-фото'!$A$2:$D$3000,4,FALSE),"-")</f>
        <v>6</v>
      </c>
      <c r="R83" s="14" t="str">
        <f>IFERROR(VLOOKUP(CONCATENATE($A83,R$1),'Исх-фото'!$A$2:$D$3000,4,FALSE),"-")</f>
        <v>-</v>
      </c>
      <c r="S83" s="14" t="str">
        <f>IFERROR(VLOOKUP(CONCATENATE($A83,S$1),'Исх-фото'!$A$2:$D$3000,4,FALSE),"-")</f>
        <v>-</v>
      </c>
      <c r="T83" s="14">
        <f>IFERROR(VLOOKUP(CONCATENATE($A83,T$1),'Исх-фото'!$A$2:$D$3000,4,FALSE),"-")</f>
        <v>4</v>
      </c>
      <c r="U83" s="14">
        <f>IFERROR(VLOOKUP(CONCATENATE($A83,U$1),'Исх-фото'!$A$2:$D$3000,4,FALSE),"-")</f>
        <v>5</v>
      </c>
      <c r="V83" s="14" t="str">
        <f>IFERROR(VLOOKUP(CONCATENATE($A83,V$1),'Исх-фото'!$A$2:$D$3000,4,FALSE),"-")</f>
        <v>-</v>
      </c>
      <c r="W83" s="14" t="str">
        <f>IFERROR(VLOOKUP(CONCATENATE($A83,W$1),'Исх-фото'!$A$2:$D$3000,4,FALSE),"-")</f>
        <v>-</v>
      </c>
      <c r="X83" s="14" t="str">
        <f>IFERROR(VLOOKUP(CONCATENATE($A83,X$1),'Исх-фото'!$A$2:$D$3000,4,FALSE),"-")</f>
        <v>-</v>
      </c>
      <c r="Y83" s="14" t="str">
        <f>IFERROR(VLOOKUP(CONCATENATE($A83,Y$1),'Исх-фото'!$A$2:$D$3000,4,FALSE),"-")</f>
        <v>-</v>
      </c>
      <c r="Z83" s="14">
        <f>IFERROR(VLOOKUP(CONCATENATE($A83,Z$1),'Исх-фото'!$A$2:$D$3000,4,FALSE),"-")</f>
        <v>5</v>
      </c>
      <c r="AA83" s="14" t="str">
        <f>IFERROR(VLOOKUP(CONCATENATE($A83,AA$1),'Исх-фото'!$A$2:$D$3000,4,FALSE),"-")</f>
        <v>-</v>
      </c>
      <c r="AB83" s="14" t="str">
        <f>IFERROR(VLOOKUP(CONCATENATE($A83,AB$1),'Исх-фото'!$A$2:$D$3000,4,FALSE),"-")</f>
        <v>-</v>
      </c>
      <c r="AC83" s="14" t="str">
        <f>IFERROR(VLOOKUP(CONCATENATE($A83,AC$1),'Исх-фото'!$A$2:$D$3000,4,FALSE),"-")</f>
        <v>-</v>
      </c>
      <c r="AD83" s="14">
        <f>IFERROR(VLOOKUP(CONCATENATE($A83,AD$1),'Исх-фото'!$A$2:$D$3000,4,FALSE),"-")</f>
        <v>2</v>
      </c>
      <c r="AE83" s="14">
        <f>IFERROR(VLOOKUP(CONCATENATE($A83,AE$1),'Исх-фото'!$A$2:$D$3000,4,FALSE),"-")</f>
        <v>4</v>
      </c>
      <c r="AF83" s="14">
        <f>IFERROR(VLOOKUP(CONCATENATE($A83,AF$1),'Исх-фото'!$A$2:$D$3000,4,FALSE),"-")</f>
        <v>6</v>
      </c>
      <c r="AG83" s="14">
        <f>IFERROR(VLOOKUP(CONCATENATE($A83,AG$1),'Исх-фото'!$A$2:$D$3000,4,FALSE),"-")</f>
        <v>8</v>
      </c>
      <c r="AH83" s="14" t="str">
        <f>IFERROR(VLOOKUP(CONCATENATE($A83,AH$1),'Исх-фото'!$A$2:$D$3000,4,FALSE),"-")</f>
        <v>-</v>
      </c>
      <c r="AI83" s="14" t="str">
        <f>IFERROR(VLOOKUP(CONCATENATE($A83,AI$1),'Исх-фото'!$A$2:$D$3000,4,FALSE),"-")</f>
        <v>-</v>
      </c>
      <c r="AJ83" s="14">
        <f>IFERROR(VLOOKUP(CONCATENATE($A83,AJ$1),'Исх-фото'!$A$2:$D$3000,4,FALSE),"-")</f>
        <v>8</v>
      </c>
      <c r="AK83" s="14" t="str">
        <f>IFERROR(VLOOKUP(CONCATENATE($A83,AK$1),'Исх-фото'!$A$2:$D$3000,4,FALSE),"-")</f>
        <v>-</v>
      </c>
      <c r="AL83" s="14">
        <f>IFERROR(VLOOKUP(CONCATENATE($A83,AL$1),'Исх-фото'!$A$2:$D$3000,4,FALSE),"-")</f>
        <v>5</v>
      </c>
      <c r="AM83" s="15">
        <f t="shared" si="3"/>
        <v>14</v>
      </c>
      <c r="AN83" s="20">
        <f t="shared" si="4"/>
        <v>6</v>
      </c>
      <c r="AO83" s="14"/>
    </row>
    <row r="84" spans="1:41">
      <c r="A84" s="26">
        <f t="shared" si="5"/>
        <v>82</v>
      </c>
      <c r="B84" s="97" t="s">
        <v>726</v>
      </c>
      <c r="C84" s="14" t="str">
        <f>IFERROR(VLOOKUP(CONCATENATE($A84,C$1),'Исх-фото'!$A$2:$D$3000,4,FALSE),"-")</f>
        <v>-</v>
      </c>
      <c r="D84" s="14">
        <f>IFERROR(VLOOKUP(CONCATENATE($A84,D$1),'Исх-фото'!$A$2:$D$3000,4,FALSE),"-")</f>
        <v>11</v>
      </c>
      <c r="E84" s="14" t="str">
        <f>IFERROR(VLOOKUP(CONCATENATE($A84,E$1),'Исх-фото'!$A$2:$D$3000,4,FALSE),"-")</f>
        <v>-</v>
      </c>
      <c r="F84" s="14" t="str">
        <f>IFERROR(VLOOKUP(CONCATENATE($A84,F$1),'Исх-фото'!$A$2:$D$3000,4,FALSE),"-")</f>
        <v>-</v>
      </c>
      <c r="G84" s="14">
        <f>IFERROR(VLOOKUP(CONCATENATE($A84,G$1),'Исх-фото'!$A$2:$D$3000,4,FALSE),"-")</f>
        <v>8</v>
      </c>
      <c r="H84" s="14" t="str">
        <f>IFERROR(VLOOKUP(CONCATENATE($A84,H$1),'Исх-фото'!$A$2:$D$3000,4,FALSE),"-")</f>
        <v>-</v>
      </c>
      <c r="I84" s="14">
        <f>IFERROR(VLOOKUP(CONCATENATE($A84,I$1),'Исх-фото'!$A$2:$D$3000,4,FALSE),"-")</f>
        <v>10</v>
      </c>
      <c r="J84" s="14">
        <f>IFERROR(VLOOKUP(CONCATENATE($A84,J$1),'Исх-фото'!$A$2:$D$3000,4,FALSE),"-")</f>
        <v>10</v>
      </c>
      <c r="K84" s="14">
        <f>IFERROR(VLOOKUP(CONCATENATE($A84,K$1),'Исх-фото'!$A$2:$D$3000,4,FALSE),"-")</f>
        <v>8</v>
      </c>
      <c r="L84" s="14" t="str">
        <f>IFERROR(VLOOKUP(CONCATENATE($A84,L$1),'Исх-фото'!$A$2:$D$3000,4,FALSE),"-")</f>
        <v>-</v>
      </c>
      <c r="M84" s="14">
        <f>IFERROR(VLOOKUP(CONCATENATE($A84,M$1),'Исх-фото'!$A$2:$D$3000,4,FALSE),"-")</f>
        <v>7</v>
      </c>
      <c r="N84" s="14" t="str">
        <f>IFERROR(VLOOKUP(CONCATENATE($A84,N$1),'Исх-фото'!$A$2:$D$3000,4,FALSE),"-")</f>
        <v>-</v>
      </c>
      <c r="O84" s="14">
        <f>IFERROR(VLOOKUP(CONCATENATE($A84,O$1),'Исх-фото'!$A$2:$D$3000,4,FALSE),"-")</f>
        <v>9</v>
      </c>
      <c r="P84" s="14" t="str">
        <f>IFERROR(VLOOKUP(CONCATENATE($A84,P$1),'Исх-фото'!$A$2:$D$3000,4,FALSE),"-")</f>
        <v>-</v>
      </c>
      <c r="Q84" s="14">
        <f>IFERROR(VLOOKUP(CONCATENATE($A84,Q$1),'Исх-фото'!$A$2:$D$3000,4,FALSE),"-")</f>
        <v>8</v>
      </c>
      <c r="R84" s="14" t="str">
        <f>IFERROR(VLOOKUP(CONCATENATE($A84,R$1),'Исх-фото'!$A$2:$D$3000,4,FALSE),"-")</f>
        <v>-</v>
      </c>
      <c r="S84" s="14">
        <f>IFERROR(VLOOKUP(CONCATENATE($A84,S$1),'Исх-фото'!$A$2:$D$3000,4,FALSE),"-")</f>
        <v>12</v>
      </c>
      <c r="T84" s="14">
        <f>IFERROR(VLOOKUP(CONCATENATE($A84,T$1),'Исх-фото'!$A$2:$D$3000,4,FALSE),"-")</f>
        <v>7</v>
      </c>
      <c r="U84" s="14">
        <f>IFERROR(VLOOKUP(CONCATENATE($A84,U$1),'Исх-фото'!$A$2:$D$3000,4,FALSE),"-")</f>
        <v>8</v>
      </c>
      <c r="V84" s="14" t="str">
        <f>IFERROR(VLOOKUP(CONCATENATE($A84,V$1),'Исх-фото'!$A$2:$D$3000,4,FALSE),"-")</f>
        <v>-</v>
      </c>
      <c r="W84" s="14" t="str">
        <f>IFERROR(VLOOKUP(CONCATENATE($A84,W$1),'Исх-фото'!$A$2:$D$3000,4,FALSE),"-")</f>
        <v>-</v>
      </c>
      <c r="X84" s="14" t="str">
        <f>IFERROR(VLOOKUP(CONCATENATE($A84,X$1),'Исх-фото'!$A$2:$D$3000,4,FALSE),"-")</f>
        <v>-</v>
      </c>
      <c r="Y84" s="14" t="str">
        <f>IFERROR(VLOOKUP(CONCATENATE($A84,Y$1),'Исх-фото'!$A$2:$D$3000,4,FALSE),"-")</f>
        <v>-</v>
      </c>
      <c r="Z84" s="14">
        <f>IFERROR(VLOOKUP(CONCATENATE($A84,Z$1),'Исх-фото'!$A$2:$D$3000,4,FALSE),"-")</f>
        <v>10</v>
      </c>
      <c r="AA84" s="14">
        <f>IFERROR(VLOOKUP(CONCATENATE($A84,AA$1),'Исх-фото'!$A$2:$D$3000,4,FALSE),"-")</f>
        <v>10</v>
      </c>
      <c r="AB84" s="14" t="str">
        <f>IFERROR(VLOOKUP(CONCATENATE($A84,AB$1),'Исх-фото'!$A$2:$D$3000,4,FALSE),"-")</f>
        <v>-</v>
      </c>
      <c r="AC84" s="14" t="str">
        <f>IFERROR(VLOOKUP(CONCATENATE($A84,AC$1),'Исх-фото'!$A$2:$D$3000,4,FALSE),"-")</f>
        <v>-</v>
      </c>
      <c r="AD84" s="14">
        <f>IFERROR(VLOOKUP(CONCATENATE($A84,AD$1),'Исх-фото'!$A$2:$D$3000,4,FALSE),"-")</f>
        <v>2</v>
      </c>
      <c r="AE84" s="14">
        <f>IFERROR(VLOOKUP(CONCATENATE($A84,AE$1),'Исх-фото'!$A$2:$D$3000,4,FALSE),"-")</f>
        <v>12</v>
      </c>
      <c r="AF84" s="14">
        <f>IFERROR(VLOOKUP(CONCATENATE($A84,AF$1),'Исх-фото'!$A$2:$D$3000,4,FALSE),"-")</f>
        <v>8</v>
      </c>
      <c r="AG84" s="14">
        <f>IFERROR(VLOOKUP(CONCATENATE($A84,AG$1),'Исх-фото'!$A$2:$D$3000,4,FALSE),"-")</f>
        <v>10</v>
      </c>
      <c r="AH84" s="14">
        <f>IFERROR(VLOOKUP(CONCATENATE($A84,AH$1),'Исх-фото'!$A$2:$D$3000,4,FALSE),"-")</f>
        <v>12</v>
      </c>
      <c r="AI84" s="14">
        <f>IFERROR(VLOOKUP(CONCATENATE($A84,AI$1),'Исх-фото'!$A$2:$D$3000,4,FALSE),"-")</f>
        <v>10</v>
      </c>
      <c r="AJ84" s="14">
        <f>IFERROR(VLOOKUP(CONCATENATE($A84,AJ$1),'Исх-фото'!$A$2:$D$3000,4,FALSE),"-")</f>
        <v>10</v>
      </c>
      <c r="AK84" s="14" t="str">
        <f>IFERROR(VLOOKUP(CONCATENATE($A84,AK$1),'Исх-фото'!$A$2:$D$3000,4,FALSE),"-")</f>
        <v>-</v>
      </c>
      <c r="AL84" s="14">
        <f>IFERROR(VLOOKUP(CONCATENATE($A84,AL$1),'Исх-фото'!$A$2:$D$3000,4,FALSE),"-")</f>
        <v>12</v>
      </c>
      <c r="AM84" s="15">
        <f t="shared" si="3"/>
        <v>21</v>
      </c>
      <c r="AN84" s="20">
        <f t="shared" si="4"/>
        <v>9.2380952380952372</v>
      </c>
      <c r="AO84" s="14"/>
    </row>
    <row r="85" spans="1:41">
      <c r="A85" s="26">
        <f t="shared" si="5"/>
        <v>83</v>
      </c>
      <c r="B85" s="97" t="s">
        <v>727</v>
      </c>
      <c r="C85" s="14" t="str">
        <f>IFERROR(VLOOKUP(CONCATENATE($A85,C$1),'Исх-фото'!$A$2:$D$3000,4,FALSE),"-")</f>
        <v>-</v>
      </c>
      <c r="D85" s="14">
        <f>IFERROR(VLOOKUP(CONCATENATE($A85,D$1),'Исх-фото'!$A$2:$D$3000,4,FALSE),"-")</f>
        <v>10</v>
      </c>
      <c r="E85" s="14" t="str">
        <f>IFERROR(VLOOKUP(CONCATENATE($A85,E$1),'Исх-фото'!$A$2:$D$3000,4,FALSE),"-")</f>
        <v>-</v>
      </c>
      <c r="F85" s="14" t="str">
        <f>IFERROR(VLOOKUP(CONCATENATE($A85,F$1),'Исх-фото'!$A$2:$D$3000,4,FALSE),"-")</f>
        <v>-</v>
      </c>
      <c r="G85" s="14">
        <f>IFERROR(VLOOKUP(CONCATENATE($A85,G$1),'Исх-фото'!$A$2:$D$3000,4,FALSE),"-")</f>
        <v>8</v>
      </c>
      <c r="H85" s="14" t="str">
        <f>IFERROR(VLOOKUP(CONCATENATE($A85,H$1),'Исх-фото'!$A$2:$D$3000,4,FALSE),"-")</f>
        <v>-</v>
      </c>
      <c r="I85" s="14" t="str">
        <f>IFERROR(VLOOKUP(CONCATENATE($A85,I$1),'Исх-фото'!$A$2:$D$3000,4,FALSE),"-")</f>
        <v>-</v>
      </c>
      <c r="J85" s="14" t="str">
        <f>IFERROR(VLOOKUP(CONCATENATE($A85,J$1),'Исх-фото'!$A$2:$D$3000,4,FALSE),"-")</f>
        <v>-</v>
      </c>
      <c r="K85" s="14">
        <f>IFERROR(VLOOKUP(CONCATENATE($A85,K$1),'Исх-фото'!$A$2:$D$3000,4,FALSE),"-")</f>
        <v>8</v>
      </c>
      <c r="L85" s="14" t="str">
        <f>IFERROR(VLOOKUP(CONCATENATE($A85,L$1),'Исх-фото'!$A$2:$D$3000,4,FALSE),"-")</f>
        <v>-</v>
      </c>
      <c r="M85" s="14" t="str">
        <f>IFERROR(VLOOKUP(CONCATENATE($A85,M$1),'Исх-фото'!$A$2:$D$3000,4,FALSE),"-")</f>
        <v>-</v>
      </c>
      <c r="N85" s="14" t="str">
        <f>IFERROR(VLOOKUP(CONCATENATE($A85,N$1),'Исх-фото'!$A$2:$D$3000,4,FALSE),"-")</f>
        <v>-</v>
      </c>
      <c r="O85" s="14">
        <f>IFERROR(VLOOKUP(CONCATENATE($A85,O$1),'Исх-фото'!$A$2:$D$3000,4,FALSE),"-")</f>
        <v>8</v>
      </c>
      <c r="P85" s="14" t="str">
        <f>IFERROR(VLOOKUP(CONCATENATE($A85,P$1),'Исх-фото'!$A$2:$D$3000,4,FALSE),"-")</f>
        <v>-</v>
      </c>
      <c r="Q85" s="14" t="str">
        <f>IFERROR(VLOOKUP(CONCATENATE($A85,Q$1),'Исх-фото'!$A$2:$D$3000,4,FALSE),"-")</f>
        <v>-</v>
      </c>
      <c r="R85" s="14" t="str">
        <f>IFERROR(VLOOKUP(CONCATENATE($A85,R$1),'Исх-фото'!$A$2:$D$3000,4,FALSE),"-")</f>
        <v>-</v>
      </c>
      <c r="S85" s="14" t="str">
        <f>IFERROR(VLOOKUP(CONCATENATE($A85,S$1),'Исх-фото'!$A$2:$D$3000,4,FALSE),"-")</f>
        <v>-</v>
      </c>
      <c r="T85" s="14">
        <f>IFERROR(VLOOKUP(CONCATENATE($A85,T$1),'Исх-фото'!$A$2:$D$3000,4,FALSE),"-")</f>
        <v>9</v>
      </c>
      <c r="U85" s="14">
        <f>IFERROR(VLOOKUP(CONCATENATE($A85,U$1),'Исх-фото'!$A$2:$D$3000,4,FALSE),"-")</f>
        <v>10</v>
      </c>
      <c r="V85" s="14" t="str">
        <f>IFERROR(VLOOKUP(CONCATENATE($A85,V$1),'Исх-фото'!$A$2:$D$3000,4,FALSE),"-")</f>
        <v>-</v>
      </c>
      <c r="W85" s="14" t="str">
        <f>IFERROR(VLOOKUP(CONCATENATE($A85,W$1),'Исх-фото'!$A$2:$D$3000,4,FALSE),"-")</f>
        <v>-</v>
      </c>
      <c r="X85" s="14" t="str">
        <f>IFERROR(VLOOKUP(CONCATENATE($A85,X$1),'Исх-фото'!$A$2:$D$3000,4,FALSE),"-")</f>
        <v>-</v>
      </c>
      <c r="Y85" s="14" t="str">
        <f>IFERROR(VLOOKUP(CONCATENATE($A85,Y$1),'Исх-фото'!$A$2:$D$3000,4,FALSE),"-")</f>
        <v>-</v>
      </c>
      <c r="Z85" s="14">
        <f>IFERROR(VLOOKUP(CONCATENATE($A85,Z$1),'Исх-фото'!$A$2:$D$3000,4,FALSE),"-")</f>
        <v>12</v>
      </c>
      <c r="AA85" s="14" t="str">
        <f>IFERROR(VLOOKUP(CONCATENATE($A85,AA$1),'Исх-фото'!$A$2:$D$3000,4,FALSE),"-")</f>
        <v>-</v>
      </c>
      <c r="AB85" s="14">
        <f>IFERROR(VLOOKUP(CONCATENATE($A85,AB$1),'Исх-фото'!$A$2:$D$3000,4,FALSE),"-")</f>
        <v>9</v>
      </c>
      <c r="AC85" s="14" t="str">
        <f>IFERROR(VLOOKUP(CONCATENATE($A85,AC$1),'Исх-фото'!$A$2:$D$3000,4,FALSE),"-")</f>
        <v>-</v>
      </c>
      <c r="AD85" s="14">
        <f>IFERROR(VLOOKUP(CONCATENATE($A85,AD$1),'Исх-фото'!$A$2:$D$3000,4,FALSE),"-")</f>
        <v>5</v>
      </c>
      <c r="AE85" s="14">
        <f>IFERROR(VLOOKUP(CONCATENATE($A85,AE$1),'Исх-фото'!$A$2:$D$3000,4,FALSE),"-")</f>
        <v>10</v>
      </c>
      <c r="AF85" s="14">
        <f>IFERROR(VLOOKUP(CONCATENATE($A85,AF$1),'Исх-фото'!$A$2:$D$3000,4,FALSE),"-")</f>
        <v>11</v>
      </c>
      <c r="AG85" s="14">
        <f>IFERROR(VLOOKUP(CONCATENATE($A85,AG$1),'Исх-фото'!$A$2:$D$3000,4,FALSE),"-")</f>
        <v>9</v>
      </c>
      <c r="AH85" s="14">
        <f>IFERROR(VLOOKUP(CONCATENATE($A85,AH$1),'Исх-фото'!$A$2:$D$3000,4,FALSE),"-")</f>
        <v>8</v>
      </c>
      <c r="AI85" s="14" t="str">
        <f>IFERROR(VLOOKUP(CONCATENATE($A85,AI$1),'Исх-фото'!$A$2:$D$3000,4,FALSE),"-")</f>
        <v>-</v>
      </c>
      <c r="AJ85" s="14">
        <f>IFERROR(VLOOKUP(CONCATENATE($A85,AJ$1),'Исх-фото'!$A$2:$D$3000,4,FALSE),"-")</f>
        <v>9</v>
      </c>
      <c r="AK85" s="14" t="str">
        <f>IFERROR(VLOOKUP(CONCATENATE($A85,AK$1),'Исх-фото'!$A$2:$D$3000,4,FALSE),"-")</f>
        <v>-</v>
      </c>
      <c r="AL85" s="14">
        <f>IFERROR(VLOOKUP(CONCATENATE($A85,AL$1),'Исх-фото'!$A$2:$D$3000,4,FALSE),"-")</f>
        <v>10</v>
      </c>
      <c r="AM85" s="15">
        <f t="shared" si="3"/>
        <v>15</v>
      </c>
      <c r="AN85" s="20">
        <f t="shared" si="4"/>
        <v>9.0666666666666664</v>
      </c>
      <c r="AO85" s="14"/>
    </row>
    <row r="86" spans="1:41">
      <c r="A86" s="26">
        <f t="shared" si="5"/>
        <v>84</v>
      </c>
      <c r="B86" s="97" t="s">
        <v>728</v>
      </c>
      <c r="C86" s="14" t="str">
        <f>IFERROR(VLOOKUP(CONCATENATE($A86,C$1),'Исх-фото'!$A$2:$D$3000,4,FALSE),"-")</f>
        <v>-</v>
      </c>
      <c r="D86" s="14">
        <f>IFERROR(VLOOKUP(CONCATENATE($A86,D$1),'Исх-фото'!$A$2:$D$3000,4,FALSE),"-")</f>
        <v>7</v>
      </c>
      <c r="E86" s="14">
        <f>IFERROR(VLOOKUP(CONCATENATE($A86,E$1),'Исх-фото'!$A$2:$D$3000,4,FALSE),"-")</f>
        <v>12</v>
      </c>
      <c r="F86" s="14" t="str">
        <f>IFERROR(VLOOKUP(CONCATENATE($A86,F$1),'Исх-фото'!$A$2:$D$3000,4,FALSE),"-")</f>
        <v>-</v>
      </c>
      <c r="G86" s="14" t="str">
        <f>IFERROR(VLOOKUP(CONCATENATE($A86,G$1),'Исх-фото'!$A$2:$D$3000,4,FALSE),"-")</f>
        <v>-</v>
      </c>
      <c r="H86" s="14">
        <f>IFERROR(VLOOKUP(CONCATENATE($A86,H$1),'Исх-фото'!$A$2:$D$3000,4,FALSE),"-")</f>
        <v>12</v>
      </c>
      <c r="I86" s="14">
        <f>IFERROR(VLOOKUP(CONCATENATE($A86,I$1),'Исх-фото'!$A$2:$D$3000,4,FALSE),"-")</f>
        <v>9</v>
      </c>
      <c r="J86" s="14" t="str">
        <f>IFERROR(VLOOKUP(CONCATENATE($A86,J$1),'Исх-фото'!$A$2:$D$3000,4,FALSE),"-")</f>
        <v>-</v>
      </c>
      <c r="K86" s="14">
        <f>IFERROR(VLOOKUP(CONCATENATE($A86,K$1),'Исх-фото'!$A$2:$D$3000,4,FALSE),"-")</f>
        <v>7</v>
      </c>
      <c r="L86" s="14" t="str">
        <f>IFERROR(VLOOKUP(CONCATENATE($A86,L$1),'Исх-фото'!$A$2:$D$3000,4,FALSE),"-")</f>
        <v>-</v>
      </c>
      <c r="M86" s="14" t="str">
        <f>IFERROR(VLOOKUP(CONCATENATE($A86,M$1),'Исх-фото'!$A$2:$D$3000,4,FALSE),"-")</f>
        <v>-</v>
      </c>
      <c r="N86" s="14" t="str">
        <f>IFERROR(VLOOKUP(CONCATENATE($A86,N$1),'Исх-фото'!$A$2:$D$3000,4,FALSE),"-")</f>
        <v>-</v>
      </c>
      <c r="O86" s="14" t="str">
        <f>IFERROR(VLOOKUP(CONCATENATE($A86,O$1),'Исх-фото'!$A$2:$D$3000,4,FALSE),"-")</f>
        <v>-</v>
      </c>
      <c r="P86" s="14" t="str">
        <f>IFERROR(VLOOKUP(CONCATENATE($A86,P$1),'Исх-фото'!$A$2:$D$3000,4,FALSE),"-")</f>
        <v>-</v>
      </c>
      <c r="Q86" s="14">
        <f>IFERROR(VLOOKUP(CONCATENATE($A86,Q$1),'Исх-фото'!$A$2:$D$3000,4,FALSE),"-")</f>
        <v>9</v>
      </c>
      <c r="R86" s="14" t="str">
        <f>IFERROR(VLOOKUP(CONCATENATE($A86,R$1),'Исх-фото'!$A$2:$D$3000,4,FALSE),"-")</f>
        <v>-</v>
      </c>
      <c r="S86" s="14" t="str">
        <f>IFERROR(VLOOKUP(CONCATENATE($A86,S$1),'Исх-фото'!$A$2:$D$3000,4,FALSE),"-")</f>
        <v>-</v>
      </c>
      <c r="T86" s="14">
        <f>IFERROR(VLOOKUP(CONCATENATE($A86,T$1),'Исх-фото'!$A$2:$D$3000,4,FALSE),"-")</f>
        <v>9</v>
      </c>
      <c r="U86" s="14">
        <f>IFERROR(VLOOKUP(CONCATENATE($A86,U$1),'Исх-фото'!$A$2:$D$3000,4,FALSE),"-")</f>
        <v>10</v>
      </c>
      <c r="V86" s="14" t="str">
        <f>IFERROR(VLOOKUP(CONCATENATE($A86,V$1),'Исх-фото'!$A$2:$D$3000,4,FALSE),"-")</f>
        <v>-</v>
      </c>
      <c r="W86" s="14" t="str">
        <f>IFERROR(VLOOKUP(CONCATENATE($A86,W$1),'Исх-фото'!$A$2:$D$3000,4,FALSE),"-")</f>
        <v>-</v>
      </c>
      <c r="X86" s="14" t="str">
        <f>IFERROR(VLOOKUP(CONCATENATE($A86,X$1),'Исх-фото'!$A$2:$D$3000,4,FALSE),"-")</f>
        <v>-</v>
      </c>
      <c r="Y86" s="14" t="str">
        <f>IFERROR(VLOOKUP(CONCATENATE($A86,Y$1),'Исх-фото'!$A$2:$D$3000,4,FALSE),"-")</f>
        <v>-</v>
      </c>
      <c r="Z86" s="14">
        <f>IFERROR(VLOOKUP(CONCATENATE($A86,Z$1),'Исх-фото'!$A$2:$D$3000,4,FALSE),"-")</f>
        <v>4</v>
      </c>
      <c r="AA86" s="14" t="str">
        <f>IFERROR(VLOOKUP(CONCATENATE($A86,AA$1),'Исх-фото'!$A$2:$D$3000,4,FALSE),"-")</f>
        <v>-</v>
      </c>
      <c r="AB86" s="14" t="str">
        <f>IFERROR(VLOOKUP(CONCATENATE($A86,AB$1),'Исх-фото'!$A$2:$D$3000,4,FALSE),"-")</f>
        <v>-</v>
      </c>
      <c r="AC86" s="14" t="str">
        <f>IFERROR(VLOOKUP(CONCATENATE($A86,AC$1),'Исх-фото'!$A$2:$D$3000,4,FALSE),"-")</f>
        <v>-</v>
      </c>
      <c r="AD86" s="14">
        <f>IFERROR(VLOOKUP(CONCATENATE($A86,AD$1),'Исх-фото'!$A$2:$D$3000,4,FALSE),"-")</f>
        <v>6</v>
      </c>
      <c r="AE86" s="14">
        <f>IFERROR(VLOOKUP(CONCATENATE($A86,AE$1),'Исх-фото'!$A$2:$D$3000,4,FALSE),"-")</f>
        <v>4</v>
      </c>
      <c r="AF86" s="14">
        <f>IFERROR(VLOOKUP(CONCATENATE($A86,AF$1),'Исх-фото'!$A$2:$D$3000,4,FALSE),"-")</f>
        <v>7</v>
      </c>
      <c r="AG86" s="14" t="str">
        <f>IFERROR(VLOOKUP(CONCATENATE($A86,AG$1),'Исх-фото'!$A$2:$D$3000,4,FALSE),"-")</f>
        <v>-</v>
      </c>
      <c r="AH86" s="14" t="str">
        <f>IFERROR(VLOOKUP(CONCATENATE($A86,AH$1),'Исх-фото'!$A$2:$D$3000,4,FALSE),"-")</f>
        <v>-</v>
      </c>
      <c r="AI86" s="14" t="str">
        <f>IFERROR(VLOOKUP(CONCATENATE($A86,AI$1),'Исх-фото'!$A$2:$D$3000,4,FALSE),"-")</f>
        <v>-</v>
      </c>
      <c r="AJ86" s="14">
        <f>IFERROR(VLOOKUP(CONCATENATE($A86,AJ$1),'Исх-фото'!$A$2:$D$3000,4,FALSE),"-")</f>
        <v>8</v>
      </c>
      <c r="AK86" s="14" t="str">
        <f>IFERROR(VLOOKUP(CONCATENATE($A86,AK$1),'Исх-фото'!$A$2:$D$3000,4,FALSE),"-")</f>
        <v>-</v>
      </c>
      <c r="AL86" s="14">
        <f>IFERROR(VLOOKUP(CONCATENATE($A86,AL$1),'Исх-фото'!$A$2:$D$3000,4,FALSE),"-")</f>
        <v>11</v>
      </c>
      <c r="AM86" s="15">
        <f t="shared" si="3"/>
        <v>14</v>
      </c>
      <c r="AN86" s="20">
        <f t="shared" si="4"/>
        <v>8.2142857142857135</v>
      </c>
      <c r="AO86" s="14"/>
    </row>
    <row r="87" spans="1:41">
      <c r="A87" s="26">
        <f t="shared" si="5"/>
        <v>85</v>
      </c>
      <c r="B87" s="97" t="s">
        <v>729</v>
      </c>
      <c r="C87" s="14" t="str">
        <f>IFERROR(VLOOKUP(CONCATENATE($A87,C$1),'Исх-фото'!$A$2:$D$3000,4,FALSE),"-")</f>
        <v>-</v>
      </c>
      <c r="D87" s="14">
        <f>IFERROR(VLOOKUP(CONCATENATE($A87,D$1),'Исх-фото'!$A$2:$D$3000,4,FALSE),"-")</f>
        <v>4</v>
      </c>
      <c r="E87" s="14" t="str">
        <f>IFERROR(VLOOKUP(CONCATENATE($A87,E$1),'Исх-фото'!$A$2:$D$3000,4,FALSE),"-")</f>
        <v>-</v>
      </c>
      <c r="F87" s="14" t="str">
        <f>IFERROR(VLOOKUP(CONCATENATE($A87,F$1),'Исх-фото'!$A$2:$D$3000,4,FALSE),"-")</f>
        <v>-</v>
      </c>
      <c r="G87" s="14" t="str">
        <f>IFERROR(VLOOKUP(CONCATENATE($A87,G$1),'Исх-фото'!$A$2:$D$3000,4,FALSE),"-")</f>
        <v>-</v>
      </c>
      <c r="H87" s="14" t="str">
        <f>IFERROR(VLOOKUP(CONCATENATE($A87,H$1),'Исх-фото'!$A$2:$D$3000,4,FALSE),"-")</f>
        <v>-</v>
      </c>
      <c r="I87" s="14" t="str">
        <f>IFERROR(VLOOKUP(CONCATENATE($A87,I$1),'Исх-фото'!$A$2:$D$3000,4,FALSE),"-")</f>
        <v>-</v>
      </c>
      <c r="J87" s="14">
        <f>IFERROR(VLOOKUP(CONCATENATE($A87,J$1),'Исх-фото'!$A$2:$D$3000,4,FALSE),"-")</f>
        <v>9</v>
      </c>
      <c r="K87" s="14">
        <f>IFERROR(VLOOKUP(CONCATENATE($A87,K$1),'Исх-фото'!$A$2:$D$3000,4,FALSE),"-")</f>
        <v>5</v>
      </c>
      <c r="L87" s="14" t="str">
        <f>IFERROR(VLOOKUP(CONCATENATE($A87,L$1),'Исх-фото'!$A$2:$D$3000,4,FALSE),"-")</f>
        <v>-</v>
      </c>
      <c r="M87" s="14" t="str">
        <f>IFERROR(VLOOKUP(CONCATENATE($A87,M$1),'Исх-фото'!$A$2:$D$3000,4,FALSE),"-")</f>
        <v>-</v>
      </c>
      <c r="N87" s="14" t="str">
        <f>IFERROR(VLOOKUP(CONCATENATE($A87,N$1),'Исх-фото'!$A$2:$D$3000,4,FALSE),"-")</f>
        <v>-</v>
      </c>
      <c r="O87" s="14" t="str">
        <f>IFERROR(VLOOKUP(CONCATENATE($A87,O$1),'Исх-фото'!$A$2:$D$3000,4,FALSE),"-")</f>
        <v>-</v>
      </c>
      <c r="P87" s="14" t="str">
        <f>IFERROR(VLOOKUP(CONCATENATE($A87,P$1),'Исх-фото'!$A$2:$D$3000,4,FALSE),"-")</f>
        <v>-</v>
      </c>
      <c r="Q87" s="14">
        <f>IFERROR(VLOOKUP(CONCATENATE($A87,Q$1),'Исх-фото'!$A$2:$D$3000,4,FALSE),"-")</f>
        <v>6</v>
      </c>
      <c r="R87" s="14" t="str">
        <f>IFERROR(VLOOKUP(CONCATENATE($A87,R$1),'Исх-фото'!$A$2:$D$3000,4,FALSE),"-")</f>
        <v>-</v>
      </c>
      <c r="S87" s="14" t="str">
        <f>IFERROR(VLOOKUP(CONCATENATE($A87,S$1),'Исх-фото'!$A$2:$D$3000,4,FALSE),"-")</f>
        <v>-</v>
      </c>
      <c r="T87" s="14">
        <f>IFERROR(VLOOKUP(CONCATENATE($A87,T$1),'Исх-фото'!$A$2:$D$3000,4,FALSE),"-")</f>
        <v>7</v>
      </c>
      <c r="U87" s="14">
        <f>IFERROR(VLOOKUP(CONCATENATE($A87,U$1),'Исх-фото'!$A$2:$D$3000,4,FALSE),"-")</f>
        <v>6</v>
      </c>
      <c r="V87" s="14" t="str">
        <f>IFERROR(VLOOKUP(CONCATENATE($A87,V$1),'Исх-фото'!$A$2:$D$3000,4,FALSE),"-")</f>
        <v>-</v>
      </c>
      <c r="W87" s="14" t="str">
        <f>IFERROR(VLOOKUP(CONCATENATE($A87,W$1),'Исх-фото'!$A$2:$D$3000,4,FALSE),"-")</f>
        <v>-</v>
      </c>
      <c r="X87" s="14" t="str">
        <f>IFERROR(VLOOKUP(CONCATENATE($A87,X$1),'Исх-фото'!$A$2:$D$3000,4,FALSE),"-")</f>
        <v>-</v>
      </c>
      <c r="Y87" s="14" t="str">
        <f>IFERROR(VLOOKUP(CONCATENATE($A87,Y$1),'Исх-фото'!$A$2:$D$3000,4,FALSE),"-")</f>
        <v>-</v>
      </c>
      <c r="Z87" s="14">
        <f>IFERROR(VLOOKUP(CONCATENATE($A87,Z$1),'Исх-фото'!$A$2:$D$3000,4,FALSE),"-")</f>
        <v>4</v>
      </c>
      <c r="AA87" s="14">
        <f>IFERROR(VLOOKUP(CONCATENATE($A87,AA$1),'Исх-фото'!$A$2:$D$3000,4,FALSE),"-")</f>
        <v>10</v>
      </c>
      <c r="AB87" s="14">
        <f>IFERROR(VLOOKUP(CONCATENATE($A87,AB$1),'Исх-фото'!$A$2:$D$3000,4,FALSE),"-")</f>
        <v>5</v>
      </c>
      <c r="AC87" s="14" t="str">
        <f>IFERROR(VLOOKUP(CONCATENATE($A87,AC$1),'Исх-фото'!$A$2:$D$3000,4,FALSE),"-")</f>
        <v>-</v>
      </c>
      <c r="AD87" s="14">
        <f>IFERROR(VLOOKUP(CONCATENATE($A87,AD$1),'Исх-фото'!$A$2:$D$3000,4,FALSE),"-")</f>
        <v>1</v>
      </c>
      <c r="AE87" s="14">
        <f>IFERROR(VLOOKUP(CONCATENATE($A87,AE$1),'Исх-фото'!$A$2:$D$3000,4,FALSE),"-")</f>
        <v>6</v>
      </c>
      <c r="AF87" s="14">
        <f>IFERROR(VLOOKUP(CONCATENATE($A87,AF$1),'Исх-фото'!$A$2:$D$3000,4,FALSE),"-")</f>
        <v>6</v>
      </c>
      <c r="AG87" s="14" t="str">
        <f>IFERROR(VLOOKUP(CONCATENATE($A87,AG$1),'Исх-фото'!$A$2:$D$3000,4,FALSE),"-")</f>
        <v>-</v>
      </c>
      <c r="AH87" s="14" t="str">
        <f>IFERROR(VLOOKUP(CONCATENATE($A87,AH$1),'Исх-фото'!$A$2:$D$3000,4,FALSE),"-")</f>
        <v>-</v>
      </c>
      <c r="AI87" s="14" t="str">
        <f>IFERROR(VLOOKUP(CONCATENATE($A87,AI$1),'Исх-фото'!$A$2:$D$3000,4,FALSE),"-")</f>
        <v>-</v>
      </c>
      <c r="AJ87" s="14">
        <f>IFERROR(VLOOKUP(CONCATENATE($A87,AJ$1),'Исх-фото'!$A$2:$D$3000,4,FALSE),"-")</f>
        <v>6</v>
      </c>
      <c r="AK87" s="14" t="str">
        <f>IFERROR(VLOOKUP(CONCATENATE($A87,AK$1),'Исх-фото'!$A$2:$D$3000,4,FALSE),"-")</f>
        <v>-</v>
      </c>
      <c r="AL87" s="14">
        <f>IFERROR(VLOOKUP(CONCATENATE($A87,AL$1),'Исх-фото'!$A$2:$D$3000,4,FALSE),"-")</f>
        <v>4</v>
      </c>
      <c r="AM87" s="15">
        <f t="shared" si="3"/>
        <v>14</v>
      </c>
      <c r="AN87" s="20">
        <f t="shared" si="4"/>
        <v>5.6428571428571432</v>
      </c>
      <c r="AO87" s="14"/>
    </row>
    <row r="88" spans="1:41">
      <c r="A88" s="26">
        <f t="shared" si="5"/>
        <v>86</v>
      </c>
      <c r="B88" s="97" t="s">
        <v>730</v>
      </c>
      <c r="C88" s="14" t="str">
        <f>IFERROR(VLOOKUP(CONCATENATE($A88,C$1),'Исх-фото'!$A$2:$D$3000,4,FALSE),"-")</f>
        <v>-</v>
      </c>
      <c r="D88" s="14">
        <f>IFERROR(VLOOKUP(CONCATENATE($A88,D$1),'Исх-фото'!$A$2:$D$3000,4,FALSE),"-")</f>
        <v>7</v>
      </c>
      <c r="E88" s="14" t="str">
        <f>IFERROR(VLOOKUP(CONCATENATE($A88,E$1),'Исх-фото'!$A$2:$D$3000,4,FALSE),"-")</f>
        <v>-</v>
      </c>
      <c r="F88" s="14" t="str">
        <f>IFERROR(VLOOKUP(CONCATENATE($A88,F$1),'Исх-фото'!$A$2:$D$3000,4,FALSE),"-")</f>
        <v>-</v>
      </c>
      <c r="G88" s="14">
        <f>IFERROR(VLOOKUP(CONCATENATE($A88,G$1),'Исх-фото'!$A$2:$D$3000,4,FALSE),"-")</f>
        <v>7</v>
      </c>
      <c r="H88" s="14" t="str">
        <f>IFERROR(VLOOKUP(CONCATENATE($A88,H$1),'Исх-фото'!$A$2:$D$3000,4,FALSE),"-")</f>
        <v>-</v>
      </c>
      <c r="I88" s="14" t="str">
        <f>IFERROR(VLOOKUP(CONCATENATE($A88,I$1),'Исх-фото'!$A$2:$D$3000,4,FALSE),"-")</f>
        <v>-</v>
      </c>
      <c r="J88" s="14">
        <f>IFERROR(VLOOKUP(CONCATENATE($A88,J$1),'Исх-фото'!$A$2:$D$3000,4,FALSE),"-")</f>
        <v>10</v>
      </c>
      <c r="K88" s="14">
        <f>IFERROR(VLOOKUP(CONCATENATE($A88,K$1),'Исх-фото'!$A$2:$D$3000,4,FALSE),"-")</f>
        <v>7</v>
      </c>
      <c r="L88" s="14" t="str">
        <f>IFERROR(VLOOKUP(CONCATENATE($A88,L$1),'Исх-фото'!$A$2:$D$3000,4,FALSE),"-")</f>
        <v>-</v>
      </c>
      <c r="M88" s="14" t="str">
        <f>IFERROR(VLOOKUP(CONCATENATE($A88,M$1),'Исх-фото'!$A$2:$D$3000,4,FALSE),"-")</f>
        <v>-</v>
      </c>
      <c r="N88" s="14" t="str">
        <f>IFERROR(VLOOKUP(CONCATENATE($A88,N$1),'Исх-фото'!$A$2:$D$3000,4,FALSE),"-")</f>
        <v>-</v>
      </c>
      <c r="O88" s="14">
        <f>IFERROR(VLOOKUP(CONCATENATE($A88,O$1),'Исх-фото'!$A$2:$D$3000,4,FALSE),"-")</f>
        <v>8</v>
      </c>
      <c r="P88" s="14" t="str">
        <f>IFERROR(VLOOKUP(CONCATENATE($A88,P$1),'Исх-фото'!$A$2:$D$3000,4,FALSE),"-")</f>
        <v>-</v>
      </c>
      <c r="Q88" s="14">
        <f>IFERROR(VLOOKUP(CONCATENATE($A88,Q$1),'Исх-фото'!$A$2:$D$3000,4,FALSE),"-")</f>
        <v>8</v>
      </c>
      <c r="R88" s="14" t="str">
        <f>IFERROR(VLOOKUP(CONCATENATE($A88,R$1),'Исх-фото'!$A$2:$D$3000,4,FALSE),"-")</f>
        <v>-</v>
      </c>
      <c r="S88" s="14" t="str">
        <f>IFERROR(VLOOKUP(CONCATENATE($A88,S$1),'Исх-фото'!$A$2:$D$3000,4,FALSE),"-")</f>
        <v>-</v>
      </c>
      <c r="T88" s="14">
        <f>IFERROR(VLOOKUP(CONCATENATE($A88,T$1),'Исх-фото'!$A$2:$D$3000,4,FALSE),"-")</f>
        <v>7</v>
      </c>
      <c r="U88" s="14">
        <f>IFERROR(VLOOKUP(CONCATENATE($A88,U$1),'Исх-фото'!$A$2:$D$3000,4,FALSE),"-")</f>
        <v>7</v>
      </c>
      <c r="V88" s="14" t="str">
        <f>IFERROR(VLOOKUP(CONCATENATE($A88,V$1),'Исх-фото'!$A$2:$D$3000,4,FALSE),"-")</f>
        <v>-</v>
      </c>
      <c r="W88" s="14" t="str">
        <f>IFERROR(VLOOKUP(CONCATENATE($A88,W$1),'Исх-фото'!$A$2:$D$3000,4,FALSE),"-")</f>
        <v>-</v>
      </c>
      <c r="X88" s="14" t="str">
        <f>IFERROR(VLOOKUP(CONCATENATE($A88,X$1),'Исх-фото'!$A$2:$D$3000,4,FALSE),"-")</f>
        <v>-</v>
      </c>
      <c r="Y88" s="14" t="str">
        <f>IFERROR(VLOOKUP(CONCATENATE($A88,Y$1),'Исх-фото'!$A$2:$D$3000,4,FALSE),"-")</f>
        <v>-</v>
      </c>
      <c r="Z88" s="14">
        <f>IFERROR(VLOOKUP(CONCATENATE($A88,Z$1),'Исх-фото'!$A$2:$D$3000,4,FALSE),"-")</f>
        <v>4</v>
      </c>
      <c r="AA88" s="14" t="str">
        <f>IFERROR(VLOOKUP(CONCATENATE($A88,AA$1),'Исх-фото'!$A$2:$D$3000,4,FALSE),"-")</f>
        <v>-</v>
      </c>
      <c r="AB88" s="14" t="str">
        <f>IFERROR(VLOOKUP(CONCATENATE($A88,AB$1),'Исх-фото'!$A$2:$D$3000,4,FALSE),"-")</f>
        <v>-</v>
      </c>
      <c r="AC88" s="14" t="str">
        <f>IFERROR(VLOOKUP(CONCATENATE($A88,AC$1),'Исх-фото'!$A$2:$D$3000,4,FALSE),"-")</f>
        <v>-</v>
      </c>
      <c r="AD88" s="14">
        <f>IFERROR(VLOOKUP(CONCATENATE($A88,AD$1),'Исх-фото'!$A$2:$D$3000,4,FALSE),"-")</f>
        <v>3</v>
      </c>
      <c r="AE88" s="14">
        <f>IFERROR(VLOOKUP(CONCATENATE($A88,AE$1),'Исх-фото'!$A$2:$D$3000,4,FALSE),"-")</f>
        <v>4</v>
      </c>
      <c r="AF88" s="14">
        <f>IFERROR(VLOOKUP(CONCATENATE($A88,AF$1),'Исх-фото'!$A$2:$D$3000,4,FALSE),"-")</f>
        <v>8</v>
      </c>
      <c r="AG88" s="14">
        <f>IFERROR(VLOOKUP(CONCATENATE($A88,AG$1),'Исх-фото'!$A$2:$D$3000,4,FALSE),"-")</f>
        <v>6</v>
      </c>
      <c r="AH88" s="14" t="str">
        <f>IFERROR(VLOOKUP(CONCATENATE($A88,AH$1),'Исх-фото'!$A$2:$D$3000,4,FALSE),"-")</f>
        <v>-</v>
      </c>
      <c r="AI88" s="14" t="str">
        <f>IFERROR(VLOOKUP(CONCATENATE($A88,AI$1),'Исх-фото'!$A$2:$D$3000,4,FALSE),"-")</f>
        <v>-</v>
      </c>
      <c r="AJ88" s="14">
        <f>IFERROR(VLOOKUP(CONCATENATE($A88,AJ$1),'Исх-фото'!$A$2:$D$3000,4,FALSE),"-")</f>
        <v>7</v>
      </c>
      <c r="AK88" s="14" t="str">
        <f>IFERROR(VLOOKUP(CONCATENATE($A88,AK$1),'Исх-фото'!$A$2:$D$3000,4,FALSE),"-")</f>
        <v>-</v>
      </c>
      <c r="AL88" s="14">
        <f>IFERROR(VLOOKUP(CONCATENATE($A88,AL$1),'Исх-фото'!$A$2:$D$3000,4,FALSE),"-")</f>
        <v>7</v>
      </c>
      <c r="AM88" s="15">
        <f t="shared" si="3"/>
        <v>15</v>
      </c>
      <c r="AN88" s="20">
        <f t="shared" si="4"/>
        <v>6.666666666666667</v>
      </c>
      <c r="AO88" s="14"/>
    </row>
    <row r="89" spans="1:41">
      <c r="A89" s="26">
        <f t="shared" si="5"/>
        <v>87</v>
      </c>
      <c r="B89" s="97" t="s">
        <v>731</v>
      </c>
      <c r="C89" s="14" t="str">
        <f>IFERROR(VLOOKUP(CONCATENATE($A89,C$1),'Исх-фото'!$A$2:$D$3000,4,FALSE),"-")</f>
        <v>-</v>
      </c>
      <c r="D89" s="14">
        <f>IFERROR(VLOOKUP(CONCATENATE($A89,D$1),'Исх-фото'!$A$2:$D$3000,4,FALSE),"-")</f>
        <v>4</v>
      </c>
      <c r="E89" s="14" t="str">
        <f>IFERROR(VLOOKUP(CONCATENATE($A89,E$1),'Исх-фото'!$A$2:$D$3000,4,FALSE),"-")</f>
        <v>-</v>
      </c>
      <c r="F89" s="14" t="str">
        <f>IFERROR(VLOOKUP(CONCATENATE($A89,F$1),'Исх-фото'!$A$2:$D$3000,4,FALSE),"-")</f>
        <v>-</v>
      </c>
      <c r="G89" s="14" t="str">
        <f>IFERROR(VLOOKUP(CONCATENATE($A89,G$1),'Исх-фото'!$A$2:$D$3000,4,FALSE),"-")</f>
        <v>-</v>
      </c>
      <c r="H89" s="14" t="str">
        <f>IFERROR(VLOOKUP(CONCATENATE($A89,H$1),'Исх-фото'!$A$2:$D$3000,4,FALSE),"-")</f>
        <v>-</v>
      </c>
      <c r="I89" s="14" t="str">
        <f>IFERROR(VLOOKUP(CONCATENATE($A89,I$1),'Исх-фото'!$A$2:$D$3000,4,FALSE),"-")</f>
        <v>-</v>
      </c>
      <c r="J89" s="14" t="str">
        <f>IFERROR(VLOOKUP(CONCATENATE($A89,J$1),'Исх-фото'!$A$2:$D$3000,4,FALSE),"-")</f>
        <v>-</v>
      </c>
      <c r="K89" s="14">
        <f>IFERROR(VLOOKUP(CONCATENATE($A89,K$1),'Исх-фото'!$A$2:$D$3000,4,FALSE),"-")</f>
        <v>6</v>
      </c>
      <c r="L89" s="14" t="str">
        <f>IFERROR(VLOOKUP(CONCATENATE($A89,L$1),'Исх-фото'!$A$2:$D$3000,4,FALSE),"-")</f>
        <v>-</v>
      </c>
      <c r="M89" s="14" t="str">
        <f>IFERROR(VLOOKUP(CONCATENATE($A89,M$1),'Исх-фото'!$A$2:$D$3000,4,FALSE),"-")</f>
        <v>-</v>
      </c>
      <c r="N89" s="14" t="str">
        <f>IFERROR(VLOOKUP(CONCATENATE($A89,N$1),'Исх-фото'!$A$2:$D$3000,4,FALSE),"-")</f>
        <v>-</v>
      </c>
      <c r="O89" s="14" t="str">
        <f>IFERROR(VLOOKUP(CONCATENATE($A89,O$1),'Исх-фото'!$A$2:$D$3000,4,FALSE),"-")</f>
        <v>-</v>
      </c>
      <c r="P89" s="14" t="str">
        <f>IFERROR(VLOOKUP(CONCATENATE($A89,P$1),'Исх-фото'!$A$2:$D$3000,4,FALSE),"-")</f>
        <v>-</v>
      </c>
      <c r="Q89" s="14">
        <f>IFERROR(VLOOKUP(CONCATENATE($A89,Q$1),'Исх-фото'!$A$2:$D$3000,4,FALSE),"-")</f>
        <v>4</v>
      </c>
      <c r="R89" s="14" t="str">
        <f>IFERROR(VLOOKUP(CONCATENATE($A89,R$1),'Исх-фото'!$A$2:$D$3000,4,FALSE),"-")</f>
        <v>-</v>
      </c>
      <c r="S89" s="14" t="str">
        <f>IFERROR(VLOOKUP(CONCATENATE($A89,S$1),'Исх-фото'!$A$2:$D$3000,4,FALSE),"-")</f>
        <v>-</v>
      </c>
      <c r="T89" s="14">
        <f>IFERROR(VLOOKUP(CONCATENATE($A89,T$1),'Исх-фото'!$A$2:$D$3000,4,FALSE),"-")</f>
        <v>5</v>
      </c>
      <c r="U89" s="14">
        <f>IFERROR(VLOOKUP(CONCATENATE($A89,U$1),'Исх-фото'!$A$2:$D$3000,4,FALSE),"-")</f>
        <v>6</v>
      </c>
      <c r="V89" s="14" t="str">
        <f>IFERROR(VLOOKUP(CONCATENATE($A89,V$1),'Исх-фото'!$A$2:$D$3000,4,FALSE),"-")</f>
        <v>-</v>
      </c>
      <c r="W89" s="14" t="str">
        <f>IFERROR(VLOOKUP(CONCATENATE($A89,W$1),'Исх-фото'!$A$2:$D$3000,4,FALSE),"-")</f>
        <v>-</v>
      </c>
      <c r="X89" s="14" t="str">
        <f>IFERROR(VLOOKUP(CONCATENATE($A89,X$1),'Исх-фото'!$A$2:$D$3000,4,FALSE),"-")</f>
        <v>-</v>
      </c>
      <c r="Y89" s="14" t="str">
        <f>IFERROR(VLOOKUP(CONCATENATE($A89,Y$1),'Исх-фото'!$A$2:$D$3000,4,FALSE),"-")</f>
        <v>-</v>
      </c>
      <c r="Z89" s="14" t="str">
        <f>IFERROR(VLOOKUP(CONCATENATE($A89,Z$1),'Исх-фото'!$A$2:$D$3000,4,FALSE),"-")</f>
        <v>-</v>
      </c>
      <c r="AA89" s="14" t="str">
        <f>IFERROR(VLOOKUP(CONCATENATE($A89,AA$1),'Исх-фото'!$A$2:$D$3000,4,FALSE),"-")</f>
        <v>-</v>
      </c>
      <c r="AB89" s="14" t="str">
        <f>IFERROR(VLOOKUP(CONCATENATE($A89,AB$1),'Исх-фото'!$A$2:$D$3000,4,FALSE),"-")</f>
        <v>-</v>
      </c>
      <c r="AC89" s="14" t="str">
        <f>IFERROR(VLOOKUP(CONCATENATE($A89,AC$1),'Исх-фото'!$A$2:$D$3000,4,FALSE),"-")</f>
        <v>-</v>
      </c>
      <c r="AD89" s="14">
        <f>IFERROR(VLOOKUP(CONCATENATE($A89,AD$1),'Исх-фото'!$A$2:$D$3000,4,FALSE),"-")</f>
        <v>1</v>
      </c>
      <c r="AE89" s="14">
        <f>IFERROR(VLOOKUP(CONCATENATE($A89,AE$1),'Исх-фото'!$A$2:$D$3000,4,FALSE),"-")</f>
        <v>3</v>
      </c>
      <c r="AF89" s="14">
        <f>IFERROR(VLOOKUP(CONCATENATE($A89,AF$1),'Исх-фото'!$A$2:$D$3000,4,FALSE),"-")</f>
        <v>4</v>
      </c>
      <c r="AG89" s="14" t="str">
        <f>IFERROR(VLOOKUP(CONCATENATE($A89,AG$1),'Исх-фото'!$A$2:$D$3000,4,FALSE),"-")</f>
        <v>-</v>
      </c>
      <c r="AH89" s="14" t="str">
        <f>IFERROR(VLOOKUP(CONCATENATE($A89,AH$1),'Исх-фото'!$A$2:$D$3000,4,FALSE),"-")</f>
        <v>-</v>
      </c>
      <c r="AI89" s="14" t="str">
        <f>IFERROR(VLOOKUP(CONCATENATE($A89,AI$1),'Исх-фото'!$A$2:$D$3000,4,FALSE),"-")</f>
        <v>-</v>
      </c>
      <c r="AJ89" s="14">
        <f>IFERROR(VLOOKUP(CONCATENATE($A89,AJ$1),'Исх-фото'!$A$2:$D$3000,4,FALSE),"-")</f>
        <v>4</v>
      </c>
      <c r="AK89" s="14" t="str">
        <f>IFERROR(VLOOKUP(CONCATENATE($A89,AK$1),'Исх-фото'!$A$2:$D$3000,4,FALSE),"-")</f>
        <v>-</v>
      </c>
      <c r="AL89" s="14">
        <f>IFERROR(VLOOKUP(CONCATENATE($A89,AL$1),'Исх-фото'!$A$2:$D$3000,4,FALSE),"-")</f>
        <v>4</v>
      </c>
      <c r="AM89" s="15">
        <f t="shared" si="3"/>
        <v>10</v>
      </c>
      <c r="AN89" s="20">
        <f t="shared" si="4"/>
        <v>4.0999999999999996</v>
      </c>
      <c r="AO89" s="14"/>
    </row>
    <row r="90" spans="1:41">
      <c r="A90" s="26">
        <f t="shared" si="5"/>
        <v>88</v>
      </c>
      <c r="B90" s="97" t="s">
        <v>732</v>
      </c>
      <c r="C90" s="14" t="str">
        <f>IFERROR(VLOOKUP(CONCATENATE($A90,C$1),'Исх-фото'!$A$2:$D$3000,4,FALSE),"-")</f>
        <v>-</v>
      </c>
      <c r="D90" s="14" t="str">
        <f>IFERROR(VLOOKUP(CONCATENATE($A90,D$1),'Исх-фото'!$A$2:$D$3000,4,FALSE),"-")</f>
        <v>-</v>
      </c>
      <c r="E90" s="14" t="str">
        <f>IFERROR(VLOOKUP(CONCATENATE($A90,E$1),'Исх-фото'!$A$2:$D$3000,4,FALSE),"-")</f>
        <v>-</v>
      </c>
      <c r="F90" s="14" t="str">
        <f>IFERROR(VLOOKUP(CONCATENATE($A90,F$1),'Исх-фото'!$A$2:$D$3000,4,FALSE),"-")</f>
        <v>-</v>
      </c>
      <c r="G90" s="14">
        <f>IFERROR(VLOOKUP(CONCATENATE($A90,G$1),'Исх-фото'!$A$2:$D$3000,4,FALSE),"-")</f>
        <v>9</v>
      </c>
      <c r="H90" s="14" t="str">
        <f>IFERROR(VLOOKUP(CONCATENATE($A90,H$1),'Исх-фото'!$A$2:$D$3000,4,FALSE),"-")</f>
        <v>-</v>
      </c>
      <c r="I90" s="14" t="str">
        <f>IFERROR(VLOOKUP(CONCATENATE($A90,I$1),'Исх-фото'!$A$2:$D$3000,4,FALSE),"-")</f>
        <v>-</v>
      </c>
      <c r="J90" s="14" t="str">
        <f>IFERROR(VLOOKUP(CONCATENATE($A90,J$1),'Исх-фото'!$A$2:$D$3000,4,FALSE),"-")</f>
        <v>-</v>
      </c>
      <c r="K90" s="14">
        <f>IFERROR(VLOOKUP(CONCATENATE($A90,K$1),'Исх-фото'!$A$2:$D$3000,4,FALSE),"-")</f>
        <v>5</v>
      </c>
      <c r="L90" s="14" t="str">
        <f>IFERROR(VLOOKUP(CONCATENATE($A90,L$1),'Исх-фото'!$A$2:$D$3000,4,FALSE),"-")</f>
        <v>-</v>
      </c>
      <c r="M90" s="14" t="str">
        <f>IFERROR(VLOOKUP(CONCATENATE($A90,M$1),'Исх-фото'!$A$2:$D$3000,4,FALSE),"-")</f>
        <v>-</v>
      </c>
      <c r="N90" s="14" t="str">
        <f>IFERROR(VLOOKUP(CONCATENATE($A90,N$1),'Исх-фото'!$A$2:$D$3000,4,FALSE),"-")</f>
        <v>-</v>
      </c>
      <c r="O90" s="14" t="str">
        <f>IFERROR(VLOOKUP(CONCATENATE($A90,O$1),'Исх-фото'!$A$2:$D$3000,4,FALSE),"-")</f>
        <v>-</v>
      </c>
      <c r="P90" s="14" t="str">
        <f>IFERROR(VLOOKUP(CONCATENATE($A90,P$1),'Исх-фото'!$A$2:$D$3000,4,FALSE),"-")</f>
        <v>-</v>
      </c>
      <c r="Q90" s="14">
        <f>IFERROR(VLOOKUP(CONCATENATE($A90,Q$1),'Исх-фото'!$A$2:$D$3000,4,FALSE),"-")</f>
        <v>6</v>
      </c>
      <c r="R90" s="14" t="str">
        <f>IFERROR(VLOOKUP(CONCATENATE($A90,R$1),'Исх-фото'!$A$2:$D$3000,4,FALSE),"-")</f>
        <v>-</v>
      </c>
      <c r="S90" s="14" t="str">
        <f>IFERROR(VLOOKUP(CONCATENATE($A90,S$1),'Исх-фото'!$A$2:$D$3000,4,FALSE),"-")</f>
        <v>-</v>
      </c>
      <c r="T90" s="14">
        <f>IFERROR(VLOOKUP(CONCATENATE($A90,T$1),'Исх-фото'!$A$2:$D$3000,4,FALSE),"-")</f>
        <v>6</v>
      </c>
      <c r="U90" s="14">
        <f>IFERROR(VLOOKUP(CONCATENATE($A90,U$1),'Исх-фото'!$A$2:$D$3000,4,FALSE),"-")</f>
        <v>4</v>
      </c>
      <c r="V90" s="14" t="str">
        <f>IFERROR(VLOOKUP(CONCATENATE($A90,V$1),'Исх-фото'!$A$2:$D$3000,4,FALSE),"-")</f>
        <v>-</v>
      </c>
      <c r="W90" s="14" t="str">
        <f>IFERROR(VLOOKUP(CONCATENATE($A90,W$1),'Исх-фото'!$A$2:$D$3000,4,FALSE),"-")</f>
        <v>-</v>
      </c>
      <c r="X90" s="14" t="str">
        <f>IFERROR(VLOOKUP(CONCATENATE($A90,X$1),'Исх-фото'!$A$2:$D$3000,4,FALSE),"-")</f>
        <v>-</v>
      </c>
      <c r="Y90" s="14" t="str">
        <f>IFERROR(VLOOKUP(CONCATENATE($A90,Y$1),'Исх-фото'!$A$2:$D$3000,4,FALSE),"-")</f>
        <v>-</v>
      </c>
      <c r="Z90" s="14">
        <f>IFERROR(VLOOKUP(CONCATENATE($A90,Z$1),'Исх-фото'!$A$2:$D$3000,4,FALSE),"-")</f>
        <v>4</v>
      </c>
      <c r="AA90" s="14" t="str">
        <f>IFERROR(VLOOKUP(CONCATENATE($A90,AA$1),'Исх-фото'!$A$2:$D$3000,4,FALSE),"-")</f>
        <v>-</v>
      </c>
      <c r="AB90" s="14">
        <f>IFERROR(VLOOKUP(CONCATENATE($A90,AB$1),'Исх-фото'!$A$2:$D$3000,4,FALSE),"-")</f>
        <v>6</v>
      </c>
      <c r="AC90" s="14" t="str">
        <f>IFERROR(VLOOKUP(CONCATENATE($A90,AC$1),'Исх-фото'!$A$2:$D$3000,4,FALSE),"-")</f>
        <v>-</v>
      </c>
      <c r="AD90" s="14">
        <f>IFERROR(VLOOKUP(CONCATENATE($A90,AD$1),'Исх-фото'!$A$2:$D$3000,4,FALSE),"-")</f>
        <v>5</v>
      </c>
      <c r="AE90" s="14">
        <f>IFERROR(VLOOKUP(CONCATENATE($A90,AE$1),'Исх-фото'!$A$2:$D$3000,4,FALSE),"-")</f>
        <v>6</v>
      </c>
      <c r="AF90" s="14">
        <f>IFERROR(VLOOKUP(CONCATENATE($A90,AF$1),'Исх-фото'!$A$2:$D$3000,4,FALSE),"-")</f>
        <v>7</v>
      </c>
      <c r="AG90" s="14">
        <f>IFERROR(VLOOKUP(CONCATENATE($A90,AG$1),'Исх-фото'!$A$2:$D$3000,4,FALSE),"-")</f>
        <v>4</v>
      </c>
      <c r="AH90" s="14" t="str">
        <f>IFERROR(VLOOKUP(CONCATENATE($A90,AH$1),'Исх-фото'!$A$2:$D$3000,4,FALSE),"-")</f>
        <v>-</v>
      </c>
      <c r="AI90" s="14" t="str">
        <f>IFERROR(VLOOKUP(CONCATENATE($A90,AI$1),'Исх-фото'!$A$2:$D$3000,4,FALSE),"-")</f>
        <v>-</v>
      </c>
      <c r="AJ90" s="14">
        <f>IFERROR(VLOOKUP(CONCATENATE($A90,AJ$1),'Исх-фото'!$A$2:$D$3000,4,FALSE),"-")</f>
        <v>4</v>
      </c>
      <c r="AK90" s="14" t="str">
        <f>IFERROR(VLOOKUP(CONCATENATE($A90,AK$1),'Исх-фото'!$A$2:$D$3000,4,FALSE),"-")</f>
        <v>-</v>
      </c>
      <c r="AL90" s="14">
        <f>IFERROR(VLOOKUP(CONCATENATE($A90,AL$1),'Исх-фото'!$A$2:$D$3000,4,FALSE),"-")</f>
        <v>8</v>
      </c>
      <c r="AM90" s="15">
        <f t="shared" si="3"/>
        <v>13</v>
      </c>
      <c r="AN90" s="20">
        <f t="shared" si="4"/>
        <v>5.6923076923076925</v>
      </c>
      <c r="AO90" s="14"/>
    </row>
    <row r="91" spans="1:41">
      <c r="A91" s="26">
        <f t="shared" si="5"/>
        <v>89</v>
      </c>
      <c r="B91" s="97" t="s">
        <v>733</v>
      </c>
      <c r="C91" s="14" t="str">
        <f>IFERROR(VLOOKUP(CONCATENATE($A91,C$1),'Исх-фото'!$A$2:$D$3000,4,FALSE),"-")</f>
        <v>-</v>
      </c>
      <c r="D91" s="14">
        <f>IFERROR(VLOOKUP(CONCATENATE($A91,D$1),'Исх-фото'!$A$2:$D$3000,4,FALSE),"-")</f>
        <v>4</v>
      </c>
      <c r="E91" s="14" t="str">
        <f>IFERROR(VLOOKUP(CONCATENATE($A91,E$1),'Исх-фото'!$A$2:$D$3000,4,FALSE),"-")</f>
        <v>-</v>
      </c>
      <c r="F91" s="14" t="str">
        <f>IFERROR(VLOOKUP(CONCATENATE($A91,F$1),'Исх-фото'!$A$2:$D$3000,4,FALSE),"-")</f>
        <v>-</v>
      </c>
      <c r="G91" s="14">
        <f>IFERROR(VLOOKUP(CONCATENATE($A91,G$1),'Исх-фото'!$A$2:$D$3000,4,FALSE),"-")</f>
        <v>9</v>
      </c>
      <c r="H91" s="14" t="str">
        <f>IFERROR(VLOOKUP(CONCATENATE($A91,H$1),'Исх-фото'!$A$2:$D$3000,4,FALSE),"-")</f>
        <v>-</v>
      </c>
      <c r="I91" s="14" t="str">
        <f>IFERROR(VLOOKUP(CONCATENATE($A91,I$1),'Исх-фото'!$A$2:$D$3000,4,FALSE),"-")</f>
        <v>-</v>
      </c>
      <c r="J91" s="14" t="str">
        <f>IFERROR(VLOOKUP(CONCATENATE($A91,J$1),'Исх-фото'!$A$2:$D$3000,4,FALSE),"-")</f>
        <v>-</v>
      </c>
      <c r="K91" s="14">
        <f>IFERROR(VLOOKUP(CONCATENATE($A91,K$1),'Исх-фото'!$A$2:$D$3000,4,FALSE),"-")</f>
        <v>5</v>
      </c>
      <c r="L91" s="14" t="str">
        <f>IFERROR(VLOOKUP(CONCATENATE($A91,L$1),'Исх-фото'!$A$2:$D$3000,4,FALSE),"-")</f>
        <v>-</v>
      </c>
      <c r="M91" s="14" t="str">
        <f>IFERROR(VLOOKUP(CONCATENATE($A91,M$1),'Исх-фото'!$A$2:$D$3000,4,FALSE),"-")</f>
        <v>-</v>
      </c>
      <c r="N91" s="14" t="str">
        <f>IFERROR(VLOOKUP(CONCATENATE($A91,N$1),'Исх-фото'!$A$2:$D$3000,4,FALSE),"-")</f>
        <v>-</v>
      </c>
      <c r="O91" s="14" t="str">
        <f>IFERROR(VLOOKUP(CONCATENATE($A91,O$1),'Исх-фото'!$A$2:$D$3000,4,FALSE),"-")</f>
        <v>-</v>
      </c>
      <c r="P91" s="14" t="str">
        <f>IFERROR(VLOOKUP(CONCATENATE($A91,P$1),'Исх-фото'!$A$2:$D$3000,4,FALSE),"-")</f>
        <v>-</v>
      </c>
      <c r="Q91" s="14">
        <f>IFERROR(VLOOKUP(CONCATENATE($A91,Q$1),'Исх-фото'!$A$2:$D$3000,4,FALSE),"-")</f>
        <v>5</v>
      </c>
      <c r="R91" s="14" t="str">
        <f>IFERROR(VLOOKUP(CONCATENATE($A91,R$1),'Исх-фото'!$A$2:$D$3000,4,FALSE),"-")</f>
        <v>-</v>
      </c>
      <c r="S91" s="14" t="str">
        <f>IFERROR(VLOOKUP(CONCATENATE($A91,S$1),'Исх-фото'!$A$2:$D$3000,4,FALSE),"-")</f>
        <v>-</v>
      </c>
      <c r="T91" s="14">
        <f>IFERROR(VLOOKUP(CONCATENATE($A91,T$1),'Исх-фото'!$A$2:$D$3000,4,FALSE),"-")</f>
        <v>6</v>
      </c>
      <c r="U91" s="14">
        <f>IFERROR(VLOOKUP(CONCATENATE($A91,U$1),'Исх-фото'!$A$2:$D$3000,4,FALSE),"-")</f>
        <v>7</v>
      </c>
      <c r="V91" s="14" t="str">
        <f>IFERROR(VLOOKUP(CONCATENATE($A91,V$1),'Исх-фото'!$A$2:$D$3000,4,FALSE),"-")</f>
        <v>-</v>
      </c>
      <c r="W91" s="14" t="str">
        <f>IFERROR(VLOOKUP(CONCATENATE($A91,W$1),'Исх-фото'!$A$2:$D$3000,4,FALSE),"-")</f>
        <v>-</v>
      </c>
      <c r="X91" s="14" t="str">
        <f>IFERROR(VLOOKUP(CONCATENATE($A91,X$1),'Исх-фото'!$A$2:$D$3000,4,FALSE),"-")</f>
        <v>-</v>
      </c>
      <c r="Y91" s="14">
        <f>IFERROR(VLOOKUP(CONCATENATE($A91,Y$1),'Исх-фото'!$A$2:$D$3000,4,FALSE),"-")</f>
        <v>1</v>
      </c>
      <c r="Z91" s="14" t="str">
        <f>IFERROR(VLOOKUP(CONCATENATE($A91,Z$1),'Исх-фото'!$A$2:$D$3000,4,FALSE),"-")</f>
        <v>-</v>
      </c>
      <c r="AA91" s="14" t="str">
        <f>IFERROR(VLOOKUP(CONCATENATE($A91,AA$1),'Исх-фото'!$A$2:$D$3000,4,FALSE),"-")</f>
        <v>-</v>
      </c>
      <c r="AB91" s="14" t="str">
        <f>IFERROR(VLOOKUP(CONCATENATE($A91,AB$1),'Исх-фото'!$A$2:$D$3000,4,FALSE),"-")</f>
        <v>-</v>
      </c>
      <c r="AC91" s="14" t="str">
        <f>IFERROR(VLOOKUP(CONCATENATE($A91,AC$1),'Исх-фото'!$A$2:$D$3000,4,FALSE),"-")</f>
        <v>-</v>
      </c>
      <c r="AD91" s="14">
        <f>IFERROR(VLOOKUP(CONCATENATE($A91,AD$1),'Исх-фото'!$A$2:$D$3000,4,FALSE),"-")</f>
        <v>2</v>
      </c>
      <c r="AE91" s="14">
        <f>IFERROR(VLOOKUP(CONCATENATE($A91,AE$1),'Исх-фото'!$A$2:$D$3000,4,FALSE),"-")</f>
        <v>3</v>
      </c>
      <c r="AF91" s="14">
        <f>IFERROR(VLOOKUP(CONCATENATE($A91,AF$1),'Исх-фото'!$A$2:$D$3000,4,FALSE),"-")</f>
        <v>2</v>
      </c>
      <c r="AG91" s="14" t="str">
        <f>IFERROR(VLOOKUP(CONCATENATE($A91,AG$1),'Исх-фото'!$A$2:$D$3000,4,FALSE),"-")</f>
        <v>-</v>
      </c>
      <c r="AH91" s="14" t="str">
        <f>IFERROR(VLOOKUP(CONCATENATE($A91,AH$1),'Исх-фото'!$A$2:$D$3000,4,FALSE),"-")</f>
        <v>-</v>
      </c>
      <c r="AI91" s="14" t="str">
        <f>IFERROR(VLOOKUP(CONCATENATE($A91,AI$1),'Исх-фото'!$A$2:$D$3000,4,FALSE),"-")</f>
        <v>-</v>
      </c>
      <c r="AJ91" s="14">
        <f>IFERROR(VLOOKUP(CONCATENATE($A91,AJ$1),'Исх-фото'!$A$2:$D$3000,4,FALSE),"-")</f>
        <v>6</v>
      </c>
      <c r="AK91" s="14" t="str">
        <f>IFERROR(VLOOKUP(CONCATENATE($A91,AK$1),'Исх-фото'!$A$2:$D$3000,4,FALSE),"-")</f>
        <v>-</v>
      </c>
      <c r="AL91" s="14">
        <f>IFERROR(VLOOKUP(CONCATENATE($A91,AL$1),'Исх-фото'!$A$2:$D$3000,4,FALSE),"-")</f>
        <v>5</v>
      </c>
      <c r="AM91" s="15">
        <f t="shared" si="3"/>
        <v>12</v>
      </c>
      <c r="AN91" s="20">
        <f t="shared" si="4"/>
        <v>4.583333333333333</v>
      </c>
      <c r="AO91" s="14"/>
    </row>
    <row r="92" spans="1:41">
      <c r="A92" s="26">
        <f t="shared" si="5"/>
        <v>90</v>
      </c>
      <c r="B92" s="97" t="s">
        <v>734</v>
      </c>
      <c r="C92" s="14" t="str">
        <f>IFERROR(VLOOKUP(CONCATENATE($A92,C$1),'Исх-фото'!$A$2:$D$3000,4,FALSE),"-")</f>
        <v>-</v>
      </c>
      <c r="D92" s="14">
        <f>IFERROR(VLOOKUP(CONCATENATE($A92,D$1),'Исх-фото'!$A$2:$D$3000,4,FALSE),"-")</f>
        <v>4</v>
      </c>
      <c r="E92" s="14" t="str">
        <f>IFERROR(VLOOKUP(CONCATENATE($A92,E$1),'Исх-фото'!$A$2:$D$3000,4,FALSE),"-")</f>
        <v>-</v>
      </c>
      <c r="F92" s="14" t="str">
        <f>IFERROR(VLOOKUP(CONCATENATE($A92,F$1),'Исх-фото'!$A$2:$D$3000,4,FALSE),"-")</f>
        <v>-</v>
      </c>
      <c r="G92" s="14">
        <f>IFERROR(VLOOKUP(CONCATENATE($A92,G$1),'Исх-фото'!$A$2:$D$3000,4,FALSE),"-")</f>
        <v>9</v>
      </c>
      <c r="H92" s="14" t="str">
        <f>IFERROR(VLOOKUP(CONCATENATE($A92,H$1),'Исх-фото'!$A$2:$D$3000,4,FALSE),"-")</f>
        <v>-</v>
      </c>
      <c r="I92" s="14" t="str">
        <f>IFERROR(VLOOKUP(CONCATENATE($A92,I$1),'Исх-фото'!$A$2:$D$3000,4,FALSE),"-")</f>
        <v>-</v>
      </c>
      <c r="J92" s="14" t="str">
        <f>IFERROR(VLOOKUP(CONCATENATE($A92,J$1),'Исх-фото'!$A$2:$D$3000,4,FALSE),"-")</f>
        <v>-</v>
      </c>
      <c r="K92" s="14">
        <f>IFERROR(VLOOKUP(CONCATENATE($A92,K$1),'Исх-фото'!$A$2:$D$3000,4,FALSE),"-")</f>
        <v>5</v>
      </c>
      <c r="L92" s="14" t="str">
        <f>IFERROR(VLOOKUP(CONCATENATE($A92,L$1),'Исх-фото'!$A$2:$D$3000,4,FALSE),"-")</f>
        <v>-</v>
      </c>
      <c r="M92" s="14" t="str">
        <f>IFERROR(VLOOKUP(CONCATENATE($A92,M$1),'Исх-фото'!$A$2:$D$3000,4,FALSE),"-")</f>
        <v>-</v>
      </c>
      <c r="N92" s="14" t="str">
        <f>IFERROR(VLOOKUP(CONCATENATE($A92,N$1),'Исх-фото'!$A$2:$D$3000,4,FALSE),"-")</f>
        <v>-</v>
      </c>
      <c r="O92" s="14">
        <f>IFERROR(VLOOKUP(CONCATENATE($A92,O$1),'Исх-фото'!$A$2:$D$3000,4,FALSE),"-")</f>
        <v>6</v>
      </c>
      <c r="P92" s="14" t="str">
        <f>IFERROR(VLOOKUP(CONCATENATE($A92,P$1),'Исх-фото'!$A$2:$D$3000,4,FALSE),"-")</f>
        <v>-</v>
      </c>
      <c r="Q92" s="14">
        <f>IFERROR(VLOOKUP(CONCATENATE($A92,Q$1),'Исх-фото'!$A$2:$D$3000,4,FALSE),"-")</f>
        <v>6</v>
      </c>
      <c r="R92" s="14" t="str">
        <f>IFERROR(VLOOKUP(CONCATENATE($A92,R$1),'Исх-фото'!$A$2:$D$3000,4,FALSE),"-")</f>
        <v>-</v>
      </c>
      <c r="S92" s="14" t="str">
        <f>IFERROR(VLOOKUP(CONCATENATE($A92,S$1),'Исх-фото'!$A$2:$D$3000,4,FALSE),"-")</f>
        <v>-</v>
      </c>
      <c r="T92" s="14">
        <f>IFERROR(VLOOKUP(CONCATENATE($A92,T$1),'Исх-фото'!$A$2:$D$3000,4,FALSE),"-")</f>
        <v>7</v>
      </c>
      <c r="U92" s="14">
        <f>IFERROR(VLOOKUP(CONCATENATE($A92,U$1),'Исх-фото'!$A$2:$D$3000,4,FALSE),"-")</f>
        <v>6</v>
      </c>
      <c r="V92" s="14" t="str">
        <f>IFERROR(VLOOKUP(CONCATENATE($A92,V$1),'Исх-фото'!$A$2:$D$3000,4,FALSE),"-")</f>
        <v>-</v>
      </c>
      <c r="W92" s="14" t="str">
        <f>IFERROR(VLOOKUP(CONCATENATE($A92,W$1),'Исх-фото'!$A$2:$D$3000,4,FALSE),"-")</f>
        <v>-</v>
      </c>
      <c r="X92" s="14" t="str">
        <f>IFERROR(VLOOKUP(CONCATENATE($A92,X$1),'Исх-фото'!$A$2:$D$3000,4,FALSE),"-")</f>
        <v>-</v>
      </c>
      <c r="Y92" s="14" t="str">
        <f>IFERROR(VLOOKUP(CONCATENATE($A92,Y$1),'Исх-фото'!$A$2:$D$3000,4,FALSE),"-")</f>
        <v>-</v>
      </c>
      <c r="Z92" s="14">
        <f>IFERROR(VLOOKUP(CONCATENATE($A92,Z$1),'Исх-фото'!$A$2:$D$3000,4,FALSE),"-")</f>
        <v>5</v>
      </c>
      <c r="AA92" s="14">
        <f>IFERROR(VLOOKUP(CONCATENATE($A92,AA$1),'Исх-фото'!$A$2:$D$3000,4,FALSE),"-")</f>
        <v>10</v>
      </c>
      <c r="AB92" s="14" t="str">
        <f>IFERROR(VLOOKUP(CONCATENATE($A92,AB$1),'Исх-фото'!$A$2:$D$3000,4,FALSE),"-")</f>
        <v>-</v>
      </c>
      <c r="AC92" s="14" t="str">
        <f>IFERROR(VLOOKUP(CONCATENATE($A92,AC$1),'Исх-фото'!$A$2:$D$3000,4,FALSE),"-")</f>
        <v>-</v>
      </c>
      <c r="AD92" s="14">
        <f>IFERROR(VLOOKUP(CONCATENATE($A92,AD$1),'Исх-фото'!$A$2:$D$3000,4,FALSE),"-")</f>
        <v>2</v>
      </c>
      <c r="AE92" s="14">
        <f>IFERROR(VLOOKUP(CONCATENATE($A92,AE$1),'Исх-фото'!$A$2:$D$3000,4,FALSE),"-")</f>
        <v>6</v>
      </c>
      <c r="AF92" s="14">
        <f>IFERROR(VLOOKUP(CONCATENATE($A92,AF$1),'Исх-фото'!$A$2:$D$3000,4,FALSE),"-")</f>
        <v>7</v>
      </c>
      <c r="AG92" s="14" t="str">
        <f>IFERROR(VLOOKUP(CONCATENATE($A92,AG$1),'Исх-фото'!$A$2:$D$3000,4,FALSE),"-")</f>
        <v>-</v>
      </c>
      <c r="AH92" s="14" t="str">
        <f>IFERROR(VLOOKUP(CONCATENATE($A92,AH$1),'Исх-фото'!$A$2:$D$3000,4,FALSE),"-")</f>
        <v>-</v>
      </c>
      <c r="AI92" s="14" t="str">
        <f>IFERROR(VLOOKUP(CONCATENATE($A92,AI$1),'Исх-фото'!$A$2:$D$3000,4,FALSE),"-")</f>
        <v>-</v>
      </c>
      <c r="AJ92" s="14">
        <f>IFERROR(VLOOKUP(CONCATENATE($A92,AJ$1),'Исх-фото'!$A$2:$D$3000,4,FALSE),"-")</f>
        <v>4</v>
      </c>
      <c r="AK92" s="14" t="str">
        <f>IFERROR(VLOOKUP(CONCATENATE($A92,AK$1),'Исх-фото'!$A$2:$D$3000,4,FALSE),"-")</f>
        <v>-</v>
      </c>
      <c r="AL92" s="14">
        <f>IFERROR(VLOOKUP(CONCATENATE($A92,AL$1),'Исх-фото'!$A$2:$D$3000,4,FALSE),"-")</f>
        <v>6</v>
      </c>
      <c r="AM92" s="15">
        <f t="shared" si="3"/>
        <v>14</v>
      </c>
      <c r="AN92" s="20">
        <f t="shared" si="4"/>
        <v>5.9285714285714288</v>
      </c>
      <c r="AO92" s="14"/>
    </row>
    <row r="93" spans="1:41">
      <c r="A93" s="26">
        <f t="shared" si="5"/>
        <v>91</v>
      </c>
      <c r="B93" s="97" t="s">
        <v>735</v>
      </c>
      <c r="C93" s="14" t="str">
        <f>IFERROR(VLOOKUP(CONCATENATE($A93,C$1),'Исх-фото'!$A$2:$D$3000,4,FALSE),"-")</f>
        <v>-</v>
      </c>
      <c r="D93" s="14">
        <f>IFERROR(VLOOKUP(CONCATENATE($A93,D$1),'Исх-фото'!$A$2:$D$3000,4,FALSE),"-")</f>
        <v>7</v>
      </c>
      <c r="E93" s="14" t="str">
        <f>IFERROR(VLOOKUP(CONCATENATE($A93,E$1),'Исх-фото'!$A$2:$D$3000,4,FALSE),"-")</f>
        <v>-</v>
      </c>
      <c r="F93" s="14" t="str">
        <f>IFERROR(VLOOKUP(CONCATENATE($A93,F$1),'Исх-фото'!$A$2:$D$3000,4,FALSE),"-")</f>
        <v>-</v>
      </c>
      <c r="G93" s="14" t="str">
        <f>IFERROR(VLOOKUP(CONCATENATE($A93,G$1),'Исх-фото'!$A$2:$D$3000,4,FALSE),"-")</f>
        <v>-</v>
      </c>
      <c r="H93" s="14" t="str">
        <f>IFERROR(VLOOKUP(CONCATENATE($A93,H$1),'Исх-фото'!$A$2:$D$3000,4,FALSE),"-")</f>
        <v>-</v>
      </c>
      <c r="I93" s="14" t="str">
        <f>IFERROR(VLOOKUP(CONCATENATE($A93,I$1),'Исх-фото'!$A$2:$D$3000,4,FALSE),"-")</f>
        <v>-</v>
      </c>
      <c r="J93" s="14" t="str">
        <f>IFERROR(VLOOKUP(CONCATENATE($A93,J$1),'Исх-фото'!$A$2:$D$3000,4,FALSE),"-")</f>
        <v>-</v>
      </c>
      <c r="K93" s="14">
        <f>IFERROR(VLOOKUP(CONCATENATE($A93,K$1),'Исх-фото'!$A$2:$D$3000,4,FALSE),"-")</f>
        <v>8</v>
      </c>
      <c r="L93" s="14" t="str">
        <f>IFERROR(VLOOKUP(CONCATENATE($A93,L$1),'Исх-фото'!$A$2:$D$3000,4,FALSE),"-")</f>
        <v>-</v>
      </c>
      <c r="M93" s="14" t="str">
        <f>IFERROR(VLOOKUP(CONCATENATE($A93,M$1),'Исх-фото'!$A$2:$D$3000,4,FALSE),"-")</f>
        <v>-</v>
      </c>
      <c r="N93" s="14" t="str">
        <f>IFERROR(VLOOKUP(CONCATENATE($A93,N$1),'Исх-фото'!$A$2:$D$3000,4,FALSE),"-")</f>
        <v>-</v>
      </c>
      <c r="O93" s="14" t="str">
        <f>IFERROR(VLOOKUP(CONCATENATE($A93,O$1),'Исх-фото'!$A$2:$D$3000,4,FALSE),"-")</f>
        <v>-</v>
      </c>
      <c r="P93" s="14" t="str">
        <f>IFERROR(VLOOKUP(CONCATENATE($A93,P$1),'Исх-фото'!$A$2:$D$3000,4,FALSE),"-")</f>
        <v>-</v>
      </c>
      <c r="Q93" s="14">
        <f>IFERROR(VLOOKUP(CONCATENATE($A93,Q$1),'Исх-фото'!$A$2:$D$3000,4,FALSE),"-")</f>
        <v>5</v>
      </c>
      <c r="R93" s="14" t="str">
        <f>IFERROR(VLOOKUP(CONCATENATE($A93,R$1),'Исх-фото'!$A$2:$D$3000,4,FALSE),"-")</f>
        <v>-</v>
      </c>
      <c r="S93" s="14" t="str">
        <f>IFERROR(VLOOKUP(CONCATENATE($A93,S$1),'Исх-фото'!$A$2:$D$3000,4,FALSE),"-")</f>
        <v>-</v>
      </c>
      <c r="T93" s="14">
        <f>IFERROR(VLOOKUP(CONCATENATE($A93,T$1),'Исх-фото'!$A$2:$D$3000,4,FALSE),"-")</f>
        <v>5</v>
      </c>
      <c r="U93" s="14">
        <f>IFERROR(VLOOKUP(CONCATENATE($A93,U$1),'Исх-фото'!$A$2:$D$3000,4,FALSE),"-")</f>
        <v>6</v>
      </c>
      <c r="V93" s="14" t="str">
        <f>IFERROR(VLOOKUP(CONCATENATE($A93,V$1),'Исх-фото'!$A$2:$D$3000,4,FALSE),"-")</f>
        <v>-</v>
      </c>
      <c r="W93" s="14" t="str">
        <f>IFERROR(VLOOKUP(CONCATENATE($A93,W$1),'Исх-фото'!$A$2:$D$3000,4,FALSE),"-")</f>
        <v>-</v>
      </c>
      <c r="X93" s="14" t="str">
        <f>IFERROR(VLOOKUP(CONCATENATE($A93,X$1),'Исх-фото'!$A$2:$D$3000,4,FALSE),"-")</f>
        <v>-</v>
      </c>
      <c r="Y93" s="14" t="str">
        <f>IFERROR(VLOOKUP(CONCATENATE($A93,Y$1),'Исх-фото'!$A$2:$D$3000,4,FALSE),"-")</f>
        <v>-</v>
      </c>
      <c r="Z93" s="14" t="str">
        <f>IFERROR(VLOOKUP(CONCATENATE($A93,Z$1),'Исх-фото'!$A$2:$D$3000,4,FALSE),"-")</f>
        <v>-</v>
      </c>
      <c r="AA93" s="14" t="str">
        <f>IFERROR(VLOOKUP(CONCATENATE($A93,AA$1),'Исх-фото'!$A$2:$D$3000,4,FALSE),"-")</f>
        <v>-</v>
      </c>
      <c r="AB93" s="14" t="str">
        <f>IFERROR(VLOOKUP(CONCATENATE($A93,AB$1),'Исх-фото'!$A$2:$D$3000,4,FALSE),"-")</f>
        <v>-</v>
      </c>
      <c r="AC93" s="14" t="str">
        <f>IFERROR(VLOOKUP(CONCATENATE($A93,AC$1),'Исх-фото'!$A$2:$D$3000,4,FALSE),"-")</f>
        <v>-</v>
      </c>
      <c r="AD93" s="14">
        <f>IFERROR(VLOOKUP(CONCATENATE($A93,AD$1),'Исх-фото'!$A$2:$D$3000,4,FALSE),"-")</f>
        <v>1</v>
      </c>
      <c r="AE93" s="14">
        <f>IFERROR(VLOOKUP(CONCATENATE($A93,AE$1),'Исх-фото'!$A$2:$D$3000,4,FALSE),"-")</f>
        <v>5</v>
      </c>
      <c r="AF93" s="14">
        <f>IFERROR(VLOOKUP(CONCATENATE($A93,AF$1),'Исх-фото'!$A$2:$D$3000,4,FALSE),"-")</f>
        <v>5</v>
      </c>
      <c r="AG93" s="14" t="str">
        <f>IFERROR(VLOOKUP(CONCATENATE($A93,AG$1),'Исх-фото'!$A$2:$D$3000,4,FALSE),"-")</f>
        <v>-</v>
      </c>
      <c r="AH93" s="14" t="str">
        <f>IFERROR(VLOOKUP(CONCATENATE($A93,AH$1),'Исх-фото'!$A$2:$D$3000,4,FALSE),"-")</f>
        <v>-</v>
      </c>
      <c r="AI93" s="14" t="str">
        <f>IFERROR(VLOOKUP(CONCATENATE($A93,AI$1),'Исх-фото'!$A$2:$D$3000,4,FALSE),"-")</f>
        <v>-</v>
      </c>
      <c r="AJ93" s="14">
        <f>IFERROR(VLOOKUP(CONCATENATE($A93,AJ$1),'Исх-фото'!$A$2:$D$3000,4,FALSE),"-")</f>
        <v>6</v>
      </c>
      <c r="AK93" s="14" t="str">
        <f>IFERROR(VLOOKUP(CONCATENATE($A93,AK$1),'Исх-фото'!$A$2:$D$3000,4,FALSE),"-")</f>
        <v>-</v>
      </c>
      <c r="AL93" s="14">
        <f>IFERROR(VLOOKUP(CONCATENATE($A93,AL$1),'Исх-фото'!$A$2:$D$3000,4,FALSE),"-")</f>
        <v>11</v>
      </c>
      <c r="AM93" s="15">
        <f t="shared" si="3"/>
        <v>10</v>
      </c>
      <c r="AN93" s="20">
        <f t="shared" si="4"/>
        <v>5.9</v>
      </c>
      <c r="AO93" s="14"/>
    </row>
    <row r="94" spans="1:41">
      <c r="A94" s="26">
        <f t="shared" si="5"/>
        <v>92</v>
      </c>
      <c r="B94" s="97" t="s">
        <v>736</v>
      </c>
      <c r="C94" s="14" t="str">
        <f>IFERROR(VLOOKUP(CONCATENATE($A94,C$1),'Исх-фото'!$A$2:$D$3000,4,FALSE),"-")</f>
        <v>-</v>
      </c>
      <c r="D94" s="14" t="str">
        <f>IFERROR(VLOOKUP(CONCATENATE($A94,D$1),'Исх-фото'!$A$2:$D$3000,4,FALSE),"-")</f>
        <v>-</v>
      </c>
      <c r="E94" s="14">
        <f>IFERROR(VLOOKUP(CONCATENATE($A94,E$1),'Исх-фото'!$A$2:$D$3000,4,FALSE),"-")</f>
        <v>12</v>
      </c>
      <c r="F94" s="14" t="str">
        <f>IFERROR(VLOOKUP(CONCATENATE($A94,F$1),'Исх-фото'!$A$2:$D$3000,4,FALSE),"-")</f>
        <v>-</v>
      </c>
      <c r="G94" s="14">
        <f>IFERROR(VLOOKUP(CONCATENATE($A94,G$1),'Исх-фото'!$A$2:$D$3000,4,FALSE),"-")</f>
        <v>7</v>
      </c>
      <c r="H94" s="14" t="str">
        <f>IFERROR(VLOOKUP(CONCATENATE($A94,H$1),'Исх-фото'!$A$2:$D$3000,4,FALSE),"-")</f>
        <v>-</v>
      </c>
      <c r="I94" s="14">
        <f>IFERROR(VLOOKUP(CONCATENATE($A94,I$1),'Исх-фото'!$A$2:$D$3000,4,FALSE),"-")</f>
        <v>5</v>
      </c>
      <c r="J94" s="14" t="str">
        <f>IFERROR(VLOOKUP(CONCATENATE($A94,J$1),'Исх-фото'!$A$2:$D$3000,4,FALSE),"-")</f>
        <v>-</v>
      </c>
      <c r="K94" s="14">
        <f>IFERROR(VLOOKUP(CONCATENATE($A94,K$1),'Исх-фото'!$A$2:$D$3000,4,FALSE),"-")</f>
        <v>8</v>
      </c>
      <c r="L94" s="14" t="str">
        <f>IFERROR(VLOOKUP(CONCATENATE($A94,L$1),'Исх-фото'!$A$2:$D$3000,4,FALSE),"-")</f>
        <v>-</v>
      </c>
      <c r="M94" s="14" t="str">
        <f>IFERROR(VLOOKUP(CONCATENATE($A94,M$1),'Исх-фото'!$A$2:$D$3000,4,FALSE),"-")</f>
        <v>-</v>
      </c>
      <c r="N94" s="14" t="str">
        <f>IFERROR(VLOOKUP(CONCATENATE($A94,N$1),'Исх-фото'!$A$2:$D$3000,4,FALSE),"-")</f>
        <v>-</v>
      </c>
      <c r="O94" s="14">
        <f>IFERROR(VLOOKUP(CONCATENATE($A94,O$1),'Исх-фото'!$A$2:$D$3000,4,FALSE),"-")</f>
        <v>9</v>
      </c>
      <c r="P94" s="14" t="str">
        <f>IFERROR(VLOOKUP(CONCATENATE($A94,P$1),'Исх-фото'!$A$2:$D$3000,4,FALSE),"-")</f>
        <v>-</v>
      </c>
      <c r="Q94" s="14">
        <f>IFERROR(VLOOKUP(CONCATENATE($A94,Q$1),'Исх-фото'!$A$2:$D$3000,4,FALSE),"-")</f>
        <v>9</v>
      </c>
      <c r="R94" s="14">
        <f>IFERROR(VLOOKUP(CONCATENATE($A94,R$1),'Исх-фото'!$A$2:$D$3000,4,FALSE),"-")</f>
        <v>10</v>
      </c>
      <c r="S94" s="14">
        <f>IFERROR(VLOOKUP(CONCATENATE($A94,S$1),'Исх-фото'!$A$2:$D$3000,4,FALSE),"-")</f>
        <v>9</v>
      </c>
      <c r="T94" s="14">
        <f>IFERROR(VLOOKUP(CONCATENATE($A94,T$1),'Исх-фото'!$A$2:$D$3000,4,FALSE),"-")</f>
        <v>7</v>
      </c>
      <c r="U94" s="14">
        <f>IFERROR(VLOOKUP(CONCATENATE($A94,U$1),'Исх-фото'!$A$2:$D$3000,4,FALSE),"-")</f>
        <v>7</v>
      </c>
      <c r="V94" s="14" t="str">
        <f>IFERROR(VLOOKUP(CONCATENATE($A94,V$1),'Исх-фото'!$A$2:$D$3000,4,FALSE),"-")</f>
        <v>-</v>
      </c>
      <c r="W94" s="14" t="str">
        <f>IFERROR(VLOOKUP(CONCATENATE($A94,W$1),'Исх-фото'!$A$2:$D$3000,4,FALSE),"-")</f>
        <v>-</v>
      </c>
      <c r="X94" s="14" t="str">
        <f>IFERROR(VLOOKUP(CONCATENATE($A94,X$1),'Исх-фото'!$A$2:$D$3000,4,FALSE),"-")</f>
        <v>-</v>
      </c>
      <c r="Y94" s="14" t="str">
        <f>IFERROR(VLOOKUP(CONCATENATE($A94,Y$1),'Исх-фото'!$A$2:$D$3000,4,FALSE),"-")</f>
        <v>-</v>
      </c>
      <c r="Z94" s="14">
        <f>IFERROR(VLOOKUP(CONCATENATE($A94,Z$1),'Исх-фото'!$A$2:$D$3000,4,FALSE),"-")</f>
        <v>4</v>
      </c>
      <c r="AA94" s="14">
        <f>IFERROR(VLOOKUP(CONCATENATE($A94,AA$1),'Исх-фото'!$A$2:$D$3000,4,FALSE),"-")</f>
        <v>10</v>
      </c>
      <c r="AB94" s="14" t="str">
        <f>IFERROR(VLOOKUP(CONCATENATE($A94,AB$1),'Исх-фото'!$A$2:$D$3000,4,FALSE),"-")</f>
        <v>-</v>
      </c>
      <c r="AC94" s="14" t="str">
        <f>IFERROR(VLOOKUP(CONCATENATE($A94,AC$1),'Исх-фото'!$A$2:$D$3000,4,FALSE),"-")</f>
        <v>-</v>
      </c>
      <c r="AD94" s="14">
        <f>IFERROR(VLOOKUP(CONCATENATE($A94,AD$1),'Исх-фото'!$A$2:$D$3000,4,FALSE),"-")</f>
        <v>8</v>
      </c>
      <c r="AE94" s="14">
        <f>IFERROR(VLOOKUP(CONCATENATE($A94,AE$1),'Исх-фото'!$A$2:$D$3000,4,FALSE),"-")</f>
        <v>11</v>
      </c>
      <c r="AF94" s="14">
        <f>IFERROR(VLOOKUP(CONCATENATE($A94,AF$1),'Исх-фото'!$A$2:$D$3000,4,FALSE),"-")</f>
        <v>10</v>
      </c>
      <c r="AG94" s="14" t="str">
        <f>IFERROR(VLOOKUP(CONCATENATE($A94,AG$1),'Исх-фото'!$A$2:$D$3000,4,FALSE),"-")</f>
        <v>-</v>
      </c>
      <c r="AH94" s="14" t="str">
        <f>IFERROR(VLOOKUP(CONCATENATE($A94,AH$1),'Исх-фото'!$A$2:$D$3000,4,FALSE),"-")</f>
        <v>-</v>
      </c>
      <c r="AI94" s="14">
        <f>IFERROR(VLOOKUP(CONCATENATE($A94,AI$1),'Исх-фото'!$A$2:$D$3000,4,FALSE),"-")</f>
        <v>10</v>
      </c>
      <c r="AJ94" s="14">
        <f>IFERROR(VLOOKUP(CONCATENATE($A94,AJ$1),'Исх-фото'!$A$2:$D$3000,4,FALSE),"-")</f>
        <v>9</v>
      </c>
      <c r="AK94" s="14" t="str">
        <f>IFERROR(VLOOKUP(CONCATENATE($A94,AK$1),'Исх-фото'!$A$2:$D$3000,4,FALSE),"-")</f>
        <v>-</v>
      </c>
      <c r="AL94" s="14">
        <f>IFERROR(VLOOKUP(CONCATENATE($A94,AL$1),'Исх-фото'!$A$2:$D$3000,4,FALSE),"-")</f>
        <v>11</v>
      </c>
      <c r="AM94" s="15">
        <f t="shared" si="3"/>
        <v>18</v>
      </c>
      <c r="AN94" s="20">
        <f t="shared" si="4"/>
        <v>8.6666666666666661</v>
      </c>
      <c r="AO94" s="14"/>
    </row>
    <row r="95" spans="1:41">
      <c r="A95" s="26">
        <f t="shared" si="5"/>
        <v>93</v>
      </c>
      <c r="B95" s="97" t="s">
        <v>737</v>
      </c>
      <c r="C95" s="14" t="str">
        <f>IFERROR(VLOOKUP(CONCATENATE($A95,C$1),'Исх-фото'!$A$2:$D$3000,4,FALSE),"-")</f>
        <v>-</v>
      </c>
      <c r="D95" s="14">
        <f>IFERROR(VLOOKUP(CONCATENATE($A95,D$1),'Исх-фото'!$A$2:$D$3000,4,FALSE),"-")</f>
        <v>9</v>
      </c>
      <c r="E95" s="14">
        <f>IFERROR(VLOOKUP(CONCATENATE($A95,E$1),'Исх-фото'!$A$2:$D$3000,4,FALSE),"-")</f>
        <v>12</v>
      </c>
      <c r="F95" s="14" t="str">
        <f>IFERROR(VLOOKUP(CONCATENATE($A95,F$1),'Исх-фото'!$A$2:$D$3000,4,FALSE),"-")</f>
        <v>-</v>
      </c>
      <c r="G95" s="14">
        <f>IFERROR(VLOOKUP(CONCATENATE($A95,G$1),'Исх-фото'!$A$2:$D$3000,4,FALSE),"-")</f>
        <v>9</v>
      </c>
      <c r="H95" s="14" t="str">
        <f>IFERROR(VLOOKUP(CONCATENATE($A95,H$1),'Исх-фото'!$A$2:$D$3000,4,FALSE),"-")</f>
        <v>-</v>
      </c>
      <c r="I95" s="14" t="str">
        <f>IFERROR(VLOOKUP(CONCATENATE($A95,I$1),'Исх-фото'!$A$2:$D$3000,4,FALSE),"-")</f>
        <v>-</v>
      </c>
      <c r="J95" s="14">
        <f>IFERROR(VLOOKUP(CONCATENATE($A95,J$1),'Исх-фото'!$A$2:$D$3000,4,FALSE),"-")</f>
        <v>11</v>
      </c>
      <c r="K95" s="14">
        <f>IFERROR(VLOOKUP(CONCATENATE($A95,K$1),'Исх-фото'!$A$2:$D$3000,4,FALSE),"-")</f>
        <v>9</v>
      </c>
      <c r="L95" s="14" t="str">
        <f>IFERROR(VLOOKUP(CONCATENATE($A95,L$1),'Исх-фото'!$A$2:$D$3000,4,FALSE),"-")</f>
        <v>-</v>
      </c>
      <c r="M95" s="14" t="str">
        <f>IFERROR(VLOOKUP(CONCATENATE($A95,M$1),'Исх-фото'!$A$2:$D$3000,4,FALSE),"-")</f>
        <v>-</v>
      </c>
      <c r="N95" s="14" t="str">
        <f>IFERROR(VLOOKUP(CONCATENATE($A95,N$1),'Исх-фото'!$A$2:$D$3000,4,FALSE),"-")</f>
        <v>-</v>
      </c>
      <c r="O95" s="14">
        <f>IFERROR(VLOOKUP(CONCATENATE($A95,O$1),'Исх-фото'!$A$2:$D$3000,4,FALSE),"-")</f>
        <v>9</v>
      </c>
      <c r="P95" s="14">
        <f>IFERROR(VLOOKUP(CONCATENATE($A95,P$1),'Исх-фото'!$A$2:$D$3000,4,FALSE),"-")</f>
        <v>10</v>
      </c>
      <c r="Q95" s="14">
        <f>IFERROR(VLOOKUP(CONCATENATE($A95,Q$1),'Исх-фото'!$A$2:$D$3000,4,FALSE),"-")</f>
        <v>10</v>
      </c>
      <c r="R95" s="14" t="str">
        <f>IFERROR(VLOOKUP(CONCATENATE($A95,R$1),'Исх-фото'!$A$2:$D$3000,4,FALSE),"-")</f>
        <v>-</v>
      </c>
      <c r="S95" s="14" t="str">
        <f>IFERROR(VLOOKUP(CONCATENATE($A95,S$1),'Исх-фото'!$A$2:$D$3000,4,FALSE),"-")</f>
        <v>-</v>
      </c>
      <c r="T95" s="14">
        <f>IFERROR(VLOOKUP(CONCATENATE($A95,T$1),'Исх-фото'!$A$2:$D$3000,4,FALSE),"-")</f>
        <v>10</v>
      </c>
      <c r="U95" s="14">
        <f>IFERROR(VLOOKUP(CONCATENATE($A95,U$1),'Исх-фото'!$A$2:$D$3000,4,FALSE),"-")</f>
        <v>9</v>
      </c>
      <c r="V95" s="14" t="str">
        <f>IFERROR(VLOOKUP(CONCATENATE($A95,V$1),'Исх-фото'!$A$2:$D$3000,4,FALSE),"-")</f>
        <v>-</v>
      </c>
      <c r="W95" s="14">
        <f>IFERROR(VLOOKUP(CONCATENATE($A95,W$1),'Исх-фото'!$A$2:$D$3000,4,FALSE),"-")</f>
        <v>6</v>
      </c>
      <c r="X95" s="14" t="str">
        <f>IFERROR(VLOOKUP(CONCATENATE($A95,X$1),'Исх-фото'!$A$2:$D$3000,4,FALSE),"-")</f>
        <v>-</v>
      </c>
      <c r="Y95" s="14">
        <f>IFERROR(VLOOKUP(CONCATENATE($A95,Y$1),'Исх-фото'!$A$2:$D$3000,4,FALSE),"-")</f>
        <v>10</v>
      </c>
      <c r="Z95" s="14">
        <f>IFERROR(VLOOKUP(CONCATENATE($A95,Z$1),'Исх-фото'!$A$2:$D$3000,4,FALSE),"-")</f>
        <v>4</v>
      </c>
      <c r="AA95" s="14">
        <f>IFERROR(VLOOKUP(CONCATENATE($A95,AA$1),'Исх-фото'!$A$2:$D$3000,4,FALSE),"-")</f>
        <v>10</v>
      </c>
      <c r="AB95" s="14">
        <f>IFERROR(VLOOKUP(CONCATENATE($A95,AB$1),'Исх-фото'!$A$2:$D$3000,4,FALSE),"-")</f>
        <v>9</v>
      </c>
      <c r="AC95" s="14" t="str">
        <f>IFERROR(VLOOKUP(CONCATENATE($A95,AC$1),'Исх-фото'!$A$2:$D$3000,4,FALSE),"-")</f>
        <v>-</v>
      </c>
      <c r="AD95" s="14">
        <f>IFERROR(VLOOKUP(CONCATENATE($A95,AD$1),'Исх-фото'!$A$2:$D$3000,4,FALSE),"-")</f>
        <v>10</v>
      </c>
      <c r="AE95" s="14">
        <f>IFERROR(VLOOKUP(CONCATENATE($A95,AE$1),'Исх-фото'!$A$2:$D$3000,4,FALSE),"-")</f>
        <v>11</v>
      </c>
      <c r="AF95" s="14">
        <f>IFERROR(VLOOKUP(CONCATENATE($A95,AF$1),'Исх-фото'!$A$2:$D$3000,4,FALSE),"-")</f>
        <v>9</v>
      </c>
      <c r="AG95" s="14">
        <f>IFERROR(VLOOKUP(CONCATENATE($A95,AG$1),'Исх-фото'!$A$2:$D$3000,4,FALSE),"-")</f>
        <v>11</v>
      </c>
      <c r="AH95" s="14" t="str">
        <f>IFERROR(VLOOKUP(CONCATENATE($A95,AH$1),'Исх-фото'!$A$2:$D$3000,4,FALSE),"-")</f>
        <v>-</v>
      </c>
      <c r="AI95" s="14">
        <f>IFERROR(VLOOKUP(CONCATENATE($A95,AI$1),'Исх-фото'!$A$2:$D$3000,4,FALSE),"-")</f>
        <v>10</v>
      </c>
      <c r="AJ95" s="14">
        <f>IFERROR(VLOOKUP(CONCATENATE($A95,AJ$1),'Исх-фото'!$A$2:$D$3000,4,FALSE),"-")</f>
        <v>6</v>
      </c>
      <c r="AK95" s="14" t="str">
        <f>IFERROR(VLOOKUP(CONCATENATE($A95,AK$1),'Исх-фото'!$A$2:$D$3000,4,FALSE),"-")</f>
        <v>-</v>
      </c>
      <c r="AL95" s="14">
        <f>IFERROR(VLOOKUP(CONCATENATE($A95,AL$1),'Исх-фото'!$A$2:$D$3000,4,FALSE),"-")</f>
        <v>11</v>
      </c>
      <c r="AM95" s="15">
        <f t="shared" si="3"/>
        <v>22</v>
      </c>
      <c r="AN95" s="20">
        <f t="shared" si="4"/>
        <v>9.3181818181818183</v>
      </c>
      <c r="AO95" s="14"/>
    </row>
    <row r="96" spans="1:41">
      <c r="A96" s="26">
        <f t="shared" si="5"/>
        <v>94</v>
      </c>
      <c r="B96" s="97" t="s">
        <v>738</v>
      </c>
      <c r="C96" s="14" t="str">
        <f>IFERROR(VLOOKUP(CONCATENATE($A96,C$1),'Исх-фото'!$A$2:$D$3000,4,FALSE),"-")</f>
        <v>-</v>
      </c>
      <c r="D96" s="14">
        <f>IFERROR(VLOOKUP(CONCATENATE($A96,D$1),'Исх-фото'!$A$2:$D$3000,4,FALSE),"-")</f>
        <v>7</v>
      </c>
      <c r="E96" s="14" t="str">
        <f>IFERROR(VLOOKUP(CONCATENATE($A96,E$1),'Исх-фото'!$A$2:$D$3000,4,FALSE),"-")</f>
        <v>-</v>
      </c>
      <c r="F96" s="14" t="str">
        <f>IFERROR(VLOOKUP(CONCATENATE($A96,F$1),'Исх-фото'!$A$2:$D$3000,4,FALSE),"-")</f>
        <v>-</v>
      </c>
      <c r="G96" s="14" t="str">
        <f>IFERROR(VLOOKUP(CONCATENATE($A96,G$1),'Исх-фото'!$A$2:$D$3000,4,FALSE),"-")</f>
        <v>-</v>
      </c>
      <c r="H96" s="14" t="str">
        <f>IFERROR(VLOOKUP(CONCATENATE($A96,H$1),'Исх-фото'!$A$2:$D$3000,4,FALSE),"-")</f>
        <v>-</v>
      </c>
      <c r="I96" s="14" t="str">
        <f>IFERROR(VLOOKUP(CONCATENATE($A96,I$1),'Исх-фото'!$A$2:$D$3000,4,FALSE),"-")</f>
        <v>-</v>
      </c>
      <c r="J96" s="14" t="str">
        <f>IFERROR(VLOOKUP(CONCATENATE($A96,J$1),'Исх-фото'!$A$2:$D$3000,4,FALSE),"-")</f>
        <v>-</v>
      </c>
      <c r="K96" s="14">
        <f>IFERROR(VLOOKUP(CONCATENATE($A96,K$1),'Исх-фото'!$A$2:$D$3000,4,FALSE),"-")</f>
        <v>7</v>
      </c>
      <c r="L96" s="14" t="str">
        <f>IFERROR(VLOOKUP(CONCATENATE($A96,L$1),'Исх-фото'!$A$2:$D$3000,4,FALSE),"-")</f>
        <v>-</v>
      </c>
      <c r="M96" s="14" t="str">
        <f>IFERROR(VLOOKUP(CONCATENATE($A96,M$1),'Исх-фото'!$A$2:$D$3000,4,FALSE),"-")</f>
        <v>-</v>
      </c>
      <c r="N96" s="14" t="str">
        <f>IFERROR(VLOOKUP(CONCATENATE($A96,N$1),'Исх-фото'!$A$2:$D$3000,4,FALSE),"-")</f>
        <v>-</v>
      </c>
      <c r="O96" s="14" t="str">
        <f>IFERROR(VLOOKUP(CONCATENATE($A96,O$1),'Исх-фото'!$A$2:$D$3000,4,FALSE),"-")</f>
        <v>-</v>
      </c>
      <c r="P96" s="14" t="str">
        <f>IFERROR(VLOOKUP(CONCATENATE($A96,P$1),'Исх-фото'!$A$2:$D$3000,4,FALSE),"-")</f>
        <v>-</v>
      </c>
      <c r="Q96" s="14">
        <f>IFERROR(VLOOKUP(CONCATENATE($A96,Q$1),'Исх-фото'!$A$2:$D$3000,4,FALSE),"-")</f>
        <v>8</v>
      </c>
      <c r="R96" s="14" t="str">
        <f>IFERROR(VLOOKUP(CONCATENATE($A96,R$1),'Исх-фото'!$A$2:$D$3000,4,FALSE),"-")</f>
        <v>-</v>
      </c>
      <c r="S96" s="14" t="str">
        <f>IFERROR(VLOOKUP(CONCATENATE($A96,S$1),'Исх-фото'!$A$2:$D$3000,4,FALSE),"-")</f>
        <v>-</v>
      </c>
      <c r="T96" s="14">
        <f>IFERROR(VLOOKUP(CONCATENATE($A96,T$1),'Исх-фото'!$A$2:$D$3000,4,FALSE),"-")</f>
        <v>6</v>
      </c>
      <c r="U96" s="14">
        <f>IFERROR(VLOOKUP(CONCATENATE($A96,U$1),'Исх-фото'!$A$2:$D$3000,4,FALSE),"-")</f>
        <v>7</v>
      </c>
      <c r="V96" s="14" t="str">
        <f>IFERROR(VLOOKUP(CONCATENATE($A96,V$1),'Исх-фото'!$A$2:$D$3000,4,FALSE),"-")</f>
        <v>-</v>
      </c>
      <c r="W96" s="14" t="str">
        <f>IFERROR(VLOOKUP(CONCATENATE($A96,W$1),'Исх-фото'!$A$2:$D$3000,4,FALSE),"-")</f>
        <v>-</v>
      </c>
      <c r="X96" s="14" t="str">
        <f>IFERROR(VLOOKUP(CONCATENATE($A96,X$1),'Исх-фото'!$A$2:$D$3000,4,FALSE),"-")</f>
        <v>-</v>
      </c>
      <c r="Y96" s="14">
        <f>IFERROR(VLOOKUP(CONCATENATE($A96,Y$1),'Исх-фото'!$A$2:$D$3000,4,FALSE),"-")</f>
        <v>3</v>
      </c>
      <c r="Z96" s="14">
        <f>IFERROR(VLOOKUP(CONCATENATE($A96,Z$1),'Исх-фото'!$A$2:$D$3000,4,FALSE),"-")</f>
        <v>9</v>
      </c>
      <c r="AA96" s="14" t="str">
        <f>IFERROR(VLOOKUP(CONCATENATE($A96,AA$1),'Исх-фото'!$A$2:$D$3000,4,FALSE),"-")</f>
        <v>-</v>
      </c>
      <c r="AB96" s="14">
        <f>IFERROR(VLOOKUP(CONCATENATE($A96,AB$1),'Исх-фото'!$A$2:$D$3000,4,FALSE),"-")</f>
        <v>7</v>
      </c>
      <c r="AC96" s="14" t="str">
        <f>IFERROR(VLOOKUP(CONCATENATE($A96,AC$1),'Исх-фото'!$A$2:$D$3000,4,FALSE),"-")</f>
        <v>-</v>
      </c>
      <c r="AD96" s="14">
        <f>IFERROR(VLOOKUP(CONCATENATE($A96,AD$1),'Исх-фото'!$A$2:$D$3000,4,FALSE),"-")</f>
        <v>5</v>
      </c>
      <c r="AE96" s="14">
        <f>IFERROR(VLOOKUP(CONCATENATE($A96,AE$1),'Исх-фото'!$A$2:$D$3000,4,FALSE),"-")</f>
        <v>8</v>
      </c>
      <c r="AF96" s="14">
        <f>IFERROR(VLOOKUP(CONCATENATE($A96,AF$1),'Исх-фото'!$A$2:$D$3000,4,FALSE),"-")</f>
        <v>8</v>
      </c>
      <c r="AG96" s="14" t="str">
        <f>IFERROR(VLOOKUP(CONCATENATE($A96,AG$1),'Исх-фото'!$A$2:$D$3000,4,FALSE),"-")</f>
        <v>-</v>
      </c>
      <c r="AH96" s="14" t="str">
        <f>IFERROR(VLOOKUP(CONCATENATE($A96,AH$1),'Исх-фото'!$A$2:$D$3000,4,FALSE),"-")</f>
        <v>-</v>
      </c>
      <c r="AI96" s="14" t="str">
        <f>IFERROR(VLOOKUP(CONCATENATE($A96,AI$1),'Исх-фото'!$A$2:$D$3000,4,FALSE),"-")</f>
        <v>-</v>
      </c>
      <c r="AJ96" s="14">
        <f>IFERROR(VLOOKUP(CONCATENATE($A96,AJ$1),'Исх-фото'!$A$2:$D$3000,4,FALSE),"-")</f>
        <v>7</v>
      </c>
      <c r="AK96" s="14" t="str">
        <f>IFERROR(VLOOKUP(CONCATENATE($A96,AK$1),'Исх-фото'!$A$2:$D$3000,4,FALSE),"-")</f>
        <v>-</v>
      </c>
      <c r="AL96" s="14">
        <f>IFERROR(VLOOKUP(CONCATENATE($A96,AL$1),'Исх-фото'!$A$2:$D$3000,4,FALSE),"-")</f>
        <v>10</v>
      </c>
      <c r="AM96" s="15">
        <f t="shared" si="3"/>
        <v>13</v>
      </c>
      <c r="AN96" s="20">
        <f t="shared" si="4"/>
        <v>7.0769230769230766</v>
      </c>
      <c r="AO96" s="14"/>
    </row>
    <row r="97" spans="1:41">
      <c r="A97" s="26">
        <f t="shared" si="5"/>
        <v>95</v>
      </c>
      <c r="B97" s="97" t="s">
        <v>739</v>
      </c>
      <c r="C97" s="14" t="str">
        <f>IFERROR(VLOOKUP(CONCATENATE($A97,C$1),'Исх-фото'!$A$2:$D$3000,4,FALSE),"-")</f>
        <v>-</v>
      </c>
      <c r="D97" s="14">
        <f>IFERROR(VLOOKUP(CONCATENATE($A97,D$1),'Исх-фото'!$A$2:$D$3000,4,FALSE),"-")</f>
        <v>1</v>
      </c>
      <c r="E97" s="14" t="str">
        <f>IFERROR(VLOOKUP(CONCATENATE($A97,E$1),'Исх-фото'!$A$2:$D$3000,4,FALSE),"-")</f>
        <v>-</v>
      </c>
      <c r="F97" s="14" t="str">
        <f>IFERROR(VLOOKUP(CONCATENATE($A97,F$1),'Исх-фото'!$A$2:$D$3000,4,FALSE),"-")</f>
        <v>-</v>
      </c>
      <c r="G97" s="14" t="str">
        <f>IFERROR(VLOOKUP(CONCATENATE($A97,G$1),'Исх-фото'!$A$2:$D$3000,4,FALSE),"-")</f>
        <v>-</v>
      </c>
      <c r="H97" s="14" t="str">
        <f>IFERROR(VLOOKUP(CONCATENATE($A97,H$1),'Исх-фото'!$A$2:$D$3000,4,FALSE),"-")</f>
        <v>-</v>
      </c>
      <c r="I97" s="14" t="str">
        <f>IFERROR(VLOOKUP(CONCATENATE($A97,I$1),'Исх-фото'!$A$2:$D$3000,4,FALSE),"-")</f>
        <v>-</v>
      </c>
      <c r="J97" s="14" t="str">
        <f>IFERROR(VLOOKUP(CONCATENATE($A97,J$1),'Исх-фото'!$A$2:$D$3000,4,FALSE),"-")</f>
        <v>-</v>
      </c>
      <c r="K97" s="14">
        <f>IFERROR(VLOOKUP(CONCATENATE($A97,K$1),'Исх-фото'!$A$2:$D$3000,4,FALSE),"-")</f>
        <v>4</v>
      </c>
      <c r="L97" s="14" t="str">
        <f>IFERROR(VLOOKUP(CONCATENATE($A97,L$1),'Исх-фото'!$A$2:$D$3000,4,FALSE),"-")</f>
        <v>-</v>
      </c>
      <c r="M97" s="14" t="str">
        <f>IFERROR(VLOOKUP(CONCATENATE($A97,M$1),'Исх-фото'!$A$2:$D$3000,4,FALSE),"-")</f>
        <v>-</v>
      </c>
      <c r="N97" s="14" t="str">
        <f>IFERROR(VLOOKUP(CONCATENATE($A97,N$1),'Исх-фото'!$A$2:$D$3000,4,FALSE),"-")</f>
        <v>-</v>
      </c>
      <c r="O97" s="14" t="str">
        <f>IFERROR(VLOOKUP(CONCATENATE($A97,O$1),'Исх-фото'!$A$2:$D$3000,4,FALSE),"-")</f>
        <v>-</v>
      </c>
      <c r="P97" s="14" t="str">
        <f>IFERROR(VLOOKUP(CONCATENATE($A97,P$1),'Исх-фото'!$A$2:$D$3000,4,FALSE),"-")</f>
        <v>-</v>
      </c>
      <c r="Q97" s="14">
        <f>IFERROR(VLOOKUP(CONCATENATE($A97,Q$1),'Исх-фото'!$A$2:$D$3000,4,FALSE),"-")</f>
        <v>4</v>
      </c>
      <c r="R97" s="14" t="str">
        <f>IFERROR(VLOOKUP(CONCATENATE($A97,R$1),'Исх-фото'!$A$2:$D$3000,4,FALSE),"-")</f>
        <v>-</v>
      </c>
      <c r="S97" s="14" t="str">
        <f>IFERROR(VLOOKUP(CONCATENATE($A97,S$1),'Исх-фото'!$A$2:$D$3000,4,FALSE),"-")</f>
        <v>-</v>
      </c>
      <c r="T97" s="14">
        <f>IFERROR(VLOOKUP(CONCATENATE($A97,T$1),'Исх-фото'!$A$2:$D$3000,4,FALSE),"-")</f>
        <v>1</v>
      </c>
      <c r="U97" s="14">
        <f>IFERROR(VLOOKUP(CONCATENATE($A97,U$1),'Исх-фото'!$A$2:$D$3000,4,FALSE),"-")</f>
        <v>4</v>
      </c>
      <c r="V97" s="14" t="str">
        <f>IFERROR(VLOOKUP(CONCATENATE($A97,V$1),'Исх-фото'!$A$2:$D$3000,4,FALSE),"-")</f>
        <v>-</v>
      </c>
      <c r="W97" s="14" t="str">
        <f>IFERROR(VLOOKUP(CONCATENATE($A97,W$1),'Исх-фото'!$A$2:$D$3000,4,FALSE),"-")</f>
        <v>-</v>
      </c>
      <c r="X97" s="14" t="str">
        <f>IFERROR(VLOOKUP(CONCATENATE($A97,X$1),'Исх-фото'!$A$2:$D$3000,4,FALSE),"-")</f>
        <v>-</v>
      </c>
      <c r="Y97" s="14" t="str">
        <f>IFERROR(VLOOKUP(CONCATENATE($A97,Y$1),'Исх-фото'!$A$2:$D$3000,4,FALSE),"-")</f>
        <v>-</v>
      </c>
      <c r="Z97" s="14" t="str">
        <f>IFERROR(VLOOKUP(CONCATENATE($A97,Z$1),'Исх-фото'!$A$2:$D$3000,4,FALSE),"-")</f>
        <v>-</v>
      </c>
      <c r="AA97" s="14" t="str">
        <f>IFERROR(VLOOKUP(CONCATENATE($A97,AA$1),'Исх-фото'!$A$2:$D$3000,4,FALSE),"-")</f>
        <v>-</v>
      </c>
      <c r="AB97" s="14" t="str">
        <f>IFERROR(VLOOKUP(CONCATENATE($A97,AB$1),'Исх-фото'!$A$2:$D$3000,4,FALSE),"-")</f>
        <v>-</v>
      </c>
      <c r="AC97" s="14" t="str">
        <f>IFERROR(VLOOKUP(CONCATENATE($A97,AC$1),'Исх-фото'!$A$2:$D$3000,4,FALSE),"-")</f>
        <v>-</v>
      </c>
      <c r="AD97" s="14">
        <f>IFERROR(VLOOKUP(CONCATENATE($A97,AD$1),'Исх-фото'!$A$2:$D$3000,4,FALSE),"-")</f>
        <v>1</v>
      </c>
      <c r="AE97" s="14">
        <f>IFERROR(VLOOKUP(CONCATENATE($A97,AE$1),'Исх-фото'!$A$2:$D$3000,4,FALSE),"-")</f>
        <v>1</v>
      </c>
      <c r="AF97" s="14">
        <f>IFERROR(VLOOKUP(CONCATENATE($A97,AF$1),'Исх-фото'!$A$2:$D$3000,4,FALSE),"-")</f>
        <v>1</v>
      </c>
      <c r="AG97" s="14">
        <f>IFERROR(VLOOKUP(CONCATENATE($A97,AG$1),'Исх-фото'!$A$2:$D$3000,4,FALSE),"-")</f>
        <v>1</v>
      </c>
      <c r="AH97" s="14" t="str">
        <f>IFERROR(VLOOKUP(CONCATENATE($A97,AH$1),'Исх-фото'!$A$2:$D$3000,4,FALSE),"-")</f>
        <v>-</v>
      </c>
      <c r="AI97" s="14" t="str">
        <f>IFERROR(VLOOKUP(CONCATENATE($A97,AI$1),'Исх-фото'!$A$2:$D$3000,4,FALSE),"-")</f>
        <v>-</v>
      </c>
      <c r="AJ97" s="14">
        <f>IFERROR(VLOOKUP(CONCATENATE($A97,AJ$1),'Исх-фото'!$A$2:$D$3000,4,FALSE),"-")</f>
        <v>1</v>
      </c>
      <c r="AK97" s="14" t="str">
        <f>IFERROR(VLOOKUP(CONCATENATE($A97,AK$1),'Исх-фото'!$A$2:$D$3000,4,FALSE),"-")</f>
        <v>-</v>
      </c>
      <c r="AL97" s="14">
        <f>IFERROR(VLOOKUP(CONCATENATE($A97,AL$1),'Исх-фото'!$A$2:$D$3000,4,FALSE),"-")</f>
        <v>1</v>
      </c>
      <c r="AM97" s="15">
        <f t="shared" si="3"/>
        <v>11</v>
      </c>
      <c r="AN97" s="20">
        <f t="shared" si="4"/>
        <v>1.8181818181818181</v>
      </c>
      <c r="AO97" s="14"/>
    </row>
    <row r="98" spans="1:41">
      <c r="A98" s="26">
        <f t="shared" si="5"/>
        <v>96</v>
      </c>
      <c r="B98" s="97" t="s">
        <v>740</v>
      </c>
      <c r="C98" s="14" t="str">
        <f>IFERROR(VLOOKUP(CONCATENATE($A98,C$1),'Исх-фото'!$A$2:$D$3000,4,FALSE),"-")</f>
        <v>-</v>
      </c>
      <c r="D98" s="14">
        <f>IFERROR(VLOOKUP(CONCATENATE($A98,D$1),'Исх-фото'!$A$2:$D$3000,4,FALSE),"-")</f>
        <v>1</v>
      </c>
      <c r="E98" s="14" t="str">
        <f>IFERROR(VLOOKUP(CONCATENATE($A98,E$1),'Исх-фото'!$A$2:$D$3000,4,FALSE),"-")</f>
        <v>-</v>
      </c>
      <c r="F98" s="14" t="str">
        <f>IFERROR(VLOOKUP(CONCATENATE($A98,F$1),'Исх-фото'!$A$2:$D$3000,4,FALSE),"-")</f>
        <v>-</v>
      </c>
      <c r="G98" s="14" t="str">
        <f>IFERROR(VLOOKUP(CONCATENATE($A98,G$1),'Исх-фото'!$A$2:$D$3000,4,FALSE),"-")</f>
        <v>-</v>
      </c>
      <c r="H98" s="14" t="str">
        <f>IFERROR(VLOOKUP(CONCATENATE($A98,H$1),'Исх-фото'!$A$2:$D$3000,4,FALSE),"-")</f>
        <v>-</v>
      </c>
      <c r="I98" s="14" t="str">
        <f>IFERROR(VLOOKUP(CONCATENATE($A98,I$1),'Исх-фото'!$A$2:$D$3000,4,FALSE),"-")</f>
        <v>-</v>
      </c>
      <c r="J98" s="14" t="str">
        <f>IFERROR(VLOOKUP(CONCATENATE($A98,J$1),'Исх-фото'!$A$2:$D$3000,4,FALSE),"-")</f>
        <v>-</v>
      </c>
      <c r="K98" s="14">
        <f>IFERROR(VLOOKUP(CONCATENATE($A98,K$1),'Исх-фото'!$A$2:$D$3000,4,FALSE),"-")</f>
        <v>4</v>
      </c>
      <c r="L98" s="14" t="str">
        <f>IFERROR(VLOOKUP(CONCATENATE($A98,L$1),'Исх-фото'!$A$2:$D$3000,4,FALSE),"-")</f>
        <v>-</v>
      </c>
      <c r="M98" s="14" t="str">
        <f>IFERROR(VLOOKUP(CONCATENATE($A98,M$1),'Исх-фото'!$A$2:$D$3000,4,FALSE),"-")</f>
        <v>-</v>
      </c>
      <c r="N98" s="14" t="str">
        <f>IFERROR(VLOOKUP(CONCATENATE($A98,N$1),'Исх-фото'!$A$2:$D$3000,4,FALSE),"-")</f>
        <v>-</v>
      </c>
      <c r="O98" s="14" t="str">
        <f>IFERROR(VLOOKUP(CONCATENATE($A98,O$1),'Исх-фото'!$A$2:$D$3000,4,FALSE),"-")</f>
        <v>-</v>
      </c>
      <c r="P98" s="14" t="str">
        <f>IFERROR(VLOOKUP(CONCATENATE($A98,P$1),'Исх-фото'!$A$2:$D$3000,4,FALSE),"-")</f>
        <v>-</v>
      </c>
      <c r="Q98" s="14">
        <f>IFERROR(VLOOKUP(CONCATENATE($A98,Q$1),'Исх-фото'!$A$2:$D$3000,4,FALSE),"-")</f>
        <v>3</v>
      </c>
      <c r="R98" s="14" t="str">
        <f>IFERROR(VLOOKUP(CONCATENATE($A98,R$1),'Исх-фото'!$A$2:$D$3000,4,FALSE),"-")</f>
        <v>-</v>
      </c>
      <c r="S98" s="14" t="str">
        <f>IFERROR(VLOOKUP(CONCATENATE($A98,S$1),'Исх-фото'!$A$2:$D$3000,4,FALSE),"-")</f>
        <v>-</v>
      </c>
      <c r="T98" s="14">
        <f>IFERROR(VLOOKUP(CONCATENATE($A98,T$1),'Исх-фото'!$A$2:$D$3000,4,FALSE),"-")</f>
        <v>1</v>
      </c>
      <c r="U98" s="14">
        <f>IFERROR(VLOOKUP(CONCATENATE($A98,U$1),'Исх-фото'!$A$2:$D$3000,4,FALSE),"-")</f>
        <v>3</v>
      </c>
      <c r="V98" s="14" t="str">
        <f>IFERROR(VLOOKUP(CONCATENATE($A98,V$1),'Исх-фото'!$A$2:$D$3000,4,FALSE),"-")</f>
        <v>-</v>
      </c>
      <c r="W98" s="14" t="str">
        <f>IFERROR(VLOOKUP(CONCATENATE($A98,W$1),'Исх-фото'!$A$2:$D$3000,4,FALSE),"-")</f>
        <v>-</v>
      </c>
      <c r="X98" s="14" t="str">
        <f>IFERROR(VLOOKUP(CONCATENATE($A98,X$1),'Исх-фото'!$A$2:$D$3000,4,FALSE),"-")</f>
        <v>-</v>
      </c>
      <c r="Y98" s="14" t="str">
        <f>IFERROR(VLOOKUP(CONCATENATE($A98,Y$1),'Исх-фото'!$A$2:$D$3000,4,FALSE),"-")</f>
        <v>-</v>
      </c>
      <c r="Z98" s="14">
        <f>IFERROR(VLOOKUP(CONCATENATE($A98,Z$1),'Исх-фото'!$A$2:$D$3000,4,FALSE),"-")</f>
        <v>2</v>
      </c>
      <c r="AA98" s="14" t="str">
        <f>IFERROR(VLOOKUP(CONCATENATE($A98,AA$1),'Исх-фото'!$A$2:$D$3000,4,FALSE),"-")</f>
        <v>-</v>
      </c>
      <c r="AB98" s="14" t="str">
        <f>IFERROR(VLOOKUP(CONCATENATE($A98,AB$1),'Исх-фото'!$A$2:$D$3000,4,FALSE),"-")</f>
        <v>-</v>
      </c>
      <c r="AC98" s="14" t="str">
        <f>IFERROR(VLOOKUP(CONCATENATE($A98,AC$1),'Исх-фото'!$A$2:$D$3000,4,FALSE),"-")</f>
        <v>-</v>
      </c>
      <c r="AD98" s="14">
        <f>IFERROR(VLOOKUP(CONCATENATE($A98,AD$1),'Исх-фото'!$A$2:$D$3000,4,FALSE),"-")</f>
        <v>1</v>
      </c>
      <c r="AE98" s="14">
        <f>IFERROR(VLOOKUP(CONCATENATE($A98,AE$1),'Исх-фото'!$A$2:$D$3000,4,FALSE),"-")</f>
        <v>1</v>
      </c>
      <c r="AF98" s="14">
        <f>IFERROR(VLOOKUP(CONCATENATE($A98,AF$1),'Исх-фото'!$A$2:$D$3000,4,FALSE),"-")</f>
        <v>2</v>
      </c>
      <c r="AG98" s="14" t="str">
        <f>IFERROR(VLOOKUP(CONCATENATE($A98,AG$1),'Исх-фото'!$A$2:$D$3000,4,FALSE),"-")</f>
        <v>-</v>
      </c>
      <c r="AH98" s="14" t="str">
        <f>IFERROR(VLOOKUP(CONCATENATE($A98,AH$1),'Исх-фото'!$A$2:$D$3000,4,FALSE),"-")</f>
        <v>-</v>
      </c>
      <c r="AI98" s="14" t="str">
        <f>IFERROR(VLOOKUP(CONCATENATE($A98,AI$1),'Исх-фото'!$A$2:$D$3000,4,FALSE),"-")</f>
        <v>-</v>
      </c>
      <c r="AJ98" s="14">
        <f>IFERROR(VLOOKUP(CONCATENATE($A98,AJ$1),'Исх-фото'!$A$2:$D$3000,4,FALSE),"-")</f>
        <v>2</v>
      </c>
      <c r="AK98" s="14" t="str">
        <f>IFERROR(VLOOKUP(CONCATENATE($A98,AK$1),'Исх-фото'!$A$2:$D$3000,4,FALSE),"-")</f>
        <v>-</v>
      </c>
      <c r="AL98" s="14">
        <f>IFERROR(VLOOKUP(CONCATENATE($A98,AL$1),'Исх-фото'!$A$2:$D$3000,4,FALSE),"-")</f>
        <v>1</v>
      </c>
      <c r="AM98" s="15">
        <f t="shared" si="3"/>
        <v>11</v>
      </c>
      <c r="AN98" s="20">
        <f t="shared" si="4"/>
        <v>1.9090909090909092</v>
      </c>
      <c r="AO98" s="14"/>
    </row>
    <row r="99" spans="1:41">
      <c r="A99" s="26">
        <f t="shared" si="5"/>
        <v>97</v>
      </c>
      <c r="B99" s="97" t="s">
        <v>741</v>
      </c>
      <c r="C99" s="14" t="str">
        <f>IFERROR(VLOOKUP(CONCATENATE($A99,C$1),'Исх-фото'!$A$2:$D$3000,4,FALSE),"-")</f>
        <v>-</v>
      </c>
      <c r="D99" s="14">
        <f>IFERROR(VLOOKUP(CONCATENATE($A99,D$1),'Исх-фото'!$A$2:$D$3000,4,FALSE),"-")</f>
        <v>1</v>
      </c>
      <c r="E99" s="14" t="str">
        <f>IFERROR(VLOOKUP(CONCATENATE($A99,E$1),'Исх-фото'!$A$2:$D$3000,4,FALSE),"-")</f>
        <v>-</v>
      </c>
      <c r="F99" s="14" t="str">
        <f>IFERROR(VLOOKUP(CONCATENATE($A99,F$1),'Исх-фото'!$A$2:$D$3000,4,FALSE),"-")</f>
        <v>-</v>
      </c>
      <c r="G99" s="14" t="str">
        <f>IFERROR(VLOOKUP(CONCATENATE($A99,G$1),'Исх-фото'!$A$2:$D$3000,4,FALSE),"-")</f>
        <v>-</v>
      </c>
      <c r="H99" s="14" t="str">
        <f>IFERROR(VLOOKUP(CONCATENATE($A99,H$1),'Исх-фото'!$A$2:$D$3000,4,FALSE),"-")</f>
        <v>-</v>
      </c>
      <c r="I99" s="14" t="str">
        <f>IFERROR(VLOOKUP(CONCATENATE($A99,I$1),'Исх-фото'!$A$2:$D$3000,4,FALSE),"-")</f>
        <v>-</v>
      </c>
      <c r="J99" s="14" t="str">
        <f>IFERROR(VLOOKUP(CONCATENATE($A99,J$1),'Исх-фото'!$A$2:$D$3000,4,FALSE),"-")</f>
        <v>-</v>
      </c>
      <c r="K99" s="14">
        <f>IFERROR(VLOOKUP(CONCATENATE($A99,K$1),'Исх-фото'!$A$2:$D$3000,4,FALSE),"-")</f>
        <v>2</v>
      </c>
      <c r="L99" s="14" t="str">
        <f>IFERROR(VLOOKUP(CONCATENATE($A99,L$1),'Исх-фото'!$A$2:$D$3000,4,FALSE),"-")</f>
        <v>-</v>
      </c>
      <c r="M99" s="14" t="str">
        <f>IFERROR(VLOOKUP(CONCATENATE($A99,M$1),'Исх-фото'!$A$2:$D$3000,4,FALSE),"-")</f>
        <v>-</v>
      </c>
      <c r="N99" s="14" t="str">
        <f>IFERROR(VLOOKUP(CONCATENATE($A99,N$1),'Исх-фото'!$A$2:$D$3000,4,FALSE),"-")</f>
        <v>-</v>
      </c>
      <c r="O99" s="14" t="str">
        <f>IFERROR(VLOOKUP(CONCATENATE($A99,O$1),'Исх-фото'!$A$2:$D$3000,4,FALSE),"-")</f>
        <v>-</v>
      </c>
      <c r="P99" s="14" t="str">
        <f>IFERROR(VLOOKUP(CONCATENATE($A99,P$1),'Исх-фото'!$A$2:$D$3000,4,FALSE),"-")</f>
        <v>-</v>
      </c>
      <c r="Q99" s="14">
        <f>IFERROR(VLOOKUP(CONCATENATE($A99,Q$1),'Исх-фото'!$A$2:$D$3000,4,FALSE),"-")</f>
        <v>2</v>
      </c>
      <c r="R99" s="14" t="str">
        <f>IFERROR(VLOOKUP(CONCATENATE($A99,R$1),'Исх-фото'!$A$2:$D$3000,4,FALSE),"-")</f>
        <v>-</v>
      </c>
      <c r="S99" s="14" t="str">
        <f>IFERROR(VLOOKUP(CONCATENATE($A99,S$1),'Исх-фото'!$A$2:$D$3000,4,FALSE),"-")</f>
        <v>-</v>
      </c>
      <c r="T99" s="14">
        <f>IFERROR(VLOOKUP(CONCATENATE($A99,T$1),'Исх-фото'!$A$2:$D$3000,4,FALSE),"-")</f>
        <v>1</v>
      </c>
      <c r="U99" s="14">
        <f>IFERROR(VLOOKUP(CONCATENATE($A99,U$1),'Исх-фото'!$A$2:$D$3000,4,FALSE),"-")</f>
        <v>4</v>
      </c>
      <c r="V99" s="14" t="str">
        <f>IFERROR(VLOOKUP(CONCATENATE($A99,V$1),'Исх-фото'!$A$2:$D$3000,4,FALSE),"-")</f>
        <v>-</v>
      </c>
      <c r="W99" s="14" t="str">
        <f>IFERROR(VLOOKUP(CONCATENATE($A99,W$1),'Исх-фото'!$A$2:$D$3000,4,FALSE),"-")</f>
        <v>-</v>
      </c>
      <c r="X99" s="14" t="str">
        <f>IFERROR(VLOOKUP(CONCATENATE($A99,X$1),'Исх-фото'!$A$2:$D$3000,4,FALSE),"-")</f>
        <v>-</v>
      </c>
      <c r="Y99" s="14">
        <f>IFERROR(VLOOKUP(CONCATENATE($A99,Y$1),'Исх-фото'!$A$2:$D$3000,4,FALSE),"-")</f>
        <v>1</v>
      </c>
      <c r="Z99" s="14" t="str">
        <f>IFERROR(VLOOKUP(CONCATENATE($A99,Z$1),'Исх-фото'!$A$2:$D$3000,4,FALSE),"-")</f>
        <v>-</v>
      </c>
      <c r="AA99" s="14" t="str">
        <f>IFERROR(VLOOKUP(CONCATENATE($A99,AA$1),'Исх-фото'!$A$2:$D$3000,4,FALSE),"-")</f>
        <v>-</v>
      </c>
      <c r="AB99" s="14" t="str">
        <f>IFERROR(VLOOKUP(CONCATENATE($A99,AB$1),'Исх-фото'!$A$2:$D$3000,4,FALSE),"-")</f>
        <v>-</v>
      </c>
      <c r="AC99" s="14" t="str">
        <f>IFERROR(VLOOKUP(CONCATENATE($A99,AC$1),'Исх-фото'!$A$2:$D$3000,4,FALSE),"-")</f>
        <v>-</v>
      </c>
      <c r="AD99" s="14">
        <f>IFERROR(VLOOKUP(CONCATENATE($A99,AD$1),'Исх-фото'!$A$2:$D$3000,4,FALSE),"-")</f>
        <v>1</v>
      </c>
      <c r="AE99" s="14">
        <f>IFERROR(VLOOKUP(CONCATENATE($A99,AE$1),'Исх-фото'!$A$2:$D$3000,4,FALSE),"-")</f>
        <v>1</v>
      </c>
      <c r="AF99" s="14">
        <f>IFERROR(VLOOKUP(CONCATENATE($A99,AF$1),'Исх-фото'!$A$2:$D$3000,4,FALSE),"-")</f>
        <v>2</v>
      </c>
      <c r="AG99" s="14" t="str">
        <f>IFERROR(VLOOKUP(CONCATENATE($A99,AG$1),'Исх-фото'!$A$2:$D$3000,4,FALSE),"-")</f>
        <v>-</v>
      </c>
      <c r="AH99" s="14" t="str">
        <f>IFERROR(VLOOKUP(CONCATENATE($A99,AH$1),'Исх-фото'!$A$2:$D$3000,4,FALSE),"-")</f>
        <v>-</v>
      </c>
      <c r="AI99" s="14" t="str">
        <f>IFERROR(VLOOKUP(CONCATENATE($A99,AI$1),'Исх-фото'!$A$2:$D$3000,4,FALSE),"-")</f>
        <v>-</v>
      </c>
      <c r="AJ99" s="14">
        <f>IFERROR(VLOOKUP(CONCATENATE($A99,AJ$1),'Исх-фото'!$A$2:$D$3000,4,FALSE),"-")</f>
        <v>1</v>
      </c>
      <c r="AK99" s="14" t="str">
        <f>IFERROR(VLOOKUP(CONCATENATE($A99,AK$1),'Исх-фото'!$A$2:$D$3000,4,FALSE),"-")</f>
        <v>-</v>
      </c>
      <c r="AL99" s="14">
        <f>IFERROR(VLOOKUP(CONCATENATE($A99,AL$1),'Исх-фото'!$A$2:$D$3000,4,FALSE),"-")</f>
        <v>1</v>
      </c>
      <c r="AM99" s="15">
        <f t="shared" si="3"/>
        <v>11</v>
      </c>
      <c r="AN99" s="20">
        <f t="shared" si="4"/>
        <v>1.5454545454545454</v>
      </c>
      <c r="AO99" s="14"/>
    </row>
    <row r="100" spans="1:41">
      <c r="A100" s="26">
        <f t="shared" si="5"/>
        <v>98</v>
      </c>
      <c r="B100" s="97" t="s">
        <v>742</v>
      </c>
      <c r="C100" s="14" t="str">
        <f>IFERROR(VLOOKUP(CONCATENATE($A100,C$1),'Исх-фото'!$A$2:$D$3000,4,FALSE),"-")</f>
        <v>-</v>
      </c>
      <c r="D100" s="14" t="str">
        <f>IFERROR(VLOOKUP(CONCATENATE($A100,D$1),'Исх-фото'!$A$2:$D$3000,4,FALSE),"-")</f>
        <v>-</v>
      </c>
      <c r="E100" s="14" t="str">
        <f>IFERROR(VLOOKUP(CONCATENATE($A100,E$1),'Исх-фото'!$A$2:$D$3000,4,FALSE),"-")</f>
        <v>-</v>
      </c>
      <c r="F100" s="14" t="str">
        <f>IFERROR(VLOOKUP(CONCATENATE($A100,F$1),'Исх-фото'!$A$2:$D$3000,4,FALSE),"-")</f>
        <v>-</v>
      </c>
      <c r="G100" s="14" t="str">
        <f>IFERROR(VLOOKUP(CONCATENATE($A100,G$1),'Исх-фото'!$A$2:$D$3000,4,FALSE),"-")</f>
        <v>-</v>
      </c>
      <c r="H100" s="14">
        <f>IFERROR(VLOOKUP(CONCATENATE($A100,H$1),'Исх-фото'!$A$2:$D$3000,4,FALSE),"-")</f>
        <v>12</v>
      </c>
      <c r="I100" s="14" t="str">
        <f>IFERROR(VLOOKUP(CONCATENATE($A100,I$1),'Исх-фото'!$A$2:$D$3000,4,FALSE),"-")</f>
        <v>-</v>
      </c>
      <c r="J100" s="14" t="str">
        <f>IFERROR(VLOOKUP(CONCATENATE($A100,J$1),'Исх-фото'!$A$2:$D$3000,4,FALSE),"-")</f>
        <v>-</v>
      </c>
      <c r="K100" s="14">
        <f>IFERROR(VLOOKUP(CONCATENATE($A100,K$1),'Исх-фото'!$A$2:$D$3000,4,FALSE),"-")</f>
        <v>6</v>
      </c>
      <c r="L100" s="14">
        <f>IFERROR(VLOOKUP(CONCATENATE($A100,L$1),'Исх-фото'!$A$2:$D$3000,4,FALSE),"-")</f>
        <v>12</v>
      </c>
      <c r="M100" s="14" t="str">
        <f>IFERROR(VLOOKUP(CONCATENATE($A100,M$1),'Исх-фото'!$A$2:$D$3000,4,FALSE),"-")</f>
        <v>-</v>
      </c>
      <c r="N100" s="14" t="str">
        <f>IFERROR(VLOOKUP(CONCATENATE($A100,N$1),'Исх-фото'!$A$2:$D$3000,4,FALSE),"-")</f>
        <v>-</v>
      </c>
      <c r="O100" s="14">
        <f>IFERROR(VLOOKUP(CONCATENATE($A100,O$1),'Исх-фото'!$A$2:$D$3000,4,FALSE),"-")</f>
        <v>8</v>
      </c>
      <c r="P100" s="14" t="str">
        <f>IFERROR(VLOOKUP(CONCATENATE($A100,P$1),'Исх-фото'!$A$2:$D$3000,4,FALSE),"-")</f>
        <v>-</v>
      </c>
      <c r="Q100" s="14">
        <f>IFERROR(VLOOKUP(CONCATENATE($A100,Q$1),'Исх-фото'!$A$2:$D$3000,4,FALSE),"-")</f>
        <v>6</v>
      </c>
      <c r="R100" s="14" t="str">
        <f>IFERROR(VLOOKUP(CONCATENATE($A100,R$1),'Исх-фото'!$A$2:$D$3000,4,FALSE),"-")</f>
        <v>-</v>
      </c>
      <c r="S100" s="14" t="str">
        <f>IFERROR(VLOOKUP(CONCATENATE($A100,S$1),'Исх-фото'!$A$2:$D$3000,4,FALSE),"-")</f>
        <v>-</v>
      </c>
      <c r="T100" s="14">
        <f>IFERROR(VLOOKUP(CONCATENATE($A100,T$1),'Исх-фото'!$A$2:$D$3000,4,FALSE),"-")</f>
        <v>6</v>
      </c>
      <c r="U100" s="14">
        <f>IFERROR(VLOOKUP(CONCATENATE($A100,U$1),'Исх-фото'!$A$2:$D$3000,4,FALSE),"-")</f>
        <v>6</v>
      </c>
      <c r="V100" s="14" t="str">
        <f>IFERROR(VLOOKUP(CONCATENATE($A100,V$1),'Исх-фото'!$A$2:$D$3000,4,FALSE),"-")</f>
        <v>-</v>
      </c>
      <c r="W100" s="14" t="str">
        <f>IFERROR(VLOOKUP(CONCATENATE($A100,W$1),'Исх-фото'!$A$2:$D$3000,4,FALSE),"-")</f>
        <v>-</v>
      </c>
      <c r="X100" s="14" t="str">
        <f>IFERROR(VLOOKUP(CONCATENATE($A100,X$1),'Исх-фото'!$A$2:$D$3000,4,FALSE),"-")</f>
        <v>-</v>
      </c>
      <c r="Y100" s="14" t="str">
        <f>IFERROR(VLOOKUP(CONCATENATE($A100,Y$1),'Исх-фото'!$A$2:$D$3000,4,FALSE),"-")</f>
        <v>-</v>
      </c>
      <c r="Z100" s="14">
        <f>IFERROR(VLOOKUP(CONCATENATE($A100,Z$1),'Исх-фото'!$A$2:$D$3000,4,FALSE),"-")</f>
        <v>4</v>
      </c>
      <c r="AA100" s="14" t="str">
        <f>IFERROR(VLOOKUP(CONCATENATE($A100,AA$1),'Исх-фото'!$A$2:$D$3000,4,FALSE),"-")</f>
        <v>-</v>
      </c>
      <c r="AB100" s="14" t="str">
        <f>IFERROR(VLOOKUP(CONCATENATE($A100,AB$1),'Исх-фото'!$A$2:$D$3000,4,FALSE),"-")</f>
        <v>-</v>
      </c>
      <c r="AC100" s="14" t="str">
        <f>IFERROR(VLOOKUP(CONCATENATE($A100,AC$1),'Исх-фото'!$A$2:$D$3000,4,FALSE),"-")</f>
        <v>-</v>
      </c>
      <c r="AD100" s="14">
        <f>IFERROR(VLOOKUP(CONCATENATE($A100,AD$1),'Исх-фото'!$A$2:$D$3000,4,FALSE),"-")</f>
        <v>2</v>
      </c>
      <c r="AE100" s="14">
        <f>IFERROR(VLOOKUP(CONCATENATE($A100,AE$1),'Исх-фото'!$A$2:$D$3000,4,FALSE),"-")</f>
        <v>6</v>
      </c>
      <c r="AF100" s="14">
        <f>IFERROR(VLOOKUP(CONCATENATE($A100,AF$1),'Исх-фото'!$A$2:$D$3000,4,FALSE),"-")</f>
        <v>7</v>
      </c>
      <c r="AG100" s="14" t="str">
        <f>IFERROR(VLOOKUP(CONCATENATE($A100,AG$1),'Исх-фото'!$A$2:$D$3000,4,FALSE),"-")</f>
        <v>-</v>
      </c>
      <c r="AH100" s="14" t="str">
        <f>IFERROR(VLOOKUP(CONCATENATE($A100,AH$1),'Исх-фото'!$A$2:$D$3000,4,FALSE),"-")</f>
        <v>-</v>
      </c>
      <c r="AI100" s="14" t="str">
        <f>IFERROR(VLOOKUP(CONCATENATE($A100,AI$1),'Исх-фото'!$A$2:$D$3000,4,FALSE),"-")</f>
        <v>-</v>
      </c>
      <c r="AJ100" s="14">
        <f>IFERROR(VLOOKUP(CONCATENATE($A100,AJ$1),'Исх-фото'!$A$2:$D$3000,4,FALSE),"-")</f>
        <v>6</v>
      </c>
      <c r="AK100" s="14">
        <f>IFERROR(VLOOKUP(CONCATENATE($A100,AK$1),'Исх-фото'!$A$2:$D$3000,4,FALSE),"-")</f>
        <v>3</v>
      </c>
      <c r="AL100" s="14">
        <f>IFERROR(VLOOKUP(CONCATENATE($A100,AL$1),'Исх-фото'!$A$2:$D$3000,4,FALSE),"-")</f>
        <v>5</v>
      </c>
      <c r="AM100" s="15">
        <f t="shared" si="3"/>
        <v>14</v>
      </c>
      <c r="AN100" s="20">
        <f t="shared" si="4"/>
        <v>6.3571428571428568</v>
      </c>
      <c r="AO100" s="14"/>
    </row>
    <row r="101" spans="1:41">
      <c r="A101" s="26">
        <f t="shared" si="5"/>
        <v>99</v>
      </c>
      <c r="B101" s="97" t="s">
        <v>743</v>
      </c>
      <c r="C101" s="14" t="str">
        <f>IFERROR(VLOOKUP(CONCATENATE($A101,C$1),'Исх-фото'!$A$2:$D$3000,4,FALSE),"-")</f>
        <v>-</v>
      </c>
      <c r="D101" s="14">
        <f>IFERROR(VLOOKUP(CONCATENATE($A101,D$1),'Исх-фото'!$A$2:$D$3000,4,FALSE),"-")</f>
        <v>4</v>
      </c>
      <c r="E101" s="14" t="str">
        <f>IFERROR(VLOOKUP(CONCATENATE($A101,E$1),'Исх-фото'!$A$2:$D$3000,4,FALSE),"-")</f>
        <v>-</v>
      </c>
      <c r="F101" s="14" t="str">
        <f>IFERROR(VLOOKUP(CONCATENATE($A101,F$1),'Исх-фото'!$A$2:$D$3000,4,FALSE),"-")</f>
        <v>-</v>
      </c>
      <c r="G101" s="14" t="str">
        <f>IFERROR(VLOOKUP(CONCATENATE($A101,G$1),'Исх-фото'!$A$2:$D$3000,4,FALSE),"-")</f>
        <v>-</v>
      </c>
      <c r="H101" s="14">
        <f>IFERROR(VLOOKUP(CONCATENATE($A101,H$1),'Исх-фото'!$A$2:$D$3000,4,FALSE),"-")</f>
        <v>12</v>
      </c>
      <c r="I101" s="14" t="str">
        <f>IFERROR(VLOOKUP(CONCATENATE($A101,I$1),'Исх-фото'!$A$2:$D$3000,4,FALSE),"-")</f>
        <v>-</v>
      </c>
      <c r="J101" s="14" t="str">
        <f>IFERROR(VLOOKUP(CONCATENATE($A101,J$1),'Исх-фото'!$A$2:$D$3000,4,FALSE),"-")</f>
        <v>-</v>
      </c>
      <c r="K101" s="14">
        <f>IFERROR(VLOOKUP(CONCATENATE($A101,K$1),'Исх-фото'!$A$2:$D$3000,4,FALSE),"-")</f>
        <v>5</v>
      </c>
      <c r="L101" s="14">
        <f>IFERROR(VLOOKUP(CONCATENATE($A101,L$1),'Исх-фото'!$A$2:$D$3000,4,FALSE),"-")</f>
        <v>12</v>
      </c>
      <c r="M101" s="14" t="str">
        <f>IFERROR(VLOOKUP(CONCATENATE($A101,M$1),'Исх-фото'!$A$2:$D$3000,4,FALSE),"-")</f>
        <v>-</v>
      </c>
      <c r="N101" s="14" t="str">
        <f>IFERROR(VLOOKUP(CONCATENATE($A101,N$1),'Исх-фото'!$A$2:$D$3000,4,FALSE),"-")</f>
        <v>-</v>
      </c>
      <c r="O101" s="14" t="str">
        <f>IFERROR(VLOOKUP(CONCATENATE($A101,O$1),'Исх-фото'!$A$2:$D$3000,4,FALSE),"-")</f>
        <v>-</v>
      </c>
      <c r="P101" s="14" t="str">
        <f>IFERROR(VLOOKUP(CONCATENATE($A101,P$1),'Исх-фото'!$A$2:$D$3000,4,FALSE),"-")</f>
        <v>-</v>
      </c>
      <c r="Q101" s="14">
        <f>IFERROR(VLOOKUP(CONCATENATE($A101,Q$1),'Исх-фото'!$A$2:$D$3000,4,FALSE),"-")</f>
        <v>7</v>
      </c>
      <c r="R101" s="14" t="str">
        <f>IFERROR(VLOOKUP(CONCATENATE($A101,R$1),'Исх-фото'!$A$2:$D$3000,4,FALSE),"-")</f>
        <v>-</v>
      </c>
      <c r="S101" s="14" t="str">
        <f>IFERROR(VLOOKUP(CONCATENATE($A101,S$1),'Исх-фото'!$A$2:$D$3000,4,FALSE),"-")</f>
        <v>-</v>
      </c>
      <c r="T101" s="14">
        <f>IFERROR(VLOOKUP(CONCATENATE($A101,T$1),'Исх-фото'!$A$2:$D$3000,4,FALSE),"-")</f>
        <v>4</v>
      </c>
      <c r="U101" s="14">
        <f>IFERROR(VLOOKUP(CONCATENATE($A101,U$1),'Исх-фото'!$A$2:$D$3000,4,FALSE),"-")</f>
        <v>5</v>
      </c>
      <c r="V101" s="14" t="str">
        <f>IFERROR(VLOOKUP(CONCATENATE($A101,V$1),'Исх-фото'!$A$2:$D$3000,4,FALSE),"-")</f>
        <v>-</v>
      </c>
      <c r="W101" s="14">
        <f>IFERROR(VLOOKUP(CONCATENATE($A101,W$1),'Исх-фото'!$A$2:$D$3000,4,FALSE),"-")</f>
        <v>8</v>
      </c>
      <c r="X101" s="14" t="str">
        <f>IFERROR(VLOOKUP(CONCATENATE($A101,X$1),'Исх-фото'!$A$2:$D$3000,4,FALSE),"-")</f>
        <v>-</v>
      </c>
      <c r="Y101" s="14" t="str">
        <f>IFERROR(VLOOKUP(CONCATENATE($A101,Y$1),'Исх-фото'!$A$2:$D$3000,4,FALSE),"-")</f>
        <v>-</v>
      </c>
      <c r="Z101" s="14" t="str">
        <f>IFERROR(VLOOKUP(CONCATENATE($A101,Z$1),'Исх-фото'!$A$2:$D$3000,4,FALSE),"-")</f>
        <v>-</v>
      </c>
      <c r="AA101" s="14">
        <f>IFERROR(VLOOKUP(CONCATENATE($A101,AA$1),'Исх-фото'!$A$2:$D$3000,4,FALSE),"-")</f>
        <v>10</v>
      </c>
      <c r="AB101" s="14" t="str">
        <f>IFERROR(VLOOKUP(CONCATENATE($A101,AB$1),'Исх-фото'!$A$2:$D$3000,4,FALSE),"-")</f>
        <v>-</v>
      </c>
      <c r="AC101" s="14" t="str">
        <f>IFERROR(VLOOKUP(CONCATENATE($A101,AC$1),'Исх-фото'!$A$2:$D$3000,4,FALSE),"-")</f>
        <v>-</v>
      </c>
      <c r="AD101" s="14">
        <f>IFERROR(VLOOKUP(CONCATENATE($A101,AD$1),'Исх-фото'!$A$2:$D$3000,4,FALSE),"-")</f>
        <v>2</v>
      </c>
      <c r="AE101" s="14">
        <f>IFERROR(VLOOKUP(CONCATENATE($A101,AE$1),'Исх-фото'!$A$2:$D$3000,4,FALSE),"-")</f>
        <v>4</v>
      </c>
      <c r="AF101" s="14">
        <f>IFERROR(VLOOKUP(CONCATENATE($A101,AF$1),'Исх-фото'!$A$2:$D$3000,4,FALSE),"-")</f>
        <v>5</v>
      </c>
      <c r="AG101" s="14" t="str">
        <f>IFERROR(VLOOKUP(CONCATENATE($A101,AG$1),'Исх-фото'!$A$2:$D$3000,4,FALSE),"-")</f>
        <v>-</v>
      </c>
      <c r="AH101" s="14" t="str">
        <f>IFERROR(VLOOKUP(CONCATENATE($A101,AH$1),'Исх-фото'!$A$2:$D$3000,4,FALSE),"-")</f>
        <v>-</v>
      </c>
      <c r="AI101" s="14" t="str">
        <f>IFERROR(VLOOKUP(CONCATENATE($A101,AI$1),'Исх-фото'!$A$2:$D$3000,4,FALSE),"-")</f>
        <v>-</v>
      </c>
      <c r="AJ101" s="14">
        <f>IFERROR(VLOOKUP(CONCATENATE($A101,AJ$1),'Исх-фото'!$A$2:$D$3000,4,FALSE),"-")</f>
        <v>5</v>
      </c>
      <c r="AK101" s="14">
        <f>IFERROR(VLOOKUP(CONCATENATE($A101,AK$1),'Исх-фото'!$A$2:$D$3000,4,FALSE),"-")</f>
        <v>8</v>
      </c>
      <c r="AL101" s="14">
        <f>IFERROR(VLOOKUP(CONCATENATE($A101,AL$1),'Исх-фото'!$A$2:$D$3000,4,FALSE),"-")</f>
        <v>7</v>
      </c>
      <c r="AM101" s="15">
        <f t="shared" si="3"/>
        <v>15</v>
      </c>
      <c r="AN101" s="20">
        <f t="shared" si="4"/>
        <v>6.5333333333333332</v>
      </c>
      <c r="AO101" s="14"/>
    </row>
    <row r="102" spans="1:41">
      <c r="A102" s="26">
        <f t="shared" si="5"/>
        <v>100</v>
      </c>
      <c r="B102" s="97" t="s">
        <v>744</v>
      </c>
      <c r="C102" s="14" t="str">
        <f>IFERROR(VLOOKUP(CONCATENATE($A102,C$1),'Исх-фото'!$A$2:$D$3000,4,FALSE),"-")</f>
        <v>-</v>
      </c>
      <c r="D102" s="14">
        <f>IFERROR(VLOOKUP(CONCATENATE($A102,D$1),'Исх-фото'!$A$2:$D$3000,4,FALSE),"-")</f>
        <v>5</v>
      </c>
      <c r="E102" s="14" t="str">
        <f>IFERROR(VLOOKUP(CONCATENATE($A102,E$1),'Исх-фото'!$A$2:$D$3000,4,FALSE),"-")</f>
        <v>-</v>
      </c>
      <c r="F102" s="14" t="str">
        <f>IFERROR(VLOOKUP(CONCATENATE($A102,F$1),'Исх-фото'!$A$2:$D$3000,4,FALSE),"-")</f>
        <v>-</v>
      </c>
      <c r="G102" s="14" t="str">
        <f>IFERROR(VLOOKUP(CONCATENATE($A102,G$1),'Исх-фото'!$A$2:$D$3000,4,FALSE),"-")</f>
        <v>-</v>
      </c>
      <c r="H102" s="14">
        <f>IFERROR(VLOOKUP(CONCATENATE($A102,H$1),'Исх-фото'!$A$2:$D$3000,4,FALSE),"-")</f>
        <v>12</v>
      </c>
      <c r="I102" s="14" t="str">
        <f>IFERROR(VLOOKUP(CONCATENATE($A102,I$1),'Исх-фото'!$A$2:$D$3000,4,FALSE),"-")</f>
        <v>-</v>
      </c>
      <c r="J102" s="14" t="str">
        <f>IFERROR(VLOOKUP(CONCATENATE($A102,J$1),'Исх-фото'!$A$2:$D$3000,4,FALSE),"-")</f>
        <v>-</v>
      </c>
      <c r="K102" s="14">
        <f>IFERROR(VLOOKUP(CONCATENATE($A102,K$1),'Исх-фото'!$A$2:$D$3000,4,FALSE),"-")</f>
        <v>5</v>
      </c>
      <c r="L102" s="14">
        <f>IFERROR(VLOOKUP(CONCATENATE($A102,L$1),'Исх-фото'!$A$2:$D$3000,4,FALSE),"-")</f>
        <v>12</v>
      </c>
      <c r="M102" s="14" t="str">
        <f>IFERROR(VLOOKUP(CONCATENATE($A102,M$1),'Исх-фото'!$A$2:$D$3000,4,FALSE),"-")</f>
        <v>-</v>
      </c>
      <c r="N102" s="14" t="str">
        <f>IFERROR(VLOOKUP(CONCATENATE($A102,N$1),'Исх-фото'!$A$2:$D$3000,4,FALSE),"-")</f>
        <v>-</v>
      </c>
      <c r="O102" s="14">
        <f>IFERROR(VLOOKUP(CONCATENATE($A102,O$1),'Исх-фото'!$A$2:$D$3000,4,FALSE),"-")</f>
        <v>9</v>
      </c>
      <c r="P102" s="14" t="str">
        <f>IFERROR(VLOOKUP(CONCATENATE($A102,P$1),'Исх-фото'!$A$2:$D$3000,4,FALSE),"-")</f>
        <v>-</v>
      </c>
      <c r="Q102" s="14">
        <f>IFERROR(VLOOKUP(CONCATENATE($A102,Q$1),'Исх-фото'!$A$2:$D$3000,4,FALSE),"-")</f>
        <v>7</v>
      </c>
      <c r="R102" s="14" t="str">
        <f>IFERROR(VLOOKUP(CONCATENATE($A102,R$1),'Исх-фото'!$A$2:$D$3000,4,FALSE),"-")</f>
        <v>-</v>
      </c>
      <c r="S102" s="14" t="str">
        <f>IFERROR(VLOOKUP(CONCATENATE($A102,S$1),'Исх-фото'!$A$2:$D$3000,4,FALSE),"-")</f>
        <v>-</v>
      </c>
      <c r="T102" s="14">
        <f>IFERROR(VLOOKUP(CONCATENATE($A102,T$1),'Исх-фото'!$A$2:$D$3000,4,FALSE),"-")</f>
        <v>5</v>
      </c>
      <c r="U102" s="14">
        <f>IFERROR(VLOOKUP(CONCATENATE($A102,U$1),'Исх-фото'!$A$2:$D$3000,4,FALSE),"-")</f>
        <v>5</v>
      </c>
      <c r="V102" s="14" t="str">
        <f>IFERROR(VLOOKUP(CONCATENATE($A102,V$1),'Исх-фото'!$A$2:$D$3000,4,FALSE),"-")</f>
        <v>-</v>
      </c>
      <c r="W102" s="14" t="str">
        <f>IFERROR(VLOOKUP(CONCATENATE($A102,W$1),'Исх-фото'!$A$2:$D$3000,4,FALSE),"-")</f>
        <v>-</v>
      </c>
      <c r="X102" s="14" t="str">
        <f>IFERROR(VLOOKUP(CONCATENATE($A102,X$1),'Исх-фото'!$A$2:$D$3000,4,FALSE),"-")</f>
        <v>-</v>
      </c>
      <c r="Y102" s="14" t="str">
        <f>IFERROR(VLOOKUP(CONCATENATE($A102,Y$1),'Исх-фото'!$A$2:$D$3000,4,FALSE),"-")</f>
        <v>-</v>
      </c>
      <c r="Z102" s="14">
        <f>IFERROR(VLOOKUP(CONCATENATE($A102,Z$1),'Исх-фото'!$A$2:$D$3000,4,FALSE),"-")</f>
        <v>5</v>
      </c>
      <c r="AA102" s="14">
        <f>IFERROR(VLOOKUP(CONCATENATE($A102,AA$1),'Исх-фото'!$A$2:$D$3000,4,FALSE),"-")</f>
        <v>10</v>
      </c>
      <c r="AB102" s="14" t="str">
        <f>IFERROR(VLOOKUP(CONCATENATE($A102,AB$1),'Исх-фото'!$A$2:$D$3000,4,FALSE),"-")</f>
        <v>-</v>
      </c>
      <c r="AC102" s="14" t="str">
        <f>IFERROR(VLOOKUP(CONCATENATE($A102,AC$1),'Исх-фото'!$A$2:$D$3000,4,FALSE),"-")</f>
        <v>-</v>
      </c>
      <c r="AD102" s="14">
        <f>IFERROR(VLOOKUP(CONCATENATE($A102,AD$1),'Исх-фото'!$A$2:$D$3000,4,FALSE),"-")</f>
        <v>4</v>
      </c>
      <c r="AE102" s="14">
        <f>IFERROR(VLOOKUP(CONCATENATE($A102,AE$1),'Исх-фото'!$A$2:$D$3000,4,FALSE),"-")</f>
        <v>8</v>
      </c>
      <c r="AF102" s="14">
        <f>IFERROR(VLOOKUP(CONCATENATE($A102,AF$1),'Исх-фото'!$A$2:$D$3000,4,FALSE),"-")</f>
        <v>9</v>
      </c>
      <c r="AG102" s="14" t="str">
        <f>IFERROR(VLOOKUP(CONCATENATE($A102,AG$1),'Исх-фото'!$A$2:$D$3000,4,FALSE),"-")</f>
        <v>-</v>
      </c>
      <c r="AH102" s="14" t="str">
        <f>IFERROR(VLOOKUP(CONCATENATE($A102,AH$1),'Исх-фото'!$A$2:$D$3000,4,FALSE),"-")</f>
        <v>-</v>
      </c>
      <c r="AI102" s="14" t="str">
        <f>IFERROR(VLOOKUP(CONCATENATE($A102,AI$1),'Исх-фото'!$A$2:$D$3000,4,FALSE),"-")</f>
        <v>-</v>
      </c>
      <c r="AJ102" s="14">
        <f>IFERROR(VLOOKUP(CONCATENATE($A102,AJ$1),'Исх-фото'!$A$2:$D$3000,4,FALSE),"-")</f>
        <v>5</v>
      </c>
      <c r="AK102" s="14">
        <f>IFERROR(VLOOKUP(CONCATENATE($A102,AK$1),'Исх-фото'!$A$2:$D$3000,4,FALSE),"-")</f>
        <v>12</v>
      </c>
      <c r="AL102" s="14">
        <f>IFERROR(VLOOKUP(CONCATENATE($A102,AL$1),'Исх-фото'!$A$2:$D$3000,4,FALSE),"-")</f>
        <v>5</v>
      </c>
      <c r="AM102" s="15">
        <f t="shared" si="3"/>
        <v>16</v>
      </c>
      <c r="AN102" s="20">
        <f t="shared" si="4"/>
        <v>7.375</v>
      </c>
      <c r="AO102" s="14"/>
    </row>
    <row r="103" spans="1:41">
      <c r="A103" s="26">
        <f t="shared" si="5"/>
        <v>101</v>
      </c>
      <c r="B103" s="97" t="s">
        <v>745</v>
      </c>
      <c r="C103" s="14" t="str">
        <f>IFERROR(VLOOKUP(CONCATENATE($A103,C$1),'Исх-фото'!$A$2:$D$3000,4,FALSE),"-")</f>
        <v>-</v>
      </c>
      <c r="D103" s="14">
        <f>IFERROR(VLOOKUP(CONCATENATE($A103,D$1),'Исх-фото'!$A$2:$D$3000,4,FALSE),"-")</f>
        <v>7</v>
      </c>
      <c r="E103" s="14" t="str">
        <f>IFERROR(VLOOKUP(CONCATENATE($A103,E$1),'Исх-фото'!$A$2:$D$3000,4,FALSE),"-")</f>
        <v>-</v>
      </c>
      <c r="F103" s="14" t="str">
        <f>IFERROR(VLOOKUP(CONCATENATE($A103,F$1),'Исх-фото'!$A$2:$D$3000,4,FALSE),"-")</f>
        <v>-</v>
      </c>
      <c r="G103" s="14" t="str">
        <f>IFERROR(VLOOKUP(CONCATENATE($A103,G$1),'Исх-фото'!$A$2:$D$3000,4,FALSE),"-")</f>
        <v>-</v>
      </c>
      <c r="H103" s="14" t="str">
        <f>IFERROR(VLOOKUP(CONCATENATE($A103,H$1),'Исх-фото'!$A$2:$D$3000,4,FALSE),"-")</f>
        <v>-</v>
      </c>
      <c r="I103" s="14" t="str">
        <f>IFERROR(VLOOKUP(CONCATENATE($A103,I$1),'Исх-фото'!$A$2:$D$3000,4,FALSE),"-")</f>
        <v>-</v>
      </c>
      <c r="J103" s="14" t="str">
        <f>IFERROR(VLOOKUP(CONCATENATE($A103,J$1),'Исх-фото'!$A$2:$D$3000,4,FALSE),"-")</f>
        <v>-</v>
      </c>
      <c r="K103" s="14">
        <f>IFERROR(VLOOKUP(CONCATENATE($A103,K$1),'Исх-фото'!$A$2:$D$3000,4,FALSE),"-")</f>
        <v>9</v>
      </c>
      <c r="L103" s="14" t="str">
        <f>IFERROR(VLOOKUP(CONCATENATE($A103,L$1),'Исх-фото'!$A$2:$D$3000,4,FALSE),"-")</f>
        <v>-</v>
      </c>
      <c r="M103" s="14" t="str">
        <f>IFERROR(VLOOKUP(CONCATENATE($A103,M$1),'Исх-фото'!$A$2:$D$3000,4,FALSE),"-")</f>
        <v>-</v>
      </c>
      <c r="N103" s="14" t="str">
        <f>IFERROR(VLOOKUP(CONCATENATE($A103,N$1),'Исх-фото'!$A$2:$D$3000,4,FALSE),"-")</f>
        <v>-</v>
      </c>
      <c r="O103" s="14" t="str">
        <f>IFERROR(VLOOKUP(CONCATENATE($A103,O$1),'Исх-фото'!$A$2:$D$3000,4,FALSE),"-")</f>
        <v>-</v>
      </c>
      <c r="P103" s="14">
        <f>IFERROR(VLOOKUP(CONCATENATE($A103,P$1),'Исх-фото'!$A$2:$D$3000,4,FALSE),"-")</f>
        <v>10</v>
      </c>
      <c r="Q103" s="14">
        <f>IFERROR(VLOOKUP(CONCATENATE($A103,Q$1),'Исх-фото'!$A$2:$D$3000,4,FALSE),"-")</f>
        <v>8</v>
      </c>
      <c r="R103" s="14">
        <f>IFERROR(VLOOKUP(CONCATENATE($A103,R$1),'Исх-фото'!$A$2:$D$3000,4,FALSE),"-")</f>
        <v>10</v>
      </c>
      <c r="S103" s="14" t="str">
        <f>IFERROR(VLOOKUP(CONCATENATE($A103,S$1),'Исх-фото'!$A$2:$D$3000,4,FALSE),"-")</f>
        <v>-</v>
      </c>
      <c r="T103" s="14">
        <f>IFERROR(VLOOKUP(CONCATENATE($A103,T$1),'Исх-фото'!$A$2:$D$3000,4,FALSE),"-")</f>
        <v>10</v>
      </c>
      <c r="U103" s="14">
        <f>IFERROR(VLOOKUP(CONCATENATE($A103,U$1),'Исх-фото'!$A$2:$D$3000,4,FALSE),"-")</f>
        <v>8</v>
      </c>
      <c r="V103" s="14" t="str">
        <f>IFERROR(VLOOKUP(CONCATENATE($A103,V$1),'Исх-фото'!$A$2:$D$3000,4,FALSE),"-")</f>
        <v>-</v>
      </c>
      <c r="W103" s="14" t="str">
        <f>IFERROR(VLOOKUP(CONCATENATE($A103,W$1),'Исх-фото'!$A$2:$D$3000,4,FALSE),"-")</f>
        <v>-</v>
      </c>
      <c r="X103" s="14" t="str">
        <f>IFERROR(VLOOKUP(CONCATENATE($A103,X$1),'Исх-фото'!$A$2:$D$3000,4,FALSE),"-")</f>
        <v>-</v>
      </c>
      <c r="Y103" s="14" t="str">
        <f>IFERROR(VLOOKUP(CONCATENATE($A103,Y$1),'Исх-фото'!$A$2:$D$3000,4,FALSE),"-")</f>
        <v>-</v>
      </c>
      <c r="Z103" s="14">
        <f>IFERROR(VLOOKUP(CONCATENATE($A103,Z$1),'Исх-фото'!$A$2:$D$3000,4,FALSE),"-")</f>
        <v>4</v>
      </c>
      <c r="AA103" s="14">
        <f>IFERROR(VLOOKUP(CONCATENATE($A103,AA$1),'Исх-фото'!$A$2:$D$3000,4,FALSE),"-")</f>
        <v>10</v>
      </c>
      <c r="AB103" s="14">
        <f>IFERROR(VLOOKUP(CONCATENATE($A103,AB$1),'Исх-фото'!$A$2:$D$3000,4,FALSE),"-")</f>
        <v>7</v>
      </c>
      <c r="AC103" s="14" t="str">
        <f>IFERROR(VLOOKUP(CONCATENATE($A103,AC$1),'Исх-фото'!$A$2:$D$3000,4,FALSE),"-")</f>
        <v>-</v>
      </c>
      <c r="AD103" s="14">
        <f>IFERROR(VLOOKUP(CONCATENATE($A103,AD$1),'Исх-фото'!$A$2:$D$3000,4,FALSE),"-")</f>
        <v>2</v>
      </c>
      <c r="AE103" s="14">
        <f>IFERROR(VLOOKUP(CONCATENATE($A103,AE$1),'Исх-фото'!$A$2:$D$3000,4,FALSE),"-")</f>
        <v>11</v>
      </c>
      <c r="AF103" s="14">
        <f>IFERROR(VLOOKUP(CONCATENATE($A103,AF$1),'Исх-фото'!$A$2:$D$3000,4,FALSE),"-")</f>
        <v>6</v>
      </c>
      <c r="AG103" s="14" t="str">
        <f>IFERROR(VLOOKUP(CONCATENATE($A103,AG$1),'Исх-фото'!$A$2:$D$3000,4,FALSE),"-")</f>
        <v>-</v>
      </c>
      <c r="AH103" s="14" t="str">
        <f>IFERROR(VLOOKUP(CONCATENATE($A103,AH$1),'Исх-фото'!$A$2:$D$3000,4,FALSE),"-")</f>
        <v>-</v>
      </c>
      <c r="AI103" s="14" t="str">
        <f>IFERROR(VLOOKUP(CONCATENATE($A103,AI$1),'Исх-фото'!$A$2:$D$3000,4,FALSE),"-")</f>
        <v>-</v>
      </c>
      <c r="AJ103" s="14">
        <f>IFERROR(VLOOKUP(CONCATENATE($A103,AJ$1),'Исх-фото'!$A$2:$D$3000,4,FALSE),"-")</f>
        <v>5</v>
      </c>
      <c r="AK103" s="14" t="str">
        <f>IFERROR(VLOOKUP(CONCATENATE($A103,AK$1),'Исх-фото'!$A$2:$D$3000,4,FALSE),"-")</f>
        <v>-</v>
      </c>
      <c r="AL103" s="14">
        <f>IFERROR(VLOOKUP(CONCATENATE($A103,AL$1),'Исх-фото'!$A$2:$D$3000,4,FALSE),"-")</f>
        <v>10</v>
      </c>
      <c r="AM103" s="15">
        <f t="shared" si="3"/>
        <v>15</v>
      </c>
      <c r="AN103" s="20">
        <f t="shared" si="4"/>
        <v>7.8</v>
      </c>
      <c r="AO103" s="14"/>
    </row>
    <row r="104" spans="1:41">
      <c r="A104" s="26">
        <f t="shared" si="5"/>
        <v>102</v>
      </c>
      <c r="B104" s="97" t="s">
        <v>746</v>
      </c>
      <c r="C104" s="14" t="str">
        <f>IFERROR(VLOOKUP(CONCATENATE($A104,C$1),'Исх-фото'!$A$2:$D$3000,4,FALSE),"-")</f>
        <v>-</v>
      </c>
      <c r="D104" s="14">
        <f>IFERROR(VLOOKUP(CONCATENATE($A104,D$1),'Исх-фото'!$A$2:$D$3000,4,FALSE),"-")</f>
        <v>11</v>
      </c>
      <c r="E104" s="14" t="str">
        <f>IFERROR(VLOOKUP(CONCATENATE($A104,E$1),'Исх-фото'!$A$2:$D$3000,4,FALSE),"-")</f>
        <v>-</v>
      </c>
      <c r="F104" s="14" t="str">
        <f>IFERROR(VLOOKUP(CONCATENATE($A104,F$1),'Исх-фото'!$A$2:$D$3000,4,FALSE),"-")</f>
        <v>-</v>
      </c>
      <c r="G104" s="14" t="str">
        <f>IFERROR(VLOOKUP(CONCATENATE($A104,G$1),'Исх-фото'!$A$2:$D$3000,4,FALSE),"-")</f>
        <v>-</v>
      </c>
      <c r="H104" s="14" t="str">
        <f>IFERROR(VLOOKUP(CONCATENATE($A104,H$1),'Исх-фото'!$A$2:$D$3000,4,FALSE),"-")</f>
        <v>-</v>
      </c>
      <c r="I104" s="14">
        <f>IFERROR(VLOOKUP(CONCATENATE($A104,I$1),'Исх-фото'!$A$2:$D$3000,4,FALSE),"-")</f>
        <v>10</v>
      </c>
      <c r="J104" s="14">
        <f>IFERROR(VLOOKUP(CONCATENATE($A104,J$1),'Исх-фото'!$A$2:$D$3000,4,FALSE),"-")</f>
        <v>11</v>
      </c>
      <c r="K104" s="14">
        <f>IFERROR(VLOOKUP(CONCATENATE($A104,K$1),'Исх-фото'!$A$2:$D$3000,4,FALSE),"-")</f>
        <v>8</v>
      </c>
      <c r="L104" s="14" t="str">
        <f>IFERROR(VLOOKUP(CONCATENATE($A104,L$1),'Исх-фото'!$A$2:$D$3000,4,FALSE),"-")</f>
        <v>-</v>
      </c>
      <c r="M104" s="14" t="str">
        <f>IFERROR(VLOOKUP(CONCATENATE($A104,M$1),'Исх-фото'!$A$2:$D$3000,4,FALSE),"-")</f>
        <v>-</v>
      </c>
      <c r="N104" s="14" t="str">
        <f>IFERROR(VLOOKUP(CONCATENATE($A104,N$1),'Исх-фото'!$A$2:$D$3000,4,FALSE),"-")</f>
        <v>-</v>
      </c>
      <c r="O104" s="14">
        <f>IFERROR(VLOOKUP(CONCATENATE($A104,O$1),'Исх-фото'!$A$2:$D$3000,4,FALSE),"-")</f>
        <v>9</v>
      </c>
      <c r="P104" s="14">
        <f>IFERROR(VLOOKUP(CONCATENATE($A104,P$1),'Исх-фото'!$A$2:$D$3000,4,FALSE),"-")</f>
        <v>11</v>
      </c>
      <c r="Q104" s="14">
        <f>IFERROR(VLOOKUP(CONCATENATE($A104,Q$1),'Исх-фото'!$A$2:$D$3000,4,FALSE),"-")</f>
        <v>7</v>
      </c>
      <c r="R104" s="14" t="str">
        <f>IFERROR(VLOOKUP(CONCATENATE($A104,R$1),'Исх-фото'!$A$2:$D$3000,4,FALSE),"-")</f>
        <v>-</v>
      </c>
      <c r="S104" s="14" t="str">
        <f>IFERROR(VLOOKUP(CONCATENATE($A104,S$1),'Исх-фото'!$A$2:$D$3000,4,FALSE),"-")</f>
        <v>-</v>
      </c>
      <c r="T104" s="14">
        <f>IFERROR(VLOOKUP(CONCATENATE($A104,T$1),'Исх-фото'!$A$2:$D$3000,4,FALSE),"-")</f>
        <v>11</v>
      </c>
      <c r="U104" s="14">
        <f>IFERROR(VLOOKUP(CONCATENATE($A104,U$1),'Исх-фото'!$A$2:$D$3000,4,FALSE),"-")</f>
        <v>8</v>
      </c>
      <c r="V104" s="14" t="str">
        <f>IFERROR(VLOOKUP(CONCATENATE($A104,V$1),'Исх-фото'!$A$2:$D$3000,4,FALSE),"-")</f>
        <v>-</v>
      </c>
      <c r="W104" s="14" t="str">
        <f>IFERROR(VLOOKUP(CONCATENATE($A104,W$1),'Исх-фото'!$A$2:$D$3000,4,FALSE),"-")</f>
        <v>-</v>
      </c>
      <c r="X104" s="14" t="str">
        <f>IFERROR(VLOOKUP(CONCATENATE($A104,X$1),'Исх-фото'!$A$2:$D$3000,4,FALSE),"-")</f>
        <v>-</v>
      </c>
      <c r="Y104" s="14" t="str">
        <f>IFERROR(VLOOKUP(CONCATENATE($A104,Y$1),'Исх-фото'!$A$2:$D$3000,4,FALSE),"-")</f>
        <v>-</v>
      </c>
      <c r="Z104" s="14">
        <f>IFERROR(VLOOKUP(CONCATENATE($A104,Z$1),'Исх-фото'!$A$2:$D$3000,4,FALSE),"-")</f>
        <v>8</v>
      </c>
      <c r="AA104" s="14" t="str">
        <f>IFERROR(VLOOKUP(CONCATENATE($A104,AA$1),'Исх-фото'!$A$2:$D$3000,4,FALSE),"-")</f>
        <v>-</v>
      </c>
      <c r="AB104" s="14" t="str">
        <f>IFERROR(VLOOKUP(CONCATENATE($A104,AB$1),'Исх-фото'!$A$2:$D$3000,4,FALSE),"-")</f>
        <v>-</v>
      </c>
      <c r="AC104" s="14" t="str">
        <f>IFERROR(VLOOKUP(CONCATENATE($A104,AC$1),'Исх-фото'!$A$2:$D$3000,4,FALSE),"-")</f>
        <v>-</v>
      </c>
      <c r="AD104" s="14">
        <f>IFERROR(VLOOKUP(CONCATENATE($A104,AD$1),'Исх-фото'!$A$2:$D$3000,4,FALSE),"-")</f>
        <v>9</v>
      </c>
      <c r="AE104" s="14">
        <f>IFERROR(VLOOKUP(CONCATENATE($A104,AE$1),'Исх-фото'!$A$2:$D$3000,4,FALSE),"-")</f>
        <v>9</v>
      </c>
      <c r="AF104" s="14">
        <f>IFERROR(VLOOKUP(CONCATENATE($A104,AF$1),'Исх-фото'!$A$2:$D$3000,4,FALSE),"-")</f>
        <v>8</v>
      </c>
      <c r="AG104" s="14" t="str">
        <f>IFERROR(VLOOKUP(CONCATENATE($A104,AG$1),'Исх-фото'!$A$2:$D$3000,4,FALSE),"-")</f>
        <v>-</v>
      </c>
      <c r="AH104" s="14">
        <f>IFERROR(VLOOKUP(CONCATENATE($A104,AH$1),'Исх-фото'!$A$2:$D$3000,4,FALSE),"-")</f>
        <v>8</v>
      </c>
      <c r="AI104" s="14" t="str">
        <f>IFERROR(VLOOKUP(CONCATENATE($A104,AI$1),'Исх-фото'!$A$2:$D$3000,4,FALSE),"-")</f>
        <v>-</v>
      </c>
      <c r="AJ104" s="14">
        <f>IFERROR(VLOOKUP(CONCATENATE($A104,AJ$1),'Исх-фото'!$A$2:$D$3000,4,FALSE),"-")</f>
        <v>9</v>
      </c>
      <c r="AK104" s="14" t="str">
        <f>IFERROR(VLOOKUP(CONCATENATE($A104,AK$1),'Исх-фото'!$A$2:$D$3000,4,FALSE),"-")</f>
        <v>-</v>
      </c>
      <c r="AL104" s="14">
        <f>IFERROR(VLOOKUP(CONCATENATE($A104,AL$1),'Исх-фото'!$A$2:$D$3000,4,FALSE),"-")</f>
        <v>9</v>
      </c>
      <c r="AM104" s="15">
        <f t="shared" si="3"/>
        <v>16</v>
      </c>
      <c r="AN104" s="20">
        <f t="shared" si="4"/>
        <v>9.125</v>
      </c>
      <c r="AO104" s="14"/>
    </row>
    <row r="105" spans="1:41">
      <c r="A105" s="26">
        <f t="shared" si="5"/>
        <v>103</v>
      </c>
      <c r="B105" s="97" t="s">
        <v>747</v>
      </c>
      <c r="C105" s="14" t="str">
        <f>IFERROR(VLOOKUP(CONCATENATE($A105,C$1),'Исх-фото'!$A$2:$D$3000,4,FALSE),"-")</f>
        <v>-</v>
      </c>
      <c r="D105" s="14">
        <f>IFERROR(VLOOKUP(CONCATENATE($A105,D$1),'Исх-фото'!$A$2:$D$3000,4,FALSE),"-")</f>
        <v>8</v>
      </c>
      <c r="E105" s="14" t="str">
        <f>IFERROR(VLOOKUP(CONCATENATE($A105,E$1),'Исх-фото'!$A$2:$D$3000,4,FALSE),"-")</f>
        <v>-</v>
      </c>
      <c r="F105" s="14" t="str">
        <f>IFERROR(VLOOKUP(CONCATENATE($A105,F$1),'Исх-фото'!$A$2:$D$3000,4,FALSE),"-")</f>
        <v>-</v>
      </c>
      <c r="G105" s="14" t="str">
        <f>IFERROR(VLOOKUP(CONCATENATE($A105,G$1),'Исх-фото'!$A$2:$D$3000,4,FALSE),"-")</f>
        <v>-</v>
      </c>
      <c r="H105" s="14" t="str">
        <f>IFERROR(VLOOKUP(CONCATENATE($A105,H$1),'Исх-фото'!$A$2:$D$3000,4,FALSE),"-")</f>
        <v>-</v>
      </c>
      <c r="I105" s="14">
        <f>IFERROR(VLOOKUP(CONCATENATE($A105,I$1),'Исх-фото'!$A$2:$D$3000,4,FALSE),"-")</f>
        <v>6</v>
      </c>
      <c r="J105" s="14" t="str">
        <f>IFERROR(VLOOKUP(CONCATENATE($A105,J$1),'Исх-фото'!$A$2:$D$3000,4,FALSE),"-")</f>
        <v>-</v>
      </c>
      <c r="K105" s="14">
        <f>IFERROR(VLOOKUP(CONCATENATE($A105,K$1),'Исх-фото'!$A$2:$D$3000,4,FALSE),"-")</f>
        <v>9</v>
      </c>
      <c r="L105" s="14" t="str">
        <f>IFERROR(VLOOKUP(CONCATENATE($A105,L$1),'Исх-фото'!$A$2:$D$3000,4,FALSE),"-")</f>
        <v>-</v>
      </c>
      <c r="M105" s="14" t="str">
        <f>IFERROR(VLOOKUP(CONCATENATE($A105,M$1),'Исх-фото'!$A$2:$D$3000,4,FALSE),"-")</f>
        <v>-</v>
      </c>
      <c r="N105" s="14" t="str">
        <f>IFERROR(VLOOKUP(CONCATENATE($A105,N$1),'Исх-фото'!$A$2:$D$3000,4,FALSE),"-")</f>
        <v>-</v>
      </c>
      <c r="O105" s="14" t="str">
        <f>IFERROR(VLOOKUP(CONCATENATE($A105,O$1),'Исх-фото'!$A$2:$D$3000,4,FALSE),"-")</f>
        <v>-</v>
      </c>
      <c r="P105" s="14" t="str">
        <f>IFERROR(VLOOKUP(CONCATENATE($A105,P$1),'Исх-фото'!$A$2:$D$3000,4,FALSE),"-")</f>
        <v>-</v>
      </c>
      <c r="Q105" s="14">
        <f>IFERROR(VLOOKUP(CONCATENATE($A105,Q$1),'Исх-фото'!$A$2:$D$3000,4,FALSE),"-")</f>
        <v>8</v>
      </c>
      <c r="R105" s="14">
        <f>IFERROR(VLOOKUP(CONCATENATE($A105,R$1),'Исх-фото'!$A$2:$D$3000,4,FALSE),"-")</f>
        <v>10</v>
      </c>
      <c r="S105" s="14" t="str">
        <f>IFERROR(VLOOKUP(CONCATENATE($A105,S$1),'Исх-фото'!$A$2:$D$3000,4,FALSE),"-")</f>
        <v>-</v>
      </c>
      <c r="T105" s="14">
        <f>IFERROR(VLOOKUP(CONCATENATE($A105,T$1),'Исх-фото'!$A$2:$D$3000,4,FALSE),"-")</f>
        <v>9</v>
      </c>
      <c r="U105" s="14">
        <f>IFERROR(VLOOKUP(CONCATENATE($A105,U$1),'Исх-фото'!$A$2:$D$3000,4,FALSE),"-")</f>
        <v>7</v>
      </c>
      <c r="V105" s="14" t="str">
        <f>IFERROR(VLOOKUP(CONCATENATE($A105,V$1),'Исх-фото'!$A$2:$D$3000,4,FALSE),"-")</f>
        <v>-</v>
      </c>
      <c r="W105" s="14" t="str">
        <f>IFERROR(VLOOKUP(CONCATENATE($A105,W$1),'Исх-фото'!$A$2:$D$3000,4,FALSE),"-")</f>
        <v>-</v>
      </c>
      <c r="X105" s="14" t="str">
        <f>IFERROR(VLOOKUP(CONCATENATE($A105,X$1),'Исх-фото'!$A$2:$D$3000,4,FALSE),"-")</f>
        <v>-</v>
      </c>
      <c r="Y105" s="14" t="str">
        <f>IFERROR(VLOOKUP(CONCATENATE($A105,Y$1),'Исх-фото'!$A$2:$D$3000,4,FALSE),"-")</f>
        <v>-</v>
      </c>
      <c r="Z105" s="14">
        <f>IFERROR(VLOOKUP(CONCATENATE($A105,Z$1),'Исх-фото'!$A$2:$D$3000,4,FALSE),"-")</f>
        <v>4</v>
      </c>
      <c r="AA105" s="14">
        <f>IFERROR(VLOOKUP(CONCATENATE($A105,AA$1),'Исх-фото'!$A$2:$D$3000,4,FALSE),"-")</f>
        <v>10</v>
      </c>
      <c r="AB105" s="14">
        <f>IFERROR(VLOOKUP(CONCATENATE($A105,AB$1),'Исх-фото'!$A$2:$D$3000,4,FALSE),"-")</f>
        <v>9</v>
      </c>
      <c r="AC105" s="14" t="str">
        <f>IFERROR(VLOOKUP(CONCATENATE($A105,AC$1),'Исх-фото'!$A$2:$D$3000,4,FALSE),"-")</f>
        <v>-</v>
      </c>
      <c r="AD105" s="14">
        <f>IFERROR(VLOOKUP(CONCATENATE($A105,AD$1),'Исх-фото'!$A$2:$D$3000,4,FALSE),"-")</f>
        <v>2</v>
      </c>
      <c r="AE105" s="14">
        <f>IFERROR(VLOOKUP(CONCATENATE($A105,AE$1),'Исх-фото'!$A$2:$D$3000,4,FALSE),"-")</f>
        <v>9</v>
      </c>
      <c r="AF105" s="14">
        <f>IFERROR(VLOOKUP(CONCATENATE($A105,AF$1),'Исх-фото'!$A$2:$D$3000,4,FALSE),"-")</f>
        <v>9</v>
      </c>
      <c r="AG105" s="14">
        <f>IFERROR(VLOOKUP(CONCATENATE($A105,AG$1),'Исх-фото'!$A$2:$D$3000,4,FALSE),"-")</f>
        <v>9</v>
      </c>
      <c r="AH105" s="14" t="str">
        <f>IFERROR(VLOOKUP(CONCATENATE($A105,AH$1),'Исх-фото'!$A$2:$D$3000,4,FALSE),"-")</f>
        <v>-</v>
      </c>
      <c r="AI105" s="14">
        <f>IFERROR(VLOOKUP(CONCATENATE($A105,AI$1),'Исх-фото'!$A$2:$D$3000,4,FALSE),"-")</f>
        <v>10</v>
      </c>
      <c r="AJ105" s="14">
        <f>IFERROR(VLOOKUP(CONCATENATE($A105,AJ$1),'Исх-фото'!$A$2:$D$3000,4,FALSE),"-")</f>
        <v>9</v>
      </c>
      <c r="AK105" s="14" t="str">
        <f>IFERROR(VLOOKUP(CONCATENATE($A105,AK$1),'Исх-фото'!$A$2:$D$3000,4,FALSE),"-")</f>
        <v>-</v>
      </c>
      <c r="AL105" s="14">
        <f>IFERROR(VLOOKUP(CONCATENATE($A105,AL$1),'Исх-фото'!$A$2:$D$3000,4,FALSE),"-")</f>
        <v>9</v>
      </c>
      <c r="AM105" s="15">
        <f t="shared" si="3"/>
        <v>17</v>
      </c>
      <c r="AN105" s="20">
        <f t="shared" si="4"/>
        <v>8.0588235294117645</v>
      </c>
      <c r="AO105" s="14"/>
    </row>
    <row r="106" spans="1:41">
      <c r="A106" s="26">
        <f t="shared" si="5"/>
        <v>104</v>
      </c>
      <c r="B106" s="97" t="s">
        <v>748</v>
      </c>
      <c r="C106" s="14" t="str">
        <f>IFERROR(VLOOKUP(CONCATENATE($A106,C$1),'Исх-фото'!$A$2:$D$3000,4,FALSE),"-")</f>
        <v>-</v>
      </c>
      <c r="D106" s="14">
        <f>IFERROR(VLOOKUP(CONCATENATE($A106,D$1),'Исх-фото'!$A$2:$D$3000,4,FALSE),"-")</f>
        <v>7</v>
      </c>
      <c r="E106" s="14">
        <f>IFERROR(VLOOKUP(CONCATENATE($A106,E$1),'Исх-фото'!$A$2:$D$3000,4,FALSE),"-")</f>
        <v>10</v>
      </c>
      <c r="F106" s="14" t="str">
        <f>IFERROR(VLOOKUP(CONCATENATE($A106,F$1),'Исх-фото'!$A$2:$D$3000,4,FALSE),"-")</f>
        <v>-</v>
      </c>
      <c r="G106" s="14" t="str">
        <f>IFERROR(VLOOKUP(CONCATENATE($A106,G$1),'Исх-фото'!$A$2:$D$3000,4,FALSE),"-")</f>
        <v>-</v>
      </c>
      <c r="H106" s="14" t="str">
        <f>IFERROR(VLOOKUP(CONCATENATE($A106,H$1),'Исх-фото'!$A$2:$D$3000,4,FALSE),"-")</f>
        <v>-</v>
      </c>
      <c r="I106" s="14" t="str">
        <f>IFERROR(VLOOKUP(CONCATENATE($A106,I$1),'Исх-фото'!$A$2:$D$3000,4,FALSE),"-")</f>
        <v>-</v>
      </c>
      <c r="J106" s="14" t="str">
        <f>IFERROR(VLOOKUP(CONCATENATE($A106,J$1),'Исх-фото'!$A$2:$D$3000,4,FALSE),"-")</f>
        <v>-</v>
      </c>
      <c r="K106" s="14">
        <f>IFERROR(VLOOKUP(CONCATENATE($A106,K$1),'Исх-фото'!$A$2:$D$3000,4,FALSE),"-")</f>
        <v>7</v>
      </c>
      <c r="L106" s="14" t="str">
        <f>IFERROR(VLOOKUP(CONCATENATE($A106,L$1),'Исх-фото'!$A$2:$D$3000,4,FALSE),"-")</f>
        <v>-</v>
      </c>
      <c r="M106" s="14" t="str">
        <f>IFERROR(VLOOKUP(CONCATENATE($A106,M$1),'Исх-фото'!$A$2:$D$3000,4,FALSE),"-")</f>
        <v>-</v>
      </c>
      <c r="N106" s="14" t="str">
        <f>IFERROR(VLOOKUP(CONCATENATE($A106,N$1),'Исх-фото'!$A$2:$D$3000,4,FALSE),"-")</f>
        <v>-</v>
      </c>
      <c r="O106" s="14" t="str">
        <f>IFERROR(VLOOKUP(CONCATENATE($A106,O$1),'Исх-фото'!$A$2:$D$3000,4,FALSE),"-")</f>
        <v>-</v>
      </c>
      <c r="P106" s="14" t="str">
        <f>IFERROR(VLOOKUP(CONCATENATE($A106,P$1),'Исх-фото'!$A$2:$D$3000,4,FALSE),"-")</f>
        <v>-</v>
      </c>
      <c r="Q106" s="14">
        <f>IFERROR(VLOOKUP(CONCATENATE($A106,Q$1),'Исх-фото'!$A$2:$D$3000,4,FALSE),"-")</f>
        <v>8</v>
      </c>
      <c r="R106" s="14" t="str">
        <f>IFERROR(VLOOKUP(CONCATENATE($A106,R$1),'Исх-фото'!$A$2:$D$3000,4,FALSE),"-")</f>
        <v>-</v>
      </c>
      <c r="S106" s="14" t="str">
        <f>IFERROR(VLOOKUP(CONCATENATE($A106,S$1),'Исх-фото'!$A$2:$D$3000,4,FALSE),"-")</f>
        <v>-</v>
      </c>
      <c r="T106" s="14">
        <f>IFERROR(VLOOKUP(CONCATENATE($A106,T$1),'Исх-фото'!$A$2:$D$3000,4,FALSE),"-")</f>
        <v>9</v>
      </c>
      <c r="U106" s="14">
        <f>IFERROR(VLOOKUP(CONCATENATE($A106,U$1),'Исх-фото'!$A$2:$D$3000,4,FALSE),"-")</f>
        <v>7</v>
      </c>
      <c r="V106" s="14" t="str">
        <f>IFERROR(VLOOKUP(CONCATENATE($A106,V$1),'Исх-фото'!$A$2:$D$3000,4,FALSE),"-")</f>
        <v>-</v>
      </c>
      <c r="W106" s="14" t="str">
        <f>IFERROR(VLOOKUP(CONCATENATE($A106,W$1),'Исх-фото'!$A$2:$D$3000,4,FALSE),"-")</f>
        <v>-</v>
      </c>
      <c r="X106" s="14" t="str">
        <f>IFERROR(VLOOKUP(CONCATENATE($A106,X$1),'Исх-фото'!$A$2:$D$3000,4,FALSE),"-")</f>
        <v>-</v>
      </c>
      <c r="Y106" s="14">
        <f>IFERROR(VLOOKUP(CONCATENATE($A106,Y$1),'Исх-фото'!$A$2:$D$3000,4,FALSE),"-")</f>
        <v>5</v>
      </c>
      <c r="Z106" s="14">
        <f>IFERROR(VLOOKUP(CONCATENATE($A106,Z$1),'Исх-фото'!$A$2:$D$3000,4,FALSE),"-")</f>
        <v>4</v>
      </c>
      <c r="AA106" s="14">
        <f>IFERROR(VLOOKUP(CONCATENATE($A106,AA$1),'Исх-фото'!$A$2:$D$3000,4,FALSE),"-")</f>
        <v>10</v>
      </c>
      <c r="AB106" s="14" t="str">
        <f>IFERROR(VLOOKUP(CONCATENATE($A106,AB$1),'Исх-фото'!$A$2:$D$3000,4,FALSE),"-")</f>
        <v>-</v>
      </c>
      <c r="AC106" s="14" t="str">
        <f>IFERROR(VLOOKUP(CONCATENATE($A106,AC$1),'Исх-фото'!$A$2:$D$3000,4,FALSE),"-")</f>
        <v>-</v>
      </c>
      <c r="AD106" s="14">
        <f>IFERROR(VLOOKUP(CONCATENATE($A106,AD$1),'Исх-фото'!$A$2:$D$3000,4,FALSE),"-")</f>
        <v>1</v>
      </c>
      <c r="AE106" s="14">
        <f>IFERROR(VLOOKUP(CONCATENATE($A106,AE$1),'Исх-фото'!$A$2:$D$3000,4,FALSE),"-")</f>
        <v>8</v>
      </c>
      <c r="AF106" s="14">
        <f>IFERROR(VLOOKUP(CONCATENATE($A106,AF$1),'Исх-фото'!$A$2:$D$3000,4,FALSE),"-")</f>
        <v>6</v>
      </c>
      <c r="AG106" s="14">
        <f>IFERROR(VLOOKUP(CONCATENATE($A106,AG$1),'Исх-фото'!$A$2:$D$3000,4,FALSE),"-")</f>
        <v>6</v>
      </c>
      <c r="AH106" s="14" t="str">
        <f>IFERROR(VLOOKUP(CONCATENATE($A106,AH$1),'Исх-фото'!$A$2:$D$3000,4,FALSE),"-")</f>
        <v>-</v>
      </c>
      <c r="AI106" s="14" t="str">
        <f>IFERROR(VLOOKUP(CONCATENATE($A106,AI$1),'Исх-фото'!$A$2:$D$3000,4,FALSE),"-")</f>
        <v>-</v>
      </c>
      <c r="AJ106" s="14">
        <f>IFERROR(VLOOKUP(CONCATENATE($A106,AJ$1),'Исх-фото'!$A$2:$D$3000,4,FALSE),"-")</f>
        <v>8</v>
      </c>
      <c r="AK106" s="14" t="str">
        <f>IFERROR(VLOOKUP(CONCATENATE($A106,AK$1),'Исх-фото'!$A$2:$D$3000,4,FALSE),"-")</f>
        <v>-</v>
      </c>
      <c r="AL106" s="14">
        <f>IFERROR(VLOOKUP(CONCATENATE($A106,AL$1),'Исх-фото'!$A$2:$D$3000,4,FALSE),"-")</f>
        <v>10</v>
      </c>
      <c r="AM106" s="15">
        <f t="shared" si="3"/>
        <v>15</v>
      </c>
      <c r="AN106" s="20">
        <f t="shared" si="4"/>
        <v>7.0666666666666664</v>
      </c>
      <c r="AO106" s="14"/>
    </row>
    <row r="107" spans="1:41">
      <c r="A107" s="26">
        <f t="shared" si="5"/>
        <v>105</v>
      </c>
      <c r="B107" s="97" t="s">
        <v>749</v>
      </c>
      <c r="C107" s="14" t="str">
        <f>IFERROR(VLOOKUP(CONCATENATE($A107,C$1),'Исх-фото'!$A$2:$D$3000,4,FALSE),"-")</f>
        <v>-</v>
      </c>
      <c r="D107" s="14">
        <f>IFERROR(VLOOKUP(CONCATENATE($A107,D$1),'Исх-фото'!$A$2:$D$3000,4,FALSE),"-")</f>
        <v>5</v>
      </c>
      <c r="E107" s="14">
        <f>IFERROR(VLOOKUP(CONCATENATE($A107,E$1),'Исх-фото'!$A$2:$D$3000,4,FALSE),"-")</f>
        <v>10</v>
      </c>
      <c r="F107" s="14" t="str">
        <f>IFERROR(VLOOKUP(CONCATENATE($A107,F$1),'Исх-фото'!$A$2:$D$3000,4,FALSE),"-")</f>
        <v>-</v>
      </c>
      <c r="G107" s="14" t="str">
        <f>IFERROR(VLOOKUP(CONCATENATE($A107,G$1),'Исх-фото'!$A$2:$D$3000,4,FALSE),"-")</f>
        <v>-</v>
      </c>
      <c r="H107" s="14" t="str">
        <f>IFERROR(VLOOKUP(CONCATENATE($A107,H$1),'Исх-фото'!$A$2:$D$3000,4,FALSE),"-")</f>
        <v>-</v>
      </c>
      <c r="I107" s="14" t="str">
        <f>IFERROR(VLOOKUP(CONCATENATE($A107,I$1),'Исх-фото'!$A$2:$D$3000,4,FALSE),"-")</f>
        <v>-</v>
      </c>
      <c r="J107" s="14" t="str">
        <f>IFERROR(VLOOKUP(CONCATENATE($A107,J$1),'Исх-фото'!$A$2:$D$3000,4,FALSE),"-")</f>
        <v>-</v>
      </c>
      <c r="K107" s="14">
        <f>IFERROR(VLOOKUP(CONCATENATE($A107,K$1),'Исх-фото'!$A$2:$D$3000,4,FALSE),"-")</f>
        <v>8</v>
      </c>
      <c r="L107" s="14" t="str">
        <f>IFERROR(VLOOKUP(CONCATENATE($A107,L$1),'Исх-фото'!$A$2:$D$3000,4,FALSE),"-")</f>
        <v>-</v>
      </c>
      <c r="M107" s="14" t="str">
        <f>IFERROR(VLOOKUP(CONCATENATE($A107,M$1),'Исх-фото'!$A$2:$D$3000,4,FALSE),"-")</f>
        <v>-</v>
      </c>
      <c r="N107" s="14" t="str">
        <f>IFERROR(VLOOKUP(CONCATENATE($A107,N$1),'Исх-фото'!$A$2:$D$3000,4,FALSE),"-")</f>
        <v>-</v>
      </c>
      <c r="O107" s="14">
        <f>IFERROR(VLOOKUP(CONCATENATE($A107,O$1),'Исх-фото'!$A$2:$D$3000,4,FALSE),"-")</f>
        <v>11</v>
      </c>
      <c r="P107" s="14">
        <f>IFERROR(VLOOKUP(CONCATENATE($A107,P$1),'Исх-фото'!$A$2:$D$3000,4,FALSE),"-")</f>
        <v>10</v>
      </c>
      <c r="Q107" s="14">
        <f>IFERROR(VLOOKUP(CONCATENATE($A107,Q$1),'Исх-фото'!$A$2:$D$3000,4,FALSE),"-")</f>
        <v>5</v>
      </c>
      <c r="R107" s="14" t="str">
        <f>IFERROR(VLOOKUP(CONCATENATE($A107,R$1),'Исх-фото'!$A$2:$D$3000,4,FALSE),"-")</f>
        <v>-</v>
      </c>
      <c r="S107" s="14" t="str">
        <f>IFERROR(VLOOKUP(CONCATENATE($A107,S$1),'Исх-фото'!$A$2:$D$3000,4,FALSE),"-")</f>
        <v>-</v>
      </c>
      <c r="T107" s="14">
        <f>IFERROR(VLOOKUP(CONCATENATE($A107,T$1),'Исх-фото'!$A$2:$D$3000,4,FALSE),"-")</f>
        <v>4</v>
      </c>
      <c r="U107" s="14">
        <f>IFERROR(VLOOKUP(CONCATENATE($A107,U$1),'Исх-фото'!$A$2:$D$3000,4,FALSE),"-")</f>
        <v>8</v>
      </c>
      <c r="V107" s="14" t="str">
        <f>IFERROR(VLOOKUP(CONCATENATE($A107,V$1),'Исх-фото'!$A$2:$D$3000,4,FALSE),"-")</f>
        <v>-</v>
      </c>
      <c r="W107" s="14" t="str">
        <f>IFERROR(VLOOKUP(CONCATENATE($A107,W$1),'Исх-фото'!$A$2:$D$3000,4,FALSE),"-")</f>
        <v>-</v>
      </c>
      <c r="X107" s="14" t="str">
        <f>IFERROR(VLOOKUP(CONCATENATE($A107,X$1),'Исх-фото'!$A$2:$D$3000,4,FALSE),"-")</f>
        <v>-</v>
      </c>
      <c r="Y107" s="14">
        <f>IFERROR(VLOOKUP(CONCATENATE($A107,Y$1),'Исх-фото'!$A$2:$D$3000,4,FALSE),"-")</f>
        <v>8</v>
      </c>
      <c r="Z107" s="14" t="str">
        <f>IFERROR(VLOOKUP(CONCATENATE($A107,Z$1),'Исх-фото'!$A$2:$D$3000,4,FALSE),"-")</f>
        <v>-</v>
      </c>
      <c r="AA107" s="14">
        <f>IFERROR(VLOOKUP(CONCATENATE($A107,AA$1),'Исх-фото'!$A$2:$D$3000,4,FALSE),"-")</f>
        <v>10</v>
      </c>
      <c r="AB107" s="14" t="str">
        <f>IFERROR(VLOOKUP(CONCATENATE($A107,AB$1),'Исх-фото'!$A$2:$D$3000,4,FALSE),"-")</f>
        <v>-</v>
      </c>
      <c r="AC107" s="14" t="str">
        <f>IFERROR(VLOOKUP(CONCATENATE($A107,AC$1),'Исх-фото'!$A$2:$D$3000,4,FALSE),"-")</f>
        <v>-</v>
      </c>
      <c r="AD107" s="14">
        <f>IFERROR(VLOOKUP(CONCATENATE($A107,AD$1),'Исх-фото'!$A$2:$D$3000,4,FALSE),"-")</f>
        <v>1</v>
      </c>
      <c r="AE107" s="14">
        <f>IFERROR(VLOOKUP(CONCATENATE($A107,AE$1),'Исх-фото'!$A$2:$D$3000,4,FALSE),"-")</f>
        <v>10</v>
      </c>
      <c r="AF107" s="14">
        <f>IFERROR(VLOOKUP(CONCATENATE($A107,AF$1),'Исх-фото'!$A$2:$D$3000,4,FALSE),"-")</f>
        <v>7</v>
      </c>
      <c r="AG107" s="14" t="str">
        <f>IFERROR(VLOOKUP(CONCATENATE($A107,AG$1),'Исх-фото'!$A$2:$D$3000,4,FALSE),"-")</f>
        <v>-</v>
      </c>
      <c r="AH107" s="14" t="str">
        <f>IFERROR(VLOOKUP(CONCATENATE($A107,AH$1),'Исх-фото'!$A$2:$D$3000,4,FALSE),"-")</f>
        <v>-</v>
      </c>
      <c r="AI107" s="14" t="str">
        <f>IFERROR(VLOOKUP(CONCATENATE($A107,AI$1),'Исх-фото'!$A$2:$D$3000,4,FALSE),"-")</f>
        <v>-</v>
      </c>
      <c r="AJ107" s="14">
        <f>IFERROR(VLOOKUP(CONCATENATE($A107,AJ$1),'Исх-фото'!$A$2:$D$3000,4,FALSE),"-")</f>
        <v>8</v>
      </c>
      <c r="AK107" s="14" t="str">
        <f>IFERROR(VLOOKUP(CONCATENATE($A107,AK$1),'Исх-фото'!$A$2:$D$3000,4,FALSE),"-")</f>
        <v>-</v>
      </c>
      <c r="AL107" s="14">
        <f>IFERROR(VLOOKUP(CONCATENATE($A107,AL$1),'Исх-фото'!$A$2:$D$3000,4,FALSE),"-")</f>
        <v>10</v>
      </c>
      <c r="AM107" s="15">
        <f t="shared" si="3"/>
        <v>15</v>
      </c>
      <c r="AN107" s="20">
        <f t="shared" si="4"/>
        <v>7.666666666666667</v>
      </c>
      <c r="AO107" s="14"/>
    </row>
    <row r="108" spans="1:41">
      <c r="A108" s="26">
        <f t="shared" si="5"/>
        <v>106</v>
      </c>
      <c r="B108" s="97" t="s">
        <v>750</v>
      </c>
      <c r="C108" s="14" t="str">
        <f>IFERROR(VLOOKUP(CONCATENATE($A108,C$1),'Исх-фото'!$A$2:$D$3000,4,FALSE),"-")</f>
        <v>-</v>
      </c>
      <c r="D108" s="14" t="str">
        <f>IFERROR(VLOOKUP(CONCATENATE($A108,D$1),'Исх-фото'!$A$2:$D$3000,4,FALSE),"-")</f>
        <v>-</v>
      </c>
      <c r="E108" s="14" t="str">
        <f>IFERROR(VLOOKUP(CONCATENATE($A108,E$1),'Исх-фото'!$A$2:$D$3000,4,FALSE),"-")</f>
        <v>-</v>
      </c>
      <c r="F108" s="14" t="str">
        <f>IFERROR(VLOOKUP(CONCATENATE($A108,F$1),'Исх-фото'!$A$2:$D$3000,4,FALSE),"-")</f>
        <v>-</v>
      </c>
      <c r="G108" s="14" t="str">
        <f>IFERROR(VLOOKUP(CONCATENATE($A108,G$1),'Исх-фото'!$A$2:$D$3000,4,FALSE),"-")</f>
        <v>-</v>
      </c>
      <c r="H108" s="14" t="str">
        <f>IFERROR(VLOOKUP(CONCATENATE($A108,H$1),'Исх-фото'!$A$2:$D$3000,4,FALSE),"-")</f>
        <v>-</v>
      </c>
      <c r="I108" s="14" t="str">
        <f>IFERROR(VLOOKUP(CONCATENATE($A108,I$1),'Исх-фото'!$A$2:$D$3000,4,FALSE),"-")</f>
        <v>-</v>
      </c>
      <c r="J108" s="14" t="str">
        <f>IFERROR(VLOOKUP(CONCATENATE($A108,J$1),'Исх-фото'!$A$2:$D$3000,4,FALSE),"-")</f>
        <v>-</v>
      </c>
      <c r="K108" s="14">
        <f>IFERROR(VLOOKUP(CONCATENATE($A108,K$1),'Исх-фото'!$A$2:$D$3000,4,FALSE),"-")</f>
        <v>5</v>
      </c>
      <c r="L108" s="14" t="str">
        <f>IFERROR(VLOOKUP(CONCATENATE($A108,L$1),'Исх-фото'!$A$2:$D$3000,4,FALSE),"-")</f>
        <v>-</v>
      </c>
      <c r="M108" s="14" t="str">
        <f>IFERROR(VLOOKUP(CONCATENATE($A108,M$1),'Исх-фото'!$A$2:$D$3000,4,FALSE),"-")</f>
        <v>-</v>
      </c>
      <c r="N108" s="14" t="str">
        <f>IFERROR(VLOOKUP(CONCATENATE($A108,N$1),'Исх-фото'!$A$2:$D$3000,4,FALSE),"-")</f>
        <v>-</v>
      </c>
      <c r="O108" s="14">
        <f>IFERROR(VLOOKUP(CONCATENATE($A108,O$1),'Исх-фото'!$A$2:$D$3000,4,FALSE),"-")</f>
        <v>8</v>
      </c>
      <c r="P108" s="14" t="str">
        <f>IFERROR(VLOOKUP(CONCATENATE($A108,P$1),'Исх-фото'!$A$2:$D$3000,4,FALSE),"-")</f>
        <v>-</v>
      </c>
      <c r="Q108" s="14">
        <f>IFERROR(VLOOKUP(CONCATENATE($A108,Q$1),'Исх-фото'!$A$2:$D$3000,4,FALSE),"-")</f>
        <v>5</v>
      </c>
      <c r="R108" s="14" t="str">
        <f>IFERROR(VLOOKUP(CONCATENATE($A108,R$1),'Исх-фото'!$A$2:$D$3000,4,FALSE),"-")</f>
        <v>-</v>
      </c>
      <c r="S108" s="14" t="str">
        <f>IFERROR(VLOOKUP(CONCATENATE($A108,S$1),'Исх-фото'!$A$2:$D$3000,4,FALSE),"-")</f>
        <v>-</v>
      </c>
      <c r="T108" s="14">
        <f>IFERROR(VLOOKUP(CONCATENATE($A108,T$1),'Исх-фото'!$A$2:$D$3000,4,FALSE),"-")</f>
        <v>4</v>
      </c>
      <c r="U108" s="14">
        <f>IFERROR(VLOOKUP(CONCATENATE($A108,U$1),'Исх-фото'!$A$2:$D$3000,4,FALSE),"-")</f>
        <v>4</v>
      </c>
      <c r="V108" s="14" t="str">
        <f>IFERROR(VLOOKUP(CONCATENATE($A108,V$1),'Исх-фото'!$A$2:$D$3000,4,FALSE),"-")</f>
        <v>-</v>
      </c>
      <c r="W108" s="14" t="str">
        <f>IFERROR(VLOOKUP(CONCATENATE($A108,W$1),'Исх-фото'!$A$2:$D$3000,4,FALSE),"-")</f>
        <v>-</v>
      </c>
      <c r="X108" s="14" t="str">
        <f>IFERROR(VLOOKUP(CONCATENATE($A108,X$1),'Исх-фото'!$A$2:$D$3000,4,FALSE),"-")</f>
        <v>-</v>
      </c>
      <c r="Y108" s="14" t="str">
        <f>IFERROR(VLOOKUP(CONCATENATE($A108,Y$1),'Исх-фото'!$A$2:$D$3000,4,FALSE),"-")</f>
        <v>-</v>
      </c>
      <c r="Z108" s="14" t="str">
        <f>IFERROR(VLOOKUP(CONCATENATE($A108,Z$1),'Исх-фото'!$A$2:$D$3000,4,FALSE),"-")</f>
        <v>-</v>
      </c>
      <c r="AA108" s="14" t="str">
        <f>IFERROR(VLOOKUP(CONCATENATE($A108,AA$1),'Исх-фото'!$A$2:$D$3000,4,FALSE),"-")</f>
        <v>-</v>
      </c>
      <c r="AB108" s="14" t="str">
        <f>IFERROR(VLOOKUP(CONCATENATE($A108,AB$1),'Исх-фото'!$A$2:$D$3000,4,FALSE),"-")</f>
        <v>-</v>
      </c>
      <c r="AC108" s="14" t="str">
        <f>IFERROR(VLOOKUP(CONCATENATE($A108,AC$1),'Исх-фото'!$A$2:$D$3000,4,FALSE),"-")</f>
        <v>-</v>
      </c>
      <c r="AD108" s="14">
        <f>IFERROR(VLOOKUP(CONCATENATE($A108,AD$1),'Исх-фото'!$A$2:$D$3000,4,FALSE),"-")</f>
        <v>1</v>
      </c>
      <c r="AE108" s="14">
        <f>IFERROR(VLOOKUP(CONCATENATE($A108,AE$1),'Исх-фото'!$A$2:$D$3000,4,FALSE),"-")</f>
        <v>3</v>
      </c>
      <c r="AF108" s="14">
        <f>IFERROR(VLOOKUP(CONCATENATE($A108,AF$1),'Исх-фото'!$A$2:$D$3000,4,FALSE),"-")</f>
        <v>4</v>
      </c>
      <c r="AG108" s="14" t="str">
        <f>IFERROR(VLOOKUP(CONCATENATE($A108,AG$1),'Исх-фото'!$A$2:$D$3000,4,FALSE),"-")</f>
        <v>-</v>
      </c>
      <c r="AH108" s="14" t="str">
        <f>IFERROR(VLOOKUP(CONCATENATE($A108,AH$1),'Исх-фото'!$A$2:$D$3000,4,FALSE),"-")</f>
        <v>-</v>
      </c>
      <c r="AI108" s="14" t="str">
        <f>IFERROR(VLOOKUP(CONCATENATE($A108,AI$1),'Исх-фото'!$A$2:$D$3000,4,FALSE),"-")</f>
        <v>-</v>
      </c>
      <c r="AJ108" s="14">
        <f>IFERROR(VLOOKUP(CONCATENATE($A108,AJ$1),'Исх-фото'!$A$2:$D$3000,4,FALSE),"-")</f>
        <v>2</v>
      </c>
      <c r="AK108" s="14" t="str">
        <f>IFERROR(VLOOKUP(CONCATENATE($A108,AK$1),'Исх-фото'!$A$2:$D$3000,4,FALSE),"-")</f>
        <v>-</v>
      </c>
      <c r="AL108" s="14">
        <f>IFERROR(VLOOKUP(CONCATENATE($A108,AL$1),'Исх-фото'!$A$2:$D$3000,4,FALSE),"-")</f>
        <v>4</v>
      </c>
      <c r="AM108" s="15">
        <f t="shared" si="3"/>
        <v>10</v>
      </c>
      <c r="AN108" s="20">
        <f t="shared" si="4"/>
        <v>4</v>
      </c>
      <c r="AO108" s="14"/>
    </row>
    <row r="109" spans="1:41">
      <c r="A109" s="26">
        <f t="shared" si="5"/>
        <v>107</v>
      </c>
      <c r="B109" s="97" t="s">
        <v>751</v>
      </c>
      <c r="C109" s="14" t="str">
        <f>IFERROR(VLOOKUP(CONCATENATE($A109,C$1),'Исх-фото'!$A$2:$D$3000,4,FALSE),"-")</f>
        <v>-</v>
      </c>
      <c r="D109" s="14">
        <f>IFERROR(VLOOKUP(CONCATENATE($A109,D$1),'Исх-фото'!$A$2:$D$3000,4,FALSE),"-")</f>
        <v>9</v>
      </c>
      <c r="E109" s="14" t="str">
        <f>IFERROR(VLOOKUP(CONCATENATE($A109,E$1),'Исх-фото'!$A$2:$D$3000,4,FALSE),"-")</f>
        <v>-</v>
      </c>
      <c r="F109" s="14" t="str">
        <f>IFERROR(VLOOKUP(CONCATENATE($A109,F$1),'Исх-фото'!$A$2:$D$3000,4,FALSE),"-")</f>
        <v>-</v>
      </c>
      <c r="G109" s="14">
        <f>IFERROR(VLOOKUP(CONCATENATE($A109,G$1),'Исх-фото'!$A$2:$D$3000,4,FALSE),"-")</f>
        <v>8</v>
      </c>
      <c r="H109" s="14" t="str">
        <f>IFERROR(VLOOKUP(CONCATENATE($A109,H$1),'Исх-фото'!$A$2:$D$3000,4,FALSE),"-")</f>
        <v>-</v>
      </c>
      <c r="I109" s="14" t="str">
        <f>IFERROR(VLOOKUP(CONCATENATE($A109,I$1),'Исх-фото'!$A$2:$D$3000,4,FALSE),"-")</f>
        <v>-</v>
      </c>
      <c r="J109" s="14">
        <f>IFERROR(VLOOKUP(CONCATENATE($A109,J$1),'Исх-фото'!$A$2:$D$3000,4,FALSE),"-")</f>
        <v>10</v>
      </c>
      <c r="K109" s="14">
        <f>IFERROR(VLOOKUP(CONCATENATE($A109,K$1),'Исх-фото'!$A$2:$D$3000,4,FALSE),"-")</f>
        <v>8</v>
      </c>
      <c r="L109" s="14" t="str">
        <f>IFERROR(VLOOKUP(CONCATENATE($A109,L$1),'Исх-фото'!$A$2:$D$3000,4,FALSE),"-")</f>
        <v>-</v>
      </c>
      <c r="M109" s="14" t="str">
        <f>IFERROR(VLOOKUP(CONCATENATE($A109,M$1),'Исх-фото'!$A$2:$D$3000,4,FALSE),"-")</f>
        <v>-</v>
      </c>
      <c r="N109" s="14" t="str">
        <f>IFERROR(VLOOKUP(CONCATENATE($A109,N$1),'Исх-фото'!$A$2:$D$3000,4,FALSE),"-")</f>
        <v>-</v>
      </c>
      <c r="O109" s="14">
        <f>IFERROR(VLOOKUP(CONCATENATE($A109,O$1),'Исх-фото'!$A$2:$D$3000,4,FALSE),"-")</f>
        <v>9</v>
      </c>
      <c r="P109" s="14" t="str">
        <f>IFERROR(VLOOKUP(CONCATENATE($A109,P$1),'Исх-фото'!$A$2:$D$3000,4,FALSE),"-")</f>
        <v>-</v>
      </c>
      <c r="Q109" s="14">
        <f>IFERROR(VLOOKUP(CONCATENATE($A109,Q$1),'Исх-фото'!$A$2:$D$3000,4,FALSE),"-")</f>
        <v>6</v>
      </c>
      <c r="R109" s="14" t="str">
        <f>IFERROR(VLOOKUP(CONCATENATE($A109,R$1),'Исх-фото'!$A$2:$D$3000,4,FALSE),"-")</f>
        <v>-</v>
      </c>
      <c r="S109" s="14" t="str">
        <f>IFERROR(VLOOKUP(CONCATENATE($A109,S$1),'Исх-фото'!$A$2:$D$3000,4,FALSE),"-")</f>
        <v>-</v>
      </c>
      <c r="T109" s="14">
        <f>IFERROR(VLOOKUP(CONCATENATE($A109,T$1),'Исх-фото'!$A$2:$D$3000,4,FALSE),"-")</f>
        <v>7</v>
      </c>
      <c r="U109" s="14">
        <f>IFERROR(VLOOKUP(CONCATENATE($A109,U$1),'Исх-фото'!$A$2:$D$3000,4,FALSE),"-")</f>
        <v>6</v>
      </c>
      <c r="V109" s="14" t="str">
        <f>IFERROR(VLOOKUP(CONCATENATE($A109,V$1),'Исх-фото'!$A$2:$D$3000,4,FALSE),"-")</f>
        <v>-</v>
      </c>
      <c r="W109" s="14" t="str">
        <f>IFERROR(VLOOKUP(CONCATENATE($A109,W$1),'Исх-фото'!$A$2:$D$3000,4,FALSE),"-")</f>
        <v>-</v>
      </c>
      <c r="X109" s="14" t="str">
        <f>IFERROR(VLOOKUP(CONCATENATE($A109,X$1),'Исх-фото'!$A$2:$D$3000,4,FALSE),"-")</f>
        <v>-</v>
      </c>
      <c r="Y109" s="14">
        <f>IFERROR(VLOOKUP(CONCATENATE($A109,Y$1),'Исх-фото'!$A$2:$D$3000,4,FALSE),"-")</f>
        <v>6</v>
      </c>
      <c r="Z109" s="14">
        <f>IFERROR(VLOOKUP(CONCATENATE($A109,Z$1),'Исх-фото'!$A$2:$D$3000,4,FALSE),"-")</f>
        <v>5</v>
      </c>
      <c r="AA109" s="14" t="str">
        <f>IFERROR(VLOOKUP(CONCATENATE($A109,AA$1),'Исх-фото'!$A$2:$D$3000,4,FALSE),"-")</f>
        <v>-</v>
      </c>
      <c r="AB109" s="14" t="str">
        <f>IFERROR(VLOOKUP(CONCATENATE($A109,AB$1),'Исх-фото'!$A$2:$D$3000,4,FALSE),"-")</f>
        <v>-</v>
      </c>
      <c r="AC109" s="14" t="str">
        <f>IFERROR(VLOOKUP(CONCATENATE($A109,AC$1),'Исх-фото'!$A$2:$D$3000,4,FALSE),"-")</f>
        <v>-</v>
      </c>
      <c r="AD109" s="14">
        <f>IFERROR(VLOOKUP(CONCATENATE($A109,AD$1),'Исх-фото'!$A$2:$D$3000,4,FALSE),"-")</f>
        <v>2</v>
      </c>
      <c r="AE109" s="14">
        <f>IFERROR(VLOOKUP(CONCATENATE($A109,AE$1),'Исх-фото'!$A$2:$D$3000,4,FALSE),"-")</f>
        <v>6</v>
      </c>
      <c r="AF109" s="14">
        <f>IFERROR(VLOOKUP(CONCATENATE($A109,AF$1),'Исх-фото'!$A$2:$D$3000,4,FALSE),"-")</f>
        <v>4</v>
      </c>
      <c r="AG109" s="14">
        <f>IFERROR(VLOOKUP(CONCATENATE($A109,AG$1),'Исх-фото'!$A$2:$D$3000,4,FALSE),"-")</f>
        <v>8</v>
      </c>
      <c r="AH109" s="14" t="str">
        <f>IFERROR(VLOOKUP(CONCATENATE($A109,AH$1),'Исх-фото'!$A$2:$D$3000,4,FALSE),"-")</f>
        <v>-</v>
      </c>
      <c r="AI109" s="14" t="str">
        <f>IFERROR(VLOOKUP(CONCATENATE($A109,AI$1),'Исх-фото'!$A$2:$D$3000,4,FALSE),"-")</f>
        <v>-</v>
      </c>
      <c r="AJ109" s="14">
        <f>IFERROR(VLOOKUP(CONCATENATE($A109,AJ$1),'Исх-фото'!$A$2:$D$3000,4,FALSE),"-")</f>
        <v>9</v>
      </c>
      <c r="AK109" s="14" t="str">
        <f>IFERROR(VLOOKUP(CONCATENATE($A109,AK$1),'Исх-фото'!$A$2:$D$3000,4,FALSE),"-")</f>
        <v>-</v>
      </c>
      <c r="AL109" s="14">
        <f>IFERROR(VLOOKUP(CONCATENATE($A109,AL$1),'Исх-фото'!$A$2:$D$3000,4,FALSE),"-")</f>
        <v>7</v>
      </c>
      <c r="AM109" s="15">
        <f t="shared" si="3"/>
        <v>16</v>
      </c>
      <c r="AN109" s="20">
        <f t="shared" si="4"/>
        <v>6.875</v>
      </c>
      <c r="AO109" s="14"/>
    </row>
    <row r="110" spans="1:41">
      <c r="A110" s="26">
        <f t="shared" si="5"/>
        <v>108</v>
      </c>
      <c r="B110" s="97" t="s">
        <v>752</v>
      </c>
      <c r="C110" s="14" t="str">
        <f>IFERROR(VLOOKUP(CONCATENATE($A110,C$1),'Исх-фото'!$A$2:$D$3000,4,FALSE),"-")</f>
        <v>-</v>
      </c>
      <c r="D110" s="14">
        <f>IFERROR(VLOOKUP(CONCATENATE($A110,D$1),'Исх-фото'!$A$2:$D$3000,4,FALSE),"-")</f>
        <v>9</v>
      </c>
      <c r="E110" s="14" t="str">
        <f>IFERROR(VLOOKUP(CONCATENATE($A110,E$1),'Исх-фото'!$A$2:$D$3000,4,FALSE),"-")</f>
        <v>-</v>
      </c>
      <c r="F110" s="14" t="str">
        <f>IFERROR(VLOOKUP(CONCATENATE($A110,F$1),'Исх-фото'!$A$2:$D$3000,4,FALSE),"-")</f>
        <v>-</v>
      </c>
      <c r="G110" s="14">
        <f>IFERROR(VLOOKUP(CONCATENATE($A110,G$1),'Исх-фото'!$A$2:$D$3000,4,FALSE),"-")</f>
        <v>7</v>
      </c>
      <c r="H110" s="14" t="str">
        <f>IFERROR(VLOOKUP(CONCATENATE($A110,H$1),'Исх-фото'!$A$2:$D$3000,4,FALSE),"-")</f>
        <v>-</v>
      </c>
      <c r="I110" s="14" t="str">
        <f>IFERROR(VLOOKUP(CONCATENATE($A110,I$1),'Исх-фото'!$A$2:$D$3000,4,FALSE),"-")</f>
        <v>-</v>
      </c>
      <c r="J110" s="14" t="str">
        <f>IFERROR(VLOOKUP(CONCATENATE($A110,J$1),'Исх-фото'!$A$2:$D$3000,4,FALSE),"-")</f>
        <v>-</v>
      </c>
      <c r="K110" s="14">
        <f>IFERROR(VLOOKUP(CONCATENATE($A110,K$1),'Исх-фото'!$A$2:$D$3000,4,FALSE),"-")</f>
        <v>8</v>
      </c>
      <c r="L110" s="14" t="str">
        <f>IFERROR(VLOOKUP(CONCATENATE($A110,L$1),'Исх-фото'!$A$2:$D$3000,4,FALSE),"-")</f>
        <v>-</v>
      </c>
      <c r="M110" s="14" t="str">
        <f>IFERROR(VLOOKUP(CONCATENATE($A110,M$1),'Исх-фото'!$A$2:$D$3000,4,FALSE),"-")</f>
        <v>-</v>
      </c>
      <c r="N110" s="14" t="str">
        <f>IFERROR(VLOOKUP(CONCATENATE($A110,N$1),'Исх-фото'!$A$2:$D$3000,4,FALSE),"-")</f>
        <v>-</v>
      </c>
      <c r="O110" s="14">
        <f>IFERROR(VLOOKUP(CONCATENATE($A110,O$1),'Исх-фото'!$A$2:$D$3000,4,FALSE),"-")</f>
        <v>10</v>
      </c>
      <c r="P110" s="14" t="str">
        <f>IFERROR(VLOOKUP(CONCATENATE($A110,P$1),'Исх-фото'!$A$2:$D$3000,4,FALSE),"-")</f>
        <v>-</v>
      </c>
      <c r="Q110" s="14">
        <f>IFERROR(VLOOKUP(CONCATENATE($A110,Q$1),'Исх-фото'!$A$2:$D$3000,4,FALSE),"-")</f>
        <v>9</v>
      </c>
      <c r="R110" s="14" t="str">
        <f>IFERROR(VLOOKUP(CONCATENATE($A110,R$1),'Исх-фото'!$A$2:$D$3000,4,FALSE),"-")</f>
        <v>-</v>
      </c>
      <c r="S110" s="14" t="str">
        <f>IFERROR(VLOOKUP(CONCATENATE($A110,S$1),'Исх-фото'!$A$2:$D$3000,4,FALSE),"-")</f>
        <v>-</v>
      </c>
      <c r="T110" s="14">
        <f>IFERROR(VLOOKUP(CONCATENATE($A110,T$1),'Исх-фото'!$A$2:$D$3000,4,FALSE),"-")</f>
        <v>6</v>
      </c>
      <c r="U110" s="14">
        <f>IFERROR(VLOOKUP(CONCATENATE($A110,U$1),'Исх-фото'!$A$2:$D$3000,4,FALSE),"-")</f>
        <v>7</v>
      </c>
      <c r="V110" s="14" t="str">
        <f>IFERROR(VLOOKUP(CONCATENATE($A110,V$1),'Исх-фото'!$A$2:$D$3000,4,FALSE),"-")</f>
        <v>-</v>
      </c>
      <c r="W110" s="14" t="str">
        <f>IFERROR(VLOOKUP(CONCATENATE($A110,W$1),'Исх-фото'!$A$2:$D$3000,4,FALSE),"-")</f>
        <v>-</v>
      </c>
      <c r="X110" s="14" t="str">
        <f>IFERROR(VLOOKUP(CONCATENATE($A110,X$1),'Исх-фото'!$A$2:$D$3000,4,FALSE),"-")</f>
        <v>-</v>
      </c>
      <c r="Y110" s="14">
        <f>IFERROR(VLOOKUP(CONCATENATE($A110,Y$1),'Исх-фото'!$A$2:$D$3000,4,FALSE),"-")</f>
        <v>10</v>
      </c>
      <c r="Z110" s="14">
        <f>IFERROR(VLOOKUP(CONCATENATE($A110,Z$1),'Исх-фото'!$A$2:$D$3000,4,FALSE),"-")</f>
        <v>7</v>
      </c>
      <c r="AA110" s="14" t="str">
        <f>IFERROR(VLOOKUP(CONCATENATE($A110,AA$1),'Исх-фото'!$A$2:$D$3000,4,FALSE),"-")</f>
        <v>-</v>
      </c>
      <c r="AB110" s="14">
        <f>IFERROR(VLOOKUP(CONCATENATE($A110,AB$1),'Исх-фото'!$A$2:$D$3000,4,FALSE),"-")</f>
        <v>9</v>
      </c>
      <c r="AC110" s="14" t="str">
        <f>IFERROR(VLOOKUP(CONCATENATE($A110,AC$1),'Исх-фото'!$A$2:$D$3000,4,FALSE),"-")</f>
        <v>-</v>
      </c>
      <c r="AD110" s="14">
        <f>IFERROR(VLOOKUP(CONCATENATE($A110,AD$1),'Исх-фото'!$A$2:$D$3000,4,FALSE),"-")</f>
        <v>8</v>
      </c>
      <c r="AE110" s="14">
        <f>IFERROR(VLOOKUP(CONCATENATE($A110,AE$1),'Исх-фото'!$A$2:$D$3000,4,FALSE),"-")</f>
        <v>10</v>
      </c>
      <c r="AF110" s="14">
        <f>IFERROR(VLOOKUP(CONCATENATE($A110,AF$1),'Исх-фото'!$A$2:$D$3000,4,FALSE),"-")</f>
        <v>10</v>
      </c>
      <c r="AG110" s="14">
        <f>IFERROR(VLOOKUP(CONCATENATE($A110,AG$1),'Исх-фото'!$A$2:$D$3000,4,FALSE),"-")</f>
        <v>9</v>
      </c>
      <c r="AH110" s="14">
        <f>IFERROR(VLOOKUP(CONCATENATE($A110,AH$1),'Исх-фото'!$A$2:$D$3000,4,FALSE),"-")</f>
        <v>10</v>
      </c>
      <c r="AI110" s="14" t="str">
        <f>IFERROR(VLOOKUP(CONCATENATE($A110,AI$1),'Исх-фото'!$A$2:$D$3000,4,FALSE),"-")</f>
        <v>-</v>
      </c>
      <c r="AJ110" s="14">
        <f>IFERROR(VLOOKUP(CONCATENATE($A110,AJ$1),'Исх-фото'!$A$2:$D$3000,4,FALSE),"-")</f>
        <v>6</v>
      </c>
      <c r="AK110" s="14" t="str">
        <f>IFERROR(VLOOKUP(CONCATENATE($A110,AK$1),'Исх-фото'!$A$2:$D$3000,4,FALSE),"-")</f>
        <v>-</v>
      </c>
      <c r="AL110" s="14">
        <f>IFERROR(VLOOKUP(CONCATENATE($A110,AL$1),'Исх-фото'!$A$2:$D$3000,4,FALSE),"-")</f>
        <v>9</v>
      </c>
      <c r="AM110" s="15">
        <f t="shared" si="3"/>
        <v>17</v>
      </c>
      <c r="AN110" s="20">
        <f t="shared" si="4"/>
        <v>8.4705882352941178</v>
      </c>
      <c r="AO110" s="14"/>
    </row>
    <row r="111" spans="1:41">
      <c r="A111" s="26">
        <f t="shared" si="5"/>
        <v>109</v>
      </c>
      <c r="B111" s="97" t="s">
        <v>753</v>
      </c>
      <c r="C111" s="14" t="str">
        <f>IFERROR(VLOOKUP(CONCATENATE($A111,C$1),'Исх-фото'!$A$2:$D$3000,4,FALSE),"-")</f>
        <v>-</v>
      </c>
      <c r="D111" s="14">
        <f>IFERROR(VLOOKUP(CONCATENATE($A111,D$1),'Исх-фото'!$A$2:$D$3000,4,FALSE),"-")</f>
        <v>8</v>
      </c>
      <c r="E111" s="14" t="str">
        <f>IFERROR(VLOOKUP(CONCATENATE($A111,E$1),'Исх-фото'!$A$2:$D$3000,4,FALSE),"-")</f>
        <v>-</v>
      </c>
      <c r="F111" s="14" t="str">
        <f>IFERROR(VLOOKUP(CONCATENATE($A111,F$1),'Исх-фото'!$A$2:$D$3000,4,FALSE),"-")</f>
        <v>-</v>
      </c>
      <c r="G111" s="14" t="str">
        <f>IFERROR(VLOOKUP(CONCATENATE($A111,G$1),'Исх-фото'!$A$2:$D$3000,4,FALSE),"-")</f>
        <v>-</v>
      </c>
      <c r="H111" s="14" t="str">
        <f>IFERROR(VLOOKUP(CONCATENATE($A111,H$1),'Исх-фото'!$A$2:$D$3000,4,FALSE),"-")</f>
        <v>-</v>
      </c>
      <c r="I111" s="14" t="str">
        <f>IFERROR(VLOOKUP(CONCATENATE($A111,I$1),'Исх-фото'!$A$2:$D$3000,4,FALSE),"-")</f>
        <v>-</v>
      </c>
      <c r="J111" s="14" t="str">
        <f>IFERROR(VLOOKUP(CONCATENATE($A111,J$1),'Исх-фото'!$A$2:$D$3000,4,FALSE),"-")</f>
        <v>-</v>
      </c>
      <c r="K111" s="14">
        <f>IFERROR(VLOOKUP(CONCATENATE($A111,K$1),'Исх-фото'!$A$2:$D$3000,4,FALSE),"-")</f>
        <v>7</v>
      </c>
      <c r="L111" s="14" t="str">
        <f>IFERROR(VLOOKUP(CONCATENATE($A111,L$1),'Исх-фото'!$A$2:$D$3000,4,FALSE),"-")</f>
        <v>-</v>
      </c>
      <c r="M111" s="14" t="str">
        <f>IFERROR(VLOOKUP(CONCATENATE($A111,M$1),'Исх-фото'!$A$2:$D$3000,4,FALSE),"-")</f>
        <v>-</v>
      </c>
      <c r="N111" s="14" t="str">
        <f>IFERROR(VLOOKUP(CONCATENATE($A111,N$1),'Исх-фото'!$A$2:$D$3000,4,FALSE),"-")</f>
        <v>-</v>
      </c>
      <c r="O111" s="14">
        <f>IFERROR(VLOOKUP(CONCATENATE($A111,O$1),'Исх-фото'!$A$2:$D$3000,4,FALSE),"-")</f>
        <v>9</v>
      </c>
      <c r="P111" s="14" t="str">
        <f>IFERROR(VLOOKUP(CONCATENATE($A111,P$1),'Исх-фото'!$A$2:$D$3000,4,FALSE),"-")</f>
        <v>-</v>
      </c>
      <c r="Q111" s="14">
        <f>IFERROR(VLOOKUP(CONCATENATE($A111,Q$1),'Исх-фото'!$A$2:$D$3000,4,FALSE),"-")</f>
        <v>5</v>
      </c>
      <c r="R111" s="14" t="str">
        <f>IFERROR(VLOOKUP(CONCATENATE($A111,R$1),'Исх-фото'!$A$2:$D$3000,4,FALSE),"-")</f>
        <v>-</v>
      </c>
      <c r="S111" s="14" t="str">
        <f>IFERROR(VLOOKUP(CONCATENATE($A111,S$1),'Исх-фото'!$A$2:$D$3000,4,FALSE),"-")</f>
        <v>-</v>
      </c>
      <c r="T111" s="14">
        <f>IFERROR(VLOOKUP(CONCATENATE($A111,T$1),'Исх-фото'!$A$2:$D$3000,4,FALSE),"-")</f>
        <v>6</v>
      </c>
      <c r="U111" s="14">
        <f>IFERROR(VLOOKUP(CONCATENATE($A111,U$1),'Исх-фото'!$A$2:$D$3000,4,FALSE),"-")</f>
        <v>8</v>
      </c>
      <c r="V111" s="14" t="str">
        <f>IFERROR(VLOOKUP(CONCATENATE($A111,V$1),'Исх-фото'!$A$2:$D$3000,4,FALSE),"-")</f>
        <v>-</v>
      </c>
      <c r="W111" s="14" t="str">
        <f>IFERROR(VLOOKUP(CONCATENATE($A111,W$1),'Исх-фото'!$A$2:$D$3000,4,FALSE),"-")</f>
        <v>-</v>
      </c>
      <c r="X111" s="14" t="str">
        <f>IFERROR(VLOOKUP(CONCATENATE($A111,X$1),'Исх-фото'!$A$2:$D$3000,4,FALSE),"-")</f>
        <v>-</v>
      </c>
      <c r="Y111" s="14">
        <f>IFERROR(VLOOKUP(CONCATENATE($A111,Y$1),'Исх-фото'!$A$2:$D$3000,4,FALSE),"-")</f>
        <v>4</v>
      </c>
      <c r="Z111" s="14">
        <f>IFERROR(VLOOKUP(CONCATENATE($A111,Z$1),'Исх-фото'!$A$2:$D$3000,4,FALSE),"-")</f>
        <v>4</v>
      </c>
      <c r="AA111" s="14" t="str">
        <f>IFERROR(VLOOKUP(CONCATENATE($A111,AA$1),'Исх-фото'!$A$2:$D$3000,4,FALSE),"-")</f>
        <v>-</v>
      </c>
      <c r="AB111" s="14">
        <f>IFERROR(VLOOKUP(CONCATENATE($A111,AB$1),'Исх-фото'!$A$2:$D$3000,4,FALSE),"-")</f>
        <v>7</v>
      </c>
      <c r="AC111" s="14" t="str">
        <f>IFERROR(VLOOKUP(CONCATENATE($A111,AC$1),'Исх-фото'!$A$2:$D$3000,4,FALSE),"-")</f>
        <v>-</v>
      </c>
      <c r="AD111" s="14">
        <f>IFERROR(VLOOKUP(CONCATENATE($A111,AD$1),'Исх-фото'!$A$2:$D$3000,4,FALSE),"-")</f>
        <v>2</v>
      </c>
      <c r="AE111" s="14">
        <f>IFERROR(VLOOKUP(CONCATENATE($A111,AE$1),'Исх-фото'!$A$2:$D$3000,4,FALSE),"-")</f>
        <v>9</v>
      </c>
      <c r="AF111" s="14">
        <f>IFERROR(VLOOKUP(CONCATENATE($A111,AF$1),'Исх-фото'!$A$2:$D$3000,4,FALSE),"-")</f>
        <v>7</v>
      </c>
      <c r="AG111" s="14">
        <f>IFERROR(VLOOKUP(CONCATENATE($A111,AG$1),'Исх-фото'!$A$2:$D$3000,4,FALSE),"-")</f>
        <v>9</v>
      </c>
      <c r="AH111" s="14" t="str">
        <f>IFERROR(VLOOKUP(CONCATENATE($A111,AH$1),'Исх-фото'!$A$2:$D$3000,4,FALSE),"-")</f>
        <v>-</v>
      </c>
      <c r="AI111" s="14" t="str">
        <f>IFERROR(VLOOKUP(CONCATENATE($A111,AI$1),'Исх-фото'!$A$2:$D$3000,4,FALSE),"-")</f>
        <v>-</v>
      </c>
      <c r="AJ111" s="14">
        <f>IFERROR(VLOOKUP(CONCATENATE($A111,AJ$1),'Исх-фото'!$A$2:$D$3000,4,FALSE),"-")</f>
        <v>8</v>
      </c>
      <c r="AK111" s="14" t="str">
        <f>IFERROR(VLOOKUP(CONCATENATE($A111,AK$1),'Исх-фото'!$A$2:$D$3000,4,FALSE),"-")</f>
        <v>-</v>
      </c>
      <c r="AL111" s="14">
        <f>IFERROR(VLOOKUP(CONCATENATE($A111,AL$1),'Исх-фото'!$A$2:$D$3000,4,FALSE),"-")</f>
        <v>10</v>
      </c>
      <c r="AM111" s="15">
        <f t="shared" si="3"/>
        <v>15</v>
      </c>
      <c r="AN111" s="20">
        <f t="shared" si="4"/>
        <v>6.8666666666666663</v>
      </c>
      <c r="AO111" s="14"/>
    </row>
    <row r="112" spans="1:41">
      <c r="A112" s="26">
        <f t="shared" si="5"/>
        <v>110</v>
      </c>
      <c r="B112" s="97" t="s">
        <v>754</v>
      </c>
      <c r="C112" s="14" t="str">
        <f>IFERROR(VLOOKUP(CONCATENATE($A112,C$1),'Исх-фото'!$A$2:$D$3000,4,FALSE),"-")</f>
        <v>-</v>
      </c>
      <c r="D112" s="14">
        <f>IFERROR(VLOOKUP(CONCATENATE($A112,D$1),'Исх-фото'!$A$2:$D$3000,4,FALSE),"-")</f>
        <v>5</v>
      </c>
      <c r="E112" s="14" t="str">
        <f>IFERROR(VLOOKUP(CONCATENATE($A112,E$1),'Исх-фото'!$A$2:$D$3000,4,FALSE),"-")</f>
        <v>-</v>
      </c>
      <c r="F112" s="14" t="str">
        <f>IFERROR(VLOOKUP(CONCATENATE($A112,F$1),'Исх-фото'!$A$2:$D$3000,4,FALSE),"-")</f>
        <v>-</v>
      </c>
      <c r="G112" s="14" t="str">
        <f>IFERROR(VLOOKUP(CONCATENATE($A112,G$1),'Исх-фото'!$A$2:$D$3000,4,FALSE),"-")</f>
        <v>-</v>
      </c>
      <c r="H112" s="14" t="str">
        <f>IFERROR(VLOOKUP(CONCATENATE($A112,H$1),'Исх-фото'!$A$2:$D$3000,4,FALSE),"-")</f>
        <v>-</v>
      </c>
      <c r="I112" s="14" t="str">
        <f>IFERROR(VLOOKUP(CONCATENATE($A112,I$1),'Исх-фото'!$A$2:$D$3000,4,FALSE),"-")</f>
        <v>-</v>
      </c>
      <c r="J112" s="14" t="str">
        <f>IFERROR(VLOOKUP(CONCATENATE($A112,J$1),'Исх-фото'!$A$2:$D$3000,4,FALSE),"-")</f>
        <v>-</v>
      </c>
      <c r="K112" s="14">
        <f>IFERROR(VLOOKUP(CONCATENATE($A112,K$1),'Исх-фото'!$A$2:$D$3000,4,FALSE),"-")</f>
        <v>6</v>
      </c>
      <c r="L112" s="14" t="str">
        <f>IFERROR(VLOOKUP(CONCATENATE($A112,L$1),'Исх-фото'!$A$2:$D$3000,4,FALSE),"-")</f>
        <v>-</v>
      </c>
      <c r="M112" s="14" t="str">
        <f>IFERROR(VLOOKUP(CONCATENATE($A112,M$1),'Исх-фото'!$A$2:$D$3000,4,FALSE),"-")</f>
        <v>-</v>
      </c>
      <c r="N112" s="14" t="str">
        <f>IFERROR(VLOOKUP(CONCATENATE($A112,N$1),'Исх-фото'!$A$2:$D$3000,4,FALSE),"-")</f>
        <v>-</v>
      </c>
      <c r="O112" s="14" t="str">
        <f>IFERROR(VLOOKUP(CONCATENATE($A112,O$1),'Исх-фото'!$A$2:$D$3000,4,FALSE),"-")</f>
        <v>-</v>
      </c>
      <c r="P112" s="14" t="str">
        <f>IFERROR(VLOOKUP(CONCATENATE($A112,P$1),'Исх-фото'!$A$2:$D$3000,4,FALSE),"-")</f>
        <v>-</v>
      </c>
      <c r="Q112" s="14">
        <f>IFERROR(VLOOKUP(CONCATENATE($A112,Q$1),'Исх-фото'!$A$2:$D$3000,4,FALSE),"-")</f>
        <v>4</v>
      </c>
      <c r="R112" s="14" t="str">
        <f>IFERROR(VLOOKUP(CONCATENATE($A112,R$1),'Исх-фото'!$A$2:$D$3000,4,FALSE),"-")</f>
        <v>-</v>
      </c>
      <c r="S112" s="14" t="str">
        <f>IFERROR(VLOOKUP(CONCATENATE($A112,S$1),'Исх-фото'!$A$2:$D$3000,4,FALSE),"-")</f>
        <v>-</v>
      </c>
      <c r="T112" s="14">
        <f>IFERROR(VLOOKUP(CONCATENATE($A112,T$1),'Исх-фото'!$A$2:$D$3000,4,FALSE),"-")</f>
        <v>6</v>
      </c>
      <c r="U112" s="14">
        <f>IFERROR(VLOOKUP(CONCATENATE($A112,U$1),'Исх-фото'!$A$2:$D$3000,4,FALSE),"-")</f>
        <v>6</v>
      </c>
      <c r="V112" s="14" t="str">
        <f>IFERROR(VLOOKUP(CONCATENATE($A112,V$1),'Исх-фото'!$A$2:$D$3000,4,FALSE),"-")</f>
        <v>-</v>
      </c>
      <c r="W112" s="14" t="str">
        <f>IFERROR(VLOOKUP(CONCATENATE($A112,W$1),'Исх-фото'!$A$2:$D$3000,4,FALSE),"-")</f>
        <v>-</v>
      </c>
      <c r="X112" s="14" t="str">
        <f>IFERROR(VLOOKUP(CONCATENATE($A112,X$1),'Исх-фото'!$A$2:$D$3000,4,FALSE),"-")</f>
        <v>-</v>
      </c>
      <c r="Y112" s="14" t="str">
        <f>IFERROR(VLOOKUP(CONCATENATE($A112,Y$1),'Исх-фото'!$A$2:$D$3000,4,FALSE),"-")</f>
        <v>-</v>
      </c>
      <c r="Z112" s="14">
        <f>IFERROR(VLOOKUP(CONCATENATE($A112,Z$1),'Исх-фото'!$A$2:$D$3000,4,FALSE),"-")</f>
        <v>4</v>
      </c>
      <c r="AA112" s="14" t="str">
        <f>IFERROR(VLOOKUP(CONCATENATE($A112,AA$1),'Исх-фото'!$A$2:$D$3000,4,FALSE),"-")</f>
        <v>-</v>
      </c>
      <c r="AB112" s="14" t="str">
        <f>IFERROR(VLOOKUP(CONCATENATE($A112,AB$1),'Исх-фото'!$A$2:$D$3000,4,FALSE),"-")</f>
        <v>-</v>
      </c>
      <c r="AC112" s="14" t="str">
        <f>IFERROR(VLOOKUP(CONCATENATE($A112,AC$1),'Исх-фото'!$A$2:$D$3000,4,FALSE),"-")</f>
        <v>-</v>
      </c>
      <c r="AD112" s="14">
        <f>IFERROR(VLOOKUP(CONCATENATE($A112,AD$1),'Исх-фото'!$A$2:$D$3000,4,FALSE),"-")</f>
        <v>1</v>
      </c>
      <c r="AE112" s="14">
        <f>IFERROR(VLOOKUP(CONCATENATE($A112,AE$1),'Исх-фото'!$A$2:$D$3000,4,FALSE),"-")</f>
        <v>4</v>
      </c>
      <c r="AF112" s="14">
        <f>IFERROR(VLOOKUP(CONCATENATE($A112,AF$1),'Исх-фото'!$A$2:$D$3000,4,FALSE),"-")</f>
        <v>4</v>
      </c>
      <c r="AG112" s="14" t="str">
        <f>IFERROR(VLOOKUP(CONCATENATE($A112,AG$1),'Исх-фото'!$A$2:$D$3000,4,FALSE),"-")</f>
        <v>-</v>
      </c>
      <c r="AH112" s="14" t="str">
        <f>IFERROR(VLOOKUP(CONCATENATE($A112,AH$1),'Исх-фото'!$A$2:$D$3000,4,FALSE),"-")</f>
        <v>-</v>
      </c>
      <c r="AI112" s="14" t="str">
        <f>IFERROR(VLOOKUP(CONCATENATE($A112,AI$1),'Исх-фото'!$A$2:$D$3000,4,FALSE),"-")</f>
        <v>-</v>
      </c>
      <c r="AJ112" s="14">
        <f>IFERROR(VLOOKUP(CONCATENATE($A112,AJ$1),'Исх-фото'!$A$2:$D$3000,4,FALSE),"-")</f>
        <v>4</v>
      </c>
      <c r="AK112" s="14" t="str">
        <f>IFERROR(VLOOKUP(CONCATENATE($A112,AK$1),'Исх-фото'!$A$2:$D$3000,4,FALSE),"-")</f>
        <v>-</v>
      </c>
      <c r="AL112" s="14">
        <f>IFERROR(VLOOKUP(CONCATENATE($A112,AL$1),'Исх-фото'!$A$2:$D$3000,4,FALSE),"-")</f>
        <v>5</v>
      </c>
      <c r="AM112" s="15">
        <f t="shared" si="3"/>
        <v>11</v>
      </c>
      <c r="AN112" s="20">
        <f t="shared" si="4"/>
        <v>4.4545454545454541</v>
      </c>
      <c r="AO112" s="14"/>
    </row>
    <row r="113" spans="1:41">
      <c r="A113" s="26">
        <f t="shared" si="5"/>
        <v>111</v>
      </c>
      <c r="B113" s="97" t="s">
        <v>755</v>
      </c>
      <c r="C113" s="14" t="str">
        <f>IFERROR(VLOOKUP(CONCATENATE($A113,C$1),'Исх-фото'!$A$2:$D$3000,4,FALSE),"-")</f>
        <v>-</v>
      </c>
      <c r="D113" s="14">
        <f>IFERROR(VLOOKUP(CONCATENATE($A113,D$1),'Исх-фото'!$A$2:$D$3000,4,FALSE),"-")</f>
        <v>1</v>
      </c>
      <c r="E113" s="14" t="str">
        <f>IFERROR(VLOOKUP(CONCATENATE($A113,E$1),'Исх-фото'!$A$2:$D$3000,4,FALSE),"-")</f>
        <v>-</v>
      </c>
      <c r="F113" s="14" t="str">
        <f>IFERROR(VLOOKUP(CONCATENATE($A113,F$1),'Исх-фото'!$A$2:$D$3000,4,FALSE),"-")</f>
        <v>-</v>
      </c>
      <c r="G113" s="14" t="str">
        <f>IFERROR(VLOOKUP(CONCATENATE($A113,G$1),'Исх-фото'!$A$2:$D$3000,4,FALSE),"-")</f>
        <v>-</v>
      </c>
      <c r="H113" s="14" t="str">
        <f>IFERROR(VLOOKUP(CONCATENATE($A113,H$1),'Исх-фото'!$A$2:$D$3000,4,FALSE),"-")</f>
        <v>-</v>
      </c>
      <c r="I113" s="14" t="str">
        <f>IFERROR(VLOOKUP(CONCATENATE($A113,I$1),'Исх-фото'!$A$2:$D$3000,4,FALSE),"-")</f>
        <v>-</v>
      </c>
      <c r="J113" s="14" t="str">
        <f>IFERROR(VLOOKUP(CONCATENATE($A113,J$1),'Исх-фото'!$A$2:$D$3000,4,FALSE),"-")</f>
        <v>-</v>
      </c>
      <c r="K113" s="14">
        <f>IFERROR(VLOOKUP(CONCATENATE($A113,K$1),'Исх-фото'!$A$2:$D$3000,4,FALSE),"-")</f>
        <v>4</v>
      </c>
      <c r="L113" s="14" t="str">
        <f>IFERROR(VLOOKUP(CONCATENATE($A113,L$1),'Исх-фото'!$A$2:$D$3000,4,FALSE),"-")</f>
        <v>-</v>
      </c>
      <c r="M113" s="14" t="str">
        <f>IFERROR(VLOOKUP(CONCATENATE($A113,M$1),'Исх-фото'!$A$2:$D$3000,4,FALSE),"-")</f>
        <v>-</v>
      </c>
      <c r="N113" s="14" t="str">
        <f>IFERROR(VLOOKUP(CONCATENATE($A113,N$1),'Исх-фото'!$A$2:$D$3000,4,FALSE),"-")</f>
        <v>-</v>
      </c>
      <c r="O113" s="14" t="str">
        <f>IFERROR(VLOOKUP(CONCATENATE($A113,O$1),'Исх-фото'!$A$2:$D$3000,4,FALSE),"-")</f>
        <v>-</v>
      </c>
      <c r="P113" s="14" t="str">
        <f>IFERROR(VLOOKUP(CONCATENATE($A113,P$1),'Исх-фото'!$A$2:$D$3000,4,FALSE),"-")</f>
        <v>-</v>
      </c>
      <c r="Q113" s="14">
        <f>IFERROR(VLOOKUP(CONCATENATE($A113,Q$1),'Исх-фото'!$A$2:$D$3000,4,FALSE),"-")</f>
        <v>4</v>
      </c>
      <c r="R113" s="14" t="str">
        <f>IFERROR(VLOOKUP(CONCATENATE($A113,R$1),'Исх-фото'!$A$2:$D$3000,4,FALSE),"-")</f>
        <v>-</v>
      </c>
      <c r="S113" s="14" t="str">
        <f>IFERROR(VLOOKUP(CONCATENATE($A113,S$1),'Исх-фото'!$A$2:$D$3000,4,FALSE),"-")</f>
        <v>-</v>
      </c>
      <c r="T113" s="14">
        <f>IFERROR(VLOOKUP(CONCATENATE($A113,T$1),'Исх-фото'!$A$2:$D$3000,4,FALSE),"-")</f>
        <v>4</v>
      </c>
      <c r="U113" s="14">
        <f>IFERROR(VLOOKUP(CONCATENATE($A113,U$1),'Исх-фото'!$A$2:$D$3000,4,FALSE),"-")</f>
        <v>4</v>
      </c>
      <c r="V113" s="14" t="str">
        <f>IFERROR(VLOOKUP(CONCATENATE($A113,V$1),'Исх-фото'!$A$2:$D$3000,4,FALSE),"-")</f>
        <v>-</v>
      </c>
      <c r="W113" s="14" t="str">
        <f>IFERROR(VLOOKUP(CONCATENATE($A113,W$1),'Исх-фото'!$A$2:$D$3000,4,FALSE),"-")</f>
        <v>-</v>
      </c>
      <c r="X113" s="14" t="str">
        <f>IFERROR(VLOOKUP(CONCATENATE($A113,X$1),'Исх-фото'!$A$2:$D$3000,4,FALSE),"-")</f>
        <v>-</v>
      </c>
      <c r="Y113" s="14" t="str">
        <f>IFERROR(VLOOKUP(CONCATENATE($A113,Y$1),'Исх-фото'!$A$2:$D$3000,4,FALSE),"-")</f>
        <v>-</v>
      </c>
      <c r="Z113" s="14">
        <f>IFERROR(VLOOKUP(CONCATENATE($A113,Z$1),'Исх-фото'!$A$2:$D$3000,4,FALSE),"-")</f>
        <v>4</v>
      </c>
      <c r="AA113" s="14" t="str">
        <f>IFERROR(VLOOKUP(CONCATENATE($A113,AA$1),'Исх-фото'!$A$2:$D$3000,4,FALSE),"-")</f>
        <v>-</v>
      </c>
      <c r="AB113" s="14" t="str">
        <f>IFERROR(VLOOKUP(CONCATENATE($A113,AB$1),'Исх-фото'!$A$2:$D$3000,4,FALSE),"-")</f>
        <v>-</v>
      </c>
      <c r="AC113" s="14" t="str">
        <f>IFERROR(VLOOKUP(CONCATENATE($A113,AC$1),'Исх-фото'!$A$2:$D$3000,4,FALSE),"-")</f>
        <v>-</v>
      </c>
      <c r="AD113" s="14">
        <f>IFERROR(VLOOKUP(CONCATENATE($A113,AD$1),'Исх-фото'!$A$2:$D$3000,4,FALSE),"-")</f>
        <v>1</v>
      </c>
      <c r="AE113" s="14">
        <f>IFERROR(VLOOKUP(CONCATENATE($A113,AE$1),'Исх-фото'!$A$2:$D$3000,4,FALSE),"-")</f>
        <v>4</v>
      </c>
      <c r="AF113" s="14">
        <f>IFERROR(VLOOKUP(CONCATENATE($A113,AF$1),'Исх-фото'!$A$2:$D$3000,4,FALSE),"-")</f>
        <v>4</v>
      </c>
      <c r="AG113" s="14" t="str">
        <f>IFERROR(VLOOKUP(CONCATENATE($A113,AG$1),'Исх-фото'!$A$2:$D$3000,4,FALSE),"-")</f>
        <v>-</v>
      </c>
      <c r="AH113" s="14" t="str">
        <f>IFERROR(VLOOKUP(CONCATENATE($A113,AH$1),'Исх-фото'!$A$2:$D$3000,4,FALSE),"-")</f>
        <v>-</v>
      </c>
      <c r="AI113" s="14" t="str">
        <f>IFERROR(VLOOKUP(CONCATENATE($A113,AI$1),'Исх-фото'!$A$2:$D$3000,4,FALSE),"-")</f>
        <v>-</v>
      </c>
      <c r="AJ113" s="14">
        <f>IFERROR(VLOOKUP(CONCATENATE($A113,AJ$1),'Исх-фото'!$A$2:$D$3000,4,FALSE),"-")</f>
        <v>2</v>
      </c>
      <c r="AK113" s="14" t="str">
        <f>IFERROR(VLOOKUP(CONCATENATE($A113,AK$1),'Исх-фото'!$A$2:$D$3000,4,FALSE),"-")</f>
        <v>-</v>
      </c>
      <c r="AL113" s="14">
        <f>IFERROR(VLOOKUP(CONCATENATE($A113,AL$1),'Исх-фото'!$A$2:$D$3000,4,FALSE),"-")</f>
        <v>4</v>
      </c>
      <c r="AM113" s="15">
        <f t="shared" si="3"/>
        <v>11</v>
      </c>
      <c r="AN113" s="20">
        <f t="shared" si="4"/>
        <v>3.2727272727272729</v>
      </c>
      <c r="AO113" s="14"/>
    </row>
    <row r="114" spans="1:41">
      <c r="A114" s="26">
        <f t="shared" si="5"/>
        <v>112</v>
      </c>
      <c r="B114" s="97" t="s">
        <v>756</v>
      </c>
      <c r="C114" s="14" t="str">
        <f>IFERROR(VLOOKUP(CONCATENATE($A114,C$1),'Исх-фото'!$A$2:$D$3000,4,FALSE),"-")</f>
        <v>-</v>
      </c>
      <c r="D114" s="14">
        <f>IFERROR(VLOOKUP(CONCATENATE($A114,D$1),'Исх-фото'!$A$2:$D$3000,4,FALSE),"-")</f>
        <v>2</v>
      </c>
      <c r="E114" s="14" t="str">
        <f>IFERROR(VLOOKUP(CONCATENATE($A114,E$1),'Исх-фото'!$A$2:$D$3000,4,FALSE),"-")</f>
        <v>-</v>
      </c>
      <c r="F114" s="14" t="str">
        <f>IFERROR(VLOOKUP(CONCATENATE($A114,F$1),'Исх-фото'!$A$2:$D$3000,4,FALSE),"-")</f>
        <v>-</v>
      </c>
      <c r="G114" s="14" t="str">
        <f>IFERROR(VLOOKUP(CONCATENATE($A114,G$1),'Исх-фото'!$A$2:$D$3000,4,FALSE),"-")</f>
        <v>-</v>
      </c>
      <c r="H114" s="14" t="str">
        <f>IFERROR(VLOOKUP(CONCATENATE($A114,H$1),'Исх-фото'!$A$2:$D$3000,4,FALSE),"-")</f>
        <v>-</v>
      </c>
      <c r="I114" s="14" t="str">
        <f>IFERROR(VLOOKUP(CONCATENATE($A114,I$1),'Исх-фото'!$A$2:$D$3000,4,FALSE),"-")</f>
        <v>-</v>
      </c>
      <c r="J114" s="14" t="str">
        <f>IFERROR(VLOOKUP(CONCATENATE($A114,J$1),'Исх-фото'!$A$2:$D$3000,4,FALSE),"-")</f>
        <v>-</v>
      </c>
      <c r="K114" s="14">
        <f>IFERROR(VLOOKUP(CONCATENATE($A114,K$1),'Исх-фото'!$A$2:$D$3000,4,FALSE),"-")</f>
        <v>5</v>
      </c>
      <c r="L114" s="14" t="str">
        <f>IFERROR(VLOOKUP(CONCATENATE($A114,L$1),'Исх-фото'!$A$2:$D$3000,4,FALSE),"-")</f>
        <v>-</v>
      </c>
      <c r="M114" s="14" t="str">
        <f>IFERROR(VLOOKUP(CONCATENATE($A114,M$1),'Исх-фото'!$A$2:$D$3000,4,FALSE),"-")</f>
        <v>-</v>
      </c>
      <c r="N114" s="14" t="str">
        <f>IFERROR(VLOOKUP(CONCATENATE($A114,N$1),'Исх-фото'!$A$2:$D$3000,4,FALSE),"-")</f>
        <v>-</v>
      </c>
      <c r="O114" s="14" t="str">
        <f>IFERROR(VLOOKUP(CONCATENATE($A114,O$1),'Исх-фото'!$A$2:$D$3000,4,FALSE),"-")</f>
        <v>-</v>
      </c>
      <c r="P114" s="14" t="str">
        <f>IFERROR(VLOOKUP(CONCATENATE($A114,P$1),'Исх-фото'!$A$2:$D$3000,4,FALSE),"-")</f>
        <v>-</v>
      </c>
      <c r="Q114" s="14">
        <f>IFERROR(VLOOKUP(CONCATENATE($A114,Q$1),'Исх-фото'!$A$2:$D$3000,4,FALSE),"-")</f>
        <v>8</v>
      </c>
      <c r="R114" s="14">
        <f>IFERROR(VLOOKUP(CONCATENATE($A114,R$1),'Исх-фото'!$A$2:$D$3000,4,FALSE),"-")</f>
        <v>9</v>
      </c>
      <c r="S114" s="14" t="str">
        <f>IFERROR(VLOOKUP(CONCATENATE($A114,S$1),'Исх-фото'!$A$2:$D$3000,4,FALSE),"-")</f>
        <v>-</v>
      </c>
      <c r="T114" s="14">
        <f>IFERROR(VLOOKUP(CONCATENATE($A114,T$1),'Исх-фото'!$A$2:$D$3000,4,FALSE),"-")</f>
        <v>4</v>
      </c>
      <c r="U114" s="14">
        <f>IFERROR(VLOOKUP(CONCATENATE($A114,U$1),'Исх-фото'!$A$2:$D$3000,4,FALSE),"-")</f>
        <v>6</v>
      </c>
      <c r="V114" s="14" t="str">
        <f>IFERROR(VLOOKUP(CONCATENATE($A114,V$1),'Исх-фото'!$A$2:$D$3000,4,FALSE),"-")</f>
        <v>-</v>
      </c>
      <c r="W114" s="14" t="str">
        <f>IFERROR(VLOOKUP(CONCATENATE($A114,W$1),'Исх-фото'!$A$2:$D$3000,4,FALSE),"-")</f>
        <v>-</v>
      </c>
      <c r="X114" s="14" t="str">
        <f>IFERROR(VLOOKUP(CONCATENATE($A114,X$1),'Исх-фото'!$A$2:$D$3000,4,FALSE),"-")</f>
        <v>-</v>
      </c>
      <c r="Y114" s="14" t="str">
        <f>IFERROR(VLOOKUP(CONCATENATE($A114,Y$1),'Исх-фото'!$A$2:$D$3000,4,FALSE),"-")</f>
        <v>-</v>
      </c>
      <c r="Z114" s="14">
        <f>IFERROR(VLOOKUP(CONCATENATE($A114,Z$1),'Исх-фото'!$A$2:$D$3000,4,FALSE),"-")</f>
        <v>4</v>
      </c>
      <c r="AA114" s="14">
        <f>IFERROR(VLOOKUP(CONCATENATE($A114,AA$1),'Исх-фото'!$A$2:$D$3000,4,FALSE),"-")</f>
        <v>10</v>
      </c>
      <c r="AB114" s="14" t="str">
        <f>IFERROR(VLOOKUP(CONCATENATE($A114,AB$1),'Исх-фото'!$A$2:$D$3000,4,FALSE),"-")</f>
        <v>-</v>
      </c>
      <c r="AC114" s="14" t="str">
        <f>IFERROR(VLOOKUP(CONCATENATE($A114,AC$1),'Исх-фото'!$A$2:$D$3000,4,FALSE),"-")</f>
        <v>-</v>
      </c>
      <c r="AD114" s="14">
        <f>IFERROR(VLOOKUP(CONCATENATE($A114,AD$1),'Исх-фото'!$A$2:$D$3000,4,FALSE),"-")</f>
        <v>1</v>
      </c>
      <c r="AE114" s="14">
        <f>IFERROR(VLOOKUP(CONCATENATE($A114,AE$1),'Исх-фото'!$A$2:$D$3000,4,FALSE),"-")</f>
        <v>4</v>
      </c>
      <c r="AF114" s="14">
        <f>IFERROR(VLOOKUP(CONCATENATE($A114,AF$1),'Исх-фото'!$A$2:$D$3000,4,FALSE),"-")</f>
        <v>5</v>
      </c>
      <c r="AG114" s="14" t="str">
        <f>IFERROR(VLOOKUP(CONCATENATE($A114,AG$1),'Исх-фото'!$A$2:$D$3000,4,FALSE),"-")</f>
        <v>-</v>
      </c>
      <c r="AH114" s="14" t="str">
        <f>IFERROR(VLOOKUP(CONCATENATE($A114,AH$1),'Исх-фото'!$A$2:$D$3000,4,FALSE),"-")</f>
        <v>-</v>
      </c>
      <c r="AI114" s="14" t="str">
        <f>IFERROR(VLOOKUP(CONCATENATE($A114,AI$1),'Исх-фото'!$A$2:$D$3000,4,FALSE),"-")</f>
        <v>-</v>
      </c>
      <c r="AJ114" s="14">
        <f>IFERROR(VLOOKUP(CONCATENATE($A114,AJ$1),'Исх-фото'!$A$2:$D$3000,4,FALSE),"-")</f>
        <v>4</v>
      </c>
      <c r="AK114" s="14" t="str">
        <f>IFERROR(VLOOKUP(CONCATENATE($A114,AK$1),'Исх-фото'!$A$2:$D$3000,4,FALSE),"-")</f>
        <v>-</v>
      </c>
      <c r="AL114" s="14">
        <f>IFERROR(VLOOKUP(CONCATENATE($A114,AL$1),'Исх-фото'!$A$2:$D$3000,4,FALSE),"-")</f>
        <v>3</v>
      </c>
      <c r="AM114" s="15">
        <f t="shared" si="3"/>
        <v>13</v>
      </c>
      <c r="AN114" s="20">
        <f t="shared" si="4"/>
        <v>5</v>
      </c>
      <c r="AO114" s="14"/>
    </row>
    <row r="115" spans="1:41">
      <c r="A115" s="26">
        <f t="shared" si="5"/>
        <v>113</v>
      </c>
      <c r="B115" s="97" t="s">
        <v>757</v>
      </c>
      <c r="C115" s="14" t="str">
        <f>IFERROR(VLOOKUP(CONCATENATE($A115,C$1),'Исх-фото'!$A$2:$D$3000,4,FALSE),"-")</f>
        <v>-</v>
      </c>
      <c r="D115" s="14">
        <f>IFERROR(VLOOKUP(CONCATENATE($A115,D$1),'Исх-фото'!$A$2:$D$3000,4,FALSE),"-")</f>
        <v>10</v>
      </c>
      <c r="E115" s="14" t="str">
        <f>IFERROR(VLOOKUP(CONCATENATE($A115,E$1),'Исх-фото'!$A$2:$D$3000,4,FALSE),"-")</f>
        <v>-</v>
      </c>
      <c r="F115" s="14" t="str">
        <f>IFERROR(VLOOKUP(CONCATENATE($A115,F$1),'Исх-фото'!$A$2:$D$3000,4,FALSE),"-")</f>
        <v>-</v>
      </c>
      <c r="G115" s="14" t="str">
        <f>IFERROR(VLOOKUP(CONCATENATE($A115,G$1),'Исх-фото'!$A$2:$D$3000,4,FALSE),"-")</f>
        <v>-</v>
      </c>
      <c r="H115" s="14" t="str">
        <f>IFERROR(VLOOKUP(CONCATENATE($A115,H$1),'Исх-фото'!$A$2:$D$3000,4,FALSE),"-")</f>
        <v>-</v>
      </c>
      <c r="I115" s="14" t="str">
        <f>IFERROR(VLOOKUP(CONCATENATE($A115,I$1),'Исх-фото'!$A$2:$D$3000,4,FALSE),"-")</f>
        <v>-</v>
      </c>
      <c r="J115" s="14" t="str">
        <f>IFERROR(VLOOKUP(CONCATENATE($A115,J$1),'Исх-фото'!$A$2:$D$3000,4,FALSE),"-")</f>
        <v>-</v>
      </c>
      <c r="K115" s="14">
        <f>IFERROR(VLOOKUP(CONCATENATE($A115,K$1),'Исх-фото'!$A$2:$D$3000,4,FALSE),"-")</f>
        <v>8</v>
      </c>
      <c r="L115" s="14" t="str">
        <f>IFERROR(VLOOKUP(CONCATENATE($A115,L$1),'Исх-фото'!$A$2:$D$3000,4,FALSE),"-")</f>
        <v>-</v>
      </c>
      <c r="M115" s="14" t="str">
        <f>IFERROR(VLOOKUP(CONCATENATE($A115,M$1),'Исх-фото'!$A$2:$D$3000,4,FALSE),"-")</f>
        <v>-</v>
      </c>
      <c r="N115" s="14" t="str">
        <f>IFERROR(VLOOKUP(CONCATENATE($A115,N$1),'Исх-фото'!$A$2:$D$3000,4,FALSE),"-")</f>
        <v>-</v>
      </c>
      <c r="O115" s="14">
        <f>IFERROR(VLOOKUP(CONCATENATE($A115,O$1),'Исх-фото'!$A$2:$D$3000,4,FALSE),"-")</f>
        <v>8</v>
      </c>
      <c r="P115" s="14" t="str">
        <f>IFERROR(VLOOKUP(CONCATENATE($A115,P$1),'Исх-фото'!$A$2:$D$3000,4,FALSE),"-")</f>
        <v>-</v>
      </c>
      <c r="Q115" s="14">
        <f>IFERROR(VLOOKUP(CONCATENATE($A115,Q$1),'Исх-фото'!$A$2:$D$3000,4,FALSE),"-")</f>
        <v>9</v>
      </c>
      <c r="R115" s="14" t="str">
        <f>IFERROR(VLOOKUP(CONCATENATE($A115,R$1),'Исх-фото'!$A$2:$D$3000,4,FALSE),"-")</f>
        <v>-</v>
      </c>
      <c r="S115" s="14" t="str">
        <f>IFERROR(VLOOKUP(CONCATENATE($A115,S$1),'Исх-фото'!$A$2:$D$3000,4,FALSE),"-")</f>
        <v>-</v>
      </c>
      <c r="T115" s="14">
        <f>IFERROR(VLOOKUP(CONCATENATE($A115,T$1),'Исх-фото'!$A$2:$D$3000,4,FALSE),"-")</f>
        <v>6</v>
      </c>
      <c r="U115" s="14">
        <f>IFERROR(VLOOKUP(CONCATENATE($A115,U$1),'Исх-фото'!$A$2:$D$3000,4,FALSE),"-")</f>
        <v>6</v>
      </c>
      <c r="V115" s="14" t="str">
        <f>IFERROR(VLOOKUP(CONCATENATE($A115,V$1),'Исх-фото'!$A$2:$D$3000,4,FALSE),"-")</f>
        <v>-</v>
      </c>
      <c r="W115" s="14" t="str">
        <f>IFERROR(VLOOKUP(CONCATENATE($A115,W$1),'Исх-фото'!$A$2:$D$3000,4,FALSE),"-")</f>
        <v>-</v>
      </c>
      <c r="X115" s="14" t="str">
        <f>IFERROR(VLOOKUP(CONCATENATE($A115,X$1),'Исх-фото'!$A$2:$D$3000,4,FALSE),"-")</f>
        <v>-</v>
      </c>
      <c r="Y115" s="14">
        <f>IFERROR(VLOOKUP(CONCATENATE($A115,Y$1),'Исх-фото'!$A$2:$D$3000,4,FALSE),"-")</f>
        <v>9</v>
      </c>
      <c r="Z115" s="14">
        <f>IFERROR(VLOOKUP(CONCATENATE($A115,Z$1),'Исх-фото'!$A$2:$D$3000,4,FALSE),"-")</f>
        <v>5</v>
      </c>
      <c r="AA115" s="14" t="str">
        <f>IFERROR(VLOOKUP(CONCATENATE($A115,AA$1),'Исх-фото'!$A$2:$D$3000,4,FALSE),"-")</f>
        <v>-</v>
      </c>
      <c r="AB115" s="14" t="str">
        <f>IFERROR(VLOOKUP(CONCATENATE($A115,AB$1),'Исх-фото'!$A$2:$D$3000,4,FALSE),"-")</f>
        <v>-</v>
      </c>
      <c r="AC115" s="14" t="str">
        <f>IFERROR(VLOOKUP(CONCATENATE($A115,AC$1),'Исх-фото'!$A$2:$D$3000,4,FALSE),"-")</f>
        <v>-</v>
      </c>
      <c r="AD115" s="14">
        <f>IFERROR(VLOOKUP(CONCATENATE($A115,AD$1),'Исх-фото'!$A$2:$D$3000,4,FALSE),"-")</f>
        <v>2</v>
      </c>
      <c r="AE115" s="14">
        <f>IFERROR(VLOOKUP(CONCATENATE($A115,AE$1),'Исх-фото'!$A$2:$D$3000,4,FALSE),"-")</f>
        <v>9</v>
      </c>
      <c r="AF115" s="14">
        <f>IFERROR(VLOOKUP(CONCATENATE($A115,AF$1),'Исх-фото'!$A$2:$D$3000,4,FALSE),"-")</f>
        <v>6</v>
      </c>
      <c r="AG115" s="14">
        <f>IFERROR(VLOOKUP(CONCATENATE($A115,AG$1),'Исх-фото'!$A$2:$D$3000,4,FALSE),"-")</f>
        <v>9</v>
      </c>
      <c r="AH115" s="14" t="str">
        <f>IFERROR(VLOOKUP(CONCATENATE($A115,AH$1),'Исх-фото'!$A$2:$D$3000,4,FALSE),"-")</f>
        <v>-</v>
      </c>
      <c r="AI115" s="14">
        <f>IFERROR(VLOOKUP(CONCATENATE($A115,AI$1),'Исх-фото'!$A$2:$D$3000,4,FALSE),"-")</f>
        <v>10</v>
      </c>
      <c r="AJ115" s="14">
        <f>IFERROR(VLOOKUP(CONCATENATE($A115,AJ$1),'Исх-фото'!$A$2:$D$3000,4,FALSE),"-")</f>
        <v>7</v>
      </c>
      <c r="AK115" s="14" t="str">
        <f>IFERROR(VLOOKUP(CONCATENATE($A115,AK$1),'Исх-фото'!$A$2:$D$3000,4,FALSE),"-")</f>
        <v>-</v>
      </c>
      <c r="AL115" s="14">
        <f>IFERROR(VLOOKUP(CONCATENATE($A115,AL$1),'Исх-фото'!$A$2:$D$3000,4,FALSE),"-")</f>
        <v>12</v>
      </c>
      <c r="AM115" s="15">
        <f t="shared" si="3"/>
        <v>15</v>
      </c>
      <c r="AN115" s="20">
        <f t="shared" si="4"/>
        <v>7.7333333333333334</v>
      </c>
      <c r="AO115" s="14"/>
    </row>
    <row r="116" spans="1:41">
      <c r="A116" s="26">
        <f t="shared" si="5"/>
        <v>114</v>
      </c>
      <c r="B116" s="97" t="s">
        <v>758</v>
      </c>
      <c r="C116" s="14" t="str">
        <f>IFERROR(VLOOKUP(CONCATENATE($A116,C$1),'Исх-фото'!$A$2:$D$3000,4,FALSE),"-")</f>
        <v>-</v>
      </c>
      <c r="D116" s="14">
        <f>IFERROR(VLOOKUP(CONCATENATE($A116,D$1),'Исх-фото'!$A$2:$D$3000,4,FALSE),"-")</f>
        <v>10</v>
      </c>
      <c r="E116" s="14" t="str">
        <f>IFERROR(VLOOKUP(CONCATENATE($A116,E$1),'Исх-фото'!$A$2:$D$3000,4,FALSE),"-")</f>
        <v>-</v>
      </c>
      <c r="F116" s="14" t="str">
        <f>IFERROR(VLOOKUP(CONCATENATE($A116,F$1),'Исх-фото'!$A$2:$D$3000,4,FALSE),"-")</f>
        <v>-</v>
      </c>
      <c r="G116" s="14" t="str">
        <f>IFERROR(VLOOKUP(CONCATENATE($A116,G$1),'Исх-фото'!$A$2:$D$3000,4,FALSE),"-")</f>
        <v>-</v>
      </c>
      <c r="H116" s="14" t="str">
        <f>IFERROR(VLOOKUP(CONCATENATE($A116,H$1),'Исх-фото'!$A$2:$D$3000,4,FALSE),"-")</f>
        <v>-</v>
      </c>
      <c r="I116" s="14" t="str">
        <f>IFERROR(VLOOKUP(CONCATENATE($A116,I$1),'Исх-фото'!$A$2:$D$3000,4,FALSE),"-")</f>
        <v>-</v>
      </c>
      <c r="J116" s="14" t="str">
        <f>IFERROR(VLOOKUP(CONCATENATE($A116,J$1),'Исх-фото'!$A$2:$D$3000,4,FALSE),"-")</f>
        <v>-</v>
      </c>
      <c r="K116" s="14">
        <f>IFERROR(VLOOKUP(CONCATENATE($A116,K$1),'Исх-фото'!$A$2:$D$3000,4,FALSE),"-")</f>
        <v>7</v>
      </c>
      <c r="L116" s="14" t="str">
        <f>IFERROR(VLOOKUP(CONCATENATE($A116,L$1),'Исх-фото'!$A$2:$D$3000,4,FALSE),"-")</f>
        <v>-</v>
      </c>
      <c r="M116" s="14" t="str">
        <f>IFERROR(VLOOKUP(CONCATENATE($A116,M$1),'Исх-фото'!$A$2:$D$3000,4,FALSE),"-")</f>
        <v>-</v>
      </c>
      <c r="N116" s="14" t="str">
        <f>IFERROR(VLOOKUP(CONCATENATE($A116,N$1),'Исх-фото'!$A$2:$D$3000,4,FALSE),"-")</f>
        <v>-</v>
      </c>
      <c r="O116" s="14" t="str">
        <f>IFERROR(VLOOKUP(CONCATENATE($A116,O$1),'Исх-фото'!$A$2:$D$3000,4,FALSE),"-")</f>
        <v>-</v>
      </c>
      <c r="P116" s="14" t="str">
        <f>IFERROR(VLOOKUP(CONCATENATE($A116,P$1),'Исх-фото'!$A$2:$D$3000,4,FALSE),"-")</f>
        <v>-</v>
      </c>
      <c r="Q116" s="14">
        <f>IFERROR(VLOOKUP(CONCATENATE($A116,Q$1),'Исх-фото'!$A$2:$D$3000,4,FALSE),"-")</f>
        <v>8</v>
      </c>
      <c r="R116" s="14" t="str">
        <f>IFERROR(VLOOKUP(CONCATENATE($A116,R$1),'Исх-фото'!$A$2:$D$3000,4,FALSE),"-")</f>
        <v>-</v>
      </c>
      <c r="S116" s="14" t="str">
        <f>IFERROR(VLOOKUP(CONCATENATE($A116,S$1),'Исх-фото'!$A$2:$D$3000,4,FALSE),"-")</f>
        <v>-</v>
      </c>
      <c r="T116" s="14">
        <f>IFERROR(VLOOKUP(CONCATENATE($A116,T$1),'Исх-фото'!$A$2:$D$3000,4,FALSE),"-")</f>
        <v>6</v>
      </c>
      <c r="U116" s="14">
        <f>IFERROR(VLOOKUP(CONCATENATE($A116,U$1),'Исх-фото'!$A$2:$D$3000,4,FALSE),"-")</f>
        <v>7</v>
      </c>
      <c r="V116" s="14">
        <f>IFERROR(VLOOKUP(CONCATENATE($A116,V$1),'Исх-фото'!$A$2:$D$3000,4,FALSE),"-")</f>
        <v>8</v>
      </c>
      <c r="W116" s="14" t="str">
        <f>IFERROR(VLOOKUP(CONCATENATE($A116,W$1),'Исх-фото'!$A$2:$D$3000,4,FALSE),"-")</f>
        <v>-</v>
      </c>
      <c r="X116" s="14" t="str">
        <f>IFERROR(VLOOKUP(CONCATENATE($A116,X$1),'Исх-фото'!$A$2:$D$3000,4,FALSE),"-")</f>
        <v>-</v>
      </c>
      <c r="Y116" s="14" t="str">
        <f>IFERROR(VLOOKUP(CONCATENATE($A116,Y$1),'Исх-фото'!$A$2:$D$3000,4,FALSE),"-")</f>
        <v>-</v>
      </c>
      <c r="Z116" s="14">
        <f>IFERROR(VLOOKUP(CONCATENATE($A116,Z$1),'Исх-фото'!$A$2:$D$3000,4,FALSE),"-")</f>
        <v>6</v>
      </c>
      <c r="AA116" s="14" t="str">
        <f>IFERROR(VLOOKUP(CONCATENATE($A116,AA$1),'Исх-фото'!$A$2:$D$3000,4,FALSE),"-")</f>
        <v>-</v>
      </c>
      <c r="AB116" s="14" t="str">
        <f>IFERROR(VLOOKUP(CONCATENATE($A116,AB$1),'Исх-фото'!$A$2:$D$3000,4,FALSE),"-")</f>
        <v>-</v>
      </c>
      <c r="AC116" s="14" t="str">
        <f>IFERROR(VLOOKUP(CONCATENATE($A116,AC$1),'Исх-фото'!$A$2:$D$3000,4,FALSE),"-")</f>
        <v>-</v>
      </c>
      <c r="AD116" s="14">
        <f>IFERROR(VLOOKUP(CONCATENATE($A116,AD$1),'Исх-фото'!$A$2:$D$3000,4,FALSE),"-")</f>
        <v>2</v>
      </c>
      <c r="AE116" s="14">
        <f>IFERROR(VLOOKUP(CONCATENATE($A116,AE$1),'Исх-фото'!$A$2:$D$3000,4,FALSE),"-")</f>
        <v>9</v>
      </c>
      <c r="AF116" s="14">
        <f>IFERROR(VLOOKUP(CONCATENATE($A116,AF$1),'Исх-фото'!$A$2:$D$3000,4,FALSE),"-")</f>
        <v>7</v>
      </c>
      <c r="AG116" s="14">
        <f>IFERROR(VLOOKUP(CONCATENATE($A116,AG$1),'Исх-фото'!$A$2:$D$3000,4,FALSE),"-")</f>
        <v>6</v>
      </c>
      <c r="AH116" s="14" t="str">
        <f>IFERROR(VLOOKUP(CONCATENATE($A116,AH$1),'Исх-фото'!$A$2:$D$3000,4,FALSE),"-")</f>
        <v>-</v>
      </c>
      <c r="AI116" s="14" t="str">
        <f>IFERROR(VLOOKUP(CONCATENATE($A116,AI$1),'Исх-фото'!$A$2:$D$3000,4,FALSE),"-")</f>
        <v>-</v>
      </c>
      <c r="AJ116" s="14">
        <f>IFERROR(VLOOKUP(CONCATENATE($A116,AJ$1),'Исх-фото'!$A$2:$D$3000,4,FALSE),"-")</f>
        <v>7</v>
      </c>
      <c r="AK116" s="14" t="str">
        <f>IFERROR(VLOOKUP(CONCATENATE($A116,AK$1),'Исх-фото'!$A$2:$D$3000,4,FALSE),"-")</f>
        <v>-</v>
      </c>
      <c r="AL116" s="14">
        <f>IFERROR(VLOOKUP(CONCATENATE($A116,AL$1),'Исх-фото'!$A$2:$D$3000,4,FALSE),"-")</f>
        <v>11</v>
      </c>
      <c r="AM116" s="15">
        <f t="shared" si="3"/>
        <v>13</v>
      </c>
      <c r="AN116" s="20">
        <f t="shared" si="4"/>
        <v>7.2307692307692308</v>
      </c>
      <c r="AO116" s="14"/>
    </row>
    <row r="117" spans="1:41">
      <c r="A117" s="26">
        <f t="shared" si="5"/>
        <v>115</v>
      </c>
      <c r="B117" s="97" t="s">
        <v>759</v>
      </c>
      <c r="C117" s="14" t="str">
        <f>IFERROR(VLOOKUP(CONCATENATE($A117,C$1),'Исх-фото'!$A$2:$D$3000,4,FALSE),"-")</f>
        <v>-</v>
      </c>
      <c r="D117" s="14">
        <f>IFERROR(VLOOKUP(CONCATENATE($A117,D$1),'Исх-фото'!$A$2:$D$3000,4,FALSE),"-")</f>
        <v>10</v>
      </c>
      <c r="E117" s="14" t="str">
        <f>IFERROR(VLOOKUP(CONCATENATE($A117,E$1),'Исх-фото'!$A$2:$D$3000,4,FALSE),"-")</f>
        <v>-</v>
      </c>
      <c r="F117" s="14" t="str">
        <f>IFERROR(VLOOKUP(CONCATENATE($A117,F$1),'Исх-фото'!$A$2:$D$3000,4,FALSE),"-")</f>
        <v>-</v>
      </c>
      <c r="G117" s="14" t="str">
        <f>IFERROR(VLOOKUP(CONCATENATE($A117,G$1),'Исх-фото'!$A$2:$D$3000,4,FALSE),"-")</f>
        <v>-</v>
      </c>
      <c r="H117" s="14" t="str">
        <f>IFERROR(VLOOKUP(CONCATENATE($A117,H$1),'Исх-фото'!$A$2:$D$3000,4,FALSE),"-")</f>
        <v>-</v>
      </c>
      <c r="I117" s="14" t="str">
        <f>IFERROR(VLOOKUP(CONCATENATE($A117,I$1),'Исх-фото'!$A$2:$D$3000,4,FALSE),"-")</f>
        <v>-</v>
      </c>
      <c r="J117" s="14" t="str">
        <f>IFERROR(VLOOKUP(CONCATENATE($A117,J$1),'Исх-фото'!$A$2:$D$3000,4,FALSE),"-")</f>
        <v>-</v>
      </c>
      <c r="K117" s="14">
        <f>IFERROR(VLOOKUP(CONCATENATE($A117,K$1),'Исх-фото'!$A$2:$D$3000,4,FALSE),"-")</f>
        <v>6</v>
      </c>
      <c r="L117" s="14" t="str">
        <f>IFERROR(VLOOKUP(CONCATENATE($A117,L$1),'Исх-фото'!$A$2:$D$3000,4,FALSE),"-")</f>
        <v>-</v>
      </c>
      <c r="M117" s="14" t="str">
        <f>IFERROR(VLOOKUP(CONCATENATE($A117,M$1),'Исх-фото'!$A$2:$D$3000,4,FALSE),"-")</f>
        <v>-</v>
      </c>
      <c r="N117" s="14" t="str">
        <f>IFERROR(VLOOKUP(CONCATENATE($A117,N$1),'Исх-фото'!$A$2:$D$3000,4,FALSE),"-")</f>
        <v>-</v>
      </c>
      <c r="O117" s="14">
        <f>IFERROR(VLOOKUP(CONCATENATE($A117,O$1),'Исх-фото'!$A$2:$D$3000,4,FALSE),"-")</f>
        <v>8</v>
      </c>
      <c r="P117" s="14" t="str">
        <f>IFERROR(VLOOKUP(CONCATENATE($A117,P$1),'Исх-фото'!$A$2:$D$3000,4,FALSE),"-")</f>
        <v>-</v>
      </c>
      <c r="Q117" s="14">
        <f>IFERROR(VLOOKUP(CONCATENATE($A117,Q$1),'Исх-фото'!$A$2:$D$3000,4,FALSE),"-")</f>
        <v>8</v>
      </c>
      <c r="R117" s="14" t="str">
        <f>IFERROR(VLOOKUP(CONCATENATE($A117,R$1),'Исх-фото'!$A$2:$D$3000,4,FALSE),"-")</f>
        <v>-</v>
      </c>
      <c r="S117" s="14" t="str">
        <f>IFERROR(VLOOKUP(CONCATENATE($A117,S$1),'Исх-фото'!$A$2:$D$3000,4,FALSE),"-")</f>
        <v>-</v>
      </c>
      <c r="T117" s="14">
        <f>IFERROR(VLOOKUP(CONCATENATE($A117,T$1),'Исх-фото'!$A$2:$D$3000,4,FALSE),"-")</f>
        <v>5</v>
      </c>
      <c r="U117" s="14">
        <f>IFERROR(VLOOKUP(CONCATENATE($A117,U$1),'Исх-фото'!$A$2:$D$3000,4,FALSE),"-")</f>
        <v>6</v>
      </c>
      <c r="V117" s="14" t="str">
        <f>IFERROR(VLOOKUP(CONCATENATE($A117,V$1),'Исх-фото'!$A$2:$D$3000,4,FALSE),"-")</f>
        <v>-</v>
      </c>
      <c r="W117" s="14" t="str">
        <f>IFERROR(VLOOKUP(CONCATENATE($A117,W$1),'Исх-фото'!$A$2:$D$3000,4,FALSE),"-")</f>
        <v>-</v>
      </c>
      <c r="X117" s="14" t="str">
        <f>IFERROR(VLOOKUP(CONCATENATE($A117,X$1),'Исх-фото'!$A$2:$D$3000,4,FALSE),"-")</f>
        <v>-</v>
      </c>
      <c r="Y117" s="14">
        <f>IFERROR(VLOOKUP(CONCATENATE($A117,Y$1),'Исх-фото'!$A$2:$D$3000,4,FALSE),"-")</f>
        <v>7</v>
      </c>
      <c r="Z117" s="14">
        <f>IFERROR(VLOOKUP(CONCATENATE($A117,Z$1),'Исх-фото'!$A$2:$D$3000,4,FALSE),"-")</f>
        <v>4</v>
      </c>
      <c r="AA117" s="14" t="str">
        <f>IFERROR(VLOOKUP(CONCATENATE($A117,AA$1),'Исх-фото'!$A$2:$D$3000,4,FALSE),"-")</f>
        <v>-</v>
      </c>
      <c r="AB117" s="14" t="str">
        <f>IFERROR(VLOOKUP(CONCATENATE($A117,AB$1),'Исх-фото'!$A$2:$D$3000,4,FALSE),"-")</f>
        <v>-</v>
      </c>
      <c r="AC117" s="14" t="str">
        <f>IFERROR(VLOOKUP(CONCATENATE($A117,AC$1),'Исх-фото'!$A$2:$D$3000,4,FALSE),"-")</f>
        <v>-</v>
      </c>
      <c r="AD117" s="14">
        <f>IFERROR(VLOOKUP(CONCATENATE($A117,AD$1),'Исх-фото'!$A$2:$D$3000,4,FALSE),"-")</f>
        <v>2</v>
      </c>
      <c r="AE117" s="14">
        <f>IFERROR(VLOOKUP(CONCATENATE($A117,AE$1),'Исх-фото'!$A$2:$D$3000,4,FALSE),"-")</f>
        <v>8</v>
      </c>
      <c r="AF117" s="14">
        <f>IFERROR(VLOOKUP(CONCATENATE($A117,AF$1),'Исх-фото'!$A$2:$D$3000,4,FALSE),"-")</f>
        <v>10</v>
      </c>
      <c r="AG117" s="14">
        <f>IFERROR(VLOOKUP(CONCATENATE($A117,AG$1),'Исх-фото'!$A$2:$D$3000,4,FALSE),"-")</f>
        <v>8</v>
      </c>
      <c r="AH117" s="14" t="str">
        <f>IFERROR(VLOOKUP(CONCATENATE($A117,AH$1),'Исх-фото'!$A$2:$D$3000,4,FALSE),"-")</f>
        <v>-</v>
      </c>
      <c r="AI117" s="14" t="str">
        <f>IFERROR(VLOOKUP(CONCATENATE($A117,AI$1),'Исх-фото'!$A$2:$D$3000,4,FALSE),"-")</f>
        <v>-</v>
      </c>
      <c r="AJ117" s="14">
        <f>IFERROR(VLOOKUP(CONCATENATE($A117,AJ$1),'Исх-фото'!$A$2:$D$3000,4,FALSE),"-")</f>
        <v>7</v>
      </c>
      <c r="AK117" s="14" t="str">
        <f>IFERROR(VLOOKUP(CONCATENATE($A117,AK$1),'Исх-фото'!$A$2:$D$3000,4,FALSE),"-")</f>
        <v>-</v>
      </c>
      <c r="AL117" s="14">
        <f>IFERROR(VLOOKUP(CONCATENATE($A117,AL$1),'Исх-фото'!$A$2:$D$3000,4,FALSE),"-")</f>
        <v>11</v>
      </c>
      <c r="AM117" s="15">
        <f t="shared" si="3"/>
        <v>14</v>
      </c>
      <c r="AN117" s="20">
        <f t="shared" si="4"/>
        <v>7.1428571428571432</v>
      </c>
      <c r="AO117" s="14"/>
    </row>
    <row r="118" spans="1:41">
      <c r="A118" s="26">
        <f t="shared" si="5"/>
        <v>116</v>
      </c>
      <c r="B118" s="97" t="s">
        <v>760</v>
      </c>
      <c r="C118" s="14" t="str">
        <f>IFERROR(VLOOKUP(CONCATENATE($A118,C$1),'Исх-фото'!$A$2:$D$3000,4,FALSE),"-")</f>
        <v>-</v>
      </c>
      <c r="D118" s="14">
        <f>IFERROR(VLOOKUP(CONCATENATE($A118,D$1),'Исх-фото'!$A$2:$D$3000,4,FALSE),"-")</f>
        <v>4</v>
      </c>
      <c r="E118" s="14" t="str">
        <f>IFERROR(VLOOKUP(CONCATENATE($A118,E$1),'Исх-фото'!$A$2:$D$3000,4,FALSE),"-")</f>
        <v>-</v>
      </c>
      <c r="F118" s="14" t="str">
        <f>IFERROR(VLOOKUP(CONCATENATE($A118,F$1),'Исх-фото'!$A$2:$D$3000,4,FALSE),"-")</f>
        <v>-</v>
      </c>
      <c r="G118" s="14" t="str">
        <f>IFERROR(VLOOKUP(CONCATENATE($A118,G$1),'Исх-фото'!$A$2:$D$3000,4,FALSE),"-")</f>
        <v>-</v>
      </c>
      <c r="H118" s="14" t="str">
        <f>IFERROR(VLOOKUP(CONCATENATE($A118,H$1),'Исх-фото'!$A$2:$D$3000,4,FALSE),"-")</f>
        <v>-</v>
      </c>
      <c r="I118" s="14" t="str">
        <f>IFERROR(VLOOKUP(CONCATENATE($A118,I$1),'Исх-фото'!$A$2:$D$3000,4,FALSE),"-")</f>
        <v>-</v>
      </c>
      <c r="J118" s="14" t="str">
        <f>IFERROR(VLOOKUP(CONCATENATE($A118,J$1),'Исх-фото'!$A$2:$D$3000,4,FALSE),"-")</f>
        <v>-</v>
      </c>
      <c r="K118" s="14">
        <f>IFERROR(VLOOKUP(CONCATENATE($A118,K$1),'Исх-фото'!$A$2:$D$3000,4,FALSE),"-")</f>
        <v>5</v>
      </c>
      <c r="L118" s="14" t="str">
        <f>IFERROR(VLOOKUP(CONCATENATE($A118,L$1),'Исх-фото'!$A$2:$D$3000,4,FALSE),"-")</f>
        <v>-</v>
      </c>
      <c r="M118" s="14" t="str">
        <f>IFERROR(VLOOKUP(CONCATENATE($A118,M$1),'Исх-фото'!$A$2:$D$3000,4,FALSE),"-")</f>
        <v>-</v>
      </c>
      <c r="N118" s="14" t="str">
        <f>IFERROR(VLOOKUP(CONCATENATE($A118,N$1),'Исх-фото'!$A$2:$D$3000,4,FALSE),"-")</f>
        <v>-</v>
      </c>
      <c r="O118" s="14" t="str">
        <f>IFERROR(VLOOKUP(CONCATENATE($A118,O$1),'Исх-фото'!$A$2:$D$3000,4,FALSE),"-")</f>
        <v>-</v>
      </c>
      <c r="P118" s="14" t="str">
        <f>IFERROR(VLOOKUP(CONCATENATE($A118,P$1),'Исх-фото'!$A$2:$D$3000,4,FALSE),"-")</f>
        <v>-</v>
      </c>
      <c r="Q118" s="14">
        <f>IFERROR(VLOOKUP(CONCATENATE($A118,Q$1),'Исх-фото'!$A$2:$D$3000,4,FALSE),"-")</f>
        <v>5</v>
      </c>
      <c r="R118" s="14" t="str">
        <f>IFERROR(VLOOKUP(CONCATENATE($A118,R$1),'Исх-фото'!$A$2:$D$3000,4,FALSE),"-")</f>
        <v>-</v>
      </c>
      <c r="S118" s="14" t="str">
        <f>IFERROR(VLOOKUP(CONCATENATE($A118,S$1),'Исх-фото'!$A$2:$D$3000,4,FALSE),"-")</f>
        <v>-</v>
      </c>
      <c r="T118" s="14">
        <f>IFERROR(VLOOKUP(CONCATENATE($A118,T$1),'Исх-фото'!$A$2:$D$3000,4,FALSE),"-")</f>
        <v>3</v>
      </c>
      <c r="U118" s="14">
        <f>IFERROR(VLOOKUP(CONCATENATE($A118,U$1),'Исх-фото'!$A$2:$D$3000,4,FALSE),"-")</f>
        <v>6</v>
      </c>
      <c r="V118" s="14" t="str">
        <f>IFERROR(VLOOKUP(CONCATENATE($A118,V$1),'Исх-фото'!$A$2:$D$3000,4,FALSE),"-")</f>
        <v>-</v>
      </c>
      <c r="W118" s="14" t="str">
        <f>IFERROR(VLOOKUP(CONCATENATE($A118,W$1),'Исх-фото'!$A$2:$D$3000,4,FALSE),"-")</f>
        <v>-</v>
      </c>
      <c r="X118" s="14" t="str">
        <f>IFERROR(VLOOKUP(CONCATENATE($A118,X$1),'Исх-фото'!$A$2:$D$3000,4,FALSE),"-")</f>
        <v>-</v>
      </c>
      <c r="Y118" s="14" t="str">
        <f>IFERROR(VLOOKUP(CONCATENATE($A118,Y$1),'Исх-фото'!$A$2:$D$3000,4,FALSE),"-")</f>
        <v>-</v>
      </c>
      <c r="Z118" s="14">
        <f>IFERROR(VLOOKUP(CONCATENATE($A118,Z$1),'Исх-фото'!$A$2:$D$3000,4,FALSE),"-")</f>
        <v>4</v>
      </c>
      <c r="AA118" s="14" t="str">
        <f>IFERROR(VLOOKUP(CONCATENATE($A118,AA$1),'Исх-фото'!$A$2:$D$3000,4,FALSE),"-")</f>
        <v>-</v>
      </c>
      <c r="AB118" s="14" t="str">
        <f>IFERROR(VLOOKUP(CONCATENATE($A118,AB$1),'Исх-фото'!$A$2:$D$3000,4,FALSE),"-")</f>
        <v>-</v>
      </c>
      <c r="AC118" s="14" t="str">
        <f>IFERROR(VLOOKUP(CONCATENATE($A118,AC$1),'Исх-фото'!$A$2:$D$3000,4,FALSE),"-")</f>
        <v>-</v>
      </c>
      <c r="AD118" s="14">
        <f>IFERROR(VLOOKUP(CONCATENATE($A118,AD$1),'Исх-фото'!$A$2:$D$3000,4,FALSE),"-")</f>
        <v>3</v>
      </c>
      <c r="AE118" s="14">
        <f>IFERROR(VLOOKUP(CONCATENATE($A118,AE$1),'Исх-фото'!$A$2:$D$3000,4,FALSE),"-")</f>
        <v>5</v>
      </c>
      <c r="AF118" s="14">
        <f>IFERROR(VLOOKUP(CONCATENATE($A118,AF$1),'Исх-фото'!$A$2:$D$3000,4,FALSE),"-")</f>
        <v>7</v>
      </c>
      <c r="AG118" s="14" t="str">
        <f>IFERROR(VLOOKUP(CONCATENATE($A118,AG$1),'Исх-фото'!$A$2:$D$3000,4,FALSE),"-")</f>
        <v>-</v>
      </c>
      <c r="AH118" s="14" t="str">
        <f>IFERROR(VLOOKUP(CONCATENATE($A118,AH$1),'Исх-фото'!$A$2:$D$3000,4,FALSE),"-")</f>
        <v>-</v>
      </c>
      <c r="AI118" s="14" t="str">
        <f>IFERROR(VLOOKUP(CONCATENATE($A118,AI$1),'Исх-фото'!$A$2:$D$3000,4,FALSE),"-")</f>
        <v>-</v>
      </c>
      <c r="AJ118" s="14">
        <f>IFERROR(VLOOKUP(CONCATENATE($A118,AJ$1),'Исх-фото'!$A$2:$D$3000,4,FALSE),"-")</f>
        <v>2</v>
      </c>
      <c r="AK118" s="14" t="str">
        <f>IFERROR(VLOOKUP(CONCATENATE($A118,AK$1),'Исх-фото'!$A$2:$D$3000,4,FALSE),"-")</f>
        <v>-</v>
      </c>
      <c r="AL118" s="14">
        <f>IFERROR(VLOOKUP(CONCATENATE($A118,AL$1),'Исх-фото'!$A$2:$D$3000,4,FALSE),"-")</f>
        <v>3</v>
      </c>
      <c r="AM118" s="15">
        <f t="shared" si="3"/>
        <v>11</v>
      </c>
      <c r="AN118" s="20">
        <f t="shared" si="4"/>
        <v>4.2727272727272725</v>
      </c>
      <c r="AO118" s="14"/>
    </row>
    <row r="119" spans="1:41">
      <c r="A119" s="26">
        <f t="shared" si="5"/>
        <v>117</v>
      </c>
      <c r="B119" s="97" t="s">
        <v>761</v>
      </c>
      <c r="C119" s="14" t="str">
        <f>IFERROR(VLOOKUP(CONCATENATE($A119,C$1),'Исх-фото'!$A$2:$D$3000,4,FALSE),"-")</f>
        <v>-</v>
      </c>
      <c r="D119" s="14">
        <f>IFERROR(VLOOKUP(CONCATENATE($A119,D$1),'Исх-фото'!$A$2:$D$3000,4,FALSE),"-")</f>
        <v>4</v>
      </c>
      <c r="E119" s="14" t="str">
        <f>IFERROR(VLOOKUP(CONCATENATE($A119,E$1),'Исх-фото'!$A$2:$D$3000,4,FALSE),"-")</f>
        <v>-</v>
      </c>
      <c r="F119" s="14" t="str">
        <f>IFERROR(VLOOKUP(CONCATENATE($A119,F$1),'Исх-фото'!$A$2:$D$3000,4,FALSE),"-")</f>
        <v>-</v>
      </c>
      <c r="G119" s="14" t="str">
        <f>IFERROR(VLOOKUP(CONCATENATE($A119,G$1),'Исх-фото'!$A$2:$D$3000,4,FALSE),"-")</f>
        <v>-</v>
      </c>
      <c r="H119" s="14" t="str">
        <f>IFERROR(VLOOKUP(CONCATENATE($A119,H$1),'Исх-фото'!$A$2:$D$3000,4,FALSE),"-")</f>
        <v>-</v>
      </c>
      <c r="I119" s="14" t="str">
        <f>IFERROR(VLOOKUP(CONCATENATE($A119,I$1),'Исх-фото'!$A$2:$D$3000,4,FALSE),"-")</f>
        <v>-</v>
      </c>
      <c r="J119" s="14" t="str">
        <f>IFERROR(VLOOKUP(CONCATENATE($A119,J$1),'Исх-фото'!$A$2:$D$3000,4,FALSE),"-")</f>
        <v>-</v>
      </c>
      <c r="K119" s="14">
        <f>IFERROR(VLOOKUP(CONCATENATE($A119,K$1),'Исх-фото'!$A$2:$D$3000,4,FALSE),"-")</f>
        <v>6</v>
      </c>
      <c r="L119" s="14" t="str">
        <f>IFERROR(VLOOKUP(CONCATENATE($A119,L$1),'Исх-фото'!$A$2:$D$3000,4,FALSE),"-")</f>
        <v>-</v>
      </c>
      <c r="M119" s="14" t="str">
        <f>IFERROR(VLOOKUP(CONCATENATE($A119,M$1),'Исх-фото'!$A$2:$D$3000,4,FALSE),"-")</f>
        <v>-</v>
      </c>
      <c r="N119" s="14" t="str">
        <f>IFERROR(VLOOKUP(CONCATENATE($A119,N$1),'Исх-фото'!$A$2:$D$3000,4,FALSE),"-")</f>
        <v>-</v>
      </c>
      <c r="O119" s="14">
        <f>IFERROR(VLOOKUP(CONCATENATE($A119,O$1),'Исх-фото'!$A$2:$D$3000,4,FALSE),"-")</f>
        <v>6</v>
      </c>
      <c r="P119" s="14" t="str">
        <f>IFERROR(VLOOKUP(CONCATENATE($A119,P$1),'Исх-фото'!$A$2:$D$3000,4,FALSE),"-")</f>
        <v>-</v>
      </c>
      <c r="Q119" s="14">
        <f>IFERROR(VLOOKUP(CONCATENATE($A119,Q$1),'Исх-фото'!$A$2:$D$3000,4,FALSE),"-")</f>
        <v>7</v>
      </c>
      <c r="R119" s="14" t="str">
        <f>IFERROR(VLOOKUP(CONCATENATE($A119,R$1),'Исх-фото'!$A$2:$D$3000,4,FALSE),"-")</f>
        <v>-</v>
      </c>
      <c r="S119" s="14" t="str">
        <f>IFERROR(VLOOKUP(CONCATENATE($A119,S$1),'Исх-фото'!$A$2:$D$3000,4,FALSE),"-")</f>
        <v>-</v>
      </c>
      <c r="T119" s="14">
        <f>IFERROR(VLOOKUP(CONCATENATE($A119,T$1),'Исх-фото'!$A$2:$D$3000,4,FALSE),"-")</f>
        <v>7</v>
      </c>
      <c r="U119" s="14">
        <f>IFERROR(VLOOKUP(CONCATENATE($A119,U$1),'Исх-фото'!$A$2:$D$3000,4,FALSE),"-")</f>
        <v>6</v>
      </c>
      <c r="V119" s="14" t="str">
        <f>IFERROR(VLOOKUP(CONCATENATE($A119,V$1),'Исх-фото'!$A$2:$D$3000,4,FALSE),"-")</f>
        <v>-</v>
      </c>
      <c r="W119" s="14" t="str">
        <f>IFERROR(VLOOKUP(CONCATENATE($A119,W$1),'Исх-фото'!$A$2:$D$3000,4,FALSE),"-")</f>
        <v>-</v>
      </c>
      <c r="X119" s="14" t="str">
        <f>IFERROR(VLOOKUP(CONCATENATE($A119,X$1),'Исх-фото'!$A$2:$D$3000,4,FALSE),"-")</f>
        <v>-</v>
      </c>
      <c r="Y119" s="14" t="str">
        <f>IFERROR(VLOOKUP(CONCATENATE($A119,Y$1),'Исх-фото'!$A$2:$D$3000,4,FALSE),"-")</f>
        <v>-</v>
      </c>
      <c r="Z119" s="14" t="str">
        <f>IFERROR(VLOOKUP(CONCATENATE($A119,Z$1),'Исх-фото'!$A$2:$D$3000,4,FALSE),"-")</f>
        <v>-</v>
      </c>
      <c r="AA119" s="14" t="str">
        <f>IFERROR(VLOOKUP(CONCATENATE($A119,AA$1),'Исх-фото'!$A$2:$D$3000,4,FALSE),"-")</f>
        <v>-</v>
      </c>
      <c r="AB119" s="14" t="str">
        <f>IFERROR(VLOOKUP(CONCATENATE($A119,AB$1),'Исх-фото'!$A$2:$D$3000,4,FALSE),"-")</f>
        <v>-</v>
      </c>
      <c r="AC119" s="14" t="str">
        <f>IFERROR(VLOOKUP(CONCATENATE($A119,AC$1),'Исх-фото'!$A$2:$D$3000,4,FALSE),"-")</f>
        <v>-</v>
      </c>
      <c r="AD119" s="14">
        <f>IFERROR(VLOOKUP(CONCATENATE($A119,AD$1),'Исх-фото'!$A$2:$D$3000,4,FALSE),"-")</f>
        <v>1</v>
      </c>
      <c r="AE119" s="14">
        <f>IFERROR(VLOOKUP(CONCATENATE($A119,AE$1),'Исх-фото'!$A$2:$D$3000,4,FALSE),"-")</f>
        <v>3</v>
      </c>
      <c r="AF119" s="14">
        <f>IFERROR(VLOOKUP(CONCATENATE($A119,AF$1),'Исх-фото'!$A$2:$D$3000,4,FALSE),"-")</f>
        <v>4</v>
      </c>
      <c r="AG119" s="14" t="str">
        <f>IFERROR(VLOOKUP(CONCATENATE($A119,AG$1),'Исх-фото'!$A$2:$D$3000,4,FALSE),"-")</f>
        <v>-</v>
      </c>
      <c r="AH119" s="14" t="str">
        <f>IFERROR(VLOOKUP(CONCATENATE($A119,AH$1),'Исх-фото'!$A$2:$D$3000,4,FALSE),"-")</f>
        <v>-</v>
      </c>
      <c r="AI119" s="14">
        <f>IFERROR(VLOOKUP(CONCATENATE($A119,AI$1),'Исх-фото'!$A$2:$D$3000,4,FALSE),"-")</f>
        <v>10</v>
      </c>
      <c r="AJ119" s="14">
        <f>IFERROR(VLOOKUP(CONCATENATE($A119,AJ$1),'Исх-фото'!$A$2:$D$3000,4,FALSE),"-")</f>
        <v>7</v>
      </c>
      <c r="AK119" s="14" t="str">
        <f>IFERROR(VLOOKUP(CONCATENATE($A119,AK$1),'Исх-фото'!$A$2:$D$3000,4,FALSE),"-")</f>
        <v>-</v>
      </c>
      <c r="AL119" s="14">
        <f>IFERROR(VLOOKUP(CONCATENATE($A119,AL$1),'Исх-фото'!$A$2:$D$3000,4,FALSE),"-")</f>
        <v>6</v>
      </c>
      <c r="AM119" s="15">
        <f t="shared" si="3"/>
        <v>12</v>
      </c>
      <c r="AN119" s="20">
        <f t="shared" si="4"/>
        <v>5.583333333333333</v>
      </c>
      <c r="AO119" s="14"/>
    </row>
    <row r="120" spans="1:41">
      <c r="A120" s="26">
        <f t="shared" si="5"/>
        <v>118</v>
      </c>
      <c r="B120" s="97" t="s">
        <v>762</v>
      </c>
      <c r="C120" s="14" t="str">
        <f>IFERROR(VLOOKUP(CONCATENATE($A120,C$1),'Исх-фото'!$A$2:$D$3000,4,FALSE),"-")</f>
        <v>-</v>
      </c>
      <c r="D120" s="14" t="str">
        <f>IFERROR(VLOOKUP(CONCATENATE($A120,D$1),'Исх-фото'!$A$2:$D$3000,4,FALSE),"-")</f>
        <v>-</v>
      </c>
      <c r="E120" s="14" t="str">
        <f>IFERROR(VLOOKUP(CONCATENATE($A120,E$1),'Исх-фото'!$A$2:$D$3000,4,FALSE),"-")</f>
        <v>-</v>
      </c>
      <c r="F120" s="14" t="str">
        <f>IFERROR(VLOOKUP(CONCATENATE($A120,F$1),'Исх-фото'!$A$2:$D$3000,4,FALSE),"-")</f>
        <v>-</v>
      </c>
      <c r="G120" s="14" t="str">
        <f>IFERROR(VLOOKUP(CONCATENATE($A120,G$1),'Исх-фото'!$A$2:$D$3000,4,FALSE),"-")</f>
        <v>-</v>
      </c>
      <c r="H120" s="14" t="str">
        <f>IFERROR(VLOOKUP(CONCATENATE($A120,H$1),'Исх-фото'!$A$2:$D$3000,4,FALSE),"-")</f>
        <v>-</v>
      </c>
      <c r="I120" s="14" t="str">
        <f>IFERROR(VLOOKUP(CONCATENATE($A120,I$1),'Исх-фото'!$A$2:$D$3000,4,FALSE),"-")</f>
        <v>-</v>
      </c>
      <c r="J120" s="14" t="str">
        <f>IFERROR(VLOOKUP(CONCATENATE($A120,J$1),'Исх-фото'!$A$2:$D$3000,4,FALSE),"-")</f>
        <v>-</v>
      </c>
      <c r="K120" s="14">
        <f>IFERROR(VLOOKUP(CONCATENATE($A120,K$1),'Исх-фото'!$A$2:$D$3000,4,FALSE),"-")</f>
        <v>6</v>
      </c>
      <c r="L120" s="14" t="str">
        <f>IFERROR(VLOOKUP(CONCATENATE($A120,L$1),'Исх-фото'!$A$2:$D$3000,4,FALSE),"-")</f>
        <v>-</v>
      </c>
      <c r="M120" s="14" t="str">
        <f>IFERROR(VLOOKUP(CONCATENATE($A120,M$1),'Исх-фото'!$A$2:$D$3000,4,FALSE),"-")</f>
        <v>-</v>
      </c>
      <c r="N120" s="14" t="str">
        <f>IFERROR(VLOOKUP(CONCATENATE($A120,N$1),'Исх-фото'!$A$2:$D$3000,4,FALSE),"-")</f>
        <v>-</v>
      </c>
      <c r="O120" s="14" t="str">
        <f>IFERROR(VLOOKUP(CONCATENATE($A120,O$1),'Исх-фото'!$A$2:$D$3000,4,FALSE),"-")</f>
        <v>-</v>
      </c>
      <c r="P120" s="14" t="str">
        <f>IFERROR(VLOOKUP(CONCATENATE($A120,P$1),'Исх-фото'!$A$2:$D$3000,4,FALSE),"-")</f>
        <v>-</v>
      </c>
      <c r="Q120" s="14">
        <f>IFERROR(VLOOKUP(CONCATENATE($A120,Q$1),'Исх-фото'!$A$2:$D$3000,4,FALSE),"-")</f>
        <v>4</v>
      </c>
      <c r="R120" s="14" t="str">
        <f>IFERROR(VLOOKUP(CONCATENATE($A120,R$1),'Исх-фото'!$A$2:$D$3000,4,FALSE),"-")</f>
        <v>-</v>
      </c>
      <c r="S120" s="14" t="str">
        <f>IFERROR(VLOOKUP(CONCATENATE($A120,S$1),'Исх-фото'!$A$2:$D$3000,4,FALSE),"-")</f>
        <v>-</v>
      </c>
      <c r="T120" s="14">
        <f>IFERROR(VLOOKUP(CONCATENATE($A120,T$1),'Исх-фото'!$A$2:$D$3000,4,FALSE),"-")</f>
        <v>5</v>
      </c>
      <c r="U120" s="14">
        <f>IFERROR(VLOOKUP(CONCATENATE($A120,U$1),'Исх-фото'!$A$2:$D$3000,4,FALSE),"-")</f>
        <v>4</v>
      </c>
      <c r="V120" s="14" t="str">
        <f>IFERROR(VLOOKUP(CONCATENATE($A120,V$1),'Исх-фото'!$A$2:$D$3000,4,FALSE),"-")</f>
        <v>-</v>
      </c>
      <c r="W120" s="14" t="str">
        <f>IFERROR(VLOOKUP(CONCATENATE($A120,W$1),'Исх-фото'!$A$2:$D$3000,4,FALSE),"-")</f>
        <v>-</v>
      </c>
      <c r="X120" s="14" t="str">
        <f>IFERROR(VLOOKUP(CONCATENATE($A120,X$1),'Исх-фото'!$A$2:$D$3000,4,FALSE),"-")</f>
        <v>-</v>
      </c>
      <c r="Y120" s="14" t="str">
        <f>IFERROR(VLOOKUP(CONCATENATE($A120,Y$1),'Исх-фото'!$A$2:$D$3000,4,FALSE),"-")</f>
        <v>-</v>
      </c>
      <c r="Z120" s="14" t="str">
        <f>IFERROR(VLOOKUP(CONCATENATE($A120,Z$1),'Исх-фото'!$A$2:$D$3000,4,FALSE),"-")</f>
        <v>-</v>
      </c>
      <c r="AA120" s="14" t="str">
        <f>IFERROR(VLOOKUP(CONCATENATE($A120,AA$1),'Исх-фото'!$A$2:$D$3000,4,FALSE),"-")</f>
        <v>-</v>
      </c>
      <c r="AB120" s="14" t="str">
        <f>IFERROR(VLOOKUP(CONCATENATE($A120,AB$1),'Исх-фото'!$A$2:$D$3000,4,FALSE),"-")</f>
        <v>-</v>
      </c>
      <c r="AC120" s="14">
        <f>IFERROR(VLOOKUP(CONCATENATE($A120,AC$1),'Исх-фото'!$A$2:$D$3000,4,FALSE),"-")</f>
        <v>1</v>
      </c>
      <c r="AD120" s="14">
        <f>IFERROR(VLOOKUP(CONCATENATE($A120,AD$1),'Исх-фото'!$A$2:$D$3000,4,FALSE),"-")</f>
        <v>1</v>
      </c>
      <c r="AE120" s="14">
        <f>IFERROR(VLOOKUP(CONCATENATE($A120,AE$1),'Исх-фото'!$A$2:$D$3000,4,FALSE),"-")</f>
        <v>5</v>
      </c>
      <c r="AF120" s="14">
        <f>IFERROR(VLOOKUP(CONCATENATE($A120,AF$1),'Исх-фото'!$A$2:$D$3000,4,FALSE),"-")</f>
        <v>7</v>
      </c>
      <c r="AG120" s="14" t="str">
        <f>IFERROR(VLOOKUP(CONCATENATE($A120,AG$1),'Исх-фото'!$A$2:$D$3000,4,FALSE),"-")</f>
        <v>-</v>
      </c>
      <c r="AH120" s="14" t="str">
        <f>IFERROR(VLOOKUP(CONCATENATE($A120,AH$1),'Исх-фото'!$A$2:$D$3000,4,FALSE),"-")</f>
        <v>-</v>
      </c>
      <c r="AI120" s="14" t="str">
        <f>IFERROR(VLOOKUP(CONCATENATE($A120,AI$1),'Исх-фото'!$A$2:$D$3000,4,FALSE),"-")</f>
        <v>-</v>
      </c>
      <c r="AJ120" s="14">
        <f>IFERROR(VLOOKUP(CONCATENATE($A120,AJ$1),'Исх-фото'!$A$2:$D$3000,4,FALSE),"-")</f>
        <v>2</v>
      </c>
      <c r="AK120" s="14" t="str">
        <f>IFERROR(VLOOKUP(CONCATENATE($A120,AK$1),'Исх-фото'!$A$2:$D$3000,4,FALSE),"-")</f>
        <v>-</v>
      </c>
      <c r="AL120" s="14">
        <f>IFERROR(VLOOKUP(CONCATENATE($A120,AL$1),'Исх-фото'!$A$2:$D$3000,4,FALSE),"-")</f>
        <v>8</v>
      </c>
      <c r="AM120" s="15">
        <f t="shared" si="3"/>
        <v>10</v>
      </c>
      <c r="AN120" s="20">
        <f t="shared" si="4"/>
        <v>4.3</v>
      </c>
      <c r="AO120" s="14"/>
    </row>
    <row r="121" spans="1:41">
      <c r="A121" s="26">
        <f t="shared" si="5"/>
        <v>119</v>
      </c>
      <c r="B121" s="97" t="s">
        <v>763</v>
      </c>
      <c r="C121" s="14" t="str">
        <f>IFERROR(VLOOKUP(CONCATENATE($A121,C$1),'Исх-фото'!$A$2:$D$3000,4,FALSE),"-")</f>
        <v>-</v>
      </c>
      <c r="D121" s="14">
        <f>IFERROR(VLOOKUP(CONCATENATE($A121,D$1),'Исх-фото'!$A$2:$D$3000,4,FALSE),"-")</f>
        <v>7</v>
      </c>
      <c r="E121" s="14" t="str">
        <f>IFERROR(VLOOKUP(CONCATENATE($A121,E$1),'Исх-фото'!$A$2:$D$3000,4,FALSE),"-")</f>
        <v>-</v>
      </c>
      <c r="F121" s="14" t="str">
        <f>IFERROR(VLOOKUP(CONCATENATE($A121,F$1),'Исх-фото'!$A$2:$D$3000,4,FALSE),"-")</f>
        <v>-</v>
      </c>
      <c r="G121" s="14">
        <f>IFERROR(VLOOKUP(CONCATENATE($A121,G$1),'Исх-фото'!$A$2:$D$3000,4,FALSE),"-")</f>
        <v>9</v>
      </c>
      <c r="H121" s="14" t="str">
        <f>IFERROR(VLOOKUP(CONCATENATE($A121,H$1),'Исх-фото'!$A$2:$D$3000,4,FALSE),"-")</f>
        <v>-</v>
      </c>
      <c r="I121" s="14" t="str">
        <f>IFERROR(VLOOKUP(CONCATENATE($A121,I$1),'Исх-фото'!$A$2:$D$3000,4,FALSE),"-")</f>
        <v>-</v>
      </c>
      <c r="J121" s="14">
        <f>IFERROR(VLOOKUP(CONCATENATE($A121,J$1),'Исх-фото'!$A$2:$D$3000,4,FALSE),"-")</f>
        <v>12</v>
      </c>
      <c r="K121" s="14">
        <f>IFERROR(VLOOKUP(CONCATENATE($A121,K$1),'Исх-фото'!$A$2:$D$3000,4,FALSE),"-")</f>
        <v>7</v>
      </c>
      <c r="L121" s="14" t="str">
        <f>IFERROR(VLOOKUP(CONCATENATE($A121,L$1),'Исх-фото'!$A$2:$D$3000,4,FALSE),"-")</f>
        <v>-</v>
      </c>
      <c r="M121" s="14" t="str">
        <f>IFERROR(VLOOKUP(CONCATENATE($A121,M$1),'Исх-фото'!$A$2:$D$3000,4,FALSE),"-")</f>
        <v>-</v>
      </c>
      <c r="N121" s="14" t="str">
        <f>IFERROR(VLOOKUP(CONCATENATE($A121,N$1),'Исх-фото'!$A$2:$D$3000,4,FALSE),"-")</f>
        <v>-</v>
      </c>
      <c r="O121" s="14">
        <f>IFERROR(VLOOKUP(CONCATENATE($A121,O$1),'Исх-фото'!$A$2:$D$3000,4,FALSE),"-")</f>
        <v>9</v>
      </c>
      <c r="P121" s="14">
        <f>IFERROR(VLOOKUP(CONCATENATE($A121,P$1),'Исх-фото'!$A$2:$D$3000,4,FALSE),"-")</f>
        <v>12</v>
      </c>
      <c r="Q121" s="14">
        <f>IFERROR(VLOOKUP(CONCATENATE($A121,Q$1),'Исх-фото'!$A$2:$D$3000,4,FALSE),"-")</f>
        <v>8</v>
      </c>
      <c r="R121" s="14" t="str">
        <f>IFERROR(VLOOKUP(CONCATENATE($A121,R$1),'Исх-фото'!$A$2:$D$3000,4,FALSE),"-")</f>
        <v>-</v>
      </c>
      <c r="S121" s="14" t="str">
        <f>IFERROR(VLOOKUP(CONCATENATE($A121,S$1),'Исх-фото'!$A$2:$D$3000,4,FALSE),"-")</f>
        <v>-</v>
      </c>
      <c r="T121" s="14">
        <f>IFERROR(VLOOKUP(CONCATENATE($A121,T$1),'Исх-фото'!$A$2:$D$3000,4,FALSE),"-")</f>
        <v>6</v>
      </c>
      <c r="U121" s="14">
        <f>IFERROR(VLOOKUP(CONCATENATE($A121,U$1),'Исх-фото'!$A$2:$D$3000,4,FALSE),"-")</f>
        <v>8</v>
      </c>
      <c r="V121" s="14" t="str">
        <f>IFERROR(VLOOKUP(CONCATENATE($A121,V$1),'Исх-фото'!$A$2:$D$3000,4,FALSE),"-")</f>
        <v>-</v>
      </c>
      <c r="W121" s="14">
        <f>IFERROR(VLOOKUP(CONCATENATE($A121,W$1),'Исх-фото'!$A$2:$D$3000,4,FALSE),"-")</f>
        <v>6</v>
      </c>
      <c r="X121" s="14" t="str">
        <f>IFERROR(VLOOKUP(CONCATENATE($A121,X$1),'Исх-фото'!$A$2:$D$3000,4,FALSE),"-")</f>
        <v>-</v>
      </c>
      <c r="Y121" s="14">
        <f>IFERROR(VLOOKUP(CONCATENATE($A121,Y$1),'Исх-фото'!$A$2:$D$3000,4,FALSE),"-")</f>
        <v>8</v>
      </c>
      <c r="Z121" s="14">
        <f>IFERROR(VLOOKUP(CONCATENATE($A121,Z$1),'Исх-фото'!$A$2:$D$3000,4,FALSE),"-")</f>
        <v>5</v>
      </c>
      <c r="AA121" s="14" t="str">
        <f>IFERROR(VLOOKUP(CONCATENATE($A121,AA$1),'Исх-фото'!$A$2:$D$3000,4,FALSE),"-")</f>
        <v>-</v>
      </c>
      <c r="AB121" s="14" t="str">
        <f>IFERROR(VLOOKUP(CONCATENATE($A121,AB$1),'Исх-фото'!$A$2:$D$3000,4,FALSE),"-")</f>
        <v>-</v>
      </c>
      <c r="AC121" s="14" t="str">
        <f>IFERROR(VLOOKUP(CONCATENATE($A121,AC$1),'Исх-фото'!$A$2:$D$3000,4,FALSE),"-")</f>
        <v>-</v>
      </c>
      <c r="AD121" s="14">
        <f>IFERROR(VLOOKUP(CONCATENATE($A121,AD$1),'Исх-фото'!$A$2:$D$3000,4,FALSE),"-")</f>
        <v>2</v>
      </c>
      <c r="AE121" s="14">
        <f>IFERROR(VLOOKUP(CONCATENATE($A121,AE$1),'Исх-фото'!$A$2:$D$3000,4,FALSE),"-")</f>
        <v>10</v>
      </c>
      <c r="AF121" s="14">
        <f>IFERROR(VLOOKUP(CONCATENATE($A121,AF$1),'Исх-фото'!$A$2:$D$3000,4,FALSE),"-")</f>
        <v>9</v>
      </c>
      <c r="AG121" s="14">
        <f>IFERROR(VLOOKUP(CONCATENATE($A121,AG$1),'Исх-фото'!$A$2:$D$3000,4,FALSE),"-")</f>
        <v>9</v>
      </c>
      <c r="AH121" s="14">
        <f>IFERROR(VLOOKUP(CONCATENATE($A121,AH$1),'Исх-фото'!$A$2:$D$3000,4,FALSE),"-")</f>
        <v>12</v>
      </c>
      <c r="AI121" s="14">
        <f>IFERROR(VLOOKUP(CONCATENATE($A121,AI$1),'Исх-фото'!$A$2:$D$3000,4,FALSE),"-")</f>
        <v>10</v>
      </c>
      <c r="AJ121" s="14">
        <f>IFERROR(VLOOKUP(CONCATENATE($A121,AJ$1),'Исх-фото'!$A$2:$D$3000,4,FALSE),"-")</f>
        <v>9</v>
      </c>
      <c r="AK121" s="14">
        <f>IFERROR(VLOOKUP(CONCATENATE($A121,AK$1),'Исх-фото'!$A$2:$D$3000,4,FALSE),"-")</f>
        <v>1</v>
      </c>
      <c r="AL121" s="14">
        <f>IFERROR(VLOOKUP(CONCATENATE($A121,AL$1),'Исх-фото'!$A$2:$D$3000,4,FALSE),"-")</f>
        <v>12</v>
      </c>
      <c r="AM121" s="15">
        <f t="shared" si="3"/>
        <v>21</v>
      </c>
      <c r="AN121" s="20">
        <f t="shared" si="4"/>
        <v>8.1428571428571423</v>
      </c>
      <c r="AO121" s="14"/>
    </row>
    <row r="122" spans="1:41">
      <c r="A122" s="26">
        <f t="shared" si="5"/>
        <v>120</v>
      </c>
      <c r="B122" s="97" t="s">
        <v>764</v>
      </c>
      <c r="C122" s="14" t="str">
        <f>IFERROR(VLOOKUP(CONCATENATE($A122,C$1),'Исх-фото'!$A$2:$D$3000,4,FALSE),"-")</f>
        <v>-</v>
      </c>
      <c r="D122" s="14">
        <f>IFERROR(VLOOKUP(CONCATENATE($A122,D$1),'Исх-фото'!$A$2:$D$3000,4,FALSE),"-")</f>
        <v>8</v>
      </c>
      <c r="E122" s="14" t="str">
        <f>IFERROR(VLOOKUP(CONCATENATE($A122,E$1),'Исх-фото'!$A$2:$D$3000,4,FALSE),"-")</f>
        <v>-</v>
      </c>
      <c r="F122" s="14" t="str">
        <f>IFERROR(VLOOKUP(CONCATENATE($A122,F$1),'Исх-фото'!$A$2:$D$3000,4,FALSE),"-")</f>
        <v>-</v>
      </c>
      <c r="G122" s="14">
        <f>IFERROR(VLOOKUP(CONCATENATE($A122,G$1),'Исх-фото'!$A$2:$D$3000,4,FALSE),"-")</f>
        <v>9</v>
      </c>
      <c r="H122" s="14" t="str">
        <f>IFERROR(VLOOKUP(CONCATENATE($A122,H$1),'Исх-фото'!$A$2:$D$3000,4,FALSE),"-")</f>
        <v>-</v>
      </c>
      <c r="I122" s="14" t="str">
        <f>IFERROR(VLOOKUP(CONCATENATE($A122,I$1),'Исх-фото'!$A$2:$D$3000,4,FALSE),"-")</f>
        <v>-</v>
      </c>
      <c r="J122" s="14" t="str">
        <f>IFERROR(VLOOKUP(CONCATENATE($A122,J$1),'Исх-фото'!$A$2:$D$3000,4,FALSE),"-")</f>
        <v>-</v>
      </c>
      <c r="K122" s="14">
        <f>IFERROR(VLOOKUP(CONCATENATE($A122,K$1),'Исх-фото'!$A$2:$D$3000,4,FALSE),"-")</f>
        <v>7</v>
      </c>
      <c r="L122" s="14" t="str">
        <f>IFERROR(VLOOKUP(CONCATENATE($A122,L$1),'Исх-фото'!$A$2:$D$3000,4,FALSE),"-")</f>
        <v>-</v>
      </c>
      <c r="M122" s="14" t="str">
        <f>IFERROR(VLOOKUP(CONCATENATE($A122,M$1),'Исх-фото'!$A$2:$D$3000,4,FALSE),"-")</f>
        <v>-</v>
      </c>
      <c r="N122" s="14" t="str">
        <f>IFERROR(VLOOKUP(CONCATENATE($A122,N$1),'Исх-фото'!$A$2:$D$3000,4,FALSE),"-")</f>
        <v>-</v>
      </c>
      <c r="O122" s="14">
        <f>IFERROR(VLOOKUP(CONCATENATE($A122,O$1),'Исх-фото'!$A$2:$D$3000,4,FALSE),"-")</f>
        <v>9</v>
      </c>
      <c r="P122" s="14" t="str">
        <f>IFERROR(VLOOKUP(CONCATENATE($A122,P$1),'Исх-фото'!$A$2:$D$3000,4,FALSE),"-")</f>
        <v>-</v>
      </c>
      <c r="Q122" s="14">
        <f>IFERROR(VLOOKUP(CONCATENATE($A122,Q$1),'Исх-фото'!$A$2:$D$3000,4,FALSE),"-")</f>
        <v>8</v>
      </c>
      <c r="R122" s="14" t="str">
        <f>IFERROR(VLOOKUP(CONCATENATE($A122,R$1),'Исх-фото'!$A$2:$D$3000,4,FALSE),"-")</f>
        <v>-</v>
      </c>
      <c r="S122" s="14" t="str">
        <f>IFERROR(VLOOKUP(CONCATENATE($A122,S$1),'Исх-фото'!$A$2:$D$3000,4,FALSE),"-")</f>
        <v>-</v>
      </c>
      <c r="T122" s="14">
        <f>IFERROR(VLOOKUP(CONCATENATE($A122,T$1),'Исх-фото'!$A$2:$D$3000,4,FALSE),"-")</f>
        <v>7</v>
      </c>
      <c r="U122" s="14">
        <f>IFERROR(VLOOKUP(CONCATENATE($A122,U$1),'Исх-фото'!$A$2:$D$3000,4,FALSE),"-")</f>
        <v>7</v>
      </c>
      <c r="V122" s="14" t="str">
        <f>IFERROR(VLOOKUP(CONCATENATE($A122,V$1),'Исх-фото'!$A$2:$D$3000,4,FALSE),"-")</f>
        <v>-</v>
      </c>
      <c r="W122" s="14" t="str">
        <f>IFERROR(VLOOKUP(CONCATENATE($A122,W$1),'Исх-фото'!$A$2:$D$3000,4,FALSE),"-")</f>
        <v>-</v>
      </c>
      <c r="X122" s="14" t="str">
        <f>IFERROR(VLOOKUP(CONCATENATE($A122,X$1),'Исх-фото'!$A$2:$D$3000,4,FALSE),"-")</f>
        <v>-</v>
      </c>
      <c r="Y122" s="14">
        <f>IFERROR(VLOOKUP(CONCATENATE($A122,Y$1),'Исх-фото'!$A$2:$D$3000,4,FALSE),"-")</f>
        <v>6</v>
      </c>
      <c r="Z122" s="14">
        <f>IFERROR(VLOOKUP(CONCATENATE($A122,Z$1),'Исх-фото'!$A$2:$D$3000,4,FALSE),"-")</f>
        <v>4</v>
      </c>
      <c r="AA122" s="14" t="str">
        <f>IFERROR(VLOOKUP(CONCATENATE($A122,AA$1),'Исх-фото'!$A$2:$D$3000,4,FALSE),"-")</f>
        <v>-</v>
      </c>
      <c r="AB122" s="14" t="str">
        <f>IFERROR(VLOOKUP(CONCATENATE($A122,AB$1),'Исх-фото'!$A$2:$D$3000,4,FALSE),"-")</f>
        <v>-</v>
      </c>
      <c r="AC122" s="14" t="str">
        <f>IFERROR(VLOOKUP(CONCATENATE($A122,AC$1),'Исх-фото'!$A$2:$D$3000,4,FALSE),"-")</f>
        <v>-</v>
      </c>
      <c r="AD122" s="14">
        <f>IFERROR(VLOOKUP(CONCATENATE($A122,AD$1),'Исх-фото'!$A$2:$D$3000,4,FALSE),"-")</f>
        <v>5</v>
      </c>
      <c r="AE122" s="14">
        <f>IFERROR(VLOOKUP(CONCATENATE($A122,AE$1),'Исх-фото'!$A$2:$D$3000,4,FALSE),"-")</f>
        <v>5</v>
      </c>
      <c r="AF122" s="14">
        <f>IFERROR(VLOOKUP(CONCATENATE($A122,AF$1),'Исх-фото'!$A$2:$D$3000,4,FALSE),"-")</f>
        <v>10</v>
      </c>
      <c r="AG122" s="14">
        <f>IFERROR(VLOOKUP(CONCATENATE($A122,AG$1),'Исх-фото'!$A$2:$D$3000,4,FALSE),"-")</f>
        <v>8</v>
      </c>
      <c r="AH122" s="14">
        <f>IFERROR(VLOOKUP(CONCATENATE($A122,AH$1),'Исх-фото'!$A$2:$D$3000,4,FALSE),"-")</f>
        <v>12</v>
      </c>
      <c r="AI122" s="14">
        <f>IFERROR(VLOOKUP(CONCATENATE($A122,AI$1),'Исх-фото'!$A$2:$D$3000,4,FALSE),"-")</f>
        <v>10</v>
      </c>
      <c r="AJ122" s="14">
        <f>IFERROR(VLOOKUP(CONCATENATE($A122,AJ$1),'Исх-фото'!$A$2:$D$3000,4,FALSE),"-")</f>
        <v>8</v>
      </c>
      <c r="AK122" s="14" t="str">
        <f>IFERROR(VLOOKUP(CONCATENATE($A122,AK$1),'Исх-фото'!$A$2:$D$3000,4,FALSE),"-")</f>
        <v>-</v>
      </c>
      <c r="AL122" s="14">
        <f>IFERROR(VLOOKUP(CONCATENATE($A122,AL$1),'Исх-фото'!$A$2:$D$3000,4,FALSE),"-")</f>
        <v>9</v>
      </c>
      <c r="AM122" s="15">
        <f t="shared" si="3"/>
        <v>17</v>
      </c>
      <c r="AN122" s="20">
        <f t="shared" si="4"/>
        <v>7.7647058823529411</v>
      </c>
      <c r="AO122" s="14"/>
    </row>
    <row r="123" spans="1:41">
      <c r="A123" s="26">
        <f t="shared" si="5"/>
        <v>121</v>
      </c>
      <c r="B123" s="97" t="s">
        <v>765</v>
      </c>
      <c r="C123" s="14" t="str">
        <f>IFERROR(VLOOKUP(CONCATENATE($A123,C$1),'Исх-фото'!$A$2:$D$3000,4,FALSE),"-")</f>
        <v>-</v>
      </c>
      <c r="D123" s="14">
        <f>IFERROR(VLOOKUP(CONCATENATE($A123,D$1),'Исх-фото'!$A$2:$D$3000,4,FALSE),"-")</f>
        <v>8</v>
      </c>
      <c r="E123" s="14" t="str">
        <f>IFERROR(VLOOKUP(CONCATENATE($A123,E$1),'Исх-фото'!$A$2:$D$3000,4,FALSE),"-")</f>
        <v>-</v>
      </c>
      <c r="F123" s="14" t="str">
        <f>IFERROR(VLOOKUP(CONCATENATE($A123,F$1),'Исх-фото'!$A$2:$D$3000,4,FALSE),"-")</f>
        <v>-</v>
      </c>
      <c r="G123" s="14" t="str">
        <f>IFERROR(VLOOKUP(CONCATENATE($A123,G$1),'Исх-фото'!$A$2:$D$3000,4,FALSE),"-")</f>
        <v>-</v>
      </c>
      <c r="H123" s="14" t="str">
        <f>IFERROR(VLOOKUP(CONCATENATE($A123,H$1),'Исх-фото'!$A$2:$D$3000,4,FALSE),"-")</f>
        <v>-</v>
      </c>
      <c r="I123" s="14" t="str">
        <f>IFERROR(VLOOKUP(CONCATENATE($A123,I$1),'Исх-фото'!$A$2:$D$3000,4,FALSE),"-")</f>
        <v>-</v>
      </c>
      <c r="J123" s="14" t="str">
        <f>IFERROR(VLOOKUP(CONCATENATE($A123,J$1),'Исх-фото'!$A$2:$D$3000,4,FALSE),"-")</f>
        <v>-</v>
      </c>
      <c r="K123" s="14">
        <f>IFERROR(VLOOKUP(CONCATENATE($A123,K$1),'Исх-фото'!$A$2:$D$3000,4,FALSE),"-")</f>
        <v>6</v>
      </c>
      <c r="L123" s="14" t="str">
        <f>IFERROR(VLOOKUP(CONCATENATE($A123,L$1),'Исх-фото'!$A$2:$D$3000,4,FALSE),"-")</f>
        <v>-</v>
      </c>
      <c r="M123" s="14" t="str">
        <f>IFERROR(VLOOKUP(CONCATENATE($A123,M$1),'Исх-фото'!$A$2:$D$3000,4,FALSE),"-")</f>
        <v>-</v>
      </c>
      <c r="N123" s="14" t="str">
        <f>IFERROR(VLOOKUP(CONCATENATE($A123,N$1),'Исх-фото'!$A$2:$D$3000,4,FALSE),"-")</f>
        <v>-</v>
      </c>
      <c r="O123" s="14">
        <f>IFERROR(VLOOKUP(CONCATENATE($A123,O$1),'Исх-фото'!$A$2:$D$3000,4,FALSE),"-")</f>
        <v>7</v>
      </c>
      <c r="P123" s="14" t="str">
        <f>IFERROR(VLOOKUP(CONCATENATE($A123,P$1),'Исх-фото'!$A$2:$D$3000,4,FALSE),"-")</f>
        <v>-</v>
      </c>
      <c r="Q123" s="14">
        <f>IFERROR(VLOOKUP(CONCATENATE($A123,Q$1),'Исх-фото'!$A$2:$D$3000,4,FALSE),"-")</f>
        <v>10</v>
      </c>
      <c r="R123" s="14" t="str">
        <f>IFERROR(VLOOKUP(CONCATENATE($A123,R$1),'Исх-фото'!$A$2:$D$3000,4,FALSE),"-")</f>
        <v>-</v>
      </c>
      <c r="S123" s="14" t="str">
        <f>IFERROR(VLOOKUP(CONCATENATE($A123,S$1),'Исх-фото'!$A$2:$D$3000,4,FALSE),"-")</f>
        <v>-</v>
      </c>
      <c r="T123" s="14">
        <f>IFERROR(VLOOKUP(CONCATENATE($A123,T$1),'Исх-фото'!$A$2:$D$3000,4,FALSE),"-")</f>
        <v>7</v>
      </c>
      <c r="U123" s="14">
        <f>IFERROR(VLOOKUP(CONCATENATE($A123,U$1),'Исх-фото'!$A$2:$D$3000,4,FALSE),"-")</f>
        <v>6</v>
      </c>
      <c r="V123" s="14" t="str">
        <f>IFERROR(VLOOKUP(CONCATENATE($A123,V$1),'Исх-фото'!$A$2:$D$3000,4,FALSE),"-")</f>
        <v>-</v>
      </c>
      <c r="W123" s="14" t="str">
        <f>IFERROR(VLOOKUP(CONCATENATE($A123,W$1),'Исх-фото'!$A$2:$D$3000,4,FALSE),"-")</f>
        <v>-</v>
      </c>
      <c r="X123" s="14" t="str">
        <f>IFERROR(VLOOKUP(CONCATENATE($A123,X$1),'Исх-фото'!$A$2:$D$3000,4,FALSE),"-")</f>
        <v>-</v>
      </c>
      <c r="Y123" s="14">
        <f>IFERROR(VLOOKUP(CONCATENATE($A123,Y$1),'Исх-фото'!$A$2:$D$3000,4,FALSE),"-")</f>
        <v>5</v>
      </c>
      <c r="Z123" s="14">
        <f>IFERROR(VLOOKUP(CONCATENATE($A123,Z$1),'Исх-фото'!$A$2:$D$3000,4,FALSE),"-")</f>
        <v>5</v>
      </c>
      <c r="AA123" s="14">
        <f>IFERROR(VLOOKUP(CONCATENATE($A123,AA$1),'Исх-фото'!$A$2:$D$3000,4,FALSE),"-")</f>
        <v>10</v>
      </c>
      <c r="AB123" s="14" t="str">
        <f>IFERROR(VLOOKUP(CONCATENATE($A123,AB$1),'Исх-фото'!$A$2:$D$3000,4,FALSE),"-")</f>
        <v>-</v>
      </c>
      <c r="AC123" s="14" t="str">
        <f>IFERROR(VLOOKUP(CONCATENATE($A123,AC$1),'Исх-фото'!$A$2:$D$3000,4,FALSE),"-")</f>
        <v>-</v>
      </c>
      <c r="AD123" s="14">
        <f>IFERROR(VLOOKUP(CONCATENATE($A123,AD$1),'Исх-фото'!$A$2:$D$3000,4,FALSE),"-")</f>
        <v>4</v>
      </c>
      <c r="AE123" s="14">
        <f>IFERROR(VLOOKUP(CONCATENATE($A123,AE$1),'Исх-фото'!$A$2:$D$3000,4,FALSE),"-")</f>
        <v>6</v>
      </c>
      <c r="AF123" s="14">
        <f>IFERROR(VLOOKUP(CONCATENATE($A123,AF$1),'Исх-фото'!$A$2:$D$3000,4,FALSE),"-")</f>
        <v>9</v>
      </c>
      <c r="AG123" s="14" t="str">
        <f>IFERROR(VLOOKUP(CONCATENATE($A123,AG$1),'Исх-фото'!$A$2:$D$3000,4,FALSE),"-")</f>
        <v>-</v>
      </c>
      <c r="AH123" s="14">
        <f>IFERROR(VLOOKUP(CONCATENATE($A123,AH$1),'Исх-фото'!$A$2:$D$3000,4,FALSE),"-")</f>
        <v>10</v>
      </c>
      <c r="AI123" s="14">
        <f>IFERROR(VLOOKUP(CONCATENATE($A123,AI$1),'Исх-фото'!$A$2:$D$3000,4,FALSE),"-")</f>
        <v>10</v>
      </c>
      <c r="AJ123" s="14">
        <f>IFERROR(VLOOKUP(CONCATENATE($A123,AJ$1),'Исх-фото'!$A$2:$D$3000,4,FALSE),"-")</f>
        <v>9</v>
      </c>
      <c r="AK123" s="14" t="str">
        <f>IFERROR(VLOOKUP(CONCATENATE($A123,AK$1),'Исх-фото'!$A$2:$D$3000,4,FALSE),"-")</f>
        <v>-</v>
      </c>
      <c r="AL123" s="14">
        <f>IFERROR(VLOOKUP(CONCATENATE($A123,AL$1),'Исх-фото'!$A$2:$D$3000,4,FALSE),"-")</f>
        <v>8</v>
      </c>
      <c r="AM123" s="15">
        <f t="shared" si="3"/>
        <v>16</v>
      </c>
      <c r="AN123" s="20">
        <f t="shared" si="4"/>
        <v>7.5</v>
      </c>
      <c r="AO123" s="14"/>
    </row>
    <row r="124" spans="1:41">
      <c r="A124" s="26">
        <f t="shared" si="5"/>
        <v>122</v>
      </c>
      <c r="B124" s="97" t="s">
        <v>766</v>
      </c>
      <c r="C124" s="14" t="str">
        <f>IFERROR(VLOOKUP(CONCATENATE($A124,C$1),'Исх-фото'!$A$2:$D$3000,4,FALSE),"-")</f>
        <v>-</v>
      </c>
      <c r="D124" s="14">
        <f>IFERROR(VLOOKUP(CONCATENATE($A124,D$1),'Исх-фото'!$A$2:$D$3000,4,FALSE),"-")</f>
        <v>8</v>
      </c>
      <c r="E124" s="14" t="str">
        <f>IFERROR(VLOOKUP(CONCATENATE($A124,E$1),'Исх-фото'!$A$2:$D$3000,4,FALSE),"-")</f>
        <v>-</v>
      </c>
      <c r="F124" s="14" t="str">
        <f>IFERROR(VLOOKUP(CONCATENATE($A124,F$1),'Исх-фото'!$A$2:$D$3000,4,FALSE),"-")</f>
        <v>-</v>
      </c>
      <c r="G124" s="14" t="str">
        <f>IFERROR(VLOOKUP(CONCATENATE($A124,G$1),'Исх-фото'!$A$2:$D$3000,4,FALSE),"-")</f>
        <v>-</v>
      </c>
      <c r="H124" s="14" t="str">
        <f>IFERROR(VLOOKUP(CONCATENATE($A124,H$1),'Исх-фото'!$A$2:$D$3000,4,FALSE),"-")</f>
        <v>-</v>
      </c>
      <c r="I124" s="14" t="str">
        <f>IFERROR(VLOOKUP(CONCATENATE($A124,I$1),'Исх-фото'!$A$2:$D$3000,4,FALSE),"-")</f>
        <v>-</v>
      </c>
      <c r="J124" s="14" t="str">
        <f>IFERROR(VLOOKUP(CONCATENATE($A124,J$1),'Исх-фото'!$A$2:$D$3000,4,FALSE),"-")</f>
        <v>-</v>
      </c>
      <c r="K124" s="14">
        <f>IFERROR(VLOOKUP(CONCATENATE($A124,K$1),'Исх-фото'!$A$2:$D$3000,4,FALSE),"-")</f>
        <v>7</v>
      </c>
      <c r="L124" s="14" t="str">
        <f>IFERROR(VLOOKUP(CONCATENATE($A124,L$1),'Исх-фото'!$A$2:$D$3000,4,FALSE),"-")</f>
        <v>-</v>
      </c>
      <c r="M124" s="14" t="str">
        <f>IFERROR(VLOOKUP(CONCATENATE($A124,M$1),'Исх-фото'!$A$2:$D$3000,4,FALSE),"-")</f>
        <v>-</v>
      </c>
      <c r="N124" s="14" t="str">
        <f>IFERROR(VLOOKUP(CONCATENATE($A124,N$1),'Исх-фото'!$A$2:$D$3000,4,FALSE),"-")</f>
        <v>-</v>
      </c>
      <c r="O124" s="14">
        <f>IFERROR(VLOOKUP(CONCATENATE($A124,O$1),'Исх-фото'!$A$2:$D$3000,4,FALSE),"-")</f>
        <v>9</v>
      </c>
      <c r="P124" s="14">
        <f>IFERROR(VLOOKUP(CONCATENATE($A124,P$1),'Исх-фото'!$A$2:$D$3000,4,FALSE),"-")</f>
        <v>11</v>
      </c>
      <c r="Q124" s="14">
        <f>IFERROR(VLOOKUP(CONCATENATE($A124,Q$1),'Исх-фото'!$A$2:$D$3000,4,FALSE),"-")</f>
        <v>9</v>
      </c>
      <c r="R124" s="14" t="str">
        <f>IFERROR(VLOOKUP(CONCATENATE($A124,R$1),'Исх-фото'!$A$2:$D$3000,4,FALSE),"-")</f>
        <v>-</v>
      </c>
      <c r="S124" s="14">
        <f>IFERROR(VLOOKUP(CONCATENATE($A124,S$1),'Исх-фото'!$A$2:$D$3000,4,FALSE),"-")</f>
        <v>10</v>
      </c>
      <c r="T124" s="14">
        <f>IFERROR(VLOOKUP(CONCATENATE($A124,T$1),'Исх-фото'!$A$2:$D$3000,4,FALSE),"-")</f>
        <v>5</v>
      </c>
      <c r="U124" s="14">
        <f>IFERROR(VLOOKUP(CONCATENATE($A124,U$1),'Исх-фото'!$A$2:$D$3000,4,FALSE),"-")</f>
        <v>7</v>
      </c>
      <c r="V124" s="14" t="str">
        <f>IFERROR(VLOOKUP(CONCATENATE($A124,V$1),'Исх-фото'!$A$2:$D$3000,4,FALSE),"-")</f>
        <v>-</v>
      </c>
      <c r="W124" s="14" t="str">
        <f>IFERROR(VLOOKUP(CONCATENATE($A124,W$1),'Исх-фото'!$A$2:$D$3000,4,FALSE),"-")</f>
        <v>-</v>
      </c>
      <c r="X124" s="14" t="str">
        <f>IFERROR(VLOOKUP(CONCATENATE($A124,X$1),'Исх-фото'!$A$2:$D$3000,4,FALSE),"-")</f>
        <v>-</v>
      </c>
      <c r="Y124" s="14">
        <f>IFERROR(VLOOKUP(CONCATENATE($A124,Y$1),'Исх-фото'!$A$2:$D$3000,4,FALSE),"-")</f>
        <v>2</v>
      </c>
      <c r="Z124" s="14">
        <f>IFERROR(VLOOKUP(CONCATENATE($A124,Z$1),'Исх-фото'!$A$2:$D$3000,4,FALSE),"-")</f>
        <v>7</v>
      </c>
      <c r="AA124" s="14" t="str">
        <f>IFERROR(VLOOKUP(CONCATENATE($A124,AA$1),'Исх-фото'!$A$2:$D$3000,4,FALSE),"-")</f>
        <v>-</v>
      </c>
      <c r="AB124" s="14" t="str">
        <f>IFERROR(VLOOKUP(CONCATENATE($A124,AB$1),'Исх-фото'!$A$2:$D$3000,4,FALSE),"-")</f>
        <v>-</v>
      </c>
      <c r="AC124" s="14" t="str">
        <f>IFERROR(VLOOKUP(CONCATENATE($A124,AC$1),'Исх-фото'!$A$2:$D$3000,4,FALSE),"-")</f>
        <v>-</v>
      </c>
      <c r="AD124" s="14">
        <f>IFERROR(VLOOKUP(CONCATENATE($A124,AD$1),'Исх-фото'!$A$2:$D$3000,4,FALSE),"-")</f>
        <v>8</v>
      </c>
      <c r="AE124" s="14">
        <f>IFERROR(VLOOKUP(CONCATENATE($A124,AE$1),'Исх-фото'!$A$2:$D$3000,4,FALSE),"-")</f>
        <v>7</v>
      </c>
      <c r="AF124" s="14">
        <f>IFERROR(VLOOKUP(CONCATENATE($A124,AF$1),'Исх-фото'!$A$2:$D$3000,4,FALSE),"-")</f>
        <v>9</v>
      </c>
      <c r="AG124" s="14" t="str">
        <f>IFERROR(VLOOKUP(CONCATENATE($A124,AG$1),'Исх-фото'!$A$2:$D$3000,4,FALSE),"-")</f>
        <v>-</v>
      </c>
      <c r="AH124" s="14" t="str">
        <f>IFERROR(VLOOKUP(CONCATENATE($A124,AH$1),'Исх-фото'!$A$2:$D$3000,4,FALSE),"-")</f>
        <v>-</v>
      </c>
      <c r="AI124" s="14" t="str">
        <f>IFERROR(VLOOKUP(CONCATENATE($A124,AI$1),'Исх-фото'!$A$2:$D$3000,4,FALSE),"-")</f>
        <v>-</v>
      </c>
      <c r="AJ124" s="14">
        <f>IFERROR(VLOOKUP(CONCATENATE($A124,AJ$1),'Исх-фото'!$A$2:$D$3000,4,FALSE),"-")</f>
        <v>6</v>
      </c>
      <c r="AK124" s="14">
        <f>IFERROR(VLOOKUP(CONCATENATE($A124,AK$1),'Исх-фото'!$A$2:$D$3000,4,FALSE),"-")</f>
        <v>5</v>
      </c>
      <c r="AL124" s="14">
        <f>IFERROR(VLOOKUP(CONCATENATE($A124,AL$1),'Исх-фото'!$A$2:$D$3000,4,FALSE),"-")</f>
        <v>9</v>
      </c>
      <c r="AM124" s="15">
        <f t="shared" si="3"/>
        <v>16</v>
      </c>
      <c r="AN124" s="20">
        <f t="shared" si="4"/>
        <v>7.4375</v>
      </c>
      <c r="AO124" s="14"/>
    </row>
    <row r="125" spans="1:41">
      <c r="A125" s="26">
        <f t="shared" si="5"/>
        <v>123</v>
      </c>
      <c r="B125" s="97" t="s">
        <v>767</v>
      </c>
      <c r="C125" s="14" t="str">
        <f>IFERROR(VLOOKUP(CONCATENATE($A125,C$1),'Исх-фото'!$A$2:$D$3000,4,FALSE),"-")</f>
        <v>-</v>
      </c>
      <c r="D125" s="14">
        <f>IFERROR(VLOOKUP(CONCATENATE($A125,D$1),'Исх-фото'!$A$2:$D$3000,4,FALSE),"-")</f>
        <v>12</v>
      </c>
      <c r="E125" s="14">
        <f>IFERROR(VLOOKUP(CONCATENATE($A125,E$1),'Исх-фото'!$A$2:$D$3000,4,FALSE),"-")</f>
        <v>10</v>
      </c>
      <c r="F125" s="14" t="str">
        <f>IFERROR(VLOOKUP(CONCATENATE($A125,F$1),'Исх-фото'!$A$2:$D$3000,4,FALSE),"-")</f>
        <v>-</v>
      </c>
      <c r="G125" s="14">
        <f>IFERROR(VLOOKUP(CONCATENATE($A125,G$1),'Исх-фото'!$A$2:$D$3000,4,FALSE),"-")</f>
        <v>8</v>
      </c>
      <c r="H125" s="14" t="str">
        <f>IFERROR(VLOOKUP(CONCATENATE($A125,H$1),'Исх-фото'!$A$2:$D$3000,4,FALSE),"-")</f>
        <v>-</v>
      </c>
      <c r="I125" s="14" t="str">
        <f>IFERROR(VLOOKUP(CONCATENATE($A125,I$1),'Исх-фото'!$A$2:$D$3000,4,FALSE),"-")</f>
        <v>-</v>
      </c>
      <c r="J125" s="14" t="str">
        <f>IFERROR(VLOOKUP(CONCATENATE($A125,J$1),'Исх-фото'!$A$2:$D$3000,4,FALSE),"-")</f>
        <v>-</v>
      </c>
      <c r="K125" s="14">
        <f>IFERROR(VLOOKUP(CONCATENATE($A125,K$1),'Исх-фото'!$A$2:$D$3000,4,FALSE),"-")</f>
        <v>7</v>
      </c>
      <c r="L125" s="14" t="str">
        <f>IFERROR(VLOOKUP(CONCATENATE($A125,L$1),'Исх-фото'!$A$2:$D$3000,4,FALSE),"-")</f>
        <v>-</v>
      </c>
      <c r="M125" s="14" t="str">
        <f>IFERROR(VLOOKUP(CONCATENATE($A125,M$1),'Исх-фото'!$A$2:$D$3000,4,FALSE),"-")</f>
        <v>-</v>
      </c>
      <c r="N125" s="14" t="str">
        <f>IFERROR(VLOOKUP(CONCATENATE($A125,N$1),'Исх-фото'!$A$2:$D$3000,4,FALSE),"-")</f>
        <v>-</v>
      </c>
      <c r="O125" s="14">
        <f>IFERROR(VLOOKUP(CONCATENATE($A125,O$1),'Исх-фото'!$A$2:$D$3000,4,FALSE),"-")</f>
        <v>9</v>
      </c>
      <c r="P125" s="14" t="str">
        <f>IFERROR(VLOOKUP(CONCATENATE($A125,P$1),'Исх-фото'!$A$2:$D$3000,4,FALSE),"-")</f>
        <v>-</v>
      </c>
      <c r="Q125" s="14">
        <f>IFERROR(VLOOKUP(CONCATENATE($A125,Q$1),'Исх-фото'!$A$2:$D$3000,4,FALSE),"-")</f>
        <v>9</v>
      </c>
      <c r="R125" s="14" t="str">
        <f>IFERROR(VLOOKUP(CONCATENATE($A125,R$1),'Исх-фото'!$A$2:$D$3000,4,FALSE),"-")</f>
        <v>-</v>
      </c>
      <c r="S125" s="14" t="str">
        <f>IFERROR(VLOOKUP(CONCATENATE($A125,S$1),'Исх-фото'!$A$2:$D$3000,4,FALSE),"-")</f>
        <v>-</v>
      </c>
      <c r="T125" s="14">
        <f>IFERROR(VLOOKUP(CONCATENATE($A125,T$1),'Исх-фото'!$A$2:$D$3000,4,FALSE),"-")</f>
        <v>7</v>
      </c>
      <c r="U125" s="14">
        <f>IFERROR(VLOOKUP(CONCATENATE($A125,U$1),'Исх-фото'!$A$2:$D$3000,4,FALSE),"-")</f>
        <v>9</v>
      </c>
      <c r="V125" s="14" t="str">
        <f>IFERROR(VLOOKUP(CONCATENATE($A125,V$1),'Исх-фото'!$A$2:$D$3000,4,FALSE),"-")</f>
        <v>-</v>
      </c>
      <c r="W125" s="14" t="str">
        <f>IFERROR(VLOOKUP(CONCATENATE($A125,W$1),'Исх-фото'!$A$2:$D$3000,4,FALSE),"-")</f>
        <v>-</v>
      </c>
      <c r="X125" s="14" t="str">
        <f>IFERROR(VLOOKUP(CONCATENATE($A125,X$1),'Исх-фото'!$A$2:$D$3000,4,FALSE),"-")</f>
        <v>-</v>
      </c>
      <c r="Y125" s="14" t="str">
        <f>IFERROR(VLOOKUP(CONCATENATE($A125,Y$1),'Исх-фото'!$A$2:$D$3000,4,FALSE),"-")</f>
        <v>-</v>
      </c>
      <c r="Z125" s="14">
        <f>IFERROR(VLOOKUP(CONCATENATE($A125,Z$1),'Исх-фото'!$A$2:$D$3000,4,FALSE),"-")</f>
        <v>5</v>
      </c>
      <c r="AA125" s="14">
        <f>IFERROR(VLOOKUP(CONCATENATE($A125,AA$1),'Исх-фото'!$A$2:$D$3000,4,FALSE),"-")</f>
        <v>10</v>
      </c>
      <c r="AB125" s="14" t="str">
        <f>IFERROR(VLOOKUP(CONCATENATE($A125,AB$1),'Исх-фото'!$A$2:$D$3000,4,FALSE),"-")</f>
        <v>-</v>
      </c>
      <c r="AC125" s="14" t="str">
        <f>IFERROR(VLOOKUP(CONCATENATE($A125,AC$1),'Исх-фото'!$A$2:$D$3000,4,FALSE),"-")</f>
        <v>-</v>
      </c>
      <c r="AD125" s="14">
        <f>IFERROR(VLOOKUP(CONCATENATE($A125,AD$1),'Исх-фото'!$A$2:$D$3000,4,FALSE),"-")</f>
        <v>9</v>
      </c>
      <c r="AE125" s="14">
        <f>IFERROR(VLOOKUP(CONCATENATE($A125,AE$1),'Исх-фото'!$A$2:$D$3000,4,FALSE),"-")</f>
        <v>9</v>
      </c>
      <c r="AF125" s="14">
        <f>IFERROR(VLOOKUP(CONCATENATE($A125,AF$1),'Исх-фото'!$A$2:$D$3000,4,FALSE),"-")</f>
        <v>8</v>
      </c>
      <c r="AG125" s="14" t="str">
        <f>IFERROR(VLOOKUP(CONCATENATE($A125,AG$1),'Исх-фото'!$A$2:$D$3000,4,FALSE),"-")</f>
        <v>-</v>
      </c>
      <c r="AH125" s="14" t="str">
        <f>IFERROR(VLOOKUP(CONCATENATE($A125,AH$1),'Исх-фото'!$A$2:$D$3000,4,FALSE),"-")</f>
        <v>-</v>
      </c>
      <c r="AI125" s="14" t="str">
        <f>IFERROR(VLOOKUP(CONCATENATE($A125,AI$1),'Исх-фото'!$A$2:$D$3000,4,FALSE),"-")</f>
        <v>-</v>
      </c>
      <c r="AJ125" s="14">
        <f>IFERROR(VLOOKUP(CONCATENATE($A125,AJ$1),'Исх-фото'!$A$2:$D$3000,4,FALSE),"-")</f>
        <v>10</v>
      </c>
      <c r="AK125" s="14" t="str">
        <f>IFERROR(VLOOKUP(CONCATENATE($A125,AK$1),'Исх-фото'!$A$2:$D$3000,4,FALSE),"-")</f>
        <v>-</v>
      </c>
      <c r="AL125" s="14">
        <f>IFERROR(VLOOKUP(CONCATENATE($A125,AL$1),'Исх-фото'!$A$2:$D$3000,4,FALSE),"-")</f>
        <v>9</v>
      </c>
      <c r="AM125" s="15">
        <f t="shared" si="3"/>
        <v>15</v>
      </c>
      <c r="AN125" s="20">
        <f t="shared" si="4"/>
        <v>8.7333333333333325</v>
      </c>
      <c r="AO125" s="14"/>
    </row>
    <row r="126" spans="1:41">
      <c r="A126" s="26">
        <f t="shared" si="5"/>
        <v>124</v>
      </c>
      <c r="B126" s="97" t="s">
        <v>768</v>
      </c>
      <c r="C126" s="14" t="str">
        <f>IFERROR(VLOOKUP(CONCATENATE($A126,C$1),'Исх-фото'!$A$2:$D$3000,4,FALSE),"-")</f>
        <v>-</v>
      </c>
      <c r="D126" s="14" t="str">
        <f>IFERROR(VLOOKUP(CONCATENATE($A126,D$1),'Исх-фото'!$A$2:$D$3000,4,FALSE),"-")</f>
        <v>-</v>
      </c>
      <c r="E126" s="14" t="str">
        <f>IFERROR(VLOOKUP(CONCATENATE($A126,E$1),'Исх-фото'!$A$2:$D$3000,4,FALSE),"-")</f>
        <v>-</v>
      </c>
      <c r="F126" s="14" t="str">
        <f>IFERROR(VLOOKUP(CONCATENATE($A126,F$1),'Исх-фото'!$A$2:$D$3000,4,FALSE),"-")</f>
        <v>-</v>
      </c>
      <c r="G126" s="14">
        <f>IFERROR(VLOOKUP(CONCATENATE($A126,G$1),'Исх-фото'!$A$2:$D$3000,4,FALSE),"-")</f>
        <v>8</v>
      </c>
      <c r="H126" s="14" t="str">
        <f>IFERROR(VLOOKUP(CONCATENATE($A126,H$1),'Исх-фото'!$A$2:$D$3000,4,FALSE),"-")</f>
        <v>-</v>
      </c>
      <c r="I126" s="14" t="str">
        <f>IFERROR(VLOOKUP(CONCATENATE($A126,I$1),'Исх-фото'!$A$2:$D$3000,4,FALSE),"-")</f>
        <v>-</v>
      </c>
      <c r="J126" s="14" t="str">
        <f>IFERROR(VLOOKUP(CONCATENATE($A126,J$1),'Исх-фото'!$A$2:$D$3000,4,FALSE),"-")</f>
        <v>-</v>
      </c>
      <c r="K126" s="14">
        <f>IFERROR(VLOOKUP(CONCATENATE($A126,K$1),'Исх-фото'!$A$2:$D$3000,4,FALSE),"-")</f>
        <v>9</v>
      </c>
      <c r="L126" s="14" t="str">
        <f>IFERROR(VLOOKUP(CONCATENATE($A126,L$1),'Исх-фото'!$A$2:$D$3000,4,FALSE),"-")</f>
        <v>-</v>
      </c>
      <c r="M126" s="14" t="str">
        <f>IFERROR(VLOOKUP(CONCATENATE($A126,M$1),'Исх-фото'!$A$2:$D$3000,4,FALSE),"-")</f>
        <v>-</v>
      </c>
      <c r="N126" s="14" t="str">
        <f>IFERROR(VLOOKUP(CONCATENATE($A126,N$1),'Исх-фото'!$A$2:$D$3000,4,FALSE),"-")</f>
        <v>-</v>
      </c>
      <c r="O126" s="14">
        <f>IFERROR(VLOOKUP(CONCATENATE($A126,O$1),'Исх-фото'!$A$2:$D$3000,4,FALSE),"-")</f>
        <v>9</v>
      </c>
      <c r="P126" s="14">
        <f>IFERROR(VLOOKUP(CONCATENATE($A126,P$1),'Исх-фото'!$A$2:$D$3000,4,FALSE),"-")</f>
        <v>12</v>
      </c>
      <c r="Q126" s="14">
        <f>IFERROR(VLOOKUP(CONCATENATE($A126,Q$1),'Исх-фото'!$A$2:$D$3000,4,FALSE),"-")</f>
        <v>9</v>
      </c>
      <c r="R126" s="14" t="str">
        <f>IFERROR(VLOOKUP(CONCATENATE($A126,R$1),'Исх-фото'!$A$2:$D$3000,4,FALSE),"-")</f>
        <v>-</v>
      </c>
      <c r="S126" s="14" t="str">
        <f>IFERROR(VLOOKUP(CONCATENATE($A126,S$1),'Исх-фото'!$A$2:$D$3000,4,FALSE),"-")</f>
        <v>-</v>
      </c>
      <c r="T126" s="14">
        <f>IFERROR(VLOOKUP(CONCATENATE($A126,T$1),'Исх-фото'!$A$2:$D$3000,4,FALSE),"-")</f>
        <v>9</v>
      </c>
      <c r="U126" s="14">
        <f>IFERROR(VLOOKUP(CONCATENATE($A126,U$1),'Исх-фото'!$A$2:$D$3000,4,FALSE),"-")</f>
        <v>8</v>
      </c>
      <c r="V126" s="14" t="str">
        <f>IFERROR(VLOOKUP(CONCATENATE($A126,V$1),'Исх-фото'!$A$2:$D$3000,4,FALSE),"-")</f>
        <v>-</v>
      </c>
      <c r="W126" s="14" t="str">
        <f>IFERROR(VLOOKUP(CONCATENATE($A126,W$1),'Исх-фото'!$A$2:$D$3000,4,FALSE),"-")</f>
        <v>-</v>
      </c>
      <c r="X126" s="14" t="str">
        <f>IFERROR(VLOOKUP(CONCATENATE($A126,X$1),'Исх-фото'!$A$2:$D$3000,4,FALSE),"-")</f>
        <v>-</v>
      </c>
      <c r="Y126" s="14">
        <f>IFERROR(VLOOKUP(CONCATENATE($A126,Y$1),'Исх-фото'!$A$2:$D$3000,4,FALSE),"-")</f>
        <v>6</v>
      </c>
      <c r="Z126" s="14">
        <f>IFERROR(VLOOKUP(CONCATENATE($A126,Z$1),'Исх-фото'!$A$2:$D$3000,4,FALSE),"-")</f>
        <v>7</v>
      </c>
      <c r="AA126" s="14" t="str">
        <f>IFERROR(VLOOKUP(CONCATENATE($A126,AA$1),'Исх-фото'!$A$2:$D$3000,4,FALSE),"-")</f>
        <v>-</v>
      </c>
      <c r="AB126" s="14" t="str">
        <f>IFERROR(VLOOKUP(CONCATENATE($A126,AB$1),'Исх-фото'!$A$2:$D$3000,4,FALSE),"-")</f>
        <v>-</v>
      </c>
      <c r="AC126" s="14" t="str">
        <f>IFERROR(VLOOKUP(CONCATENATE($A126,AC$1),'Исх-фото'!$A$2:$D$3000,4,FALSE),"-")</f>
        <v>-</v>
      </c>
      <c r="AD126" s="14">
        <f>IFERROR(VLOOKUP(CONCATENATE($A126,AD$1),'Исх-фото'!$A$2:$D$3000,4,FALSE),"-")</f>
        <v>10</v>
      </c>
      <c r="AE126" s="14">
        <f>IFERROR(VLOOKUP(CONCATENATE($A126,AE$1),'Исх-фото'!$A$2:$D$3000,4,FALSE),"-")</f>
        <v>8</v>
      </c>
      <c r="AF126" s="14">
        <f>IFERROR(VLOOKUP(CONCATENATE($A126,AF$1),'Исх-фото'!$A$2:$D$3000,4,FALSE),"-")</f>
        <v>7</v>
      </c>
      <c r="AG126" s="14" t="str">
        <f>IFERROR(VLOOKUP(CONCATENATE($A126,AG$1),'Исх-фото'!$A$2:$D$3000,4,FALSE),"-")</f>
        <v>-</v>
      </c>
      <c r="AH126" s="14">
        <f>IFERROR(VLOOKUP(CONCATENATE($A126,AH$1),'Исх-фото'!$A$2:$D$3000,4,FALSE),"-")</f>
        <v>10</v>
      </c>
      <c r="AI126" s="14">
        <f>IFERROR(VLOOKUP(CONCATENATE($A126,AI$1),'Исх-фото'!$A$2:$D$3000,4,FALSE),"-")</f>
        <v>10</v>
      </c>
      <c r="AJ126" s="14">
        <f>IFERROR(VLOOKUP(CONCATENATE($A126,AJ$1),'Исх-фото'!$A$2:$D$3000,4,FALSE),"-")</f>
        <v>8</v>
      </c>
      <c r="AK126" s="14" t="str">
        <f>IFERROR(VLOOKUP(CONCATENATE($A126,AK$1),'Исх-фото'!$A$2:$D$3000,4,FALSE),"-")</f>
        <v>-</v>
      </c>
      <c r="AL126" s="14">
        <f>IFERROR(VLOOKUP(CONCATENATE($A126,AL$1),'Исх-фото'!$A$2:$D$3000,4,FALSE),"-")</f>
        <v>10</v>
      </c>
      <c r="AM126" s="15">
        <f t="shared" si="3"/>
        <v>16</v>
      </c>
      <c r="AN126" s="20">
        <f t="shared" si="4"/>
        <v>8.75</v>
      </c>
      <c r="AO126" s="14"/>
    </row>
    <row r="127" spans="1:41">
      <c r="A127" s="26">
        <f t="shared" si="5"/>
        <v>125</v>
      </c>
      <c r="B127" s="97" t="s">
        <v>769</v>
      </c>
      <c r="C127" s="14" t="str">
        <f>IFERROR(VLOOKUP(CONCATENATE($A127,C$1),'Исх-фото'!$A$2:$D$3000,4,FALSE),"-")</f>
        <v>-</v>
      </c>
      <c r="D127" s="14">
        <f>IFERROR(VLOOKUP(CONCATENATE($A127,D$1),'Исх-фото'!$A$2:$D$3000,4,FALSE),"-")</f>
        <v>9</v>
      </c>
      <c r="E127" s="14" t="str">
        <f>IFERROR(VLOOKUP(CONCATENATE($A127,E$1),'Исх-фото'!$A$2:$D$3000,4,FALSE),"-")</f>
        <v>-</v>
      </c>
      <c r="F127" s="14" t="str">
        <f>IFERROR(VLOOKUP(CONCATENATE($A127,F$1),'Исх-фото'!$A$2:$D$3000,4,FALSE),"-")</f>
        <v>-</v>
      </c>
      <c r="G127" s="14" t="str">
        <f>IFERROR(VLOOKUP(CONCATENATE($A127,G$1),'Исх-фото'!$A$2:$D$3000,4,FALSE),"-")</f>
        <v>-</v>
      </c>
      <c r="H127" s="14" t="str">
        <f>IFERROR(VLOOKUP(CONCATENATE($A127,H$1),'Исх-фото'!$A$2:$D$3000,4,FALSE),"-")</f>
        <v>-</v>
      </c>
      <c r="I127" s="14" t="str">
        <f>IFERROR(VLOOKUP(CONCATENATE($A127,I$1),'Исх-фото'!$A$2:$D$3000,4,FALSE),"-")</f>
        <v>-</v>
      </c>
      <c r="J127" s="14" t="str">
        <f>IFERROR(VLOOKUP(CONCATENATE($A127,J$1),'Исх-фото'!$A$2:$D$3000,4,FALSE),"-")</f>
        <v>-</v>
      </c>
      <c r="K127" s="14">
        <f>IFERROR(VLOOKUP(CONCATENATE($A127,K$1),'Исх-фото'!$A$2:$D$3000,4,FALSE),"-")</f>
        <v>4</v>
      </c>
      <c r="L127" s="14" t="str">
        <f>IFERROR(VLOOKUP(CONCATENATE($A127,L$1),'Исх-фото'!$A$2:$D$3000,4,FALSE),"-")</f>
        <v>-</v>
      </c>
      <c r="M127" s="14" t="str">
        <f>IFERROR(VLOOKUP(CONCATENATE($A127,M$1),'Исх-фото'!$A$2:$D$3000,4,FALSE),"-")</f>
        <v>-</v>
      </c>
      <c r="N127" s="14" t="str">
        <f>IFERROR(VLOOKUP(CONCATENATE($A127,N$1),'Исх-фото'!$A$2:$D$3000,4,FALSE),"-")</f>
        <v>-</v>
      </c>
      <c r="O127" s="14">
        <f>IFERROR(VLOOKUP(CONCATENATE($A127,O$1),'Исх-фото'!$A$2:$D$3000,4,FALSE),"-")</f>
        <v>8</v>
      </c>
      <c r="P127" s="14" t="str">
        <f>IFERROR(VLOOKUP(CONCATENATE($A127,P$1),'Исх-фото'!$A$2:$D$3000,4,FALSE),"-")</f>
        <v>-</v>
      </c>
      <c r="Q127" s="14">
        <f>IFERROR(VLOOKUP(CONCATENATE($A127,Q$1),'Исх-фото'!$A$2:$D$3000,4,FALSE),"-")</f>
        <v>7</v>
      </c>
      <c r="R127" s="14" t="str">
        <f>IFERROR(VLOOKUP(CONCATENATE($A127,R$1),'Исх-фото'!$A$2:$D$3000,4,FALSE),"-")</f>
        <v>-</v>
      </c>
      <c r="S127" s="14" t="str">
        <f>IFERROR(VLOOKUP(CONCATENATE($A127,S$1),'Исх-фото'!$A$2:$D$3000,4,FALSE),"-")</f>
        <v>-</v>
      </c>
      <c r="T127" s="14">
        <f>IFERROR(VLOOKUP(CONCATENATE($A127,T$1),'Исх-фото'!$A$2:$D$3000,4,FALSE),"-")</f>
        <v>6</v>
      </c>
      <c r="U127" s="14">
        <f>IFERROR(VLOOKUP(CONCATENATE($A127,U$1),'Исх-фото'!$A$2:$D$3000,4,FALSE),"-")</f>
        <v>4</v>
      </c>
      <c r="V127" s="14" t="str">
        <f>IFERROR(VLOOKUP(CONCATENATE($A127,V$1),'Исх-фото'!$A$2:$D$3000,4,FALSE),"-")</f>
        <v>-</v>
      </c>
      <c r="W127" s="14" t="str">
        <f>IFERROR(VLOOKUP(CONCATENATE($A127,W$1),'Исх-фото'!$A$2:$D$3000,4,FALSE),"-")</f>
        <v>-</v>
      </c>
      <c r="X127" s="14" t="str">
        <f>IFERROR(VLOOKUP(CONCATENATE($A127,X$1),'Исх-фото'!$A$2:$D$3000,4,FALSE),"-")</f>
        <v>-</v>
      </c>
      <c r="Y127" s="14" t="str">
        <f>IFERROR(VLOOKUP(CONCATENATE($A127,Y$1),'Исх-фото'!$A$2:$D$3000,4,FALSE),"-")</f>
        <v>-</v>
      </c>
      <c r="Z127" s="14">
        <f>IFERROR(VLOOKUP(CONCATENATE($A127,Z$1),'Исх-фото'!$A$2:$D$3000,4,FALSE),"-")</f>
        <v>4</v>
      </c>
      <c r="AA127" s="14" t="str">
        <f>IFERROR(VLOOKUP(CONCATENATE($A127,AA$1),'Исх-фото'!$A$2:$D$3000,4,FALSE),"-")</f>
        <v>-</v>
      </c>
      <c r="AB127" s="14" t="str">
        <f>IFERROR(VLOOKUP(CONCATENATE($A127,AB$1),'Исх-фото'!$A$2:$D$3000,4,FALSE),"-")</f>
        <v>-</v>
      </c>
      <c r="AC127" s="14" t="str">
        <f>IFERROR(VLOOKUP(CONCATENATE($A127,AC$1),'Исх-фото'!$A$2:$D$3000,4,FALSE),"-")</f>
        <v>-</v>
      </c>
      <c r="AD127" s="14">
        <f>IFERROR(VLOOKUP(CONCATENATE($A127,AD$1),'Исх-фото'!$A$2:$D$3000,4,FALSE),"-")</f>
        <v>1</v>
      </c>
      <c r="AE127" s="14">
        <f>IFERROR(VLOOKUP(CONCATENATE($A127,AE$1),'Исх-фото'!$A$2:$D$3000,4,FALSE),"-")</f>
        <v>4</v>
      </c>
      <c r="AF127" s="14">
        <f>IFERROR(VLOOKUP(CONCATENATE($A127,AF$1),'Исх-фото'!$A$2:$D$3000,4,FALSE),"-")</f>
        <v>4</v>
      </c>
      <c r="AG127" s="14" t="str">
        <f>IFERROR(VLOOKUP(CONCATENATE($A127,AG$1),'Исх-фото'!$A$2:$D$3000,4,FALSE),"-")</f>
        <v>-</v>
      </c>
      <c r="AH127" s="14" t="str">
        <f>IFERROR(VLOOKUP(CONCATENATE($A127,AH$1),'Исх-фото'!$A$2:$D$3000,4,FALSE),"-")</f>
        <v>-</v>
      </c>
      <c r="AI127" s="14" t="str">
        <f>IFERROR(VLOOKUP(CONCATENATE($A127,AI$1),'Исх-фото'!$A$2:$D$3000,4,FALSE),"-")</f>
        <v>-</v>
      </c>
      <c r="AJ127" s="14" t="str">
        <f>IFERROR(VLOOKUP(CONCATENATE($A127,AJ$1),'Исх-фото'!$A$2:$D$3000,4,FALSE),"-")</f>
        <v>-</v>
      </c>
      <c r="AK127" s="14" t="str">
        <f>IFERROR(VLOOKUP(CONCATENATE($A127,AK$1),'Исх-фото'!$A$2:$D$3000,4,FALSE),"-")</f>
        <v>-</v>
      </c>
      <c r="AL127" s="14">
        <f>IFERROR(VLOOKUP(CONCATENATE($A127,AL$1),'Исх-фото'!$A$2:$D$3000,4,FALSE),"-")</f>
        <v>3</v>
      </c>
      <c r="AM127" s="15">
        <f t="shared" si="3"/>
        <v>11</v>
      </c>
      <c r="AN127" s="20">
        <f t="shared" si="4"/>
        <v>4.9090909090909092</v>
      </c>
      <c r="AO127" s="14"/>
    </row>
    <row r="128" spans="1:41">
      <c r="A128" s="26">
        <f t="shared" si="5"/>
        <v>126</v>
      </c>
      <c r="B128" s="97" t="s">
        <v>770</v>
      </c>
      <c r="C128" s="14" t="str">
        <f>IFERROR(VLOOKUP(CONCATENATE($A128,C$1),'Исх-фото'!$A$2:$D$3000,4,FALSE),"-")</f>
        <v>-</v>
      </c>
      <c r="D128" s="14" t="str">
        <f>IFERROR(VLOOKUP(CONCATENATE($A128,D$1),'Исх-фото'!$A$2:$D$3000,4,FALSE),"-")</f>
        <v>-</v>
      </c>
      <c r="E128" s="14" t="str">
        <f>IFERROR(VLOOKUP(CONCATENATE($A128,E$1),'Исх-фото'!$A$2:$D$3000,4,FALSE),"-")</f>
        <v>-</v>
      </c>
      <c r="F128" s="14" t="str">
        <f>IFERROR(VLOOKUP(CONCATENATE($A128,F$1),'Исх-фото'!$A$2:$D$3000,4,FALSE),"-")</f>
        <v>-</v>
      </c>
      <c r="G128" s="14" t="str">
        <f>IFERROR(VLOOKUP(CONCATENATE($A128,G$1),'Исх-фото'!$A$2:$D$3000,4,FALSE),"-")</f>
        <v>-</v>
      </c>
      <c r="H128" s="14" t="str">
        <f>IFERROR(VLOOKUP(CONCATENATE($A128,H$1),'Исх-фото'!$A$2:$D$3000,4,FALSE),"-")</f>
        <v>-</v>
      </c>
      <c r="I128" s="14" t="str">
        <f>IFERROR(VLOOKUP(CONCATENATE($A128,I$1),'Исх-фото'!$A$2:$D$3000,4,FALSE),"-")</f>
        <v>-</v>
      </c>
      <c r="J128" s="14" t="str">
        <f>IFERROR(VLOOKUP(CONCATENATE($A128,J$1),'Исх-фото'!$A$2:$D$3000,4,FALSE),"-")</f>
        <v>-</v>
      </c>
      <c r="K128" s="14">
        <f>IFERROR(VLOOKUP(CONCATENATE($A128,K$1),'Исх-фото'!$A$2:$D$3000,4,FALSE),"-")</f>
        <v>5</v>
      </c>
      <c r="L128" s="14" t="str">
        <f>IFERROR(VLOOKUP(CONCATENATE($A128,L$1),'Исх-фото'!$A$2:$D$3000,4,FALSE),"-")</f>
        <v>-</v>
      </c>
      <c r="M128" s="14" t="str">
        <f>IFERROR(VLOOKUP(CONCATENATE($A128,M$1),'Исх-фото'!$A$2:$D$3000,4,FALSE),"-")</f>
        <v>-</v>
      </c>
      <c r="N128" s="14" t="str">
        <f>IFERROR(VLOOKUP(CONCATENATE($A128,N$1),'Исх-фото'!$A$2:$D$3000,4,FALSE),"-")</f>
        <v>-</v>
      </c>
      <c r="O128" s="14" t="str">
        <f>IFERROR(VLOOKUP(CONCATENATE($A128,O$1),'Исх-фото'!$A$2:$D$3000,4,FALSE),"-")</f>
        <v>-</v>
      </c>
      <c r="P128" s="14" t="str">
        <f>IFERROR(VLOOKUP(CONCATENATE($A128,P$1),'Исх-фото'!$A$2:$D$3000,4,FALSE),"-")</f>
        <v>-</v>
      </c>
      <c r="Q128" s="14">
        <f>IFERROR(VLOOKUP(CONCATENATE($A128,Q$1),'Исх-фото'!$A$2:$D$3000,4,FALSE),"-")</f>
        <v>5</v>
      </c>
      <c r="R128" s="14" t="str">
        <f>IFERROR(VLOOKUP(CONCATENATE($A128,R$1),'Исх-фото'!$A$2:$D$3000,4,FALSE),"-")</f>
        <v>-</v>
      </c>
      <c r="S128" s="14" t="str">
        <f>IFERROR(VLOOKUP(CONCATENATE($A128,S$1),'Исх-фото'!$A$2:$D$3000,4,FALSE),"-")</f>
        <v>-</v>
      </c>
      <c r="T128" s="14">
        <f>IFERROR(VLOOKUP(CONCATENATE($A128,T$1),'Исх-фото'!$A$2:$D$3000,4,FALSE),"-")</f>
        <v>6</v>
      </c>
      <c r="U128" s="14">
        <f>IFERROR(VLOOKUP(CONCATENATE($A128,U$1),'Исх-фото'!$A$2:$D$3000,4,FALSE),"-")</f>
        <v>4</v>
      </c>
      <c r="V128" s="14" t="str">
        <f>IFERROR(VLOOKUP(CONCATENATE($A128,V$1),'Исх-фото'!$A$2:$D$3000,4,FALSE),"-")</f>
        <v>-</v>
      </c>
      <c r="W128" s="14" t="str">
        <f>IFERROR(VLOOKUP(CONCATENATE($A128,W$1),'Исх-фото'!$A$2:$D$3000,4,FALSE),"-")</f>
        <v>-</v>
      </c>
      <c r="X128" s="14" t="str">
        <f>IFERROR(VLOOKUP(CONCATENATE($A128,X$1),'Исх-фото'!$A$2:$D$3000,4,FALSE),"-")</f>
        <v>-</v>
      </c>
      <c r="Y128" s="14" t="str">
        <f>IFERROR(VLOOKUP(CONCATENATE($A128,Y$1),'Исх-фото'!$A$2:$D$3000,4,FALSE),"-")</f>
        <v>-</v>
      </c>
      <c r="Z128" s="14">
        <f>IFERROR(VLOOKUP(CONCATENATE($A128,Z$1),'Исх-фото'!$A$2:$D$3000,4,FALSE),"-")</f>
        <v>4</v>
      </c>
      <c r="AA128" s="14" t="str">
        <f>IFERROR(VLOOKUP(CONCATENATE($A128,AA$1),'Исх-фото'!$A$2:$D$3000,4,FALSE),"-")</f>
        <v>-</v>
      </c>
      <c r="AB128" s="14">
        <f>IFERROR(VLOOKUP(CONCATENATE($A128,AB$1),'Исх-фото'!$A$2:$D$3000,4,FALSE),"-")</f>
        <v>5</v>
      </c>
      <c r="AC128" s="14" t="str">
        <f>IFERROR(VLOOKUP(CONCATENATE($A128,AC$1),'Исх-фото'!$A$2:$D$3000,4,FALSE),"-")</f>
        <v>-</v>
      </c>
      <c r="AD128" s="14">
        <f>IFERROR(VLOOKUP(CONCATENATE($A128,AD$1),'Исх-фото'!$A$2:$D$3000,4,FALSE),"-")</f>
        <v>1</v>
      </c>
      <c r="AE128" s="14">
        <f>IFERROR(VLOOKUP(CONCATENATE($A128,AE$1),'Исх-фото'!$A$2:$D$3000,4,FALSE),"-")</f>
        <v>4</v>
      </c>
      <c r="AF128" s="14">
        <f>IFERROR(VLOOKUP(CONCATENATE($A128,AF$1),'Исх-фото'!$A$2:$D$3000,4,FALSE),"-")</f>
        <v>2</v>
      </c>
      <c r="AG128" s="14" t="str">
        <f>IFERROR(VLOOKUP(CONCATENATE($A128,AG$1),'Исх-фото'!$A$2:$D$3000,4,FALSE),"-")</f>
        <v>-</v>
      </c>
      <c r="AH128" s="14" t="str">
        <f>IFERROR(VLOOKUP(CONCATENATE($A128,AH$1),'Исх-фото'!$A$2:$D$3000,4,FALSE),"-")</f>
        <v>-</v>
      </c>
      <c r="AI128" s="14" t="str">
        <f>IFERROR(VLOOKUP(CONCATENATE($A128,AI$1),'Исх-фото'!$A$2:$D$3000,4,FALSE),"-")</f>
        <v>-</v>
      </c>
      <c r="AJ128" s="14" t="str">
        <f>IFERROR(VLOOKUP(CONCATENATE($A128,AJ$1),'Исх-фото'!$A$2:$D$3000,4,FALSE),"-")</f>
        <v>-</v>
      </c>
      <c r="AK128" s="14" t="str">
        <f>IFERROR(VLOOKUP(CONCATENATE($A128,AK$1),'Исх-фото'!$A$2:$D$3000,4,FALSE),"-")</f>
        <v>-</v>
      </c>
      <c r="AL128" s="14">
        <f>IFERROR(VLOOKUP(CONCATENATE($A128,AL$1),'Исх-фото'!$A$2:$D$3000,4,FALSE),"-")</f>
        <v>4</v>
      </c>
      <c r="AM128" s="15">
        <f t="shared" si="3"/>
        <v>10</v>
      </c>
      <c r="AN128" s="20">
        <f t="shared" si="4"/>
        <v>4</v>
      </c>
      <c r="AO128" s="14"/>
    </row>
    <row r="129" spans="1:41">
      <c r="A129" s="26">
        <f t="shared" si="5"/>
        <v>127</v>
      </c>
      <c r="B129" s="97" t="s">
        <v>771</v>
      </c>
      <c r="C129" s="14" t="str">
        <f>IFERROR(VLOOKUP(CONCATENATE($A129,C$1),'Исх-фото'!$A$2:$D$3000,4,FALSE),"-")</f>
        <v>-</v>
      </c>
      <c r="D129" s="14" t="str">
        <f>IFERROR(VLOOKUP(CONCATENATE($A129,D$1),'Исх-фото'!$A$2:$D$3000,4,FALSE),"-")</f>
        <v>-</v>
      </c>
      <c r="E129" s="14" t="str">
        <f>IFERROR(VLOOKUP(CONCATENATE($A129,E$1),'Исх-фото'!$A$2:$D$3000,4,FALSE),"-")</f>
        <v>-</v>
      </c>
      <c r="F129" s="14" t="str">
        <f>IFERROR(VLOOKUP(CONCATENATE($A129,F$1),'Исх-фото'!$A$2:$D$3000,4,FALSE),"-")</f>
        <v>-</v>
      </c>
      <c r="G129" s="14" t="str">
        <f>IFERROR(VLOOKUP(CONCATENATE($A129,G$1),'Исх-фото'!$A$2:$D$3000,4,FALSE),"-")</f>
        <v>-</v>
      </c>
      <c r="H129" s="14" t="str">
        <f>IFERROR(VLOOKUP(CONCATENATE($A129,H$1),'Исх-фото'!$A$2:$D$3000,4,FALSE),"-")</f>
        <v>-</v>
      </c>
      <c r="I129" s="14" t="str">
        <f>IFERROR(VLOOKUP(CONCATENATE($A129,I$1),'Исх-фото'!$A$2:$D$3000,4,FALSE),"-")</f>
        <v>-</v>
      </c>
      <c r="J129" s="14" t="str">
        <f>IFERROR(VLOOKUP(CONCATENATE($A129,J$1),'Исх-фото'!$A$2:$D$3000,4,FALSE),"-")</f>
        <v>-</v>
      </c>
      <c r="K129" s="14">
        <f>IFERROR(VLOOKUP(CONCATENATE($A129,K$1),'Исх-фото'!$A$2:$D$3000,4,FALSE),"-")</f>
        <v>6</v>
      </c>
      <c r="L129" s="14" t="str">
        <f>IFERROR(VLOOKUP(CONCATENATE($A129,L$1),'Исх-фото'!$A$2:$D$3000,4,FALSE),"-")</f>
        <v>-</v>
      </c>
      <c r="M129" s="14" t="str">
        <f>IFERROR(VLOOKUP(CONCATENATE($A129,M$1),'Исх-фото'!$A$2:$D$3000,4,FALSE),"-")</f>
        <v>-</v>
      </c>
      <c r="N129" s="14" t="str">
        <f>IFERROR(VLOOKUP(CONCATENATE($A129,N$1),'Исх-фото'!$A$2:$D$3000,4,FALSE),"-")</f>
        <v>-</v>
      </c>
      <c r="O129" s="14" t="str">
        <f>IFERROR(VLOOKUP(CONCATENATE($A129,O$1),'Исх-фото'!$A$2:$D$3000,4,FALSE),"-")</f>
        <v>-</v>
      </c>
      <c r="P129" s="14" t="str">
        <f>IFERROR(VLOOKUP(CONCATENATE($A129,P$1),'Исх-фото'!$A$2:$D$3000,4,FALSE),"-")</f>
        <v>-</v>
      </c>
      <c r="Q129" s="14">
        <f>IFERROR(VLOOKUP(CONCATENATE($A129,Q$1),'Исх-фото'!$A$2:$D$3000,4,FALSE),"-")</f>
        <v>6</v>
      </c>
      <c r="R129" s="14" t="str">
        <f>IFERROR(VLOOKUP(CONCATENATE($A129,R$1),'Исх-фото'!$A$2:$D$3000,4,FALSE),"-")</f>
        <v>-</v>
      </c>
      <c r="S129" s="14" t="str">
        <f>IFERROR(VLOOKUP(CONCATENATE($A129,S$1),'Исх-фото'!$A$2:$D$3000,4,FALSE),"-")</f>
        <v>-</v>
      </c>
      <c r="T129" s="14">
        <f>IFERROR(VLOOKUP(CONCATENATE($A129,T$1),'Исх-фото'!$A$2:$D$3000,4,FALSE),"-")</f>
        <v>6</v>
      </c>
      <c r="U129" s="14">
        <f>IFERROR(VLOOKUP(CONCATENATE($A129,U$1),'Исх-фото'!$A$2:$D$3000,4,FALSE),"-")</f>
        <v>4</v>
      </c>
      <c r="V129" s="14" t="str">
        <f>IFERROR(VLOOKUP(CONCATENATE($A129,V$1),'Исх-фото'!$A$2:$D$3000,4,FALSE),"-")</f>
        <v>-</v>
      </c>
      <c r="W129" s="14" t="str">
        <f>IFERROR(VLOOKUP(CONCATENATE($A129,W$1),'Исх-фото'!$A$2:$D$3000,4,FALSE),"-")</f>
        <v>-</v>
      </c>
      <c r="X129" s="14" t="str">
        <f>IFERROR(VLOOKUP(CONCATENATE($A129,X$1),'Исх-фото'!$A$2:$D$3000,4,FALSE),"-")</f>
        <v>-</v>
      </c>
      <c r="Y129" s="14" t="str">
        <f>IFERROR(VLOOKUP(CONCATENATE($A129,Y$1),'Исх-фото'!$A$2:$D$3000,4,FALSE),"-")</f>
        <v>-</v>
      </c>
      <c r="Z129" s="14">
        <f>IFERROR(VLOOKUP(CONCATENATE($A129,Z$1),'Исх-фото'!$A$2:$D$3000,4,FALSE),"-")</f>
        <v>4</v>
      </c>
      <c r="AA129" s="14" t="str">
        <f>IFERROR(VLOOKUP(CONCATENATE($A129,AA$1),'Исх-фото'!$A$2:$D$3000,4,FALSE),"-")</f>
        <v>-</v>
      </c>
      <c r="AB129" s="14" t="str">
        <f>IFERROR(VLOOKUP(CONCATENATE($A129,AB$1),'Исх-фото'!$A$2:$D$3000,4,FALSE),"-")</f>
        <v>-</v>
      </c>
      <c r="AC129" s="14" t="str">
        <f>IFERROR(VLOOKUP(CONCATENATE($A129,AC$1),'Исх-фото'!$A$2:$D$3000,4,FALSE),"-")</f>
        <v>-</v>
      </c>
      <c r="AD129" s="14">
        <f>IFERROR(VLOOKUP(CONCATENATE($A129,AD$1),'Исх-фото'!$A$2:$D$3000,4,FALSE),"-")</f>
        <v>1</v>
      </c>
      <c r="AE129" s="14">
        <f>IFERROR(VLOOKUP(CONCATENATE($A129,AE$1),'Исх-фото'!$A$2:$D$3000,4,FALSE),"-")</f>
        <v>5</v>
      </c>
      <c r="AF129" s="14">
        <f>IFERROR(VLOOKUP(CONCATENATE($A129,AF$1),'Исх-фото'!$A$2:$D$3000,4,FALSE),"-")</f>
        <v>2</v>
      </c>
      <c r="AG129" s="14" t="str">
        <f>IFERROR(VLOOKUP(CONCATENATE($A129,AG$1),'Исх-фото'!$A$2:$D$3000,4,FALSE),"-")</f>
        <v>-</v>
      </c>
      <c r="AH129" s="14" t="str">
        <f>IFERROR(VLOOKUP(CONCATENATE($A129,AH$1),'Исх-фото'!$A$2:$D$3000,4,FALSE),"-")</f>
        <v>-</v>
      </c>
      <c r="AI129" s="14" t="str">
        <f>IFERROR(VLOOKUP(CONCATENATE($A129,AI$1),'Исх-фото'!$A$2:$D$3000,4,FALSE),"-")</f>
        <v>-</v>
      </c>
      <c r="AJ129" s="14" t="str">
        <f>IFERROR(VLOOKUP(CONCATENATE($A129,AJ$1),'Исх-фото'!$A$2:$D$3000,4,FALSE),"-")</f>
        <v>-</v>
      </c>
      <c r="AK129" s="14" t="str">
        <f>IFERROR(VLOOKUP(CONCATENATE($A129,AK$1),'Исх-фото'!$A$2:$D$3000,4,FALSE),"-")</f>
        <v>-</v>
      </c>
      <c r="AL129" s="14">
        <f>IFERROR(VLOOKUP(CONCATENATE($A129,AL$1),'Исх-фото'!$A$2:$D$3000,4,FALSE),"-")</f>
        <v>5</v>
      </c>
      <c r="AM129" s="15">
        <f t="shared" si="3"/>
        <v>9</v>
      </c>
      <c r="AN129" s="20">
        <f t="shared" si="4"/>
        <v>4.333333333333333</v>
      </c>
      <c r="AO129" s="14"/>
    </row>
    <row r="130" spans="1:41">
      <c r="A130" s="26">
        <f t="shared" si="5"/>
        <v>128</v>
      </c>
      <c r="B130" s="97" t="s">
        <v>772</v>
      </c>
      <c r="C130" s="14" t="str">
        <f>IFERROR(VLOOKUP(CONCATENATE($A130,C$1),'Исх-фото'!$A$2:$D$3000,4,FALSE),"-")</f>
        <v>-</v>
      </c>
      <c r="D130" s="14">
        <f>IFERROR(VLOOKUP(CONCATENATE($A130,D$1),'Исх-фото'!$A$2:$D$3000,4,FALSE),"-")</f>
        <v>4</v>
      </c>
      <c r="E130" s="14" t="str">
        <f>IFERROR(VLOOKUP(CONCATENATE($A130,E$1),'Исх-фото'!$A$2:$D$3000,4,FALSE),"-")</f>
        <v>-</v>
      </c>
      <c r="F130" s="14" t="str">
        <f>IFERROR(VLOOKUP(CONCATENATE($A130,F$1),'Исх-фото'!$A$2:$D$3000,4,FALSE),"-")</f>
        <v>-</v>
      </c>
      <c r="G130" s="14" t="str">
        <f>IFERROR(VLOOKUP(CONCATENATE($A130,G$1),'Исх-фото'!$A$2:$D$3000,4,FALSE),"-")</f>
        <v>-</v>
      </c>
      <c r="H130" s="14" t="str">
        <f>IFERROR(VLOOKUP(CONCATENATE($A130,H$1),'Исх-фото'!$A$2:$D$3000,4,FALSE),"-")</f>
        <v>-</v>
      </c>
      <c r="I130" s="14" t="str">
        <f>IFERROR(VLOOKUP(CONCATENATE($A130,I$1),'Исх-фото'!$A$2:$D$3000,4,FALSE),"-")</f>
        <v>-</v>
      </c>
      <c r="J130" s="14" t="str">
        <f>IFERROR(VLOOKUP(CONCATENATE($A130,J$1),'Исх-фото'!$A$2:$D$3000,4,FALSE),"-")</f>
        <v>-</v>
      </c>
      <c r="K130" s="14">
        <f>IFERROR(VLOOKUP(CONCATENATE($A130,K$1),'Исх-фото'!$A$2:$D$3000,4,FALSE),"-")</f>
        <v>6</v>
      </c>
      <c r="L130" s="14" t="str">
        <f>IFERROR(VLOOKUP(CONCATENATE($A130,L$1),'Исх-фото'!$A$2:$D$3000,4,FALSE),"-")</f>
        <v>-</v>
      </c>
      <c r="M130" s="14" t="str">
        <f>IFERROR(VLOOKUP(CONCATENATE($A130,M$1),'Исх-фото'!$A$2:$D$3000,4,FALSE),"-")</f>
        <v>-</v>
      </c>
      <c r="N130" s="14" t="str">
        <f>IFERROR(VLOOKUP(CONCATENATE($A130,N$1),'Исх-фото'!$A$2:$D$3000,4,FALSE),"-")</f>
        <v>-</v>
      </c>
      <c r="O130" s="14" t="str">
        <f>IFERROR(VLOOKUP(CONCATENATE($A130,O$1),'Исх-фото'!$A$2:$D$3000,4,FALSE),"-")</f>
        <v>-</v>
      </c>
      <c r="P130" s="14" t="str">
        <f>IFERROR(VLOOKUP(CONCATENATE($A130,P$1),'Исх-фото'!$A$2:$D$3000,4,FALSE),"-")</f>
        <v>-</v>
      </c>
      <c r="Q130" s="14">
        <f>IFERROR(VLOOKUP(CONCATENATE($A130,Q$1),'Исх-фото'!$A$2:$D$3000,4,FALSE),"-")</f>
        <v>6</v>
      </c>
      <c r="R130" s="14" t="str">
        <f>IFERROR(VLOOKUP(CONCATENATE($A130,R$1),'Исх-фото'!$A$2:$D$3000,4,FALSE),"-")</f>
        <v>-</v>
      </c>
      <c r="S130" s="14" t="str">
        <f>IFERROR(VLOOKUP(CONCATENATE($A130,S$1),'Исх-фото'!$A$2:$D$3000,4,FALSE),"-")</f>
        <v>-</v>
      </c>
      <c r="T130" s="14">
        <f>IFERROR(VLOOKUP(CONCATENATE($A130,T$1),'Исх-фото'!$A$2:$D$3000,4,FALSE),"-")</f>
        <v>6</v>
      </c>
      <c r="U130" s="14">
        <f>IFERROR(VLOOKUP(CONCATENATE($A130,U$1),'Исх-фото'!$A$2:$D$3000,4,FALSE),"-")</f>
        <v>7</v>
      </c>
      <c r="V130" s="14">
        <f>IFERROR(VLOOKUP(CONCATENATE($A130,V$1),'Исх-фото'!$A$2:$D$3000,4,FALSE),"-")</f>
        <v>8</v>
      </c>
      <c r="W130" s="14" t="str">
        <f>IFERROR(VLOOKUP(CONCATENATE($A130,W$1),'Исх-фото'!$A$2:$D$3000,4,FALSE),"-")</f>
        <v>-</v>
      </c>
      <c r="X130" s="14" t="str">
        <f>IFERROR(VLOOKUP(CONCATENATE($A130,X$1),'Исх-фото'!$A$2:$D$3000,4,FALSE),"-")</f>
        <v>-</v>
      </c>
      <c r="Y130" s="14" t="str">
        <f>IFERROR(VLOOKUP(CONCATENATE($A130,Y$1),'Исх-фото'!$A$2:$D$3000,4,FALSE),"-")</f>
        <v>-</v>
      </c>
      <c r="Z130" s="14">
        <f>IFERROR(VLOOKUP(CONCATENATE($A130,Z$1),'Исх-фото'!$A$2:$D$3000,4,FALSE),"-")</f>
        <v>4</v>
      </c>
      <c r="AA130" s="14" t="str">
        <f>IFERROR(VLOOKUP(CONCATENATE($A130,AA$1),'Исх-фото'!$A$2:$D$3000,4,FALSE),"-")</f>
        <v>-</v>
      </c>
      <c r="AB130" s="14">
        <f>IFERROR(VLOOKUP(CONCATENATE($A130,AB$1),'Исх-фото'!$A$2:$D$3000,4,FALSE),"-")</f>
        <v>6</v>
      </c>
      <c r="AC130" s="14" t="str">
        <f>IFERROR(VLOOKUP(CONCATENATE($A130,AC$1),'Исх-фото'!$A$2:$D$3000,4,FALSE),"-")</f>
        <v>-</v>
      </c>
      <c r="AD130" s="14">
        <f>IFERROR(VLOOKUP(CONCATENATE($A130,AD$1),'Исх-фото'!$A$2:$D$3000,4,FALSE),"-")</f>
        <v>2</v>
      </c>
      <c r="AE130" s="14">
        <f>IFERROR(VLOOKUP(CONCATENATE($A130,AE$1),'Исх-фото'!$A$2:$D$3000,4,FALSE),"-")</f>
        <v>5</v>
      </c>
      <c r="AF130" s="14">
        <f>IFERROR(VLOOKUP(CONCATENATE($A130,AF$1),'Исх-фото'!$A$2:$D$3000,4,FALSE),"-")</f>
        <v>5</v>
      </c>
      <c r="AG130" s="14" t="str">
        <f>IFERROR(VLOOKUP(CONCATENATE($A130,AG$1),'Исх-фото'!$A$2:$D$3000,4,FALSE),"-")</f>
        <v>-</v>
      </c>
      <c r="AH130" s="14" t="str">
        <f>IFERROR(VLOOKUP(CONCATENATE($A130,AH$1),'Исх-фото'!$A$2:$D$3000,4,FALSE),"-")</f>
        <v>-</v>
      </c>
      <c r="AI130" s="14" t="str">
        <f>IFERROR(VLOOKUP(CONCATENATE($A130,AI$1),'Исх-фото'!$A$2:$D$3000,4,FALSE),"-")</f>
        <v>-</v>
      </c>
      <c r="AJ130" s="14">
        <f>IFERROR(VLOOKUP(CONCATENATE($A130,AJ$1),'Исх-фото'!$A$2:$D$3000,4,FALSE),"-")</f>
        <v>5</v>
      </c>
      <c r="AK130" s="14" t="str">
        <f>IFERROR(VLOOKUP(CONCATENATE($A130,AK$1),'Исх-фото'!$A$2:$D$3000,4,FALSE),"-")</f>
        <v>-</v>
      </c>
      <c r="AL130" s="14">
        <f>IFERROR(VLOOKUP(CONCATENATE($A130,AL$1),'Исх-фото'!$A$2:$D$3000,4,FALSE),"-")</f>
        <v>8</v>
      </c>
      <c r="AM130" s="15">
        <f t="shared" si="3"/>
        <v>13</v>
      </c>
      <c r="AN130" s="20">
        <f t="shared" si="4"/>
        <v>5.5384615384615383</v>
      </c>
      <c r="AO130" s="14"/>
    </row>
    <row r="131" spans="1:41">
      <c r="A131" s="26">
        <f t="shared" si="5"/>
        <v>129</v>
      </c>
      <c r="B131" s="97" t="s">
        <v>773</v>
      </c>
      <c r="C131" s="14" t="str">
        <f>IFERROR(VLOOKUP(CONCATENATE($A131,C$1),'Исх-фото'!$A$2:$D$3000,4,FALSE),"-")</f>
        <v>-</v>
      </c>
      <c r="D131" s="14">
        <f>IFERROR(VLOOKUP(CONCATENATE($A131,D$1),'Исх-фото'!$A$2:$D$3000,4,FALSE),"-")</f>
        <v>4</v>
      </c>
      <c r="E131" s="14" t="str">
        <f>IFERROR(VLOOKUP(CONCATENATE($A131,E$1),'Исх-фото'!$A$2:$D$3000,4,FALSE),"-")</f>
        <v>-</v>
      </c>
      <c r="F131" s="14" t="str">
        <f>IFERROR(VLOOKUP(CONCATENATE($A131,F$1),'Исх-фото'!$A$2:$D$3000,4,FALSE),"-")</f>
        <v>-</v>
      </c>
      <c r="G131" s="14" t="str">
        <f>IFERROR(VLOOKUP(CONCATENATE($A131,G$1),'Исх-фото'!$A$2:$D$3000,4,FALSE),"-")</f>
        <v>-</v>
      </c>
      <c r="H131" s="14" t="str">
        <f>IFERROR(VLOOKUP(CONCATENATE($A131,H$1),'Исх-фото'!$A$2:$D$3000,4,FALSE),"-")</f>
        <v>-</v>
      </c>
      <c r="I131" s="14" t="str">
        <f>IFERROR(VLOOKUP(CONCATENATE($A131,I$1),'Исх-фото'!$A$2:$D$3000,4,FALSE),"-")</f>
        <v>-</v>
      </c>
      <c r="J131" s="14" t="str">
        <f>IFERROR(VLOOKUP(CONCATENATE($A131,J$1),'Исх-фото'!$A$2:$D$3000,4,FALSE),"-")</f>
        <v>-</v>
      </c>
      <c r="K131" s="14">
        <f>IFERROR(VLOOKUP(CONCATENATE($A131,K$1),'Исх-фото'!$A$2:$D$3000,4,FALSE),"-")</f>
        <v>5</v>
      </c>
      <c r="L131" s="14" t="str">
        <f>IFERROR(VLOOKUP(CONCATENATE($A131,L$1),'Исх-фото'!$A$2:$D$3000,4,FALSE),"-")</f>
        <v>-</v>
      </c>
      <c r="M131" s="14" t="str">
        <f>IFERROR(VLOOKUP(CONCATENATE($A131,M$1),'Исх-фото'!$A$2:$D$3000,4,FALSE),"-")</f>
        <v>-</v>
      </c>
      <c r="N131" s="14" t="str">
        <f>IFERROR(VLOOKUP(CONCATENATE($A131,N$1),'Исх-фото'!$A$2:$D$3000,4,FALSE),"-")</f>
        <v>-</v>
      </c>
      <c r="O131" s="14">
        <f>IFERROR(VLOOKUP(CONCATENATE($A131,O$1),'Исх-фото'!$A$2:$D$3000,4,FALSE),"-")</f>
        <v>7</v>
      </c>
      <c r="P131" s="14" t="str">
        <f>IFERROR(VLOOKUP(CONCATENATE($A131,P$1),'Исх-фото'!$A$2:$D$3000,4,FALSE),"-")</f>
        <v>-</v>
      </c>
      <c r="Q131" s="14">
        <f>IFERROR(VLOOKUP(CONCATENATE($A131,Q$1),'Исх-фото'!$A$2:$D$3000,4,FALSE),"-")</f>
        <v>6</v>
      </c>
      <c r="R131" s="14" t="str">
        <f>IFERROR(VLOOKUP(CONCATENATE($A131,R$1),'Исх-фото'!$A$2:$D$3000,4,FALSE),"-")</f>
        <v>-</v>
      </c>
      <c r="S131" s="14" t="str">
        <f>IFERROR(VLOOKUP(CONCATENATE($A131,S$1),'Исх-фото'!$A$2:$D$3000,4,FALSE),"-")</f>
        <v>-</v>
      </c>
      <c r="T131" s="14">
        <f>IFERROR(VLOOKUP(CONCATENATE($A131,T$1),'Исх-фото'!$A$2:$D$3000,4,FALSE),"-")</f>
        <v>4</v>
      </c>
      <c r="U131" s="14">
        <f>IFERROR(VLOOKUP(CONCATENATE($A131,U$1),'Исх-фото'!$A$2:$D$3000,4,FALSE),"-")</f>
        <v>5</v>
      </c>
      <c r="V131" s="14" t="str">
        <f>IFERROR(VLOOKUP(CONCATENATE($A131,V$1),'Исх-фото'!$A$2:$D$3000,4,FALSE),"-")</f>
        <v>-</v>
      </c>
      <c r="W131" s="14" t="str">
        <f>IFERROR(VLOOKUP(CONCATENATE($A131,W$1),'Исх-фото'!$A$2:$D$3000,4,FALSE),"-")</f>
        <v>-</v>
      </c>
      <c r="X131" s="14" t="str">
        <f>IFERROR(VLOOKUP(CONCATENATE($A131,X$1),'Исх-фото'!$A$2:$D$3000,4,FALSE),"-")</f>
        <v>-</v>
      </c>
      <c r="Y131" s="14" t="str">
        <f>IFERROR(VLOOKUP(CONCATENATE($A131,Y$1),'Исх-фото'!$A$2:$D$3000,4,FALSE),"-")</f>
        <v>-</v>
      </c>
      <c r="Z131" s="14">
        <f>IFERROR(VLOOKUP(CONCATENATE($A131,Z$1),'Исх-фото'!$A$2:$D$3000,4,FALSE),"-")</f>
        <v>5</v>
      </c>
      <c r="AA131" s="14" t="str">
        <f>IFERROR(VLOOKUP(CONCATENATE($A131,AA$1),'Исх-фото'!$A$2:$D$3000,4,FALSE),"-")</f>
        <v>-</v>
      </c>
      <c r="AB131" s="14" t="str">
        <f>IFERROR(VLOOKUP(CONCATENATE($A131,AB$1),'Исх-фото'!$A$2:$D$3000,4,FALSE),"-")</f>
        <v>-</v>
      </c>
      <c r="AC131" s="14" t="str">
        <f>IFERROR(VLOOKUP(CONCATENATE($A131,AC$1),'Исх-фото'!$A$2:$D$3000,4,FALSE),"-")</f>
        <v>-</v>
      </c>
      <c r="AD131" s="14">
        <f>IFERROR(VLOOKUP(CONCATENATE($A131,AD$1),'Исх-фото'!$A$2:$D$3000,4,FALSE),"-")</f>
        <v>1</v>
      </c>
      <c r="AE131" s="14">
        <f>IFERROR(VLOOKUP(CONCATENATE($A131,AE$1),'Исх-фото'!$A$2:$D$3000,4,FALSE),"-")</f>
        <v>4</v>
      </c>
      <c r="AF131" s="14">
        <f>IFERROR(VLOOKUP(CONCATENATE($A131,AF$1),'Исх-фото'!$A$2:$D$3000,4,FALSE),"-")</f>
        <v>6</v>
      </c>
      <c r="AG131" s="14" t="str">
        <f>IFERROR(VLOOKUP(CONCATENATE($A131,AG$1),'Исх-фото'!$A$2:$D$3000,4,FALSE),"-")</f>
        <v>-</v>
      </c>
      <c r="AH131" s="14" t="str">
        <f>IFERROR(VLOOKUP(CONCATENATE($A131,AH$1),'Исх-фото'!$A$2:$D$3000,4,FALSE),"-")</f>
        <v>-</v>
      </c>
      <c r="AI131" s="14" t="str">
        <f>IFERROR(VLOOKUP(CONCATENATE($A131,AI$1),'Исх-фото'!$A$2:$D$3000,4,FALSE),"-")</f>
        <v>-</v>
      </c>
      <c r="AJ131" s="14">
        <f>IFERROR(VLOOKUP(CONCATENATE($A131,AJ$1),'Исх-фото'!$A$2:$D$3000,4,FALSE),"-")</f>
        <v>5</v>
      </c>
      <c r="AK131" s="14" t="str">
        <f>IFERROR(VLOOKUP(CONCATENATE($A131,AK$1),'Исх-фото'!$A$2:$D$3000,4,FALSE),"-")</f>
        <v>-</v>
      </c>
      <c r="AL131" s="14">
        <f>IFERROR(VLOOKUP(CONCATENATE($A131,AL$1),'Исх-фото'!$A$2:$D$3000,4,FALSE),"-")</f>
        <v>6</v>
      </c>
      <c r="AM131" s="15">
        <f t="shared" si="3"/>
        <v>12</v>
      </c>
      <c r="AN131" s="20">
        <f t="shared" si="4"/>
        <v>4.833333333333333</v>
      </c>
      <c r="AO131" s="14"/>
    </row>
    <row r="132" spans="1:41">
      <c r="A132" s="26">
        <f t="shared" si="5"/>
        <v>130</v>
      </c>
      <c r="B132" s="97" t="s">
        <v>774</v>
      </c>
      <c r="C132" s="14" t="str">
        <f>IFERROR(VLOOKUP(CONCATENATE($A132,C$1),'Исх-фото'!$A$2:$D$3000,4,FALSE),"-")</f>
        <v>-</v>
      </c>
      <c r="D132" s="14">
        <f>IFERROR(VLOOKUP(CONCATENATE($A132,D$1),'Исх-фото'!$A$2:$D$3000,4,FALSE),"-")</f>
        <v>1</v>
      </c>
      <c r="E132" s="14" t="str">
        <f>IFERROR(VLOOKUP(CONCATENATE($A132,E$1),'Исх-фото'!$A$2:$D$3000,4,FALSE),"-")</f>
        <v>-</v>
      </c>
      <c r="F132" s="14" t="str">
        <f>IFERROR(VLOOKUP(CONCATENATE($A132,F$1),'Исх-фото'!$A$2:$D$3000,4,FALSE),"-")</f>
        <v>-</v>
      </c>
      <c r="G132" s="14" t="str">
        <f>IFERROR(VLOOKUP(CONCATENATE($A132,G$1),'Исх-фото'!$A$2:$D$3000,4,FALSE),"-")</f>
        <v>-</v>
      </c>
      <c r="H132" s="14" t="str">
        <f>IFERROR(VLOOKUP(CONCATENATE($A132,H$1),'Исх-фото'!$A$2:$D$3000,4,FALSE),"-")</f>
        <v>-</v>
      </c>
      <c r="I132" s="14" t="str">
        <f>IFERROR(VLOOKUP(CONCATENATE($A132,I$1),'Исх-фото'!$A$2:$D$3000,4,FALSE),"-")</f>
        <v>-</v>
      </c>
      <c r="J132" s="14" t="str">
        <f>IFERROR(VLOOKUP(CONCATENATE($A132,J$1),'Исх-фото'!$A$2:$D$3000,4,FALSE),"-")</f>
        <v>-</v>
      </c>
      <c r="K132" s="14">
        <f>IFERROR(VLOOKUP(CONCATENATE($A132,K$1),'Исх-фото'!$A$2:$D$3000,4,FALSE),"-")</f>
        <v>6</v>
      </c>
      <c r="L132" s="14" t="str">
        <f>IFERROR(VLOOKUP(CONCATENATE($A132,L$1),'Исх-фото'!$A$2:$D$3000,4,FALSE),"-")</f>
        <v>-</v>
      </c>
      <c r="M132" s="14" t="str">
        <f>IFERROR(VLOOKUP(CONCATENATE($A132,M$1),'Исх-фото'!$A$2:$D$3000,4,FALSE),"-")</f>
        <v>-</v>
      </c>
      <c r="N132" s="14" t="str">
        <f>IFERROR(VLOOKUP(CONCATENATE($A132,N$1),'Исх-фото'!$A$2:$D$3000,4,FALSE),"-")</f>
        <v>-</v>
      </c>
      <c r="O132" s="14" t="str">
        <f>IFERROR(VLOOKUP(CONCATENATE($A132,O$1),'Исх-фото'!$A$2:$D$3000,4,FALSE),"-")</f>
        <v>-</v>
      </c>
      <c r="P132" s="14" t="str">
        <f>IFERROR(VLOOKUP(CONCATENATE($A132,P$1),'Исх-фото'!$A$2:$D$3000,4,FALSE),"-")</f>
        <v>-</v>
      </c>
      <c r="Q132" s="14">
        <f>IFERROR(VLOOKUP(CONCATENATE($A132,Q$1),'Исх-фото'!$A$2:$D$3000,4,FALSE),"-")</f>
        <v>5</v>
      </c>
      <c r="R132" s="14" t="str">
        <f>IFERROR(VLOOKUP(CONCATENATE($A132,R$1),'Исх-фото'!$A$2:$D$3000,4,FALSE),"-")</f>
        <v>-</v>
      </c>
      <c r="S132" s="14" t="str">
        <f>IFERROR(VLOOKUP(CONCATENATE($A132,S$1),'Исх-фото'!$A$2:$D$3000,4,FALSE),"-")</f>
        <v>-</v>
      </c>
      <c r="T132" s="14">
        <f>IFERROR(VLOOKUP(CONCATENATE($A132,T$1),'Исх-фото'!$A$2:$D$3000,4,FALSE),"-")</f>
        <v>6</v>
      </c>
      <c r="U132" s="14">
        <f>IFERROR(VLOOKUP(CONCATENATE($A132,U$1),'Исх-фото'!$A$2:$D$3000,4,FALSE),"-")</f>
        <v>6</v>
      </c>
      <c r="V132" s="14" t="str">
        <f>IFERROR(VLOOKUP(CONCATENATE($A132,V$1),'Исх-фото'!$A$2:$D$3000,4,FALSE),"-")</f>
        <v>-</v>
      </c>
      <c r="W132" s="14" t="str">
        <f>IFERROR(VLOOKUP(CONCATENATE($A132,W$1),'Исх-фото'!$A$2:$D$3000,4,FALSE),"-")</f>
        <v>-</v>
      </c>
      <c r="X132" s="14" t="str">
        <f>IFERROR(VLOOKUP(CONCATENATE($A132,X$1),'Исх-фото'!$A$2:$D$3000,4,FALSE),"-")</f>
        <v>-</v>
      </c>
      <c r="Y132" s="14" t="str">
        <f>IFERROR(VLOOKUP(CONCATENATE($A132,Y$1),'Исх-фото'!$A$2:$D$3000,4,FALSE),"-")</f>
        <v>-</v>
      </c>
      <c r="Z132" s="14" t="str">
        <f>IFERROR(VLOOKUP(CONCATENATE($A132,Z$1),'Исх-фото'!$A$2:$D$3000,4,FALSE),"-")</f>
        <v>-</v>
      </c>
      <c r="AA132" s="14" t="str">
        <f>IFERROR(VLOOKUP(CONCATENATE($A132,AA$1),'Исх-фото'!$A$2:$D$3000,4,FALSE),"-")</f>
        <v>-</v>
      </c>
      <c r="AB132" s="14" t="str">
        <f>IFERROR(VLOOKUP(CONCATENATE($A132,AB$1),'Исх-фото'!$A$2:$D$3000,4,FALSE),"-")</f>
        <v>-</v>
      </c>
      <c r="AC132" s="14" t="str">
        <f>IFERROR(VLOOKUP(CONCATENATE($A132,AC$1),'Исх-фото'!$A$2:$D$3000,4,FALSE),"-")</f>
        <v>-</v>
      </c>
      <c r="AD132" s="14">
        <f>IFERROR(VLOOKUP(CONCATENATE($A132,AD$1),'Исх-фото'!$A$2:$D$3000,4,FALSE),"-")</f>
        <v>1</v>
      </c>
      <c r="AE132" s="14">
        <f>IFERROR(VLOOKUP(CONCATENATE($A132,AE$1),'Исх-фото'!$A$2:$D$3000,4,FALSE),"-")</f>
        <v>4</v>
      </c>
      <c r="AF132" s="14">
        <f>IFERROR(VLOOKUP(CONCATENATE($A132,AF$1),'Исх-фото'!$A$2:$D$3000,4,FALSE),"-")</f>
        <v>3</v>
      </c>
      <c r="AG132" s="14" t="str">
        <f>IFERROR(VLOOKUP(CONCATENATE($A132,AG$1),'Исх-фото'!$A$2:$D$3000,4,FALSE),"-")</f>
        <v>-</v>
      </c>
      <c r="AH132" s="14" t="str">
        <f>IFERROR(VLOOKUP(CONCATENATE($A132,AH$1),'Исх-фото'!$A$2:$D$3000,4,FALSE),"-")</f>
        <v>-</v>
      </c>
      <c r="AI132" s="14" t="str">
        <f>IFERROR(VLOOKUP(CONCATENATE($A132,AI$1),'Исх-фото'!$A$2:$D$3000,4,FALSE),"-")</f>
        <v>-</v>
      </c>
      <c r="AJ132" s="14">
        <f>IFERROR(VLOOKUP(CONCATENATE($A132,AJ$1),'Исх-фото'!$A$2:$D$3000,4,FALSE),"-")</f>
        <v>6</v>
      </c>
      <c r="AK132" s="14" t="str">
        <f>IFERROR(VLOOKUP(CONCATENATE($A132,AK$1),'Исх-фото'!$A$2:$D$3000,4,FALSE),"-")</f>
        <v>-</v>
      </c>
      <c r="AL132" s="14">
        <f>IFERROR(VLOOKUP(CONCATENATE($A132,AL$1),'Исх-фото'!$A$2:$D$3000,4,FALSE),"-")</f>
        <v>7</v>
      </c>
      <c r="AM132" s="15">
        <f t="shared" ref="AM132:AM144" si="6">COUNTIF(C132:AL132,"&gt;0")</f>
        <v>10</v>
      </c>
      <c r="AN132" s="20">
        <f t="shared" ref="AN132:AN144" si="7">AVERAGE(C132:AL132)</f>
        <v>4.5</v>
      </c>
      <c r="AO132" s="14"/>
    </row>
    <row r="133" spans="1:41">
      <c r="A133" s="26">
        <f t="shared" ref="A133:A144" si="8">A132+1</f>
        <v>131</v>
      </c>
      <c r="B133" s="97" t="s">
        <v>775</v>
      </c>
      <c r="C133" s="14" t="str">
        <f>IFERROR(VLOOKUP(CONCATENATE($A133,C$1),'Исх-фото'!$A$2:$D$3000,4,FALSE),"-")</f>
        <v>-</v>
      </c>
      <c r="D133" s="14">
        <f>IFERROR(VLOOKUP(CONCATENATE($A133,D$1),'Исх-фото'!$A$2:$D$3000,4,FALSE),"-")</f>
        <v>9</v>
      </c>
      <c r="E133" s="14" t="str">
        <f>IFERROR(VLOOKUP(CONCATENATE($A133,E$1),'Исх-фото'!$A$2:$D$3000,4,FALSE),"-")</f>
        <v>-</v>
      </c>
      <c r="F133" s="14" t="str">
        <f>IFERROR(VLOOKUP(CONCATENATE($A133,F$1),'Исх-фото'!$A$2:$D$3000,4,FALSE),"-")</f>
        <v>-</v>
      </c>
      <c r="G133" s="14">
        <f>IFERROR(VLOOKUP(CONCATENATE($A133,G$1),'Исх-фото'!$A$2:$D$3000,4,FALSE),"-")</f>
        <v>8</v>
      </c>
      <c r="H133" s="14" t="str">
        <f>IFERROR(VLOOKUP(CONCATENATE($A133,H$1),'Исх-фото'!$A$2:$D$3000,4,FALSE),"-")</f>
        <v>-</v>
      </c>
      <c r="I133" s="14">
        <f>IFERROR(VLOOKUP(CONCATENATE($A133,I$1),'Исх-фото'!$A$2:$D$3000,4,FALSE),"-")</f>
        <v>6</v>
      </c>
      <c r="J133" s="14" t="str">
        <f>IFERROR(VLOOKUP(CONCATENATE($A133,J$1),'Исх-фото'!$A$2:$D$3000,4,FALSE),"-")</f>
        <v>-</v>
      </c>
      <c r="K133" s="14">
        <f>IFERROR(VLOOKUP(CONCATENATE($A133,K$1),'Исх-фото'!$A$2:$D$3000,4,FALSE),"-")</f>
        <v>8</v>
      </c>
      <c r="L133" s="14" t="str">
        <f>IFERROR(VLOOKUP(CONCATENATE($A133,L$1),'Исх-фото'!$A$2:$D$3000,4,FALSE),"-")</f>
        <v>-</v>
      </c>
      <c r="M133" s="14" t="str">
        <f>IFERROR(VLOOKUP(CONCATENATE($A133,M$1),'Исх-фото'!$A$2:$D$3000,4,FALSE),"-")</f>
        <v>-</v>
      </c>
      <c r="N133" s="14" t="str">
        <f>IFERROR(VLOOKUP(CONCATENATE($A133,N$1),'Исх-фото'!$A$2:$D$3000,4,FALSE),"-")</f>
        <v>-</v>
      </c>
      <c r="O133" s="14">
        <f>IFERROR(VLOOKUP(CONCATENATE($A133,O$1),'Исх-фото'!$A$2:$D$3000,4,FALSE),"-")</f>
        <v>9</v>
      </c>
      <c r="P133" s="14">
        <f>IFERROR(VLOOKUP(CONCATENATE($A133,P$1),'Исх-фото'!$A$2:$D$3000,4,FALSE),"-")</f>
        <v>11</v>
      </c>
      <c r="Q133" s="14">
        <f>IFERROR(VLOOKUP(CONCATENATE($A133,Q$1),'Исх-фото'!$A$2:$D$3000,4,FALSE),"-")</f>
        <v>9</v>
      </c>
      <c r="R133" s="14" t="str">
        <f>IFERROR(VLOOKUP(CONCATENATE($A133,R$1),'Исх-фото'!$A$2:$D$3000,4,FALSE),"-")</f>
        <v>-</v>
      </c>
      <c r="S133" s="14" t="str">
        <f>IFERROR(VLOOKUP(CONCATENATE($A133,S$1),'Исх-фото'!$A$2:$D$3000,4,FALSE),"-")</f>
        <v>-</v>
      </c>
      <c r="T133" s="14">
        <f>IFERROR(VLOOKUP(CONCATENATE($A133,T$1),'Исх-фото'!$A$2:$D$3000,4,FALSE),"-")</f>
        <v>11</v>
      </c>
      <c r="U133" s="14">
        <f>IFERROR(VLOOKUP(CONCATENATE($A133,U$1),'Исх-фото'!$A$2:$D$3000,4,FALSE),"-")</f>
        <v>9</v>
      </c>
      <c r="V133" s="14" t="str">
        <f>IFERROR(VLOOKUP(CONCATENATE($A133,V$1),'Исх-фото'!$A$2:$D$3000,4,FALSE),"-")</f>
        <v>-</v>
      </c>
      <c r="W133" s="14" t="str">
        <f>IFERROR(VLOOKUP(CONCATENATE($A133,W$1),'Исх-фото'!$A$2:$D$3000,4,FALSE),"-")</f>
        <v>-</v>
      </c>
      <c r="X133" s="14" t="str">
        <f>IFERROR(VLOOKUP(CONCATENATE($A133,X$1),'Исх-фото'!$A$2:$D$3000,4,FALSE),"-")</f>
        <v>-</v>
      </c>
      <c r="Y133" s="14">
        <f>IFERROR(VLOOKUP(CONCATENATE($A133,Y$1),'Исх-фото'!$A$2:$D$3000,4,FALSE),"-")</f>
        <v>4</v>
      </c>
      <c r="Z133" s="14">
        <f>IFERROR(VLOOKUP(CONCATENATE($A133,Z$1),'Исх-фото'!$A$2:$D$3000,4,FALSE),"-")</f>
        <v>4</v>
      </c>
      <c r="AA133" s="14">
        <f>IFERROR(VLOOKUP(CONCATENATE($A133,AA$1),'Исх-фото'!$A$2:$D$3000,4,FALSE),"-")</f>
        <v>10</v>
      </c>
      <c r="AB133" s="14" t="str">
        <f>IFERROR(VLOOKUP(CONCATENATE($A133,AB$1),'Исх-фото'!$A$2:$D$3000,4,FALSE),"-")</f>
        <v>-</v>
      </c>
      <c r="AC133" s="14" t="str">
        <f>IFERROR(VLOOKUP(CONCATENATE($A133,AC$1),'Исх-фото'!$A$2:$D$3000,4,FALSE),"-")</f>
        <v>-</v>
      </c>
      <c r="AD133" s="14">
        <f>IFERROR(VLOOKUP(CONCATENATE($A133,AD$1),'Исх-фото'!$A$2:$D$3000,4,FALSE),"-")</f>
        <v>4</v>
      </c>
      <c r="AE133" s="14">
        <f>IFERROR(VLOOKUP(CONCATENATE($A133,AE$1),'Исх-фото'!$A$2:$D$3000,4,FALSE),"-")</f>
        <v>7</v>
      </c>
      <c r="AF133" s="14">
        <f>IFERROR(VLOOKUP(CONCATENATE($A133,AF$1),'Исх-фото'!$A$2:$D$3000,4,FALSE),"-")</f>
        <v>9</v>
      </c>
      <c r="AG133" s="14" t="str">
        <f>IFERROR(VLOOKUP(CONCATENATE($A133,AG$1),'Исх-фото'!$A$2:$D$3000,4,FALSE),"-")</f>
        <v>-</v>
      </c>
      <c r="AH133" s="14" t="str">
        <f>IFERROR(VLOOKUP(CONCATENATE($A133,AH$1),'Исх-фото'!$A$2:$D$3000,4,FALSE),"-")</f>
        <v>-</v>
      </c>
      <c r="AI133" s="14">
        <f>IFERROR(VLOOKUP(CONCATENATE($A133,AI$1),'Исх-фото'!$A$2:$D$3000,4,FALSE),"-")</f>
        <v>12</v>
      </c>
      <c r="AJ133" s="14">
        <f>IFERROR(VLOOKUP(CONCATENATE($A133,AJ$1),'Исх-фото'!$A$2:$D$3000,4,FALSE),"-")</f>
        <v>9</v>
      </c>
      <c r="AK133" s="14" t="str">
        <f>IFERROR(VLOOKUP(CONCATENATE($A133,AK$1),'Исх-фото'!$A$2:$D$3000,4,FALSE),"-")</f>
        <v>-</v>
      </c>
      <c r="AL133" s="14">
        <f>IFERROR(VLOOKUP(CONCATENATE($A133,AL$1),'Исх-фото'!$A$2:$D$3000,4,FALSE),"-")</f>
        <v>9</v>
      </c>
      <c r="AM133" s="15">
        <f t="shared" si="6"/>
        <v>18</v>
      </c>
      <c r="AN133" s="20">
        <f t="shared" si="7"/>
        <v>8.2222222222222214</v>
      </c>
      <c r="AO133" s="14"/>
    </row>
    <row r="134" spans="1:41">
      <c r="A134" s="26">
        <f t="shared" si="8"/>
        <v>132</v>
      </c>
      <c r="B134" s="97" t="s">
        <v>776</v>
      </c>
      <c r="C134" s="14" t="str">
        <f>IFERROR(VLOOKUP(CONCATENATE($A134,C$1),'Исх-фото'!$A$2:$D$3000,4,FALSE),"-")</f>
        <v>-</v>
      </c>
      <c r="D134" s="14">
        <f>IFERROR(VLOOKUP(CONCATENATE($A134,D$1),'Исх-фото'!$A$2:$D$3000,4,FALSE),"-")</f>
        <v>10</v>
      </c>
      <c r="E134" s="14" t="str">
        <f>IFERROR(VLOOKUP(CONCATENATE($A134,E$1),'Исх-фото'!$A$2:$D$3000,4,FALSE),"-")</f>
        <v>-</v>
      </c>
      <c r="F134" s="14" t="str">
        <f>IFERROR(VLOOKUP(CONCATENATE($A134,F$1),'Исх-фото'!$A$2:$D$3000,4,FALSE),"-")</f>
        <v>-</v>
      </c>
      <c r="G134" s="14">
        <f>IFERROR(VLOOKUP(CONCATENATE($A134,G$1),'Исх-фото'!$A$2:$D$3000,4,FALSE),"-")</f>
        <v>9</v>
      </c>
      <c r="H134" s="14" t="str">
        <f>IFERROR(VLOOKUP(CONCATENATE($A134,H$1),'Исх-фото'!$A$2:$D$3000,4,FALSE),"-")</f>
        <v>-</v>
      </c>
      <c r="I134" s="14">
        <f>IFERROR(VLOOKUP(CONCATENATE($A134,I$1),'Исх-фото'!$A$2:$D$3000,4,FALSE),"-")</f>
        <v>9</v>
      </c>
      <c r="J134" s="14">
        <f>IFERROR(VLOOKUP(CONCATENATE($A134,J$1),'Исх-фото'!$A$2:$D$3000,4,FALSE),"-")</f>
        <v>12</v>
      </c>
      <c r="K134" s="14">
        <f>IFERROR(VLOOKUP(CONCATENATE($A134,K$1),'Исх-фото'!$A$2:$D$3000,4,FALSE),"-")</f>
        <v>9</v>
      </c>
      <c r="L134" s="14" t="str">
        <f>IFERROR(VLOOKUP(CONCATENATE($A134,L$1),'Исх-фото'!$A$2:$D$3000,4,FALSE),"-")</f>
        <v>-</v>
      </c>
      <c r="M134" s="14">
        <f>IFERROR(VLOOKUP(CONCATENATE($A134,M$1),'Исх-фото'!$A$2:$D$3000,4,FALSE),"-")</f>
        <v>8</v>
      </c>
      <c r="N134" s="14" t="str">
        <f>IFERROR(VLOOKUP(CONCATENATE($A134,N$1),'Исх-фото'!$A$2:$D$3000,4,FALSE),"-")</f>
        <v>-</v>
      </c>
      <c r="O134" s="14">
        <f>IFERROR(VLOOKUP(CONCATENATE($A134,O$1),'Исх-фото'!$A$2:$D$3000,4,FALSE),"-")</f>
        <v>9</v>
      </c>
      <c r="P134" s="14" t="str">
        <f>IFERROR(VLOOKUP(CONCATENATE($A134,P$1),'Исх-фото'!$A$2:$D$3000,4,FALSE),"-")</f>
        <v>-</v>
      </c>
      <c r="Q134" s="14">
        <f>IFERROR(VLOOKUP(CONCATENATE($A134,Q$1),'Исх-фото'!$A$2:$D$3000,4,FALSE),"-")</f>
        <v>9</v>
      </c>
      <c r="R134" s="14" t="str">
        <f>IFERROR(VLOOKUP(CONCATENATE($A134,R$1),'Исх-фото'!$A$2:$D$3000,4,FALSE),"-")</f>
        <v>-</v>
      </c>
      <c r="S134" s="14" t="str">
        <f>IFERROR(VLOOKUP(CONCATENATE($A134,S$1),'Исх-фото'!$A$2:$D$3000,4,FALSE),"-")</f>
        <v>-</v>
      </c>
      <c r="T134" s="14">
        <f>IFERROR(VLOOKUP(CONCATENATE($A134,T$1),'Исх-фото'!$A$2:$D$3000,4,FALSE),"-")</f>
        <v>8</v>
      </c>
      <c r="U134" s="14">
        <f>IFERROR(VLOOKUP(CONCATENATE($A134,U$1),'Исх-фото'!$A$2:$D$3000,4,FALSE),"-")</f>
        <v>6</v>
      </c>
      <c r="V134" s="14" t="str">
        <f>IFERROR(VLOOKUP(CONCATENATE($A134,V$1),'Исх-фото'!$A$2:$D$3000,4,FALSE),"-")</f>
        <v>-</v>
      </c>
      <c r="W134" s="14" t="str">
        <f>IFERROR(VLOOKUP(CONCATENATE($A134,W$1),'Исх-фото'!$A$2:$D$3000,4,FALSE),"-")</f>
        <v>-</v>
      </c>
      <c r="X134" s="14" t="str">
        <f>IFERROR(VLOOKUP(CONCATENATE($A134,X$1),'Исх-фото'!$A$2:$D$3000,4,FALSE),"-")</f>
        <v>-</v>
      </c>
      <c r="Y134" s="14">
        <f>IFERROR(VLOOKUP(CONCATENATE($A134,Y$1),'Исх-фото'!$A$2:$D$3000,4,FALSE),"-")</f>
        <v>8</v>
      </c>
      <c r="Z134" s="14">
        <f>IFERROR(VLOOKUP(CONCATENATE($A134,Z$1),'Исх-фото'!$A$2:$D$3000,4,FALSE),"-")</f>
        <v>10</v>
      </c>
      <c r="AA134" s="14" t="str">
        <f>IFERROR(VLOOKUP(CONCATENATE($A134,AA$1),'Исх-фото'!$A$2:$D$3000,4,FALSE),"-")</f>
        <v>-</v>
      </c>
      <c r="AB134" s="14" t="str">
        <f>IFERROR(VLOOKUP(CONCATENATE($A134,AB$1),'Исх-фото'!$A$2:$D$3000,4,FALSE),"-")</f>
        <v>-</v>
      </c>
      <c r="AC134" s="14" t="str">
        <f>IFERROR(VLOOKUP(CONCATENATE($A134,AC$1),'Исх-фото'!$A$2:$D$3000,4,FALSE),"-")</f>
        <v>-</v>
      </c>
      <c r="AD134" s="14">
        <f>IFERROR(VLOOKUP(CONCATENATE($A134,AD$1),'Исх-фото'!$A$2:$D$3000,4,FALSE),"-")</f>
        <v>2</v>
      </c>
      <c r="AE134" s="14">
        <f>IFERROR(VLOOKUP(CONCATENATE($A134,AE$1),'Исх-фото'!$A$2:$D$3000,4,FALSE),"-")</f>
        <v>12</v>
      </c>
      <c r="AF134" s="14">
        <f>IFERROR(VLOOKUP(CONCATENATE($A134,AF$1),'Исх-фото'!$A$2:$D$3000,4,FALSE),"-")</f>
        <v>11</v>
      </c>
      <c r="AG134" s="14">
        <f>IFERROR(VLOOKUP(CONCATENATE($A134,AG$1),'Исх-фото'!$A$2:$D$3000,4,FALSE),"-")</f>
        <v>9</v>
      </c>
      <c r="AH134" s="14">
        <f>IFERROR(VLOOKUP(CONCATENATE($A134,AH$1),'Исх-фото'!$A$2:$D$3000,4,FALSE),"-")</f>
        <v>12</v>
      </c>
      <c r="AI134" s="14" t="str">
        <f>IFERROR(VLOOKUP(CONCATENATE($A134,AI$1),'Исх-фото'!$A$2:$D$3000,4,FALSE),"-")</f>
        <v>-</v>
      </c>
      <c r="AJ134" s="14">
        <f>IFERROR(VLOOKUP(CONCATENATE($A134,AJ$1),'Исх-фото'!$A$2:$D$3000,4,FALSE),"-")</f>
        <v>8</v>
      </c>
      <c r="AK134" s="14">
        <f>IFERROR(VLOOKUP(CONCATENATE($A134,AK$1),'Исх-фото'!$A$2:$D$3000,4,FALSE),"-")</f>
        <v>7</v>
      </c>
      <c r="AL134" s="14">
        <f>IFERROR(VLOOKUP(CONCATENATE($A134,AL$1),'Исх-фото'!$A$2:$D$3000,4,FALSE),"-")</f>
        <v>11</v>
      </c>
      <c r="AM134" s="15">
        <f t="shared" si="6"/>
        <v>20</v>
      </c>
      <c r="AN134" s="20">
        <f t="shared" si="7"/>
        <v>8.9499999999999993</v>
      </c>
      <c r="AO134" s="14"/>
    </row>
    <row r="135" spans="1:41">
      <c r="A135" s="26">
        <f t="shared" si="8"/>
        <v>133</v>
      </c>
      <c r="B135" s="97" t="s">
        <v>777</v>
      </c>
      <c r="C135" s="14" t="str">
        <f>IFERROR(VLOOKUP(CONCATENATE($A135,C$1),'Исх-фото'!$A$2:$D$3000,4,FALSE),"-")</f>
        <v>-</v>
      </c>
      <c r="D135" s="14">
        <f>IFERROR(VLOOKUP(CONCATENATE($A135,D$1),'Исх-фото'!$A$2:$D$3000,4,FALSE),"-")</f>
        <v>12</v>
      </c>
      <c r="E135" s="14" t="str">
        <f>IFERROR(VLOOKUP(CONCATENATE($A135,E$1),'Исх-фото'!$A$2:$D$3000,4,FALSE),"-")</f>
        <v>-</v>
      </c>
      <c r="F135" s="14" t="str">
        <f>IFERROR(VLOOKUP(CONCATENATE($A135,F$1),'Исх-фото'!$A$2:$D$3000,4,FALSE),"-")</f>
        <v>-</v>
      </c>
      <c r="G135" s="14">
        <f>IFERROR(VLOOKUP(CONCATENATE($A135,G$1),'Исх-фото'!$A$2:$D$3000,4,FALSE),"-")</f>
        <v>8</v>
      </c>
      <c r="H135" s="14" t="str">
        <f>IFERROR(VLOOKUP(CONCATENATE($A135,H$1),'Исх-фото'!$A$2:$D$3000,4,FALSE),"-")</f>
        <v>-</v>
      </c>
      <c r="I135" s="14" t="str">
        <f>IFERROR(VLOOKUP(CONCATENATE($A135,I$1),'Исх-фото'!$A$2:$D$3000,4,FALSE),"-")</f>
        <v>-</v>
      </c>
      <c r="J135" s="14" t="str">
        <f>IFERROR(VLOOKUP(CONCATENATE($A135,J$1),'Исх-фото'!$A$2:$D$3000,4,FALSE),"-")</f>
        <v>-</v>
      </c>
      <c r="K135" s="14">
        <f>IFERROR(VLOOKUP(CONCATENATE($A135,K$1),'Исх-фото'!$A$2:$D$3000,4,FALSE),"-")</f>
        <v>9</v>
      </c>
      <c r="L135" s="14" t="str">
        <f>IFERROR(VLOOKUP(CONCATENATE($A135,L$1),'Исх-фото'!$A$2:$D$3000,4,FALSE),"-")</f>
        <v>-</v>
      </c>
      <c r="M135" s="14" t="str">
        <f>IFERROR(VLOOKUP(CONCATENATE($A135,M$1),'Исх-фото'!$A$2:$D$3000,4,FALSE),"-")</f>
        <v>-</v>
      </c>
      <c r="N135" s="14" t="str">
        <f>IFERROR(VLOOKUP(CONCATENATE($A135,N$1),'Исх-фото'!$A$2:$D$3000,4,FALSE),"-")</f>
        <v>-</v>
      </c>
      <c r="O135" s="14">
        <f>IFERROR(VLOOKUP(CONCATENATE($A135,O$1),'Исх-фото'!$A$2:$D$3000,4,FALSE),"-")</f>
        <v>10</v>
      </c>
      <c r="P135" s="14">
        <f>IFERROR(VLOOKUP(CONCATENATE($A135,P$1),'Исх-фото'!$A$2:$D$3000,4,FALSE),"-")</f>
        <v>11</v>
      </c>
      <c r="Q135" s="14">
        <f>IFERROR(VLOOKUP(CONCATENATE($A135,Q$1),'Исх-фото'!$A$2:$D$3000,4,FALSE),"-")</f>
        <v>9</v>
      </c>
      <c r="R135" s="14" t="str">
        <f>IFERROR(VLOOKUP(CONCATENATE($A135,R$1),'Исх-фото'!$A$2:$D$3000,4,FALSE),"-")</f>
        <v>-</v>
      </c>
      <c r="S135" s="14" t="str">
        <f>IFERROR(VLOOKUP(CONCATENATE($A135,S$1),'Исх-фото'!$A$2:$D$3000,4,FALSE),"-")</f>
        <v>-</v>
      </c>
      <c r="T135" s="14">
        <f>IFERROR(VLOOKUP(CONCATENATE($A135,T$1),'Исх-фото'!$A$2:$D$3000,4,FALSE),"-")</f>
        <v>9</v>
      </c>
      <c r="U135" s="14">
        <f>IFERROR(VLOOKUP(CONCATENATE($A135,U$1),'Исх-фото'!$A$2:$D$3000,4,FALSE),"-")</f>
        <v>8</v>
      </c>
      <c r="V135" s="14" t="str">
        <f>IFERROR(VLOOKUP(CONCATENATE($A135,V$1),'Исх-фото'!$A$2:$D$3000,4,FALSE),"-")</f>
        <v>-</v>
      </c>
      <c r="W135" s="14" t="str">
        <f>IFERROR(VLOOKUP(CONCATENATE($A135,W$1),'Исх-фото'!$A$2:$D$3000,4,FALSE),"-")</f>
        <v>-</v>
      </c>
      <c r="X135" s="14" t="str">
        <f>IFERROR(VLOOKUP(CONCATENATE($A135,X$1),'Исх-фото'!$A$2:$D$3000,4,FALSE),"-")</f>
        <v>-</v>
      </c>
      <c r="Y135" s="14">
        <f>IFERROR(VLOOKUP(CONCATENATE($A135,Y$1),'Исх-фото'!$A$2:$D$3000,4,FALSE),"-")</f>
        <v>7</v>
      </c>
      <c r="Z135" s="14">
        <f>IFERROR(VLOOKUP(CONCATENATE($A135,Z$1),'Исх-фото'!$A$2:$D$3000,4,FALSE),"-")</f>
        <v>8</v>
      </c>
      <c r="AA135" s="14">
        <f>IFERROR(VLOOKUP(CONCATENATE($A135,AA$1),'Исх-фото'!$A$2:$D$3000,4,FALSE),"-")</f>
        <v>10</v>
      </c>
      <c r="AB135" s="14">
        <f>IFERROR(VLOOKUP(CONCATENATE($A135,AB$1),'Исх-фото'!$A$2:$D$3000,4,FALSE),"-")</f>
        <v>9</v>
      </c>
      <c r="AC135" s="14" t="str">
        <f>IFERROR(VLOOKUP(CONCATENATE($A135,AC$1),'Исх-фото'!$A$2:$D$3000,4,FALSE),"-")</f>
        <v>-</v>
      </c>
      <c r="AD135" s="14">
        <f>IFERROR(VLOOKUP(CONCATENATE($A135,AD$1),'Исх-фото'!$A$2:$D$3000,4,FALSE),"-")</f>
        <v>6</v>
      </c>
      <c r="AE135" s="14">
        <f>IFERROR(VLOOKUP(CONCATENATE($A135,AE$1),'Исх-фото'!$A$2:$D$3000,4,FALSE),"-")</f>
        <v>7</v>
      </c>
      <c r="AF135" s="14">
        <f>IFERROR(VLOOKUP(CONCATENATE($A135,AF$1),'Исх-фото'!$A$2:$D$3000,4,FALSE),"-")</f>
        <v>7</v>
      </c>
      <c r="AG135" s="14" t="str">
        <f>IFERROR(VLOOKUP(CONCATENATE($A135,AG$1),'Исх-фото'!$A$2:$D$3000,4,FALSE),"-")</f>
        <v>-</v>
      </c>
      <c r="AH135" s="14">
        <f>IFERROR(VLOOKUP(CONCATENATE($A135,AH$1),'Исх-фото'!$A$2:$D$3000,4,FALSE),"-")</f>
        <v>12</v>
      </c>
      <c r="AI135" s="14" t="str">
        <f>IFERROR(VLOOKUP(CONCATENATE($A135,AI$1),'Исх-фото'!$A$2:$D$3000,4,FALSE),"-")</f>
        <v>-</v>
      </c>
      <c r="AJ135" s="14">
        <f>IFERROR(VLOOKUP(CONCATENATE($A135,AJ$1),'Исх-фото'!$A$2:$D$3000,4,FALSE),"-")</f>
        <v>9</v>
      </c>
      <c r="AK135" s="14" t="str">
        <f>IFERROR(VLOOKUP(CONCATENATE($A135,AK$1),'Исх-фото'!$A$2:$D$3000,4,FALSE),"-")</f>
        <v>-</v>
      </c>
      <c r="AL135" s="14">
        <f>IFERROR(VLOOKUP(CONCATENATE($A135,AL$1),'Исх-фото'!$A$2:$D$3000,4,FALSE),"-")</f>
        <v>10</v>
      </c>
      <c r="AM135" s="15">
        <f t="shared" si="6"/>
        <v>18</v>
      </c>
      <c r="AN135" s="20">
        <f t="shared" si="7"/>
        <v>8.9444444444444446</v>
      </c>
      <c r="AO135" s="14"/>
    </row>
    <row r="136" spans="1:41">
      <c r="A136" s="26">
        <f t="shared" si="8"/>
        <v>134</v>
      </c>
      <c r="B136" s="97" t="s">
        <v>778</v>
      </c>
      <c r="C136" s="14" t="str">
        <f>IFERROR(VLOOKUP(CONCATENATE($A136,C$1),'Исх-фото'!$A$2:$D$3000,4,FALSE),"-")</f>
        <v>-</v>
      </c>
      <c r="D136" s="14" t="str">
        <f>IFERROR(VLOOKUP(CONCATENATE($A136,D$1),'Исх-фото'!$A$2:$D$3000,4,FALSE),"-")</f>
        <v>-</v>
      </c>
      <c r="E136" s="14" t="str">
        <f>IFERROR(VLOOKUP(CONCATENATE($A136,E$1),'Исх-фото'!$A$2:$D$3000,4,FALSE),"-")</f>
        <v>-</v>
      </c>
      <c r="F136" s="14" t="str">
        <f>IFERROR(VLOOKUP(CONCATENATE($A136,F$1),'Исх-фото'!$A$2:$D$3000,4,FALSE),"-")</f>
        <v>-</v>
      </c>
      <c r="G136" s="14" t="str">
        <f>IFERROR(VLOOKUP(CONCATENATE($A136,G$1),'Исх-фото'!$A$2:$D$3000,4,FALSE),"-")</f>
        <v>-</v>
      </c>
      <c r="H136" s="14" t="str">
        <f>IFERROR(VLOOKUP(CONCATENATE($A136,H$1),'Исх-фото'!$A$2:$D$3000,4,FALSE),"-")</f>
        <v>-</v>
      </c>
      <c r="I136" s="14" t="str">
        <f>IFERROR(VLOOKUP(CONCATENATE($A136,I$1),'Исх-фото'!$A$2:$D$3000,4,FALSE),"-")</f>
        <v>-</v>
      </c>
      <c r="J136" s="14" t="str">
        <f>IFERROR(VLOOKUP(CONCATENATE($A136,J$1),'Исх-фото'!$A$2:$D$3000,4,FALSE),"-")</f>
        <v>-</v>
      </c>
      <c r="K136" s="14">
        <f>IFERROR(VLOOKUP(CONCATENATE($A136,K$1),'Исх-фото'!$A$2:$D$3000,4,FALSE),"-")</f>
        <v>6</v>
      </c>
      <c r="L136" s="14" t="str">
        <f>IFERROR(VLOOKUP(CONCATENATE($A136,L$1),'Исх-фото'!$A$2:$D$3000,4,FALSE),"-")</f>
        <v>-</v>
      </c>
      <c r="M136" s="14" t="str">
        <f>IFERROR(VLOOKUP(CONCATENATE($A136,M$1),'Исх-фото'!$A$2:$D$3000,4,FALSE),"-")</f>
        <v>-</v>
      </c>
      <c r="N136" s="14" t="str">
        <f>IFERROR(VLOOKUP(CONCATENATE($A136,N$1),'Исх-фото'!$A$2:$D$3000,4,FALSE),"-")</f>
        <v>-</v>
      </c>
      <c r="O136" s="14" t="str">
        <f>IFERROR(VLOOKUP(CONCATENATE($A136,O$1),'Исх-фото'!$A$2:$D$3000,4,FALSE),"-")</f>
        <v>-</v>
      </c>
      <c r="P136" s="14" t="str">
        <f>IFERROR(VLOOKUP(CONCATENATE($A136,P$1),'Исх-фото'!$A$2:$D$3000,4,FALSE),"-")</f>
        <v>-</v>
      </c>
      <c r="Q136" s="14">
        <f>IFERROR(VLOOKUP(CONCATENATE($A136,Q$1),'Исх-фото'!$A$2:$D$3000,4,FALSE),"-")</f>
        <v>4</v>
      </c>
      <c r="R136" s="14" t="str">
        <f>IFERROR(VLOOKUP(CONCATENATE($A136,R$1),'Исх-фото'!$A$2:$D$3000,4,FALSE),"-")</f>
        <v>-</v>
      </c>
      <c r="S136" s="14" t="str">
        <f>IFERROR(VLOOKUP(CONCATENATE($A136,S$1),'Исх-фото'!$A$2:$D$3000,4,FALSE),"-")</f>
        <v>-</v>
      </c>
      <c r="T136" s="14">
        <f>IFERROR(VLOOKUP(CONCATENATE($A136,T$1),'Исх-фото'!$A$2:$D$3000,4,FALSE),"-")</f>
        <v>5</v>
      </c>
      <c r="U136" s="14">
        <f>IFERROR(VLOOKUP(CONCATENATE($A136,U$1),'Исх-фото'!$A$2:$D$3000,4,FALSE),"-")</f>
        <v>5</v>
      </c>
      <c r="V136" s="14" t="str">
        <f>IFERROR(VLOOKUP(CONCATENATE($A136,V$1),'Исх-фото'!$A$2:$D$3000,4,FALSE),"-")</f>
        <v>-</v>
      </c>
      <c r="W136" s="14" t="str">
        <f>IFERROR(VLOOKUP(CONCATENATE($A136,W$1),'Исх-фото'!$A$2:$D$3000,4,FALSE),"-")</f>
        <v>-</v>
      </c>
      <c r="X136" s="14" t="str">
        <f>IFERROR(VLOOKUP(CONCATENATE($A136,X$1),'Исх-фото'!$A$2:$D$3000,4,FALSE),"-")</f>
        <v>-</v>
      </c>
      <c r="Y136" s="14" t="str">
        <f>IFERROR(VLOOKUP(CONCATENATE($A136,Y$1),'Исх-фото'!$A$2:$D$3000,4,FALSE),"-")</f>
        <v>-</v>
      </c>
      <c r="Z136" s="14" t="str">
        <f>IFERROR(VLOOKUP(CONCATENATE($A136,Z$1),'Исх-фото'!$A$2:$D$3000,4,FALSE),"-")</f>
        <v>-</v>
      </c>
      <c r="AA136" s="14" t="str">
        <f>IFERROR(VLOOKUP(CONCATENATE($A136,AA$1),'Исх-фото'!$A$2:$D$3000,4,FALSE),"-")</f>
        <v>-</v>
      </c>
      <c r="AB136" s="14" t="str">
        <f>IFERROR(VLOOKUP(CONCATENATE($A136,AB$1),'Исх-фото'!$A$2:$D$3000,4,FALSE),"-")</f>
        <v>-</v>
      </c>
      <c r="AC136" s="14" t="str">
        <f>IFERROR(VLOOKUP(CONCATENATE($A136,AC$1),'Исх-фото'!$A$2:$D$3000,4,FALSE),"-")</f>
        <v>-</v>
      </c>
      <c r="AD136" s="14">
        <f>IFERROR(VLOOKUP(CONCATENATE($A136,AD$1),'Исх-фото'!$A$2:$D$3000,4,FALSE),"-")</f>
        <v>1</v>
      </c>
      <c r="AE136" s="14">
        <f>IFERROR(VLOOKUP(CONCATENATE($A136,AE$1),'Исх-фото'!$A$2:$D$3000,4,FALSE),"-")</f>
        <v>4</v>
      </c>
      <c r="AF136" s="14">
        <f>IFERROR(VLOOKUP(CONCATENATE($A136,AF$1),'Исх-фото'!$A$2:$D$3000,4,FALSE),"-")</f>
        <v>2</v>
      </c>
      <c r="AG136" s="14" t="str">
        <f>IFERROR(VLOOKUP(CONCATENATE($A136,AG$1),'Исх-фото'!$A$2:$D$3000,4,FALSE),"-")</f>
        <v>-</v>
      </c>
      <c r="AH136" s="14" t="str">
        <f>IFERROR(VLOOKUP(CONCATENATE($A136,AH$1),'Исх-фото'!$A$2:$D$3000,4,FALSE),"-")</f>
        <v>-</v>
      </c>
      <c r="AI136" s="14" t="str">
        <f>IFERROR(VLOOKUP(CONCATENATE($A136,AI$1),'Исх-фото'!$A$2:$D$3000,4,FALSE),"-")</f>
        <v>-</v>
      </c>
      <c r="AJ136" s="14">
        <f>IFERROR(VLOOKUP(CONCATENATE($A136,AJ$1),'Исх-фото'!$A$2:$D$3000,4,FALSE),"-")</f>
        <v>6</v>
      </c>
      <c r="AK136" s="14" t="str">
        <f>IFERROR(VLOOKUP(CONCATENATE($A136,AK$1),'Исх-фото'!$A$2:$D$3000,4,FALSE),"-")</f>
        <v>-</v>
      </c>
      <c r="AL136" s="14">
        <f>IFERROR(VLOOKUP(CONCATENATE($A136,AL$1),'Исх-фото'!$A$2:$D$3000,4,FALSE),"-")</f>
        <v>6</v>
      </c>
      <c r="AM136" s="15">
        <f t="shared" si="6"/>
        <v>9</v>
      </c>
      <c r="AN136" s="20">
        <f t="shared" si="7"/>
        <v>4.333333333333333</v>
      </c>
      <c r="AO136" s="14"/>
    </row>
    <row r="137" spans="1:41">
      <c r="A137" s="26">
        <f t="shared" si="8"/>
        <v>135</v>
      </c>
      <c r="B137" s="97" t="s">
        <v>779</v>
      </c>
      <c r="C137" s="14" t="str">
        <f>IFERROR(VLOOKUP(CONCATENATE($A137,C$1),'Исх-фото'!$A$2:$D$3000,4,FALSE),"-")</f>
        <v>-</v>
      </c>
      <c r="D137" s="14" t="str">
        <f>IFERROR(VLOOKUP(CONCATENATE($A137,D$1),'Исх-фото'!$A$2:$D$3000,4,FALSE),"-")</f>
        <v>-</v>
      </c>
      <c r="E137" s="14" t="str">
        <f>IFERROR(VLOOKUP(CONCATENATE($A137,E$1),'Исх-фото'!$A$2:$D$3000,4,FALSE),"-")</f>
        <v>-</v>
      </c>
      <c r="F137" s="14" t="str">
        <f>IFERROR(VLOOKUP(CONCATENATE($A137,F$1),'Исх-фото'!$A$2:$D$3000,4,FALSE),"-")</f>
        <v>-</v>
      </c>
      <c r="G137" s="14" t="str">
        <f>IFERROR(VLOOKUP(CONCATENATE($A137,G$1),'Исх-фото'!$A$2:$D$3000,4,FALSE),"-")</f>
        <v>-</v>
      </c>
      <c r="H137" s="14" t="str">
        <f>IFERROR(VLOOKUP(CONCATENATE($A137,H$1),'Исх-фото'!$A$2:$D$3000,4,FALSE),"-")</f>
        <v>-</v>
      </c>
      <c r="I137" s="14" t="str">
        <f>IFERROR(VLOOKUP(CONCATENATE($A137,I$1),'Исх-фото'!$A$2:$D$3000,4,FALSE),"-")</f>
        <v>-</v>
      </c>
      <c r="J137" s="14" t="str">
        <f>IFERROR(VLOOKUP(CONCATENATE($A137,J$1),'Исх-фото'!$A$2:$D$3000,4,FALSE),"-")</f>
        <v>-</v>
      </c>
      <c r="K137" s="14">
        <f>IFERROR(VLOOKUP(CONCATENATE($A137,K$1),'Исх-фото'!$A$2:$D$3000,4,FALSE),"-")</f>
        <v>5</v>
      </c>
      <c r="L137" s="14" t="str">
        <f>IFERROR(VLOOKUP(CONCATENATE($A137,L$1),'Исх-фото'!$A$2:$D$3000,4,FALSE),"-")</f>
        <v>-</v>
      </c>
      <c r="M137" s="14" t="str">
        <f>IFERROR(VLOOKUP(CONCATENATE($A137,M$1),'Исх-фото'!$A$2:$D$3000,4,FALSE),"-")</f>
        <v>-</v>
      </c>
      <c r="N137" s="14" t="str">
        <f>IFERROR(VLOOKUP(CONCATENATE($A137,N$1),'Исх-фото'!$A$2:$D$3000,4,FALSE),"-")</f>
        <v>-</v>
      </c>
      <c r="O137" s="14" t="str">
        <f>IFERROR(VLOOKUP(CONCATENATE($A137,O$1),'Исх-фото'!$A$2:$D$3000,4,FALSE),"-")</f>
        <v>-</v>
      </c>
      <c r="P137" s="14" t="str">
        <f>IFERROR(VLOOKUP(CONCATENATE($A137,P$1),'Исх-фото'!$A$2:$D$3000,4,FALSE),"-")</f>
        <v>-</v>
      </c>
      <c r="Q137" s="14">
        <f>IFERROR(VLOOKUP(CONCATENATE($A137,Q$1),'Исх-фото'!$A$2:$D$3000,4,FALSE),"-")</f>
        <v>4</v>
      </c>
      <c r="R137" s="14" t="str">
        <f>IFERROR(VLOOKUP(CONCATENATE($A137,R$1),'Исх-фото'!$A$2:$D$3000,4,FALSE),"-")</f>
        <v>-</v>
      </c>
      <c r="S137" s="14" t="str">
        <f>IFERROR(VLOOKUP(CONCATENATE($A137,S$1),'Исх-фото'!$A$2:$D$3000,4,FALSE),"-")</f>
        <v>-</v>
      </c>
      <c r="T137" s="14">
        <f>IFERROR(VLOOKUP(CONCATENATE($A137,T$1),'Исх-фото'!$A$2:$D$3000,4,FALSE),"-")</f>
        <v>4</v>
      </c>
      <c r="U137" s="14">
        <f>IFERROR(VLOOKUP(CONCATENATE($A137,U$1),'Исх-фото'!$A$2:$D$3000,4,FALSE),"-")</f>
        <v>6</v>
      </c>
      <c r="V137" s="14" t="str">
        <f>IFERROR(VLOOKUP(CONCATENATE($A137,V$1),'Исх-фото'!$A$2:$D$3000,4,FALSE),"-")</f>
        <v>-</v>
      </c>
      <c r="W137" s="14">
        <f>IFERROR(VLOOKUP(CONCATENATE($A137,W$1),'Исх-фото'!$A$2:$D$3000,4,FALSE),"-")</f>
        <v>5</v>
      </c>
      <c r="X137" s="14" t="str">
        <f>IFERROR(VLOOKUP(CONCATENATE($A137,X$1),'Исх-фото'!$A$2:$D$3000,4,FALSE),"-")</f>
        <v>-</v>
      </c>
      <c r="Y137" s="14" t="str">
        <f>IFERROR(VLOOKUP(CONCATENATE($A137,Y$1),'Исх-фото'!$A$2:$D$3000,4,FALSE),"-")</f>
        <v>-</v>
      </c>
      <c r="Z137" s="14">
        <f>IFERROR(VLOOKUP(CONCATENATE($A137,Z$1),'Исх-фото'!$A$2:$D$3000,4,FALSE),"-")</f>
        <v>4</v>
      </c>
      <c r="AA137" s="14" t="str">
        <f>IFERROR(VLOOKUP(CONCATENATE($A137,AA$1),'Исх-фото'!$A$2:$D$3000,4,FALSE),"-")</f>
        <v>-</v>
      </c>
      <c r="AB137" s="14" t="str">
        <f>IFERROR(VLOOKUP(CONCATENATE($A137,AB$1),'Исх-фото'!$A$2:$D$3000,4,FALSE),"-")</f>
        <v>-</v>
      </c>
      <c r="AC137" s="14" t="str">
        <f>IFERROR(VLOOKUP(CONCATENATE($A137,AC$1),'Исх-фото'!$A$2:$D$3000,4,FALSE),"-")</f>
        <v>-</v>
      </c>
      <c r="AD137" s="14">
        <f>IFERROR(VLOOKUP(CONCATENATE($A137,AD$1),'Исх-фото'!$A$2:$D$3000,4,FALSE),"-")</f>
        <v>2</v>
      </c>
      <c r="AE137" s="14">
        <f>IFERROR(VLOOKUP(CONCATENATE($A137,AE$1),'Исх-фото'!$A$2:$D$3000,4,FALSE),"-")</f>
        <v>4</v>
      </c>
      <c r="AF137" s="14">
        <f>IFERROR(VLOOKUP(CONCATENATE($A137,AF$1),'Исх-фото'!$A$2:$D$3000,4,FALSE),"-")</f>
        <v>4</v>
      </c>
      <c r="AG137" s="14" t="str">
        <f>IFERROR(VLOOKUP(CONCATENATE($A137,AG$1),'Исх-фото'!$A$2:$D$3000,4,FALSE),"-")</f>
        <v>-</v>
      </c>
      <c r="AH137" s="14" t="str">
        <f>IFERROR(VLOOKUP(CONCATENATE($A137,AH$1),'Исх-фото'!$A$2:$D$3000,4,FALSE),"-")</f>
        <v>-</v>
      </c>
      <c r="AI137" s="14" t="str">
        <f>IFERROR(VLOOKUP(CONCATENATE($A137,AI$1),'Исх-фото'!$A$2:$D$3000,4,FALSE),"-")</f>
        <v>-</v>
      </c>
      <c r="AJ137" s="14">
        <f>IFERROR(VLOOKUP(CONCATENATE($A137,AJ$1),'Исх-фото'!$A$2:$D$3000,4,FALSE),"-")</f>
        <v>7</v>
      </c>
      <c r="AK137" s="14" t="str">
        <f>IFERROR(VLOOKUP(CONCATENATE($A137,AK$1),'Исх-фото'!$A$2:$D$3000,4,FALSE),"-")</f>
        <v>-</v>
      </c>
      <c r="AL137" s="14">
        <f>IFERROR(VLOOKUP(CONCATENATE($A137,AL$1),'Исх-фото'!$A$2:$D$3000,4,FALSE),"-")</f>
        <v>3</v>
      </c>
      <c r="AM137" s="15">
        <f t="shared" si="6"/>
        <v>11</v>
      </c>
      <c r="AN137" s="20">
        <f t="shared" si="7"/>
        <v>4.3636363636363633</v>
      </c>
      <c r="AO137" s="14"/>
    </row>
    <row r="138" spans="1:41">
      <c r="A138" s="26">
        <f t="shared" si="8"/>
        <v>136</v>
      </c>
      <c r="B138" s="97" t="s">
        <v>780</v>
      </c>
      <c r="C138" s="14" t="str">
        <f>IFERROR(VLOOKUP(CONCATENATE($A138,C$1),'Исх-фото'!$A$2:$D$3000,4,FALSE),"-")</f>
        <v>-</v>
      </c>
      <c r="D138" s="14">
        <f>IFERROR(VLOOKUP(CONCATENATE($A138,D$1),'Исх-фото'!$A$2:$D$3000,4,FALSE),"-")</f>
        <v>1</v>
      </c>
      <c r="E138" s="14" t="str">
        <f>IFERROR(VLOOKUP(CONCATENATE($A138,E$1),'Исх-фото'!$A$2:$D$3000,4,FALSE),"-")</f>
        <v>-</v>
      </c>
      <c r="F138" s="14" t="str">
        <f>IFERROR(VLOOKUP(CONCATENATE($A138,F$1),'Исх-фото'!$A$2:$D$3000,4,FALSE),"-")</f>
        <v>-</v>
      </c>
      <c r="G138" s="14" t="str">
        <f>IFERROR(VLOOKUP(CONCATENATE($A138,G$1),'Исх-фото'!$A$2:$D$3000,4,FALSE),"-")</f>
        <v>-</v>
      </c>
      <c r="H138" s="14" t="str">
        <f>IFERROR(VLOOKUP(CONCATENATE($A138,H$1),'Исх-фото'!$A$2:$D$3000,4,FALSE),"-")</f>
        <v>-</v>
      </c>
      <c r="I138" s="14" t="str">
        <f>IFERROR(VLOOKUP(CONCATENATE($A138,I$1),'Исх-фото'!$A$2:$D$3000,4,FALSE),"-")</f>
        <v>-</v>
      </c>
      <c r="J138" s="14" t="str">
        <f>IFERROR(VLOOKUP(CONCATENATE($A138,J$1),'Исх-фото'!$A$2:$D$3000,4,FALSE),"-")</f>
        <v>-</v>
      </c>
      <c r="K138" s="14">
        <f>IFERROR(VLOOKUP(CONCATENATE($A138,K$1),'Исх-фото'!$A$2:$D$3000,4,FALSE),"-")</f>
        <v>5</v>
      </c>
      <c r="L138" s="14" t="str">
        <f>IFERROR(VLOOKUP(CONCATENATE($A138,L$1),'Исх-фото'!$A$2:$D$3000,4,FALSE),"-")</f>
        <v>-</v>
      </c>
      <c r="M138" s="14" t="str">
        <f>IFERROR(VLOOKUP(CONCATENATE($A138,M$1),'Исх-фото'!$A$2:$D$3000,4,FALSE),"-")</f>
        <v>-</v>
      </c>
      <c r="N138" s="14" t="str">
        <f>IFERROR(VLOOKUP(CONCATENATE($A138,N$1),'Исх-фото'!$A$2:$D$3000,4,FALSE),"-")</f>
        <v>-</v>
      </c>
      <c r="O138" s="14" t="str">
        <f>IFERROR(VLOOKUP(CONCATENATE($A138,O$1),'Исх-фото'!$A$2:$D$3000,4,FALSE),"-")</f>
        <v>-</v>
      </c>
      <c r="P138" s="14" t="str">
        <f>IFERROR(VLOOKUP(CONCATENATE($A138,P$1),'Исх-фото'!$A$2:$D$3000,4,FALSE),"-")</f>
        <v>-</v>
      </c>
      <c r="Q138" s="14">
        <f>IFERROR(VLOOKUP(CONCATENATE($A138,Q$1),'Исх-фото'!$A$2:$D$3000,4,FALSE),"-")</f>
        <v>4</v>
      </c>
      <c r="R138" s="14" t="str">
        <f>IFERROR(VLOOKUP(CONCATENATE($A138,R$1),'Исх-фото'!$A$2:$D$3000,4,FALSE),"-")</f>
        <v>-</v>
      </c>
      <c r="S138" s="14" t="str">
        <f>IFERROR(VLOOKUP(CONCATENATE($A138,S$1),'Исх-фото'!$A$2:$D$3000,4,FALSE),"-")</f>
        <v>-</v>
      </c>
      <c r="T138" s="14">
        <f>IFERROR(VLOOKUP(CONCATENATE($A138,T$1),'Исх-фото'!$A$2:$D$3000,4,FALSE),"-")</f>
        <v>3</v>
      </c>
      <c r="U138" s="14">
        <f>IFERROR(VLOOKUP(CONCATENATE($A138,U$1),'Исх-фото'!$A$2:$D$3000,4,FALSE),"-")</f>
        <v>4</v>
      </c>
      <c r="V138" s="14" t="str">
        <f>IFERROR(VLOOKUP(CONCATENATE($A138,V$1),'Исх-фото'!$A$2:$D$3000,4,FALSE),"-")</f>
        <v>-</v>
      </c>
      <c r="W138" s="14" t="str">
        <f>IFERROR(VLOOKUP(CONCATENATE($A138,W$1),'Исх-фото'!$A$2:$D$3000,4,FALSE),"-")</f>
        <v>-</v>
      </c>
      <c r="X138" s="14" t="str">
        <f>IFERROR(VLOOKUP(CONCATENATE($A138,X$1),'Исх-фото'!$A$2:$D$3000,4,FALSE),"-")</f>
        <v>-</v>
      </c>
      <c r="Y138" s="14" t="str">
        <f>IFERROR(VLOOKUP(CONCATENATE($A138,Y$1),'Исх-фото'!$A$2:$D$3000,4,FALSE),"-")</f>
        <v>-</v>
      </c>
      <c r="Z138" s="14" t="str">
        <f>IFERROR(VLOOKUP(CONCATENATE($A138,Z$1),'Исх-фото'!$A$2:$D$3000,4,FALSE),"-")</f>
        <v>-</v>
      </c>
      <c r="AA138" s="14" t="str">
        <f>IFERROR(VLOOKUP(CONCATENATE($A138,AA$1),'Исх-фото'!$A$2:$D$3000,4,FALSE),"-")</f>
        <v>-</v>
      </c>
      <c r="AB138" s="14" t="str">
        <f>IFERROR(VLOOKUP(CONCATENATE($A138,AB$1),'Исх-фото'!$A$2:$D$3000,4,FALSE),"-")</f>
        <v>-</v>
      </c>
      <c r="AC138" s="14" t="str">
        <f>IFERROR(VLOOKUP(CONCATENATE($A138,AC$1),'Исх-фото'!$A$2:$D$3000,4,FALSE),"-")</f>
        <v>-</v>
      </c>
      <c r="AD138" s="14">
        <f>IFERROR(VLOOKUP(CONCATENATE($A138,AD$1),'Исх-фото'!$A$2:$D$3000,4,FALSE),"-")</f>
        <v>1</v>
      </c>
      <c r="AE138" s="14">
        <f>IFERROR(VLOOKUP(CONCATENATE($A138,AE$1),'Исх-фото'!$A$2:$D$3000,4,FALSE),"-")</f>
        <v>4</v>
      </c>
      <c r="AF138" s="14">
        <f>IFERROR(VLOOKUP(CONCATENATE($A138,AF$1),'Исх-фото'!$A$2:$D$3000,4,FALSE),"-")</f>
        <v>3</v>
      </c>
      <c r="AG138" s="14" t="str">
        <f>IFERROR(VLOOKUP(CONCATENATE($A138,AG$1),'Исх-фото'!$A$2:$D$3000,4,FALSE),"-")</f>
        <v>-</v>
      </c>
      <c r="AH138" s="14" t="str">
        <f>IFERROR(VLOOKUP(CONCATENATE($A138,AH$1),'Исх-фото'!$A$2:$D$3000,4,FALSE),"-")</f>
        <v>-</v>
      </c>
      <c r="AI138" s="14" t="str">
        <f>IFERROR(VLOOKUP(CONCATENATE($A138,AI$1),'Исх-фото'!$A$2:$D$3000,4,FALSE),"-")</f>
        <v>-</v>
      </c>
      <c r="AJ138" s="14">
        <f>IFERROR(VLOOKUP(CONCATENATE($A138,AJ$1),'Исх-фото'!$A$2:$D$3000,4,FALSE),"-")</f>
        <v>2</v>
      </c>
      <c r="AK138" s="14" t="str">
        <f>IFERROR(VLOOKUP(CONCATENATE($A138,AK$1),'Исх-фото'!$A$2:$D$3000,4,FALSE),"-")</f>
        <v>-</v>
      </c>
      <c r="AL138" s="14">
        <f>IFERROR(VLOOKUP(CONCATENATE($A138,AL$1),'Исх-фото'!$A$2:$D$3000,4,FALSE),"-")</f>
        <v>7</v>
      </c>
      <c r="AM138" s="15">
        <f t="shared" si="6"/>
        <v>10</v>
      </c>
      <c r="AN138" s="20">
        <f t="shared" si="7"/>
        <v>3.4</v>
      </c>
      <c r="AO138" s="14"/>
    </row>
    <row r="139" spans="1:41">
      <c r="A139" s="26">
        <f t="shared" si="8"/>
        <v>137</v>
      </c>
      <c r="B139" s="97" t="s">
        <v>781</v>
      </c>
      <c r="C139" s="14" t="str">
        <f>IFERROR(VLOOKUP(CONCATENATE($A139,C$1),'Исх-фото'!$A$2:$D$3000,4,FALSE),"-")</f>
        <v>-</v>
      </c>
      <c r="D139" s="14">
        <f>IFERROR(VLOOKUP(CONCATENATE($A139,D$1),'Исх-фото'!$A$2:$D$3000,4,FALSE),"-")</f>
        <v>7</v>
      </c>
      <c r="E139" s="14" t="str">
        <f>IFERROR(VLOOKUP(CONCATENATE($A139,E$1),'Исх-фото'!$A$2:$D$3000,4,FALSE),"-")</f>
        <v>-</v>
      </c>
      <c r="F139" s="14" t="str">
        <f>IFERROR(VLOOKUP(CONCATENATE($A139,F$1),'Исх-фото'!$A$2:$D$3000,4,FALSE),"-")</f>
        <v>-</v>
      </c>
      <c r="G139" s="14" t="str">
        <f>IFERROR(VLOOKUP(CONCATENATE($A139,G$1),'Исх-фото'!$A$2:$D$3000,4,FALSE),"-")</f>
        <v>-</v>
      </c>
      <c r="H139" s="14" t="str">
        <f>IFERROR(VLOOKUP(CONCATENATE($A139,H$1),'Исх-фото'!$A$2:$D$3000,4,FALSE),"-")</f>
        <v>-</v>
      </c>
      <c r="I139" s="14" t="str">
        <f>IFERROR(VLOOKUP(CONCATENATE($A139,I$1),'Исх-фото'!$A$2:$D$3000,4,FALSE),"-")</f>
        <v>-</v>
      </c>
      <c r="J139" s="14" t="str">
        <f>IFERROR(VLOOKUP(CONCATENATE($A139,J$1),'Исх-фото'!$A$2:$D$3000,4,FALSE),"-")</f>
        <v>-</v>
      </c>
      <c r="K139" s="14">
        <f>IFERROR(VLOOKUP(CONCATENATE($A139,K$1),'Исх-фото'!$A$2:$D$3000,4,FALSE),"-")</f>
        <v>7</v>
      </c>
      <c r="L139" s="14" t="str">
        <f>IFERROR(VLOOKUP(CONCATENATE($A139,L$1),'Исх-фото'!$A$2:$D$3000,4,FALSE),"-")</f>
        <v>-</v>
      </c>
      <c r="M139" s="14" t="str">
        <f>IFERROR(VLOOKUP(CONCATENATE($A139,M$1),'Исх-фото'!$A$2:$D$3000,4,FALSE),"-")</f>
        <v>-</v>
      </c>
      <c r="N139" s="14" t="str">
        <f>IFERROR(VLOOKUP(CONCATENATE($A139,N$1),'Исх-фото'!$A$2:$D$3000,4,FALSE),"-")</f>
        <v>-</v>
      </c>
      <c r="O139" s="14" t="str">
        <f>IFERROR(VLOOKUP(CONCATENATE($A139,O$1),'Исх-фото'!$A$2:$D$3000,4,FALSE),"-")</f>
        <v>-</v>
      </c>
      <c r="P139" s="14">
        <f>IFERROR(VLOOKUP(CONCATENATE($A139,P$1),'Исх-фото'!$A$2:$D$3000,4,FALSE),"-")</f>
        <v>10</v>
      </c>
      <c r="Q139" s="14">
        <f>IFERROR(VLOOKUP(CONCATENATE($A139,Q$1),'Исх-фото'!$A$2:$D$3000,4,FALSE),"-")</f>
        <v>4</v>
      </c>
      <c r="R139" s="14" t="str">
        <f>IFERROR(VLOOKUP(CONCATENATE($A139,R$1),'Исх-фото'!$A$2:$D$3000,4,FALSE),"-")</f>
        <v>-</v>
      </c>
      <c r="S139" s="14" t="str">
        <f>IFERROR(VLOOKUP(CONCATENATE($A139,S$1),'Исх-фото'!$A$2:$D$3000,4,FALSE),"-")</f>
        <v>-</v>
      </c>
      <c r="T139" s="14">
        <f>IFERROR(VLOOKUP(CONCATENATE($A139,T$1),'Исх-фото'!$A$2:$D$3000,4,FALSE),"-")</f>
        <v>2</v>
      </c>
      <c r="U139" s="14">
        <f>IFERROR(VLOOKUP(CONCATENATE($A139,U$1),'Исх-фото'!$A$2:$D$3000,4,FALSE),"-")</f>
        <v>7</v>
      </c>
      <c r="V139" s="14" t="str">
        <f>IFERROR(VLOOKUP(CONCATENATE($A139,V$1),'Исх-фото'!$A$2:$D$3000,4,FALSE),"-")</f>
        <v>-</v>
      </c>
      <c r="W139" s="14" t="str">
        <f>IFERROR(VLOOKUP(CONCATENATE($A139,W$1),'Исх-фото'!$A$2:$D$3000,4,FALSE),"-")</f>
        <v>-</v>
      </c>
      <c r="X139" s="14" t="str">
        <f>IFERROR(VLOOKUP(CONCATENATE($A139,X$1),'Исх-фото'!$A$2:$D$3000,4,FALSE),"-")</f>
        <v>-</v>
      </c>
      <c r="Y139" s="14">
        <f>IFERROR(VLOOKUP(CONCATENATE($A139,Y$1),'Исх-фото'!$A$2:$D$3000,4,FALSE),"-")</f>
        <v>1</v>
      </c>
      <c r="Z139" s="14" t="str">
        <f>IFERROR(VLOOKUP(CONCATENATE($A139,Z$1),'Исх-фото'!$A$2:$D$3000,4,FALSE),"-")</f>
        <v>-</v>
      </c>
      <c r="AA139" s="14" t="str">
        <f>IFERROR(VLOOKUP(CONCATENATE($A139,AA$1),'Исх-фото'!$A$2:$D$3000,4,FALSE),"-")</f>
        <v>-</v>
      </c>
      <c r="AB139" s="14" t="str">
        <f>IFERROR(VLOOKUP(CONCATENATE($A139,AB$1),'Исх-фото'!$A$2:$D$3000,4,FALSE),"-")</f>
        <v>-</v>
      </c>
      <c r="AC139" s="14" t="str">
        <f>IFERROR(VLOOKUP(CONCATENATE($A139,AC$1),'Исх-фото'!$A$2:$D$3000,4,FALSE),"-")</f>
        <v>-</v>
      </c>
      <c r="AD139" s="14">
        <f>IFERROR(VLOOKUP(CONCATENATE($A139,AD$1),'Исх-фото'!$A$2:$D$3000,4,FALSE),"-")</f>
        <v>1</v>
      </c>
      <c r="AE139" s="14">
        <f>IFERROR(VLOOKUP(CONCATENATE($A139,AE$1),'Исх-фото'!$A$2:$D$3000,4,FALSE),"-")</f>
        <v>4</v>
      </c>
      <c r="AF139" s="14">
        <f>IFERROR(VLOOKUP(CONCATENATE($A139,AF$1),'Исх-фото'!$A$2:$D$3000,4,FALSE),"-")</f>
        <v>4</v>
      </c>
      <c r="AG139" s="14" t="str">
        <f>IFERROR(VLOOKUP(CONCATENATE($A139,AG$1),'Исх-фото'!$A$2:$D$3000,4,FALSE),"-")</f>
        <v>-</v>
      </c>
      <c r="AH139" s="14" t="str">
        <f>IFERROR(VLOOKUP(CONCATENATE($A139,AH$1),'Исх-фото'!$A$2:$D$3000,4,FALSE),"-")</f>
        <v>-</v>
      </c>
      <c r="AI139" s="14" t="str">
        <f>IFERROR(VLOOKUP(CONCATENATE($A139,AI$1),'Исх-фото'!$A$2:$D$3000,4,FALSE),"-")</f>
        <v>-</v>
      </c>
      <c r="AJ139" s="14">
        <f>IFERROR(VLOOKUP(CONCATENATE($A139,AJ$1),'Исх-фото'!$A$2:$D$3000,4,FALSE),"-")</f>
        <v>2</v>
      </c>
      <c r="AK139" s="14" t="str">
        <f>IFERROR(VLOOKUP(CONCATENATE($A139,AK$1),'Исх-фото'!$A$2:$D$3000,4,FALSE),"-")</f>
        <v>-</v>
      </c>
      <c r="AL139" s="14">
        <f>IFERROR(VLOOKUP(CONCATENATE($A139,AL$1),'Исх-фото'!$A$2:$D$3000,4,FALSE),"-")</f>
        <v>2</v>
      </c>
      <c r="AM139" s="15">
        <f t="shared" si="6"/>
        <v>12</v>
      </c>
      <c r="AN139" s="20">
        <f t="shared" si="7"/>
        <v>4.25</v>
      </c>
      <c r="AO139" s="14"/>
    </row>
    <row r="140" spans="1:41">
      <c r="A140" s="26">
        <f t="shared" si="8"/>
        <v>138</v>
      </c>
      <c r="B140" s="97" t="s">
        <v>782</v>
      </c>
      <c r="C140" s="14" t="str">
        <f>IFERROR(VLOOKUP(CONCATENATE($A140,C$1),'Исх-фото'!$A$2:$D$3000,4,FALSE),"-")</f>
        <v>-</v>
      </c>
      <c r="D140" s="14" t="str">
        <f>IFERROR(VLOOKUP(CONCATENATE($A140,D$1),'Исх-фото'!$A$2:$D$3000,4,FALSE),"-")</f>
        <v>-</v>
      </c>
      <c r="E140" s="14" t="str">
        <f>IFERROR(VLOOKUP(CONCATENATE($A140,E$1),'Исх-фото'!$A$2:$D$3000,4,FALSE),"-")</f>
        <v>-</v>
      </c>
      <c r="F140" s="14" t="str">
        <f>IFERROR(VLOOKUP(CONCATENATE($A140,F$1),'Исх-фото'!$A$2:$D$3000,4,FALSE),"-")</f>
        <v>-</v>
      </c>
      <c r="G140" s="14" t="str">
        <f>IFERROR(VLOOKUP(CONCATENATE($A140,G$1),'Исх-фото'!$A$2:$D$3000,4,FALSE),"-")</f>
        <v>-</v>
      </c>
      <c r="H140" s="14" t="str">
        <f>IFERROR(VLOOKUP(CONCATENATE($A140,H$1),'Исх-фото'!$A$2:$D$3000,4,FALSE),"-")</f>
        <v>-</v>
      </c>
      <c r="I140" s="14" t="str">
        <f>IFERROR(VLOOKUP(CONCATENATE($A140,I$1),'Исх-фото'!$A$2:$D$3000,4,FALSE),"-")</f>
        <v>-</v>
      </c>
      <c r="J140" s="14" t="str">
        <f>IFERROR(VLOOKUP(CONCATENATE($A140,J$1),'Исх-фото'!$A$2:$D$3000,4,FALSE),"-")</f>
        <v>-</v>
      </c>
      <c r="K140" s="14">
        <f>IFERROR(VLOOKUP(CONCATENATE($A140,K$1),'Исх-фото'!$A$2:$D$3000,4,FALSE),"-")</f>
        <v>5</v>
      </c>
      <c r="L140" s="14" t="str">
        <f>IFERROR(VLOOKUP(CONCATENATE($A140,L$1),'Исх-фото'!$A$2:$D$3000,4,FALSE),"-")</f>
        <v>-</v>
      </c>
      <c r="M140" s="14" t="str">
        <f>IFERROR(VLOOKUP(CONCATENATE($A140,M$1),'Исх-фото'!$A$2:$D$3000,4,FALSE),"-")</f>
        <v>-</v>
      </c>
      <c r="N140" s="14" t="str">
        <f>IFERROR(VLOOKUP(CONCATENATE($A140,N$1),'Исх-фото'!$A$2:$D$3000,4,FALSE),"-")</f>
        <v>-</v>
      </c>
      <c r="O140" s="14" t="str">
        <f>IFERROR(VLOOKUP(CONCATENATE($A140,O$1),'Исх-фото'!$A$2:$D$3000,4,FALSE),"-")</f>
        <v>-</v>
      </c>
      <c r="P140" s="14" t="str">
        <f>IFERROR(VLOOKUP(CONCATENATE($A140,P$1),'Исх-фото'!$A$2:$D$3000,4,FALSE),"-")</f>
        <v>-</v>
      </c>
      <c r="Q140" s="14">
        <f>IFERROR(VLOOKUP(CONCATENATE($A140,Q$1),'Исх-фото'!$A$2:$D$3000,4,FALSE),"-")</f>
        <v>6</v>
      </c>
      <c r="R140" s="14" t="str">
        <f>IFERROR(VLOOKUP(CONCATENATE($A140,R$1),'Исх-фото'!$A$2:$D$3000,4,FALSE),"-")</f>
        <v>-</v>
      </c>
      <c r="S140" s="14" t="str">
        <f>IFERROR(VLOOKUP(CONCATENATE($A140,S$1),'Исх-фото'!$A$2:$D$3000,4,FALSE),"-")</f>
        <v>-</v>
      </c>
      <c r="T140" s="14">
        <f>IFERROR(VLOOKUP(CONCATENATE($A140,T$1),'Исх-фото'!$A$2:$D$3000,4,FALSE),"-")</f>
        <v>6</v>
      </c>
      <c r="U140" s="14">
        <f>IFERROR(VLOOKUP(CONCATENATE($A140,U$1),'Исх-фото'!$A$2:$D$3000,4,FALSE),"-")</f>
        <v>7</v>
      </c>
      <c r="V140" s="14" t="str">
        <f>IFERROR(VLOOKUP(CONCATENATE($A140,V$1),'Исх-фото'!$A$2:$D$3000,4,FALSE),"-")</f>
        <v>-</v>
      </c>
      <c r="W140" s="14" t="str">
        <f>IFERROR(VLOOKUP(CONCATENATE($A140,W$1),'Исх-фото'!$A$2:$D$3000,4,FALSE),"-")</f>
        <v>-</v>
      </c>
      <c r="X140" s="14" t="str">
        <f>IFERROR(VLOOKUP(CONCATENATE($A140,X$1),'Исх-фото'!$A$2:$D$3000,4,FALSE),"-")</f>
        <v>-</v>
      </c>
      <c r="Y140" s="14" t="str">
        <f>IFERROR(VLOOKUP(CONCATENATE($A140,Y$1),'Исх-фото'!$A$2:$D$3000,4,FALSE),"-")</f>
        <v>-</v>
      </c>
      <c r="Z140" s="14">
        <f>IFERROR(VLOOKUP(CONCATENATE($A140,Z$1),'Исх-фото'!$A$2:$D$3000,4,FALSE),"-")</f>
        <v>4</v>
      </c>
      <c r="AA140" s="14" t="str">
        <f>IFERROR(VLOOKUP(CONCATENATE($A140,AA$1),'Исх-фото'!$A$2:$D$3000,4,FALSE),"-")</f>
        <v>-</v>
      </c>
      <c r="AB140" s="14" t="str">
        <f>IFERROR(VLOOKUP(CONCATENATE($A140,AB$1),'Исх-фото'!$A$2:$D$3000,4,FALSE),"-")</f>
        <v>-</v>
      </c>
      <c r="AC140" s="14" t="str">
        <f>IFERROR(VLOOKUP(CONCATENATE($A140,AC$1),'Исх-фото'!$A$2:$D$3000,4,FALSE),"-")</f>
        <v>-</v>
      </c>
      <c r="AD140" s="14">
        <f>IFERROR(VLOOKUP(CONCATENATE($A140,AD$1),'Исх-фото'!$A$2:$D$3000,4,FALSE),"-")</f>
        <v>1</v>
      </c>
      <c r="AE140" s="14">
        <f>IFERROR(VLOOKUP(CONCATENATE($A140,AE$1),'Исх-фото'!$A$2:$D$3000,4,FALSE),"-")</f>
        <v>3</v>
      </c>
      <c r="AF140" s="14">
        <f>IFERROR(VLOOKUP(CONCATENATE($A140,AF$1),'Исх-фото'!$A$2:$D$3000,4,FALSE),"-")</f>
        <v>7</v>
      </c>
      <c r="AG140" s="14" t="str">
        <f>IFERROR(VLOOKUP(CONCATENATE($A140,AG$1),'Исх-фото'!$A$2:$D$3000,4,FALSE),"-")</f>
        <v>-</v>
      </c>
      <c r="AH140" s="14" t="str">
        <f>IFERROR(VLOOKUP(CONCATENATE($A140,AH$1),'Исх-фото'!$A$2:$D$3000,4,FALSE),"-")</f>
        <v>-</v>
      </c>
      <c r="AI140" s="14" t="str">
        <f>IFERROR(VLOOKUP(CONCATENATE($A140,AI$1),'Исх-фото'!$A$2:$D$3000,4,FALSE),"-")</f>
        <v>-</v>
      </c>
      <c r="AJ140" s="14">
        <f>IFERROR(VLOOKUP(CONCATENATE($A140,AJ$1),'Исх-фото'!$A$2:$D$3000,4,FALSE),"-")</f>
        <v>3</v>
      </c>
      <c r="AK140" s="14" t="str">
        <f>IFERROR(VLOOKUP(CONCATENATE($A140,AK$1),'Исх-фото'!$A$2:$D$3000,4,FALSE),"-")</f>
        <v>-</v>
      </c>
      <c r="AL140" s="14">
        <f>IFERROR(VLOOKUP(CONCATENATE($A140,AL$1),'Исх-фото'!$A$2:$D$3000,4,FALSE),"-")</f>
        <v>5</v>
      </c>
      <c r="AM140" s="15">
        <f t="shared" si="6"/>
        <v>10</v>
      </c>
      <c r="AN140" s="20">
        <f t="shared" si="7"/>
        <v>4.7</v>
      </c>
      <c r="AO140" s="14"/>
    </row>
    <row r="141" spans="1:41">
      <c r="A141" s="26">
        <f t="shared" si="8"/>
        <v>139</v>
      </c>
      <c r="B141" s="97" t="s">
        <v>783</v>
      </c>
      <c r="C141" s="14" t="str">
        <f>IFERROR(VLOOKUP(CONCATENATE($A141,C$1),'Исх-фото'!$A$2:$D$3000,4,FALSE),"-")</f>
        <v>-</v>
      </c>
      <c r="D141" s="14" t="str">
        <f>IFERROR(VLOOKUP(CONCATENATE($A141,D$1),'Исх-фото'!$A$2:$D$3000,4,FALSE),"-")</f>
        <v>-</v>
      </c>
      <c r="E141" s="14" t="str">
        <f>IFERROR(VLOOKUP(CONCATENATE($A141,E$1),'Исх-фото'!$A$2:$D$3000,4,FALSE),"-")</f>
        <v>-</v>
      </c>
      <c r="F141" s="14" t="str">
        <f>IFERROR(VLOOKUP(CONCATENATE($A141,F$1),'Исх-фото'!$A$2:$D$3000,4,FALSE),"-")</f>
        <v>-</v>
      </c>
      <c r="G141" s="14" t="str">
        <f>IFERROR(VLOOKUP(CONCATENATE($A141,G$1),'Исх-фото'!$A$2:$D$3000,4,FALSE),"-")</f>
        <v>-</v>
      </c>
      <c r="H141" s="14" t="str">
        <f>IFERROR(VLOOKUP(CONCATENATE($A141,H$1),'Исх-фото'!$A$2:$D$3000,4,FALSE),"-")</f>
        <v>-</v>
      </c>
      <c r="I141" s="14" t="str">
        <f>IFERROR(VLOOKUP(CONCATENATE($A141,I$1),'Исх-фото'!$A$2:$D$3000,4,FALSE),"-")</f>
        <v>-</v>
      </c>
      <c r="J141" s="14">
        <f>IFERROR(VLOOKUP(CONCATENATE($A141,J$1),'Исх-фото'!$A$2:$D$3000,4,FALSE),"-")</f>
        <v>10</v>
      </c>
      <c r="K141" s="14">
        <f>IFERROR(VLOOKUP(CONCATENATE($A141,K$1),'Исх-фото'!$A$2:$D$3000,4,FALSE),"-")</f>
        <v>5</v>
      </c>
      <c r="L141" s="14" t="str">
        <f>IFERROR(VLOOKUP(CONCATENATE($A141,L$1),'Исх-фото'!$A$2:$D$3000,4,FALSE),"-")</f>
        <v>-</v>
      </c>
      <c r="M141" s="14" t="str">
        <f>IFERROR(VLOOKUP(CONCATENATE($A141,M$1),'Исх-фото'!$A$2:$D$3000,4,FALSE),"-")</f>
        <v>-</v>
      </c>
      <c r="N141" s="14" t="str">
        <f>IFERROR(VLOOKUP(CONCATENATE($A141,N$1),'Исх-фото'!$A$2:$D$3000,4,FALSE),"-")</f>
        <v>-</v>
      </c>
      <c r="O141" s="14">
        <f>IFERROR(VLOOKUP(CONCATENATE($A141,O$1),'Исх-фото'!$A$2:$D$3000,4,FALSE),"-")</f>
        <v>8</v>
      </c>
      <c r="P141" s="14" t="str">
        <f>IFERROR(VLOOKUP(CONCATENATE($A141,P$1),'Исх-фото'!$A$2:$D$3000,4,FALSE),"-")</f>
        <v>-</v>
      </c>
      <c r="Q141" s="14">
        <f>IFERROR(VLOOKUP(CONCATENATE($A141,Q$1),'Исх-фото'!$A$2:$D$3000,4,FALSE),"-")</f>
        <v>5</v>
      </c>
      <c r="R141" s="14" t="str">
        <f>IFERROR(VLOOKUP(CONCATENATE($A141,R$1),'Исх-фото'!$A$2:$D$3000,4,FALSE),"-")</f>
        <v>-</v>
      </c>
      <c r="S141" s="14" t="str">
        <f>IFERROR(VLOOKUP(CONCATENATE($A141,S$1),'Исх-фото'!$A$2:$D$3000,4,FALSE),"-")</f>
        <v>-</v>
      </c>
      <c r="T141" s="14">
        <f>IFERROR(VLOOKUP(CONCATENATE($A141,T$1),'Исх-фото'!$A$2:$D$3000,4,FALSE),"-")</f>
        <v>7</v>
      </c>
      <c r="U141" s="14">
        <f>IFERROR(VLOOKUP(CONCATENATE($A141,U$1),'Исх-фото'!$A$2:$D$3000,4,FALSE),"-")</f>
        <v>6</v>
      </c>
      <c r="V141" s="14" t="str">
        <f>IFERROR(VLOOKUP(CONCATENATE($A141,V$1),'Исх-фото'!$A$2:$D$3000,4,FALSE),"-")</f>
        <v>-</v>
      </c>
      <c r="W141" s="14" t="str">
        <f>IFERROR(VLOOKUP(CONCATENATE($A141,W$1),'Исх-фото'!$A$2:$D$3000,4,FALSE),"-")</f>
        <v>-</v>
      </c>
      <c r="X141" s="14" t="str">
        <f>IFERROR(VLOOKUP(CONCATENATE($A141,X$1),'Исх-фото'!$A$2:$D$3000,4,FALSE),"-")</f>
        <v>-</v>
      </c>
      <c r="Y141" s="14">
        <f>IFERROR(VLOOKUP(CONCATENATE($A141,Y$1),'Исх-фото'!$A$2:$D$3000,4,FALSE),"-")</f>
        <v>1</v>
      </c>
      <c r="Z141" s="14" t="str">
        <f>IFERROR(VLOOKUP(CONCATENATE($A141,Z$1),'Исх-фото'!$A$2:$D$3000,4,FALSE),"-")</f>
        <v>-</v>
      </c>
      <c r="AA141" s="14" t="str">
        <f>IFERROR(VLOOKUP(CONCATENATE($A141,AA$1),'Исх-фото'!$A$2:$D$3000,4,FALSE),"-")</f>
        <v>-</v>
      </c>
      <c r="AB141" s="14" t="str">
        <f>IFERROR(VLOOKUP(CONCATENATE($A141,AB$1),'Исх-фото'!$A$2:$D$3000,4,FALSE),"-")</f>
        <v>-</v>
      </c>
      <c r="AC141" s="14" t="str">
        <f>IFERROR(VLOOKUP(CONCATENATE($A141,AC$1),'Исх-фото'!$A$2:$D$3000,4,FALSE),"-")</f>
        <v>-</v>
      </c>
      <c r="AD141" s="14">
        <f>IFERROR(VLOOKUP(CONCATENATE($A141,AD$1),'Исх-фото'!$A$2:$D$3000,4,FALSE),"-")</f>
        <v>1</v>
      </c>
      <c r="AE141" s="14">
        <f>IFERROR(VLOOKUP(CONCATENATE($A141,AE$1),'Исх-фото'!$A$2:$D$3000,4,FALSE),"-")</f>
        <v>4</v>
      </c>
      <c r="AF141" s="14">
        <f>IFERROR(VLOOKUP(CONCATENATE($A141,AF$1),'Исх-фото'!$A$2:$D$3000,4,FALSE),"-")</f>
        <v>3</v>
      </c>
      <c r="AG141" s="14" t="str">
        <f>IFERROR(VLOOKUP(CONCATENATE($A141,AG$1),'Исх-фото'!$A$2:$D$3000,4,FALSE),"-")</f>
        <v>-</v>
      </c>
      <c r="AH141" s="14" t="str">
        <f>IFERROR(VLOOKUP(CONCATENATE($A141,AH$1),'Исх-фото'!$A$2:$D$3000,4,FALSE),"-")</f>
        <v>-</v>
      </c>
      <c r="AI141" s="14" t="str">
        <f>IFERROR(VLOOKUP(CONCATENATE($A141,AI$1),'Исх-фото'!$A$2:$D$3000,4,FALSE),"-")</f>
        <v>-</v>
      </c>
      <c r="AJ141" s="14">
        <f>IFERROR(VLOOKUP(CONCATENATE($A141,AJ$1),'Исх-фото'!$A$2:$D$3000,4,FALSE),"-")</f>
        <v>4</v>
      </c>
      <c r="AK141" s="14" t="str">
        <f>IFERROR(VLOOKUP(CONCATENATE($A141,AK$1),'Исх-фото'!$A$2:$D$3000,4,FALSE),"-")</f>
        <v>-</v>
      </c>
      <c r="AL141" s="14">
        <f>IFERROR(VLOOKUP(CONCATENATE($A141,AL$1),'Исх-фото'!$A$2:$D$3000,4,FALSE),"-")</f>
        <v>8</v>
      </c>
      <c r="AM141" s="15">
        <f t="shared" si="6"/>
        <v>12</v>
      </c>
      <c r="AN141" s="20">
        <f t="shared" si="7"/>
        <v>5.166666666666667</v>
      </c>
      <c r="AO141" s="14"/>
    </row>
    <row r="142" spans="1:41">
      <c r="A142" s="26">
        <f t="shared" si="8"/>
        <v>140</v>
      </c>
      <c r="B142" s="97" t="s">
        <v>784</v>
      </c>
      <c r="C142" s="14" t="str">
        <f>IFERROR(VLOOKUP(CONCATENATE($A142,C$1),'Исх-фото'!$A$2:$D$3000,4,FALSE),"-")</f>
        <v>-</v>
      </c>
      <c r="D142" s="14">
        <f>IFERROR(VLOOKUP(CONCATENATE($A142,D$1),'Исх-фото'!$A$2:$D$3000,4,FALSE),"-")</f>
        <v>5</v>
      </c>
      <c r="E142" s="14" t="str">
        <f>IFERROR(VLOOKUP(CONCATENATE($A142,E$1),'Исх-фото'!$A$2:$D$3000,4,FALSE),"-")</f>
        <v>-</v>
      </c>
      <c r="F142" s="14" t="str">
        <f>IFERROR(VLOOKUP(CONCATENATE($A142,F$1),'Исх-фото'!$A$2:$D$3000,4,FALSE),"-")</f>
        <v>-</v>
      </c>
      <c r="G142" s="14">
        <f>IFERROR(VLOOKUP(CONCATENATE($A142,G$1),'Исх-фото'!$A$2:$D$3000,4,FALSE),"-")</f>
        <v>7</v>
      </c>
      <c r="H142" s="14" t="str">
        <f>IFERROR(VLOOKUP(CONCATENATE($A142,H$1),'Исх-фото'!$A$2:$D$3000,4,FALSE),"-")</f>
        <v>-</v>
      </c>
      <c r="I142" s="14" t="str">
        <f>IFERROR(VLOOKUP(CONCATENATE($A142,I$1),'Исх-фото'!$A$2:$D$3000,4,FALSE),"-")</f>
        <v>-</v>
      </c>
      <c r="J142" s="14" t="str">
        <f>IFERROR(VLOOKUP(CONCATENATE($A142,J$1),'Исх-фото'!$A$2:$D$3000,4,FALSE),"-")</f>
        <v>-</v>
      </c>
      <c r="K142" s="14" t="str">
        <f>IFERROR(VLOOKUP(CONCATENATE($A142,K$1),'Исх-фото'!$A$2:$D$3000,4,FALSE),"-")</f>
        <v>-</v>
      </c>
      <c r="L142" s="14" t="str">
        <f>IFERROR(VLOOKUP(CONCATENATE($A142,L$1),'Исх-фото'!$A$2:$D$3000,4,FALSE),"-")</f>
        <v>-</v>
      </c>
      <c r="M142" s="14" t="str">
        <f>IFERROR(VLOOKUP(CONCATENATE($A142,M$1),'Исх-фото'!$A$2:$D$3000,4,FALSE),"-")</f>
        <v>-</v>
      </c>
      <c r="N142" s="14" t="str">
        <f>IFERROR(VLOOKUP(CONCATENATE($A142,N$1),'Исх-фото'!$A$2:$D$3000,4,FALSE),"-")</f>
        <v>-</v>
      </c>
      <c r="O142" s="14">
        <f>IFERROR(VLOOKUP(CONCATENATE($A142,O$1),'Исх-фото'!$A$2:$D$3000,4,FALSE),"-")</f>
        <v>8</v>
      </c>
      <c r="P142" s="14" t="str">
        <f>IFERROR(VLOOKUP(CONCATENATE($A142,P$1),'Исх-фото'!$A$2:$D$3000,4,FALSE),"-")</f>
        <v>-</v>
      </c>
      <c r="Q142" s="14">
        <f>IFERROR(VLOOKUP(CONCATENATE($A142,Q$1),'Исх-фото'!$A$2:$D$3000,4,FALSE),"-")</f>
        <v>6</v>
      </c>
      <c r="R142" s="14">
        <f>IFERROR(VLOOKUP(CONCATENATE($A142,R$1),'Исх-фото'!$A$2:$D$3000,4,FALSE),"-")</f>
        <v>10</v>
      </c>
      <c r="S142" s="14" t="str">
        <f>IFERROR(VLOOKUP(CONCATENATE($A142,S$1),'Исх-фото'!$A$2:$D$3000,4,FALSE),"-")</f>
        <v>-</v>
      </c>
      <c r="T142" s="14">
        <f>IFERROR(VLOOKUP(CONCATENATE($A142,T$1),'Исх-фото'!$A$2:$D$3000,4,FALSE),"-")</f>
        <v>7</v>
      </c>
      <c r="U142" s="14">
        <f>IFERROR(VLOOKUP(CONCATENATE($A142,U$1),'Исх-фото'!$A$2:$D$3000,4,FALSE),"-")</f>
        <v>8</v>
      </c>
      <c r="V142" s="14" t="str">
        <f>IFERROR(VLOOKUP(CONCATENATE($A142,V$1),'Исх-фото'!$A$2:$D$3000,4,FALSE),"-")</f>
        <v>-</v>
      </c>
      <c r="W142" s="14" t="str">
        <f>IFERROR(VLOOKUP(CONCATENATE($A142,W$1),'Исх-фото'!$A$2:$D$3000,4,FALSE),"-")</f>
        <v>-</v>
      </c>
      <c r="X142" s="14" t="str">
        <f>IFERROR(VLOOKUP(CONCATENATE($A142,X$1),'Исх-фото'!$A$2:$D$3000,4,FALSE),"-")</f>
        <v>-</v>
      </c>
      <c r="Y142" s="14">
        <f>IFERROR(VLOOKUP(CONCATENATE($A142,Y$1),'Исх-фото'!$A$2:$D$3000,4,FALSE),"-")</f>
        <v>10</v>
      </c>
      <c r="Z142" s="14">
        <f>IFERROR(VLOOKUP(CONCATENATE($A142,Z$1),'Исх-фото'!$A$2:$D$3000,4,FALSE),"-")</f>
        <v>4</v>
      </c>
      <c r="AA142" s="14" t="str">
        <f>IFERROR(VLOOKUP(CONCATENATE($A142,AA$1),'Исх-фото'!$A$2:$D$3000,4,FALSE),"-")</f>
        <v>-</v>
      </c>
      <c r="AB142" s="14" t="str">
        <f>IFERROR(VLOOKUP(CONCATENATE($A142,AB$1),'Исх-фото'!$A$2:$D$3000,4,FALSE),"-")</f>
        <v>-</v>
      </c>
      <c r="AC142" s="14" t="str">
        <f>IFERROR(VLOOKUP(CONCATENATE($A142,AC$1),'Исх-фото'!$A$2:$D$3000,4,FALSE),"-")</f>
        <v>-</v>
      </c>
      <c r="AD142" s="14">
        <f>IFERROR(VLOOKUP(CONCATENATE($A142,AD$1),'Исх-фото'!$A$2:$D$3000,4,FALSE),"-")</f>
        <v>2</v>
      </c>
      <c r="AE142" s="14">
        <f>IFERROR(VLOOKUP(CONCATENATE($A142,AE$1),'Исх-фото'!$A$2:$D$3000,4,FALSE),"-")</f>
        <v>10</v>
      </c>
      <c r="AF142" s="14">
        <f>IFERROR(VLOOKUP(CONCATENATE($A142,AF$1),'Исх-фото'!$A$2:$D$3000,4,FALSE),"-")</f>
        <v>5</v>
      </c>
      <c r="AG142" s="14">
        <f>IFERROR(VLOOKUP(CONCATENATE($A142,AG$1),'Исх-фото'!$A$2:$D$3000,4,FALSE),"-")</f>
        <v>8</v>
      </c>
      <c r="AH142" s="14" t="str">
        <f>IFERROR(VLOOKUP(CONCATENATE($A142,AH$1),'Исх-фото'!$A$2:$D$3000,4,FALSE),"-")</f>
        <v>-</v>
      </c>
      <c r="AI142" s="14" t="str">
        <f>IFERROR(VLOOKUP(CONCATENATE($A142,AI$1),'Исх-фото'!$A$2:$D$3000,4,FALSE),"-")</f>
        <v>-</v>
      </c>
      <c r="AJ142" s="14">
        <f>IFERROR(VLOOKUP(CONCATENATE($A142,AJ$1),'Исх-фото'!$A$2:$D$3000,4,FALSE),"-")</f>
        <v>5</v>
      </c>
      <c r="AK142" s="14" t="str">
        <f>IFERROR(VLOOKUP(CONCATENATE($A142,AK$1),'Исх-фото'!$A$2:$D$3000,4,FALSE),"-")</f>
        <v>-</v>
      </c>
      <c r="AL142" s="14">
        <f>IFERROR(VLOOKUP(CONCATENATE($A142,AL$1),'Исх-фото'!$A$2:$D$3000,4,FALSE),"-")</f>
        <v>11</v>
      </c>
      <c r="AM142" s="15">
        <f t="shared" si="6"/>
        <v>15</v>
      </c>
      <c r="AN142" s="20">
        <f t="shared" si="7"/>
        <v>7.0666666666666664</v>
      </c>
      <c r="AO142" s="14"/>
    </row>
    <row r="143" spans="1:41">
      <c r="A143" s="26">
        <f t="shared" si="8"/>
        <v>141</v>
      </c>
      <c r="B143" s="97" t="s">
        <v>785</v>
      </c>
      <c r="C143" s="14" t="str">
        <f>IFERROR(VLOOKUP(CONCATENATE($A143,C$1),'Исх-фото'!$A$2:$D$3000,4,FALSE),"-")</f>
        <v>-</v>
      </c>
      <c r="D143" s="14">
        <f>IFERROR(VLOOKUP(CONCATENATE($A143,D$1),'Исх-фото'!$A$2:$D$3000,4,FALSE),"-")</f>
        <v>10</v>
      </c>
      <c r="E143" s="14" t="str">
        <f>IFERROR(VLOOKUP(CONCATENATE($A143,E$1),'Исх-фото'!$A$2:$D$3000,4,FALSE),"-")</f>
        <v>-</v>
      </c>
      <c r="F143" s="14" t="str">
        <f>IFERROR(VLOOKUP(CONCATENATE($A143,F$1),'Исх-фото'!$A$2:$D$3000,4,FALSE),"-")</f>
        <v>-</v>
      </c>
      <c r="G143" s="14">
        <f>IFERROR(VLOOKUP(CONCATENATE($A143,G$1),'Исх-фото'!$A$2:$D$3000,4,FALSE),"-")</f>
        <v>8</v>
      </c>
      <c r="H143" s="14" t="str">
        <f>IFERROR(VLOOKUP(CONCATENATE($A143,H$1),'Исх-фото'!$A$2:$D$3000,4,FALSE),"-")</f>
        <v>-</v>
      </c>
      <c r="I143" s="14" t="str">
        <f>IFERROR(VLOOKUP(CONCATENATE($A143,I$1),'Исх-фото'!$A$2:$D$3000,4,FALSE),"-")</f>
        <v>-</v>
      </c>
      <c r="J143" s="14">
        <f>IFERROR(VLOOKUP(CONCATENATE($A143,J$1),'Исх-фото'!$A$2:$D$3000,4,FALSE),"-")</f>
        <v>12</v>
      </c>
      <c r="K143" s="14" t="str">
        <f>IFERROR(VLOOKUP(CONCATENATE($A143,K$1),'Исх-фото'!$A$2:$D$3000,4,FALSE),"-")</f>
        <v>-</v>
      </c>
      <c r="L143" s="14" t="str">
        <f>IFERROR(VLOOKUP(CONCATENATE($A143,L$1),'Исх-фото'!$A$2:$D$3000,4,FALSE),"-")</f>
        <v>-</v>
      </c>
      <c r="M143" s="14" t="str">
        <f>IFERROR(VLOOKUP(CONCATENATE($A143,M$1),'Исх-фото'!$A$2:$D$3000,4,FALSE),"-")</f>
        <v>-</v>
      </c>
      <c r="N143" s="14">
        <f>IFERROR(VLOOKUP(CONCATENATE($A143,N$1),'Исх-фото'!$A$2:$D$3000,4,FALSE),"-")</f>
        <v>7</v>
      </c>
      <c r="O143" s="14">
        <f>IFERROR(VLOOKUP(CONCATENATE($A143,O$1),'Исх-фото'!$A$2:$D$3000,4,FALSE),"-")</f>
        <v>9</v>
      </c>
      <c r="P143" s="14" t="str">
        <f>IFERROR(VLOOKUP(CONCATENATE($A143,P$1),'Исх-фото'!$A$2:$D$3000,4,FALSE),"-")</f>
        <v>-</v>
      </c>
      <c r="Q143" s="14">
        <f>IFERROR(VLOOKUP(CONCATENATE($A143,Q$1),'Исх-фото'!$A$2:$D$3000,4,FALSE),"-")</f>
        <v>7</v>
      </c>
      <c r="R143" s="14" t="str">
        <f>IFERROR(VLOOKUP(CONCATENATE($A143,R$1),'Исх-фото'!$A$2:$D$3000,4,FALSE),"-")</f>
        <v>-</v>
      </c>
      <c r="S143" s="14" t="str">
        <f>IFERROR(VLOOKUP(CONCATENATE($A143,S$1),'Исх-фото'!$A$2:$D$3000,4,FALSE),"-")</f>
        <v>-</v>
      </c>
      <c r="T143" s="14">
        <f>IFERROR(VLOOKUP(CONCATENATE($A143,T$1),'Исх-фото'!$A$2:$D$3000,4,FALSE),"-")</f>
        <v>10</v>
      </c>
      <c r="U143" s="14">
        <f>IFERROR(VLOOKUP(CONCATENATE($A143,U$1),'Исх-фото'!$A$2:$D$3000,4,FALSE),"-")</f>
        <v>6</v>
      </c>
      <c r="V143" s="14" t="str">
        <f>IFERROR(VLOOKUP(CONCATENATE($A143,V$1),'Исх-фото'!$A$2:$D$3000,4,FALSE),"-")</f>
        <v>-</v>
      </c>
      <c r="W143" s="14" t="str">
        <f>IFERROR(VLOOKUP(CONCATENATE($A143,W$1),'Исх-фото'!$A$2:$D$3000,4,FALSE),"-")</f>
        <v>-</v>
      </c>
      <c r="X143" s="14" t="str">
        <f>IFERROR(VLOOKUP(CONCATENATE($A143,X$1),'Исх-фото'!$A$2:$D$3000,4,FALSE),"-")</f>
        <v>-</v>
      </c>
      <c r="Y143" s="14">
        <f>IFERROR(VLOOKUP(CONCATENATE($A143,Y$1),'Исх-фото'!$A$2:$D$3000,4,FALSE),"-")</f>
        <v>8</v>
      </c>
      <c r="Z143" s="14">
        <f>IFERROR(VLOOKUP(CONCATENATE($A143,Z$1),'Исх-фото'!$A$2:$D$3000,4,FALSE),"-")</f>
        <v>6</v>
      </c>
      <c r="AA143" s="14" t="str">
        <f>IFERROR(VLOOKUP(CONCATENATE($A143,AA$1),'Исх-фото'!$A$2:$D$3000,4,FALSE),"-")</f>
        <v>-</v>
      </c>
      <c r="AB143" s="14" t="str">
        <f>IFERROR(VLOOKUP(CONCATENATE($A143,AB$1),'Исх-фото'!$A$2:$D$3000,4,FALSE),"-")</f>
        <v>-</v>
      </c>
      <c r="AC143" s="14" t="str">
        <f>IFERROR(VLOOKUP(CONCATENATE($A143,AC$1),'Исх-фото'!$A$2:$D$3000,4,FALSE),"-")</f>
        <v>-</v>
      </c>
      <c r="AD143" s="14">
        <f>IFERROR(VLOOKUP(CONCATENATE($A143,AD$1),'Исх-фото'!$A$2:$D$3000,4,FALSE),"-")</f>
        <v>2</v>
      </c>
      <c r="AE143" s="14">
        <f>IFERROR(VLOOKUP(CONCATENATE($A143,AE$1),'Исх-фото'!$A$2:$D$3000,4,FALSE),"-")</f>
        <v>11</v>
      </c>
      <c r="AF143" s="14">
        <f>IFERROR(VLOOKUP(CONCATENATE($A143,AF$1),'Исх-фото'!$A$2:$D$3000,4,FALSE),"-")</f>
        <v>7</v>
      </c>
      <c r="AG143" s="14">
        <f>IFERROR(VLOOKUP(CONCATENATE($A143,AG$1),'Исх-фото'!$A$2:$D$3000,4,FALSE),"-")</f>
        <v>9</v>
      </c>
      <c r="AH143" s="14" t="str">
        <f>IFERROR(VLOOKUP(CONCATENATE($A143,AH$1),'Исх-фото'!$A$2:$D$3000,4,FALSE),"-")</f>
        <v>-</v>
      </c>
      <c r="AI143" s="14" t="str">
        <f>IFERROR(VLOOKUP(CONCATENATE($A143,AI$1),'Исх-фото'!$A$2:$D$3000,4,FALSE),"-")</f>
        <v>-</v>
      </c>
      <c r="AJ143" s="14">
        <f>IFERROR(VLOOKUP(CONCATENATE($A143,AJ$1),'Исх-фото'!$A$2:$D$3000,4,FALSE),"-")</f>
        <v>8</v>
      </c>
      <c r="AK143" s="14">
        <f>IFERROR(VLOOKUP(CONCATENATE($A143,AK$1),'Исх-фото'!$A$2:$D$3000,4,FALSE),"-")</f>
        <v>2</v>
      </c>
      <c r="AL143" s="14">
        <f>IFERROR(VLOOKUP(CONCATENATE($A143,AL$1),'Исх-фото'!$A$2:$D$3000,4,FALSE),"-")</f>
        <v>11</v>
      </c>
      <c r="AM143" s="15">
        <f t="shared" si="6"/>
        <v>17</v>
      </c>
      <c r="AN143" s="20">
        <f t="shared" si="7"/>
        <v>7.8235294117647056</v>
      </c>
      <c r="AO143" s="14"/>
    </row>
    <row r="144" spans="1:41">
      <c r="A144" s="26">
        <f t="shared" si="8"/>
        <v>142</v>
      </c>
      <c r="B144" s="97" t="s">
        <v>786</v>
      </c>
      <c r="C144" s="14" t="str">
        <f>IFERROR(VLOOKUP(CONCATENATE($A144,C$1),'Исх-фото'!$A$2:$D$3000,4,FALSE),"-")</f>
        <v>-</v>
      </c>
      <c r="D144" s="14">
        <f>IFERROR(VLOOKUP(CONCATENATE($A144,D$1),'Исх-фото'!$A$2:$D$3000,4,FALSE),"-")</f>
        <v>10</v>
      </c>
      <c r="E144" s="14" t="str">
        <f>IFERROR(VLOOKUP(CONCATENATE($A144,E$1),'Исх-фото'!$A$2:$D$3000,4,FALSE),"-")</f>
        <v>-</v>
      </c>
      <c r="F144" s="14" t="str">
        <f>IFERROR(VLOOKUP(CONCATENATE($A144,F$1),'Исх-фото'!$A$2:$D$3000,4,FALSE),"-")</f>
        <v>-</v>
      </c>
      <c r="G144" s="14">
        <f>IFERROR(VLOOKUP(CONCATENATE($A144,G$1),'Исх-фото'!$A$2:$D$3000,4,FALSE),"-")</f>
        <v>8</v>
      </c>
      <c r="H144" s="14" t="str">
        <f>IFERROR(VLOOKUP(CONCATENATE($A144,H$1),'Исх-фото'!$A$2:$D$3000,4,FALSE),"-")</f>
        <v>-</v>
      </c>
      <c r="I144" s="14">
        <f>IFERROR(VLOOKUP(CONCATENATE($A144,I$1),'Исх-фото'!$A$2:$D$3000,4,FALSE),"-")</f>
        <v>10</v>
      </c>
      <c r="J144" s="14" t="str">
        <f>IFERROR(VLOOKUP(CONCATENATE($A144,J$1),'Исх-фото'!$A$2:$D$3000,4,FALSE),"-")</f>
        <v>-</v>
      </c>
      <c r="K144" s="14" t="str">
        <f>IFERROR(VLOOKUP(CONCATENATE($A144,K$1),'Исх-фото'!$A$2:$D$3000,4,FALSE),"-")</f>
        <v>-</v>
      </c>
      <c r="L144" s="14" t="str">
        <f>IFERROR(VLOOKUP(CONCATENATE($A144,L$1),'Исх-фото'!$A$2:$D$3000,4,FALSE),"-")</f>
        <v>-</v>
      </c>
      <c r="M144" s="14" t="str">
        <f>IFERROR(VLOOKUP(CONCATENATE($A144,M$1),'Исх-фото'!$A$2:$D$3000,4,FALSE),"-")</f>
        <v>-</v>
      </c>
      <c r="N144" s="14" t="str">
        <f>IFERROR(VLOOKUP(CONCATENATE($A144,N$1),'Исх-фото'!$A$2:$D$3000,4,FALSE),"-")</f>
        <v>-</v>
      </c>
      <c r="O144" s="14">
        <f>IFERROR(VLOOKUP(CONCATENATE($A144,O$1),'Исх-фото'!$A$2:$D$3000,4,FALSE),"-")</f>
        <v>8</v>
      </c>
      <c r="P144" s="14" t="str">
        <f>IFERROR(VLOOKUP(CONCATENATE($A144,P$1),'Исх-фото'!$A$2:$D$3000,4,FALSE),"-")</f>
        <v>-</v>
      </c>
      <c r="Q144" s="14">
        <f>IFERROR(VLOOKUP(CONCATENATE($A144,Q$1),'Исх-фото'!$A$2:$D$3000,4,FALSE),"-")</f>
        <v>8</v>
      </c>
      <c r="R144" s="14" t="str">
        <f>IFERROR(VLOOKUP(CONCATENATE($A144,R$1),'Исх-фото'!$A$2:$D$3000,4,FALSE),"-")</f>
        <v>-</v>
      </c>
      <c r="S144" s="14" t="str">
        <f>IFERROR(VLOOKUP(CONCATENATE($A144,S$1),'Исх-фото'!$A$2:$D$3000,4,FALSE),"-")</f>
        <v>-</v>
      </c>
      <c r="T144" s="14">
        <f>IFERROR(VLOOKUP(CONCATENATE($A144,T$1),'Исх-фото'!$A$2:$D$3000,4,FALSE),"-")</f>
        <v>11</v>
      </c>
      <c r="U144" s="14">
        <f>IFERROR(VLOOKUP(CONCATENATE($A144,U$1),'Исх-фото'!$A$2:$D$3000,4,FALSE),"-")</f>
        <v>8</v>
      </c>
      <c r="V144" s="14" t="str">
        <f>IFERROR(VLOOKUP(CONCATENATE($A144,V$1),'Исх-фото'!$A$2:$D$3000,4,FALSE),"-")</f>
        <v>-</v>
      </c>
      <c r="W144" s="14" t="str">
        <f>IFERROR(VLOOKUP(CONCATENATE($A144,W$1),'Исх-фото'!$A$2:$D$3000,4,FALSE),"-")</f>
        <v>-</v>
      </c>
      <c r="X144" s="14" t="str">
        <f>IFERROR(VLOOKUP(CONCATENATE($A144,X$1),'Исх-фото'!$A$2:$D$3000,4,FALSE),"-")</f>
        <v>-</v>
      </c>
      <c r="Y144" s="14">
        <f>IFERROR(VLOOKUP(CONCATENATE($A144,Y$1),'Исх-фото'!$A$2:$D$3000,4,FALSE),"-")</f>
        <v>4</v>
      </c>
      <c r="Z144" s="14">
        <f>IFERROR(VLOOKUP(CONCATENATE($A144,Z$1),'Исх-фото'!$A$2:$D$3000,4,FALSE),"-")</f>
        <v>4</v>
      </c>
      <c r="AA144" s="14" t="str">
        <f>IFERROR(VLOOKUP(CONCATENATE($A144,AA$1),'Исх-фото'!$A$2:$D$3000,4,FALSE),"-")</f>
        <v>-</v>
      </c>
      <c r="AB144" s="14" t="str">
        <f>IFERROR(VLOOKUP(CONCATENATE($A144,AB$1),'Исх-фото'!$A$2:$D$3000,4,FALSE),"-")</f>
        <v>-</v>
      </c>
      <c r="AC144" s="14" t="str">
        <f>IFERROR(VLOOKUP(CONCATENATE($A144,AC$1),'Исх-фото'!$A$2:$D$3000,4,FALSE),"-")</f>
        <v>-</v>
      </c>
      <c r="AD144" s="14">
        <f>IFERROR(VLOOKUP(CONCATENATE($A144,AD$1),'Исх-фото'!$A$2:$D$3000,4,FALSE),"-")</f>
        <v>7</v>
      </c>
      <c r="AE144" s="14">
        <f>IFERROR(VLOOKUP(CONCATENATE($A144,AE$1),'Исх-фото'!$A$2:$D$3000,4,FALSE),"-")</f>
        <v>11</v>
      </c>
      <c r="AF144" s="14">
        <f>IFERROR(VLOOKUP(CONCATENATE($A144,AF$1),'Исх-фото'!$A$2:$D$3000,4,FALSE),"-")</f>
        <v>12</v>
      </c>
      <c r="AG144" s="14" t="str">
        <f>IFERROR(VLOOKUP(CONCATENATE($A144,AG$1),'Исх-фото'!$A$2:$D$3000,4,FALSE),"-")</f>
        <v>-</v>
      </c>
      <c r="AH144" s="14" t="str">
        <f>IFERROR(VLOOKUP(CONCATENATE($A144,AH$1),'Исх-фото'!$A$2:$D$3000,4,FALSE),"-")</f>
        <v>-</v>
      </c>
      <c r="AI144" s="14" t="str">
        <f>IFERROR(VLOOKUP(CONCATENATE($A144,AI$1),'Исх-фото'!$A$2:$D$3000,4,FALSE),"-")</f>
        <v>-</v>
      </c>
      <c r="AJ144" s="14">
        <f>IFERROR(VLOOKUP(CONCATENATE($A144,AJ$1),'Исх-фото'!$A$2:$D$3000,4,FALSE),"-")</f>
        <v>9</v>
      </c>
      <c r="AK144" s="14">
        <f>IFERROR(VLOOKUP(CONCATENATE($A144,AK$1),'Исх-фото'!$A$2:$D$3000,4,FALSE),"-")</f>
        <v>4</v>
      </c>
      <c r="AL144" s="14">
        <f>IFERROR(VLOOKUP(CONCATENATE($A144,AL$1),'Исх-фото'!$A$2:$D$3000,4,FALSE),"-")</f>
        <v>12</v>
      </c>
      <c r="AM144" s="15">
        <f t="shared" si="6"/>
        <v>15</v>
      </c>
      <c r="AN144" s="20">
        <f t="shared" si="7"/>
        <v>8.4</v>
      </c>
      <c r="AO144" s="14"/>
    </row>
    <row r="145" spans="1:41">
      <c r="A145" s="26" t="s">
        <v>330</v>
      </c>
      <c r="B145" s="97"/>
      <c r="C145" s="14">
        <f>COUNTIF(C3:C144,"&gt;0")</f>
        <v>2</v>
      </c>
      <c r="D145" s="14">
        <f t="shared" ref="D145:AL145" si="9">COUNTIF(D3:D144,"&gt;0")</f>
        <v>118</v>
      </c>
      <c r="E145" s="14">
        <f t="shared" si="9"/>
        <v>15</v>
      </c>
      <c r="F145" s="14">
        <f t="shared" si="9"/>
        <v>5</v>
      </c>
      <c r="G145" s="14">
        <f t="shared" si="9"/>
        <v>43</v>
      </c>
      <c r="H145" s="14">
        <f t="shared" si="9"/>
        <v>4</v>
      </c>
      <c r="I145" s="14">
        <f t="shared" si="9"/>
        <v>16</v>
      </c>
      <c r="J145" s="14">
        <f t="shared" si="9"/>
        <v>21</v>
      </c>
      <c r="K145" s="14">
        <f t="shared" si="9"/>
        <v>139</v>
      </c>
      <c r="L145" s="14">
        <f t="shared" si="9"/>
        <v>3</v>
      </c>
      <c r="M145" s="14">
        <f t="shared" si="9"/>
        <v>4</v>
      </c>
      <c r="N145" s="14">
        <f t="shared" si="9"/>
        <v>14</v>
      </c>
      <c r="O145" s="14">
        <f t="shared" si="9"/>
        <v>93</v>
      </c>
      <c r="P145" s="14">
        <f t="shared" si="9"/>
        <v>30</v>
      </c>
      <c r="Q145" s="14">
        <f t="shared" si="9"/>
        <v>134</v>
      </c>
      <c r="R145" s="14">
        <f t="shared" si="9"/>
        <v>13</v>
      </c>
      <c r="S145" s="14">
        <f t="shared" si="9"/>
        <v>12</v>
      </c>
      <c r="T145" s="14">
        <f t="shared" si="9"/>
        <v>142</v>
      </c>
      <c r="U145" s="14">
        <f t="shared" si="9"/>
        <v>136</v>
      </c>
      <c r="V145" s="14">
        <f t="shared" si="9"/>
        <v>5</v>
      </c>
      <c r="W145" s="14">
        <f t="shared" si="9"/>
        <v>8</v>
      </c>
      <c r="X145" s="14">
        <f t="shared" si="9"/>
        <v>1</v>
      </c>
      <c r="Y145" s="14">
        <f t="shared" si="9"/>
        <v>65</v>
      </c>
      <c r="Z145" s="14">
        <f t="shared" si="9"/>
        <v>115</v>
      </c>
      <c r="AA145" s="14">
        <f t="shared" si="9"/>
        <v>35</v>
      </c>
      <c r="AB145" s="14">
        <f t="shared" si="9"/>
        <v>37</v>
      </c>
      <c r="AC145" s="14">
        <f t="shared" si="9"/>
        <v>1</v>
      </c>
      <c r="AD145" s="14">
        <f t="shared" si="9"/>
        <v>142</v>
      </c>
      <c r="AE145" s="14">
        <f t="shared" si="9"/>
        <v>142</v>
      </c>
      <c r="AF145" s="14">
        <f t="shared" si="9"/>
        <v>142</v>
      </c>
      <c r="AG145" s="14">
        <f t="shared" si="9"/>
        <v>42</v>
      </c>
      <c r="AH145" s="14">
        <f t="shared" si="9"/>
        <v>18</v>
      </c>
      <c r="AI145" s="14">
        <f t="shared" si="9"/>
        <v>24</v>
      </c>
      <c r="AJ145" s="14">
        <f t="shared" si="9"/>
        <v>139</v>
      </c>
      <c r="AK145" s="14">
        <f t="shared" si="9"/>
        <v>12</v>
      </c>
      <c r="AL145" s="14">
        <f t="shared" si="9"/>
        <v>136</v>
      </c>
      <c r="AM145" s="15">
        <f>SUM(AM3:AM144)</f>
        <v>2008</v>
      </c>
      <c r="AN145" s="20"/>
      <c r="AO145" s="14"/>
    </row>
    <row r="146" spans="1:41">
      <c r="A146" s="26" t="s">
        <v>333</v>
      </c>
      <c r="B146" s="97"/>
      <c r="C146" s="14" t="str">
        <f>IF(C145&gt;=71,"ДА","НЕТ")</f>
        <v>НЕТ</v>
      </c>
      <c r="D146" s="14" t="str">
        <f t="shared" ref="D146:AL146" si="10">IF(D145&gt;=71,"ДА","НЕТ")</f>
        <v>ДА</v>
      </c>
      <c r="E146" s="14" t="str">
        <f t="shared" si="10"/>
        <v>НЕТ</v>
      </c>
      <c r="F146" s="14" t="str">
        <f t="shared" si="10"/>
        <v>НЕТ</v>
      </c>
      <c r="G146" s="14" t="str">
        <f t="shared" si="10"/>
        <v>НЕТ</v>
      </c>
      <c r="H146" s="14" t="str">
        <f t="shared" si="10"/>
        <v>НЕТ</v>
      </c>
      <c r="I146" s="14" t="str">
        <f t="shared" si="10"/>
        <v>НЕТ</v>
      </c>
      <c r="J146" s="14" t="str">
        <f t="shared" si="10"/>
        <v>НЕТ</v>
      </c>
      <c r="K146" s="14" t="str">
        <f t="shared" si="10"/>
        <v>ДА</v>
      </c>
      <c r="L146" s="14" t="str">
        <f t="shared" si="10"/>
        <v>НЕТ</v>
      </c>
      <c r="M146" s="14" t="str">
        <f t="shared" si="10"/>
        <v>НЕТ</v>
      </c>
      <c r="N146" s="14" t="str">
        <f t="shared" si="10"/>
        <v>НЕТ</v>
      </c>
      <c r="O146" s="14" t="str">
        <f t="shared" si="10"/>
        <v>ДА</v>
      </c>
      <c r="P146" s="14" t="str">
        <f t="shared" si="10"/>
        <v>НЕТ</v>
      </c>
      <c r="Q146" s="14" t="str">
        <f t="shared" si="10"/>
        <v>ДА</v>
      </c>
      <c r="R146" s="14" t="str">
        <f t="shared" si="10"/>
        <v>НЕТ</v>
      </c>
      <c r="S146" s="14" t="str">
        <f t="shared" si="10"/>
        <v>НЕТ</v>
      </c>
      <c r="T146" s="14" t="str">
        <f t="shared" si="10"/>
        <v>ДА</v>
      </c>
      <c r="U146" s="14" t="str">
        <f t="shared" si="10"/>
        <v>ДА</v>
      </c>
      <c r="V146" s="14" t="str">
        <f t="shared" si="10"/>
        <v>НЕТ</v>
      </c>
      <c r="W146" s="14" t="str">
        <f t="shared" si="10"/>
        <v>НЕТ</v>
      </c>
      <c r="X146" s="14" t="str">
        <f t="shared" si="10"/>
        <v>НЕТ</v>
      </c>
      <c r="Y146" s="14" t="str">
        <f t="shared" si="10"/>
        <v>НЕТ</v>
      </c>
      <c r="Z146" s="14" t="str">
        <f t="shared" si="10"/>
        <v>ДА</v>
      </c>
      <c r="AA146" s="14" t="str">
        <f t="shared" si="10"/>
        <v>НЕТ</v>
      </c>
      <c r="AB146" s="14" t="str">
        <f t="shared" si="10"/>
        <v>НЕТ</v>
      </c>
      <c r="AC146" s="14" t="str">
        <f t="shared" si="10"/>
        <v>НЕТ</v>
      </c>
      <c r="AD146" s="14" t="str">
        <f t="shared" si="10"/>
        <v>ДА</v>
      </c>
      <c r="AE146" s="14" t="str">
        <f t="shared" si="10"/>
        <v>ДА</v>
      </c>
      <c r="AF146" s="14" t="str">
        <f t="shared" si="10"/>
        <v>ДА</v>
      </c>
      <c r="AG146" s="14" t="str">
        <f t="shared" si="10"/>
        <v>НЕТ</v>
      </c>
      <c r="AH146" s="14" t="str">
        <f t="shared" si="10"/>
        <v>НЕТ</v>
      </c>
      <c r="AI146" s="14" t="str">
        <f t="shared" si="10"/>
        <v>НЕТ</v>
      </c>
      <c r="AJ146" s="14" t="str">
        <f t="shared" si="10"/>
        <v>ДА</v>
      </c>
      <c r="AK146" s="14" t="str">
        <f t="shared" si="10"/>
        <v>НЕТ</v>
      </c>
      <c r="AL146" s="14" t="str">
        <f t="shared" si="10"/>
        <v>ДА</v>
      </c>
      <c r="AM146" s="15">
        <f>COUNTIF(C146:AL146,"ДА")</f>
        <v>12</v>
      </c>
      <c r="AN146" s="20"/>
      <c r="AO146" s="14"/>
    </row>
    <row r="147" spans="1:41">
      <c r="A147" s="26" t="s">
        <v>347</v>
      </c>
      <c r="B147" s="97"/>
      <c r="C147" s="14">
        <f>IF(C146="НЕТ",0,C145)</f>
        <v>0</v>
      </c>
      <c r="D147" s="14">
        <f t="shared" ref="D147:AL147" si="11">IF(D146="НЕТ",0,D145)</f>
        <v>118</v>
      </c>
      <c r="E147" s="14">
        <f t="shared" si="11"/>
        <v>0</v>
      </c>
      <c r="F147" s="14">
        <f t="shared" si="11"/>
        <v>0</v>
      </c>
      <c r="G147" s="14">
        <f t="shared" si="11"/>
        <v>0</v>
      </c>
      <c r="H147" s="14">
        <f t="shared" si="11"/>
        <v>0</v>
      </c>
      <c r="I147" s="14">
        <f t="shared" si="11"/>
        <v>0</v>
      </c>
      <c r="J147" s="14">
        <f t="shared" si="11"/>
        <v>0</v>
      </c>
      <c r="K147" s="14">
        <f t="shared" si="11"/>
        <v>139</v>
      </c>
      <c r="L147" s="14">
        <f t="shared" si="11"/>
        <v>0</v>
      </c>
      <c r="M147" s="14">
        <f t="shared" si="11"/>
        <v>0</v>
      </c>
      <c r="N147" s="14">
        <f t="shared" si="11"/>
        <v>0</v>
      </c>
      <c r="O147" s="14">
        <f t="shared" si="11"/>
        <v>93</v>
      </c>
      <c r="P147" s="14">
        <f t="shared" si="11"/>
        <v>0</v>
      </c>
      <c r="Q147" s="14">
        <f t="shared" si="11"/>
        <v>134</v>
      </c>
      <c r="R147" s="14">
        <f t="shared" si="11"/>
        <v>0</v>
      </c>
      <c r="S147" s="14">
        <f t="shared" si="11"/>
        <v>0</v>
      </c>
      <c r="T147" s="14">
        <f t="shared" si="11"/>
        <v>142</v>
      </c>
      <c r="U147" s="14">
        <f t="shared" si="11"/>
        <v>136</v>
      </c>
      <c r="V147" s="14">
        <f t="shared" si="11"/>
        <v>0</v>
      </c>
      <c r="W147" s="14">
        <f t="shared" si="11"/>
        <v>0</v>
      </c>
      <c r="X147" s="14">
        <f t="shared" si="11"/>
        <v>0</v>
      </c>
      <c r="Y147" s="14">
        <f t="shared" si="11"/>
        <v>0</v>
      </c>
      <c r="Z147" s="14">
        <f t="shared" si="11"/>
        <v>115</v>
      </c>
      <c r="AA147" s="14">
        <f t="shared" si="11"/>
        <v>0</v>
      </c>
      <c r="AB147" s="14">
        <f t="shared" si="11"/>
        <v>0</v>
      </c>
      <c r="AC147" s="14">
        <f t="shared" si="11"/>
        <v>0</v>
      </c>
      <c r="AD147" s="14">
        <f t="shared" si="11"/>
        <v>142</v>
      </c>
      <c r="AE147" s="14">
        <f t="shared" si="11"/>
        <v>142</v>
      </c>
      <c r="AF147" s="14">
        <f t="shared" si="11"/>
        <v>142</v>
      </c>
      <c r="AG147" s="14">
        <f t="shared" si="11"/>
        <v>0</v>
      </c>
      <c r="AH147" s="14">
        <f t="shared" si="11"/>
        <v>0</v>
      </c>
      <c r="AI147" s="14">
        <f t="shared" si="11"/>
        <v>0</v>
      </c>
      <c r="AJ147" s="14">
        <f t="shared" si="11"/>
        <v>139</v>
      </c>
      <c r="AK147" s="14">
        <f t="shared" si="11"/>
        <v>0</v>
      </c>
      <c r="AL147" s="14">
        <f t="shared" si="11"/>
        <v>136</v>
      </c>
      <c r="AM147" s="15">
        <f>SUM(C147:AL147)</f>
        <v>1578</v>
      </c>
      <c r="AN147" s="20"/>
      <c r="AO147" s="14"/>
    </row>
    <row r="149" spans="1:41">
      <c r="A149" s="27" t="s">
        <v>338</v>
      </c>
      <c r="B149" s="98"/>
    </row>
    <row r="150" spans="1:41">
      <c r="A150" s="26">
        <v>1</v>
      </c>
      <c r="B150" s="97" t="s">
        <v>646</v>
      </c>
      <c r="C150" s="14" t="str">
        <f>IFERROR(VLOOKUP(CONCATENATE($A150,C$1),'Исх-фото'!$A$2:$F$3000,6,FALSE),"-")</f>
        <v>-</v>
      </c>
      <c r="D150" s="14" t="str">
        <f>IFERROR(VLOOKUP(CONCATENATE($A150,D$1),'Исх-фото'!$A$2:$F$3000,6,FALSE),"-")</f>
        <v>ДА</v>
      </c>
      <c r="E150" s="14" t="str">
        <f>IFERROR(VLOOKUP(CONCATENATE($A150,E$1),'Исх-фото'!$A$2:$F$3000,6,FALSE),"-")</f>
        <v>-</v>
      </c>
      <c r="F150" s="14" t="str">
        <f>IFERROR(VLOOKUP(CONCATENATE($A150,F$1),'Исх-фото'!$A$2:$F$3000,6,FALSE),"-")</f>
        <v>-</v>
      </c>
      <c r="G150" s="14" t="str">
        <f>IFERROR(VLOOKUP(CONCATENATE($A150,G$1),'Исх-фото'!$A$2:$F$3000,6,FALSE),"-")</f>
        <v>НЕТ</v>
      </c>
      <c r="H150" s="14" t="str">
        <f>IFERROR(VLOOKUP(CONCATENATE($A150,H$1),'Исх-фото'!$A$2:$F$3000,6,FALSE),"-")</f>
        <v>-</v>
      </c>
      <c r="I150" s="14" t="str">
        <f>IFERROR(VLOOKUP(CONCATENATE($A150,I$1),'Исх-фото'!$A$2:$F$3000,6,FALSE),"-")</f>
        <v>-</v>
      </c>
      <c r="J150" s="14" t="str">
        <f>IFERROR(VLOOKUP(CONCATENATE($A150,J$1),'Исх-фото'!$A$2:$F$3000,6,FALSE),"-")</f>
        <v>НЕТ</v>
      </c>
      <c r="K150" s="14" t="str">
        <f>IFERROR(VLOOKUP(CONCATENATE($A150,K$1),'Исх-фото'!$A$2:$F$3000,6,FALSE),"-")</f>
        <v>НЕТ</v>
      </c>
      <c r="L150" s="14" t="str">
        <f>IFERROR(VLOOKUP(CONCATENATE($A150,L$1),'Исх-фото'!$A$2:$F$3000,6,FALSE),"-")</f>
        <v>-</v>
      </c>
      <c r="M150" s="14" t="str">
        <f>IFERROR(VLOOKUP(CONCATENATE($A150,M$1),'Исх-фото'!$A$2:$F$3000,6,FALSE),"-")</f>
        <v>ДА</v>
      </c>
      <c r="N150" s="14" t="str">
        <f>IFERROR(VLOOKUP(CONCATENATE($A150,N$1),'Исх-фото'!$A$2:$F$3000,6,FALSE),"-")</f>
        <v>-</v>
      </c>
      <c r="O150" s="14" t="str">
        <f>IFERROR(VLOOKUP(CONCATENATE($A150,O$1),'Исх-фото'!$A$2:$F$3000,6,FALSE),"-")</f>
        <v>НЕТ</v>
      </c>
      <c r="P150" s="14" t="str">
        <f>IFERROR(VLOOKUP(CONCATENATE($A150,P$1),'Исх-фото'!$A$2:$F$3000,6,FALSE),"-")</f>
        <v>-</v>
      </c>
      <c r="Q150" s="14" t="str">
        <f>IFERROR(VLOOKUP(CONCATENATE($A150,Q$1),'Исх-фото'!$A$2:$F$3000,6,FALSE),"-")</f>
        <v>ДА</v>
      </c>
      <c r="R150" s="14" t="str">
        <f>IFERROR(VLOOKUP(CONCATENATE($A150,R$1),'Исх-фото'!$A$2:$F$3000,6,FALSE),"-")</f>
        <v>-</v>
      </c>
      <c r="S150" s="14" t="str">
        <f>IFERROR(VLOOKUP(CONCATENATE($A150,S$1),'Исх-фото'!$A$2:$F$3000,6,FALSE),"-")</f>
        <v>НЕТ</v>
      </c>
      <c r="T150" s="14" t="str">
        <f>IFERROR(VLOOKUP(CONCATENATE($A150,T$1),'Исх-фото'!$A$2:$F$3000,6,FALSE),"-")</f>
        <v>НЕТ</v>
      </c>
      <c r="U150" s="14" t="str">
        <f>IFERROR(VLOOKUP(CONCATENATE($A150,U$1),'Исх-фото'!$A$2:$F$3000,6,FALSE),"-")</f>
        <v>НЕТ</v>
      </c>
      <c r="V150" s="14" t="str">
        <f>IFERROR(VLOOKUP(CONCATENATE($A150,V$1),'Исх-фото'!$A$2:$F$3000,6,FALSE),"-")</f>
        <v>-</v>
      </c>
      <c r="W150" s="14" t="str">
        <f>IFERROR(VLOOKUP(CONCATENATE($A150,W$1),'Исх-фото'!$A$2:$F$3000,6,FALSE),"-")</f>
        <v>-</v>
      </c>
      <c r="X150" s="14" t="str">
        <f>IFERROR(VLOOKUP(CONCATENATE($A150,X$1),'Исх-фото'!$A$2:$F$3000,6,FALSE),"-")</f>
        <v>-</v>
      </c>
      <c r="Y150" s="14" t="str">
        <f>IFERROR(VLOOKUP(CONCATENATE($A150,Y$1),'Исх-фото'!$A$2:$F$3000,6,FALSE),"-")</f>
        <v>НЕТ</v>
      </c>
      <c r="Z150" s="14" t="str">
        <f>IFERROR(VLOOKUP(CONCATENATE($A150,Z$1),'Исх-фото'!$A$2:$F$3000,6,FALSE),"-")</f>
        <v>ДА</v>
      </c>
      <c r="AA150" s="14" t="str">
        <f>IFERROR(VLOOKUP(CONCATENATE($A150,AA$1),'Исх-фото'!$A$2:$F$3000,6,FALSE),"-")</f>
        <v>НЕТ</v>
      </c>
      <c r="AB150" s="14" t="str">
        <f>IFERROR(VLOOKUP(CONCATENATE($A150,AB$1),'Исх-фото'!$A$2:$F$3000,6,FALSE),"-")</f>
        <v>-</v>
      </c>
      <c r="AC150" s="14" t="str">
        <f>IFERROR(VLOOKUP(CONCATENATE($A150,AC$1),'Исх-фото'!$A$2:$F$3000,6,FALSE),"-")</f>
        <v>-</v>
      </c>
      <c r="AD150" s="14" t="str">
        <f>IFERROR(VLOOKUP(CONCATENATE($A150,AD$1),'Исх-фото'!$A$2:$F$3000,6,FALSE),"-")</f>
        <v>НЕТ</v>
      </c>
      <c r="AE150" s="14" t="str">
        <f>IFERROR(VLOOKUP(CONCATENATE($A150,AE$1),'Исх-фото'!$A$2:$F$3000,6,FALSE),"-")</f>
        <v>ДА</v>
      </c>
      <c r="AF150" s="14" t="str">
        <f>IFERROR(VLOOKUP(CONCATENATE($A150,AF$1),'Исх-фото'!$A$2:$F$3000,6,FALSE),"-")</f>
        <v>НЕТ</v>
      </c>
      <c r="AG150" s="14" t="str">
        <f>IFERROR(VLOOKUP(CONCATENATE($A150,AG$1),'Исх-фото'!$A$2:$F$3000,6,FALSE),"-")</f>
        <v>НЕТ</v>
      </c>
      <c r="AH150" s="14" t="str">
        <f>IFERROR(VLOOKUP(CONCATENATE($A150,AH$1),'Исх-фото'!$A$2:$F$3000,6,FALSE),"-")</f>
        <v>-</v>
      </c>
      <c r="AI150" s="14" t="str">
        <f>IFERROR(VLOOKUP(CONCATENATE($A150,AI$1),'Исх-фото'!$A$2:$F$3000,6,FALSE),"-")</f>
        <v>-</v>
      </c>
      <c r="AJ150" s="14" t="str">
        <f>IFERROR(VLOOKUP(CONCATENATE($A150,AJ$1),'Исх-фото'!$A$2:$F$3000,6,FALSE),"-")</f>
        <v>ДА</v>
      </c>
      <c r="AK150" s="14" t="str">
        <f>IFERROR(VLOOKUP(CONCATENATE($A150,AK$1),'Исх-фото'!$A$2:$F$3000,6,FALSE),"-")</f>
        <v>-</v>
      </c>
      <c r="AL150" s="14" t="str">
        <f>IFERROR(VLOOKUP(CONCATENATE($A150,AL$1),'Исх-фото'!$A$2:$F$3000,6,FALSE),"-")</f>
        <v>ДА</v>
      </c>
      <c r="AM150" s="15"/>
    </row>
    <row r="151" spans="1:41">
      <c r="A151" s="26">
        <f>A150+1</f>
        <v>2</v>
      </c>
      <c r="B151" s="97" t="s">
        <v>647</v>
      </c>
      <c r="C151" s="14" t="str">
        <f>IFERROR(VLOOKUP(CONCATENATE($A151,C$1),'Исх-фото'!$A$2:$F$3000,6,FALSE),"-")</f>
        <v>-</v>
      </c>
      <c r="D151" s="14" t="str">
        <f>IFERROR(VLOOKUP(CONCATENATE($A151,D$1),'Исх-фото'!$A$2:$F$3000,6,FALSE),"-")</f>
        <v>НЕТ</v>
      </c>
      <c r="E151" s="14" t="str">
        <f>IFERROR(VLOOKUP(CONCATENATE($A151,E$1),'Исх-фото'!$A$2:$F$3000,6,FALSE),"-")</f>
        <v>-</v>
      </c>
      <c r="F151" s="14" t="str">
        <f>IFERROR(VLOOKUP(CONCATENATE($A151,F$1),'Исх-фото'!$A$2:$F$3000,6,FALSE),"-")</f>
        <v>-</v>
      </c>
      <c r="G151" s="14" t="str">
        <f>IFERROR(VLOOKUP(CONCATENATE($A151,G$1),'Исх-фото'!$A$2:$F$3000,6,FALSE),"-")</f>
        <v>-</v>
      </c>
      <c r="H151" s="14" t="str">
        <f>IFERROR(VLOOKUP(CONCATENATE($A151,H$1),'Исх-фото'!$A$2:$F$3000,6,FALSE),"-")</f>
        <v>-</v>
      </c>
      <c r="I151" s="14" t="str">
        <f>IFERROR(VLOOKUP(CONCATENATE($A151,I$1),'Исх-фото'!$A$2:$F$3000,6,FALSE),"-")</f>
        <v>-</v>
      </c>
      <c r="J151" s="14" t="str">
        <f>IFERROR(VLOOKUP(CONCATENATE($A151,J$1),'Исх-фото'!$A$2:$F$3000,6,FALSE),"-")</f>
        <v>-</v>
      </c>
      <c r="K151" s="14" t="str">
        <f>IFERROR(VLOOKUP(CONCATENATE($A151,K$1),'Исх-фото'!$A$2:$F$3000,6,FALSE),"-")</f>
        <v>НЕТ</v>
      </c>
      <c r="L151" s="14" t="str">
        <f>IFERROR(VLOOKUP(CONCATENATE($A151,L$1),'Исх-фото'!$A$2:$F$3000,6,FALSE),"-")</f>
        <v>-</v>
      </c>
      <c r="M151" s="14" t="str">
        <f>IFERROR(VLOOKUP(CONCATENATE($A151,M$1),'Исх-фото'!$A$2:$F$3000,6,FALSE),"-")</f>
        <v>НЕТ</v>
      </c>
      <c r="N151" s="14" t="str">
        <f>IFERROR(VLOOKUP(CONCATENATE($A151,N$1),'Исх-фото'!$A$2:$F$3000,6,FALSE),"-")</f>
        <v>НЕТ</v>
      </c>
      <c r="O151" s="14" t="str">
        <f>IFERROR(VLOOKUP(CONCATENATE($A151,O$1),'Исх-фото'!$A$2:$F$3000,6,FALSE),"-")</f>
        <v>НЕТ</v>
      </c>
      <c r="P151" s="14" t="str">
        <f>IFERROR(VLOOKUP(CONCATENATE($A151,P$1),'Исх-фото'!$A$2:$F$3000,6,FALSE),"-")</f>
        <v>-</v>
      </c>
      <c r="Q151" s="14" t="str">
        <f>IFERROR(VLOOKUP(CONCATENATE($A151,Q$1),'Исх-фото'!$A$2:$F$3000,6,FALSE),"-")</f>
        <v>НЕТ</v>
      </c>
      <c r="R151" s="14" t="str">
        <f>IFERROR(VLOOKUP(CONCATENATE($A151,R$1),'Исх-фото'!$A$2:$F$3000,6,FALSE),"-")</f>
        <v>НЕТ</v>
      </c>
      <c r="S151" s="14" t="str">
        <f>IFERROR(VLOOKUP(CONCATENATE($A151,S$1),'Исх-фото'!$A$2:$F$3000,6,FALSE),"-")</f>
        <v>-</v>
      </c>
      <c r="T151" s="14" t="str">
        <f>IFERROR(VLOOKUP(CONCATENATE($A151,T$1),'Исх-фото'!$A$2:$F$3000,6,FALSE),"-")</f>
        <v>НЕТ</v>
      </c>
      <c r="U151" s="14" t="str">
        <f>IFERROR(VLOOKUP(CONCATENATE($A151,U$1),'Исх-фото'!$A$2:$F$3000,6,FALSE),"-")</f>
        <v>НЕТ</v>
      </c>
      <c r="V151" s="14" t="str">
        <f>IFERROR(VLOOKUP(CONCATENATE($A151,V$1),'Исх-фото'!$A$2:$F$3000,6,FALSE),"-")</f>
        <v>-</v>
      </c>
      <c r="W151" s="14" t="str">
        <f>IFERROR(VLOOKUP(CONCATENATE($A151,W$1),'Исх-фото'!$A$2:$F$3000,6,FALSE),"-")</f>
        <v>-</v>
      </c>
      <c r="X151" s="14" t="str">
        <f>IFERROR(VLOOKUP(CONCATENATE($A151,X$1),'Исх-фото'!$A$2:$F$3000,6,FALSE),"-")</f>
        <v>-</v>
      </c>
      <c r="Y151" s="14" t="str">
        <f>IFERROR(VLOOKUP(CONCATENATE($A151,Y$1),'Исх-фото'!$A$2:$F$3000,6,FALSE),"-")</f>
        <v>НЕТ</v>
      </c>
      <c r="Z151" s="14" t="str">
        <f>IFERROR(VLOOKUP(CONCATENATE($A151,Z$1),'Исх-фото'!$A$2:$F$3000,6,FALSE),"-")</f>
        <v>НЕТ</v>
      </c>
      <c r="AA151" s="14" t="str">
        <f>IFERROR(VLOOKUP(CONCATENATE($A151,AA$1),'Исх-фото'!$A$2:$F$3000,6,FALSE),"-")</f>
        <v>-</v>
      </c>
      <c r="AB151" s="14" t="str">
        <f>IFERROR(VLOOKUP(CONCATENATE($A151,AB$1),'Исх-фото'!$A$2:$F$3000,6,FALSE),"-")</f>
        <v>-</v>
      </c>
      <c r="AC151" s="14" t="str">
        <f>IFERROR(VLOOKUP(CONCATENATE($A151,AC$1),'Исх-фото'!$A$2:$F$3000,6,FALSE),"-")</f>
        <v>-</v>
      </c>
      <c r="AD151" s="14" t="str">
        <f>IFERROR(VLOOKUP(CONCATENATE($A151,AD$1),'Исх-фото'!$A$2:$F$3000,6,FALSE),"-")</f>
        <v>НЕТ</v>
      </c>
      <c r="AE151" s="14" t="str">
        <f>IFERROR(VLOOKUP(CONCATENATE($A151,AE$1),'Исх-фото'!$A$2:$F$3000,6,FALSE),"-")</f>
        <v>НЕТ</v>
      </c>
      <c r="AF151" s="14" t="str">
        <f>IFERROR(VLOOKUP(CONCATENATE($A151,AF$1),'Исх-фото'!$A$2:$F$3000,6,FALSE),"-")</f>
        <v>НЕТ</v>
      </c>
      <c r="AG151" s="14" t="str">
        <f>IFERROR(VLOOKUP(CONCATENATE($A151,AG$1),'Исх-фото'!$A$2:$F$3000,6,FALSE),"-")</f>
        <v>НЕТ</v>
      </c>
      <c r="AH151" s="14" t="str">
        <f>IFERROR(VLOOKUP(CONCATENATE($A151,AH$1),'Исх-фото'!$A$2:$F$3000,6,FALSE),"-")</f>
        <v>-</v>
      </c>
      <c r="AI151" s="14" t="str">
        <f>IFERROR(VLOOKUP(CONCATENATE($A151,AI$1),'Исх-фото'!$A$2:$F$3000,6,FALSE),"-")</f>
        <v>-</v>
      </c>
      <c r="AJ151" s="14" t="str">
        <f>IFERROR(VLOOKUP(CONCATENATE($A151,AJ$1),'Исх-фото'!$A$2:$F$3000,6,FALSE),"-")</f>
        <v>НЕТ</v>
      </c>
      <c r="AK151" s="14" t="str">
        <f>IFERROR(VLOOKUP(CONCATENATE($A151,AK$1),'Исх-фото'!$A$2:$F$3000,6,FALSE),"-")</f>
        <v>-</v>
      </c>
      <c r="AL151" s="14" t="str">
        <f>IFERROR(VLOOKUP(CONCATENATE($A151,AL$1),'Исх-фото'!$A$2:$F$3000,6,FALSE),"-")</f>
        <v>ДА</v>
      </c>
      <c r="AM151" s="15"/>
    </row>
    <row r="152" spans="1:41">
      <c r="A152" s="26">
        <f t="shared" ref="A152:A215" si="12">A151+1</f>
        <v>3</v>
      </c>
      <c r="B152" s="97" t="s">
        <v>648</v>
      </c>
      <c r="C152" s="14" t="str">
        <f>IFERROR(VLOOKUP(CONCATENATE($A152,C$1),'Исх-фото'!$A$2:$F$3000,6,FALSE),"-")</f>
        <v>-</v>
      </c>
      <c r="D152" s="14" t="str">
        <f>IFERROR(VLOOKUP(CONCATENATE($A152,D$1),'Исх-фото'!$A$2:$F$3000,6,FALSE),"-")</f>
        <v>ДА</v>
      </c>
      <c r="E152" s="14" t="str">
        <f>IFERROR(VLOOKUP(CONCATENATE($A152,E$1),'Исх-фото'!$A$2:$F$3000,6,FALSE),"-")</f>
        <v>-</v>
      </c>
      <c r="F152" s="14" t="str">
        <f>IFERROR(VLOOKUP(CONCATENATE($A152,F$1),'Исх-фото'!$A$2:$F$3000,6,FALSE),"-")</f>
        <v>-</v>
      </c>
      <c r="G152" s="14" t="str">
        <f>IFERROR(VLOOKUP(CONCATENATE($A152,G$1),'Исх-фото'!$A$2:$F$3000,6,FALSE),"-")</f>
        <v>НЕТ</v>
      </c>
      <c r="H152" s="14" t="str">
        <f>IFERROR(VLOOKUP(CONCATENATE($A152,H$1),'Исх-фото'!$A$2:$F$3000,6,FALSE),"-")</f>
        <v>-</v>
      </c>
      <c r="I152" s="14" t="str">
        <f>IFERROR(VLOOKUP(CONCATENATE($A152,I$1),'Исх-фото'!$A$2:$F$3000,6,FALSE),"-")</f>
        <v>-</v>
      </c>
      <c r="J152" s="14" t="str">
        <f>IFERROR(VLOOKUP(CONCATENATE($A152,J$1),'Исх-фото'!$A$2:$F$3000,6,FALSE),"-")</f>
        <v>-</v>
      </c>
      <c r="K152" s="14" t="str">
        <f>IFERROR(VLOOKUP(CONCATENATE($A152,K$1),'Исх-фото'!$A$2:$F$3000,6,FALSE),"-")</f>
        <v>НЕТ</v>
      </c>
      <c r="L152" s="14" t="str">
        <f>IFERROR(VLOOKUP(CONCATENATE($A152,L$1),'Исх-фото'!$A$2:$F$3000,6,FALSE),"-")</f>
        <v>-</v>
      </c>
      <c r="M152" s="14" t="str">
        <f>IFERROR(VLOOKUP(CONCATENATE($A152,M$1),'Исх-фото'!$A$2:$F$3000,6,FALSE),"-")</f>
        <v>-</v>
      </c>
      <c r="N152" s="14" t="str">
        <f>IFERROR(VLOOKUP(CONCATENATE($A152,N$1),'Исх-фото'!$A$2:$F$3000,6,FALSE),"-")</f>
        <v>НЕТ</v>
      </c>
      <c r="O152" s="14" t="str">
        <f>IFERROR(VLOOKUP(CONCATENATE($A152,O$1),'Исх-фото'!$A$2:$F$3000,6,FALSE),"-")</f>
        <v>НЕТ</v>
      </c>
      <c r="P152" s="14" t="str">
        <f>IFERROR(VLOOKUP(CONCATENATE($A152,P$1),'Исх-фото'!$A$2:$F$3000,6,FALSE),"-")</f>
        <v>-</v>
      </c>
      <c r="Q152" s="14" t="str">
        <f>IFERROR(VLOOKUP(CONCATENATE($A152,Q$1),'Исх-фото'!$A$2:$F$3000,6,FALSE),"-")</f>
        <v>НЕТ</v>
      </c>
      <c r="R152" s="14" t="str">
        <f>IFERROR(VLOOKUP(CONCATENATE($A152,R$1),'Исх-фото'!$A$2:$F$3000,6,FALSE),"-")</f>
        <v>НЕТ</v>
      </c>
      <c r="S152" s="14" t="str">
        <f>IFERROR(VLOOKUP(CONCATENATE($A152,S$1),'Исх-фото'!$A$2:$F$3000,6,FALSE),"-")</f>
        <v>-</v>
      </c>
      <c r="T152" s="14" t="str">
        <f>IFERROR(VLOOKUP(CONCATENATE($A152,T$1),'Исх-фото'!$A$2:$F$3000,6,FALSE),"-")</f>
        <v>НЕТ</v>
      </c>
      <c r="U152" s="14" t="str">
        <f>IFERROR(VLOOKUP(CONCATENATE($A152,U$1),'Исх-фото'!$A$2:$F$3000,6,FALSE),"-")</f>
        <v>НЕТ</v>
      </c>
      <c r="V152" s="14" t="str">
        <f>IFERROR(VLOOKUP(CONCATENATE($A152,V$1),'Исх-фото'!$A$2:$F$3000,6,FALSE),"-")</f>
        <v>-</v>
      </c>
      <c r="W152" s="14" t="str">
        <f>IFERROR(VLOOKUP(CONCATENATE($A152,W$1),'Исх-фото'!$A$2:$F$3000,6,FALSE),"-")</f>
        <v>-</v>
      </c>
      <c r="X152" s="14" t="str">
        <f>IFERROR(VLOOKUP(CONCATENATE($A152,X$1),'Исх-фото'!$A$2:$F$3000,6,FALSE),"-")</f>
        <v>-</v>
      </c>
      <c r="Y152" s="14" t="str">
        <f>IFERROR(VLOOKUP(CONCATENATE($A152,Y$1),'Исх-фото'!$A$2:$F$3000,6,FALSE),"-")</f>
        <v>НЕТ</v>
      </c>
      <c r="Z152" s="14" t="str">
        <f>IFERROR(VLOOKUP(CONCATENATE($A152,Z$1),'Исх-фото'!$A$2:$F$3000,6,FALSE),"-")</f>
        <v>НЕТ</v>
      </c>
      <c r="AA152" s="14" t="str">
        <f>IFERROR(VLOOKUP(CONCATENATE($A152,AA$1),'Исх-фото'!$A$2:$F$3000,6,FALSE),"-")</f>
        <v>НЕТ</v>
      </c>
      <c r="AB152" s="14" t="str">
        <f>IFERROR(VLOOKUP(CONCATENATE($A152,AB$1),'Исх-фото'!$A$2:$F$3000,6,FALSE),"-")</f>
        <v>-</v>
      </c>
      <c r="AC152" s="14" t="str">
        <f>IFERROR(VLOOKUP(CONCATENATE($A152,AC$1),'Исх-фото'!$A$2:$F$3000,6,FALSE),"-")</f>
        <v>-</v>
      </c>
      <c r="AD152" s="14" t="str">
        <f>IFERROR(VLOOKUP(CONCATENATE($A152,AD$1),'Исх-фото'!$A$2:$F$3000,6,FALSE),"-")</f>
        <v>НЕТ</v>
      </c>
      <c r="AE152" s="14" t="str">
        <f>IFERROR(VLOOKUP(CONCATENATE($A152,AE$1),'Исх-фото'!$A$2:$F$3000,6,FALSE),"-")</f>
        <v>ДА</v>
      </c>
      <c r="AF152" s="14" t="str">
        <f>IFERROR(VLOOKUP(CONCATENATE($A152,AF$1),'Исх-фото'!$A$2:$F$3000,6,FALSE),"-")</f>
        <v>НЕТ</v>
      </c>
      <c r="AG152" s="14" t="str">
        <f>IFERROR(VLOOKUP(CONCATENATE($A152,AG$1),'Исх-фото'!$A$2:$F$3000,6,FALSE),"-")</f>
        <v>НЕТ</v>
      </c>
      <c r="AH152" s="14" t="str">
        <f>IFERROR(VLOOKUP(CONCATENATE($A152,AH$1),'Исх-фото'!$A$2:$F$3000,6,FALSE),"-")</f>
        <v>-</v>
      </c>
      <c r="AI152" s="14" t="str">
        <f>IFERROR(VLOOKUP(CONCATENATE($A152,AI$1),'Исх-фото'!$A$2:$F$3000,6,FALSE),"-")</f>
        <v>-</v>
      </c>
      <c r="AJ152" s="14" t="str">
        <f>IFERROR(VLOOKUP(CONCATENATE($A152,AJ$1),'Исх-фото'!$A$2:$F$3000,6,FALSE),"-")</f>
        <v>ДА</v>
      </c>
      <c r="AK152" s="14" t="str">
        <f>IFERROR(VLOOKUP(CONCATENATE($A152,AK$1),'Исх-фото'!$A$2:$F$3000,6,FALSE),"-")</f>
        <v>-</v>
      </c>
      <c r="AL152" s="14" t="str">
        <f>IFERROR(VLOOKUP(CONCATENATE($A152,AL$1),'Исх-фото'!$A$2:$F$3000,6,FALSE),"-")</f>
        <v>ДА</v>
      </c>
      <c r="AM152" s="15"/>
    </row>
    <row r="153" spans="1:41">
      <c r="A153" s="26">
        <f t="shared" si="12"/>
        <v>4</v>
      </c>
      <c r="B153" s="97" t="s">
        <v>649</v>
      </c>
      <c r="C153" s="14" t="str">
        <f>IFERROR(VLOOKUP(CONCATENATE($A153,C$1),'Исх-фото'!$A$2:$F$3000,6,FALSE),"-")</f>
        <v>-</v>
      </c>
      <c r="D153" s="14" t="str">
        <f>IFERROR(VLOOKUP(CONCATENATE($A153,D$1),'Исх-фото'!$A$2:$F$3000,6,FALSE),"-")</f>
        <v>НЕТ</v>
      </c>
      <c r="E153" s="14" t="str">
        <f>IFERROR(VLOOKUP(CONCATENATE($A153,E$1),'Исх-фото'!$A$2:$F$3000,6,FALSE),"-")</f>
        <v>-</v>
      </c>
      <c r="F153" s="14" t="str">
        <f>IFERROR(VLOOKUP(CONCATENATE($A153,F$1),'Исх-фото'!$A$2:$F$3000,6,FALSE),"-")</f>
        <v>-</v>
      </c>
      <c r="G153" s="14" t="str">
        <f>IFERROR(VLOOKUP(CONCATENATE($A153,G$1),'Исх-фото'!$A$2:$F$3000,6,FALSE),"-")</f>
        <v>-</v>
      </c>
      <c r="H153" s="14" t="str">
        <f>IFERROR(VLOOKUP(CONCATENATE($A153,H$1),'Исх-фото'!$A$2:$F$3000,6,FALSE),"-")</f>
        <v>-</v>
      </c>
      <c r="I153" s="14" t="str">
        <f>IFERROR(VLOOKUP(CONCATENATE($A153,I$1),'Исх-фото'!$A$2:$F$3000,6,FALSE),"-")</f>
        <v>-</v>
      </c>
      <c r="J153" s="14" t="str">
        <f>IFERROR(VLOOKUP(CONCATENATE($A153,J$1),'Исх-фото'!$A$2:$F$3000,6,FALSE),"-")</f>
        <v>-</v>
      </c>
      <c r="K153" s="14" t="str">
        <f>IFERROR(VLOOKUP(CONCATENATE($A153,K$1),'Исх-фото'!$A$2:$F$3000,6,FALSE),"-")</f>
        <v>НЕТ</v>
      </c>
      <c r="L153" s="14" t="str">
        <f>IFERROR(VLOOKUP(CONCATENATE($A153,L$1),'Исх-фото'!$A$2:$F$3000,6,FALSE),"-")</f>
        <v>-</v>
      </c>
      <c r="M153" s="14" t="str">
        <f>IFERROR(VLOOKUP(CONCATENATE($A153,M$1),'Исх-фото'!$A$2:$F$3000,6,FALSE),"-")</f>
        <v>-</v>
      </c>
      <c r="N153" s="14" t="str">
        <f>IFERROR(VLOOKUP(CONCATENATE($A153,N$1),'Исх-фото'!$A$2:$F$3000,6,FALSE),"-")</f>
        <v>-</v>
      </c>
      <c r="O153" s="14" t="str">
        <f>IFERROR(VLOOKUP(CONCATENATE($A153,O$1),'Исх-фото'!$A$2:$F$3000,6,FALSE),"-")</f>
        <v>-</v>
      </c>
      <c r="P153" s="14" t="str">
        <f>IFERROR(VLOOKUP(CONCATENATE($A153,P$1),'Исх-фото'!$A$2:$F$3000,6,FALSE),"-")</f>
        <v>-</v>
      </c>
      <c r="Q153" s="14" t="str">
        <f>IFERROR(VLOOKUP(CONCATENATE($A153,Q$1),'Исх-фото'!$A$2:$F$3000,6,FALSE),"-")</f>
        <v>ДА</v>
      </c>
      <c r="R153" s="14" t="str">
        <f>IFERROR(VLOOKUP(CONCATENATE($A153,R$1),'Исх-фото'!$A$2:$F$3000,6,FALSE),"-")</f>
        <v>-</v>
      </c>
      <c r="S153" s="14" t="str">
        <f>IFERROR(VLOOKUP(CONCATENATE($A153,S$1),'Исх-фото'!$A$2:$F$3000,6,FALSE),"-")</f>
        <v>НЕТ</v>
      </c>
      <c r="T153" s="14" t="str">
        <f>IFERROR(VLOOKUP(CONCATENATE($A153,T$1),'Исх-фото'!$A$2:$F$3000,6,FALSE),"-")</f>
        <v>НЕТ</v>
      </c>
      <c r="U153" s="14" t="str">
        <f>IFERROR(VLOOKUP(CONCATENATE($A153,U$1),'Исх-фото'!$A$2:$F$3000,6,FALSE),"-")</f>
        <v>НЕТ</v>
      </c>
      <c r="V153" s="14" t="str">
        <f>IFERROR(VLOOKUP(CONCATENATE($A153,V$1),'Исх-фото'!$A$2:$F$3000,6,FALSE),"-")</f>
        <v>-</v>
      </c>
      <c r="W153" s="14" t="str">
        <f>IFERROR(VLOOKUP(CONCATENATE($A153,W$1),'Исх-фото'!$A$2:$F$3000,6,FALSE),"-")</f>
        <v>-</v>
      </c>
      <c r="X153" s="14" t="str">
        <f>IFERROR(VLOOKUP(CONCATENATE($A153,X$1),'Исх-фото'!$A$2:$F$3000,6,FALSE),"-")</f>
        <v>-</v>
      </c>
      <c r="Y153" s="14" t="str">
        <f>IFERROR(VLOOKUP(CONCATENATE($A153,Y$1),'Исх-фото'!$A$2:$F$3000,6,FALSE),"-")</f>
        <v>-</v>
      </c>
      <c r="Z153" s="14" t="str">
        <f>IFERROR(VLOOKUP(CONCATENATE($A153,Z$1),'Исх-фото'!$A$2:$F$3000,6,FALSE),"-")</f>
        <v>НЕТ</v>
      </c>
      <c r="AA153" s="14" t="str">
        <f>IFERROR(VLOOKUP(CONCATENATE($A153,AA$1),'Исх-фото'!$A$2:$F$3000,6,FALSE),"-")</f>
        <v>-</v>
      </c>
      <c r="AB153" s="14" t="str">
        <f>IFERROR(VLOOKUP(CONCATENATE($A153,AB$1),'Исх-фото'!$A$2:$F$3000,6,FALSE),"-")</f>
        <v>НЕТ</v>
      </c>
      <c r="AC153" s="14" t="str">
        <f>IFERROR(VLOOKUP(CONCATENATE($A153,AC$1),'Исх-фото'!$A$2:$F$3000,6,FALSE),"-")</f>
        <v>-</v>
      </c>
      <c r="AD153" s="14" t="str">
        <f>IFERROR(VLOOKUP(CONCATENATE($A153,AD$1),'Исх-фото'!$A$2:$F$3000,6,FALSE),"-")</f>
        <v>НЕТ</v>
      </c>
      <c r="AE153" s="14" t="str">
        <f>IFERROR(VLOOKUP(CONCATENATE($A153,AE$1),'Исх-фото'!$A$2:$F$3000,6,FALSE),"-")</f>
        <v>НЕТ</v>
      </c>
      <c r="AF153" s="14" t="str">
        <f>IFERROR(VLOOKUP(CONCATENATE($A153,AF$1),'Исх-фото'!$A$2:$F$3000,6,FALSE),"-")</f>
        <v>НЕТ</v>
      </c>
      <c r="AG153" s="14" t="str">
        <f>IFERROR(VLOOKUP(CONCATENATE($A153,AG$1),'Исх-фото'!$A$2:$F$3000,6,FALSE),"-")</f>
        <v>-</v>
      </c>
      <c r="AH153" s="14" t="str">
        <f>IFERROR(VLOOKUP(CONCATENATE($A153,AH$1),'Исх-фото'!$A$2:$F$3000,6,FALSE),"-")</f>
        <v>-</v>
      </c>
      <c r="AI153" s="14" t="str">
        <f>IFERROR(VLOOKUP(CONCATENATE($A153,AI$1),'Исх-фото'!$A$2:$F$3000,6,FALSE),"-")</f>
        <v>-</v>
      </c>
      <c r="AJ153" s="14" t="str">
        <f>IFERROR(VLOOKUP(CONCATENATE($A153,AJ$1),'Исх-фото'!$A$2:$F$3000,6,FALSE),"-")</f>
        <v>НЕТ</v>
      </c>
      <c r="AK153" s="14" t="str">
        <f>IFERROR(VLOOKUP(CONCATENATE($A153,AK$1),'Исх-фото'!$A$2:$F$3000,6,FALSE),"-")</f>
        <v>-</v>
      </c>
      <c r="AL153" s="14" t="str">
        <f>IFERROR(VLOOKUP(CONCATENATE($A153,AL$1),'Исх-фото'!$A$2:$F$3000,6,FALSE),"-")</f>
        <v>ДА</v>
      </c>
      <c r="AM153" s="15"/>
    </row>
    <row r="154" spans="1:41">
      <c r="A154" s="26">
        <f t="shared" si="12"/>
        <v>5</v>
      </c>
      <c r="B154" s="97" t="s">
        <v>650</v>
      </c>
      <c r="C154" s="14" t="str">
        <f>IFERROR(VLOOKUP(CONCATENATE($A154,C$1),'Исх-фото'!$A$2:$F$3000,6,FALSE),"-")</f>
        <v>-</v>
      </c>
      <c r="D154" s="14" t="str">
        <f>IFERROR(VLOOKUP(CONCATENATE($A154,D$1),'Исх-фото'!$A$2:$F$3000,6,FALSE),"-")</f>
        <v>ДА</v>
      </c>
      <c r="E154" s="14" t="str">
        <f>IFERROR(VLOOKUP(CONCATENATE($A154,E$1),'Исх-фото'!$A$2:$F$3000,6,FALSE),"-")</f>
        <v>-</v>
      </c>
      <c r="F154" s="14" t="str">
        <f>IFERROR(VLOOKUP(CONCATENATE($A154,F$1),'Исх-фото'!$A$2:$F$3000,6,FALSE),"-")</f>
        <v>-</v>
      </c>
      <c r="G154" s="14" t="str">
        <f>IFERROR(VLOOKUP(CONCATENATE($A154,G$1),'Исх-фото'!$A$2:$F$3000,6,FALSE),"-")</f>
        <v>-</v>
      </c>
      <c r="H154" s="14" t="str">
        <f>IFERROR(VLOOKUP(CONCATENATE($A154,H$1),'Исх-фото'!$A$2:$F$3000,6,FALSE),"-")</f>
        <v>-</v>
      </c>
      <c r="I154" s="14" t="str">
        <f>IFERROR(VLOOKUP(CONCATENATE($A154,I$1),'Исх-фото'!$A$2:$F$3000,6,FALSE),"-")</f>
        <v>-</v>
      </c>
      <c r="J154" s="14" t="str">
        <f>IFERROR(VLOOKUP(CONCATENATE($A154,J$1),'Исх-фото'!$A$2:$F$3000,6,FALSE),"-")</f>
        <v>-</v>
      </c>
      <c r="K154" s="14" t="str">
        <f>IFERROR(VLOOKUP(CONCATENATE($A154,K$1),'Исх-фото'!$A$2:$F$3000,6,FALSE),"-")</f>
        <v>НЕТ</v>
      </c>
      <c r="L154" s="14" t="str">
        <f>IFERROR(VLOOKUP(CONCATENATE($A154,L$1),'Исх-фото'!$A$2:$F$3000,6,FALSE),"-")</f>
        <v>-</v>
      </c>
      <c r="M154" s="14" t="str">
        <f>IFERROR(VLOOKUP(CONCATENATE($A154,M$1),'Исх-фото'!$A$2:$F$3000,6,FALSE),"-")</f>
        <v>-</v>
      </c>
      <c r="N154" s="14" t="str">
        <f>IFERROR(VLOOKUP(CONCATENATE($A154,N$1),'Исх-фото'!$A$2:$F$3000,6,FALSE),"-")</f>
        <v>-</v>
      </c>
      <c r="O154" s="14" t="str">
        <f>IFERROR(VLOOKUP(CONCATENATE($A154,O$1),'Исх-фото'!$A$2:$F$3000,6,FALSE),"-")</f>
        <v>НЕТ</v>
      </c>
      <c r="P154" s="14" t="str">
        <f>IFERROR(VLOOKUP(CONCATENATE($A154,P$1),'Исх-фото'!$A$2:$F$3000,6,FALSE),"-")</f>
        <v>-</v>
      </c>
      <c r="Q154" s="14" t="str">
        <f>IFERROR(VLOOKUP(CONCATENATE($A154,Q$1),'Исх-фото'!$A$2:$F$3000,6,FALSE),"-")</f>
        <v>НЕТ</v>
      </c>
      <c r="R154" s="14" t="str">
        <f>IFERROR(VLOOKUP(CONCATENATE($A154,R$1),'Исх-фото'!$A$2:$F$3000,6,FALSE),"-")</f>
        <v>-</v>
      </c>
      <c r="S154" s="14" t="str">
        <f>IFERROR(VLOOKUP(CONCATENATE($A154,S$1),'Исх-фото'!$A$2:$F$3000,6,FALSE),"-")</f>
        <v>-</v>
      </c>
      <c r="T154" s="14" t="str">
        <f>IFERROR(VLOOKUP(CONCATENATE($A154,T$1),'Исх-фото'!$A$2:$F$3000,6,FALSE),"-")</f>
        <v>ДА</v>
      </c>
      <c r="U154" s="14" t="str">
        <f>IFERROR(VLOOKUP(CONCATENATE($A154,U$1),'Исх-фото'!$A$2:$F$3000,6,FALSE),"-")</f>
        <v>НЕТ</v>
      </c>
      <c r="V154" s="14" t="str">
        <f>IFERROR(VLOOKUP(CONCATENATE($A154,V$1),'Исх-фото'!$A$2:$F$3000,6,FALSE),"-")</f>
        <v>-</v>
      </c>
      <c r="W154" s="14" t="str">
        <f>IFERROR(VLOOKUP(CONCATENATE($A154,W$1),'Исх-фото'!$A$2:$F$3000,6,FALSE),"-")</f>
        <v>-</v>
      </c>
      <c r="X154" s="14" t="str">
        <f>IFERROR(VLOOKUP(CONCATENATE($A154,X$1),'Исх-фото'!$A$2:$F$3000,6,FALSE),"-")</f>
        <v>-</v>
      </c>
      <c r="Y154" s="14" t="str">
        <f>IFERROR(VLOOKUP(CONCATENATE($A154,Y$1),'Исх-фото'!$A$2:$F$3000,6,FALSE),"-")</f>
        <v>НЕТ</v>
      </c>
      <c r="Z154" s="14" t="str">
        <f>IFERROR(VLOOKUP(CONCATENATE($A154,Z$1),'Исх-фото'!$A$2:$F$3000,6,FALSE),"-")</f>
        <v>НЕТ</v>
      </c>
      <c r="AA154" s="14" t="str">
        <f>IFERROR(VLOOKUP(CONCATENATE($A154,AA$1),'Исх-фото'!$A$2:$F$3000,6,FALSE),"-")</f>
        <v>-</v>
      </c>
      <c r="AB154" s="14" t="str">
        <f>IFERROR(VLOOKUP(CONCATENATE($A154,AB$1),'Исх-фото'!$A$2:$F$3000,6,FALSE),"-")</f>
        <v>НЕТ</v>
      </c>
      <c r="AC154" s="14" t="str">
        <f>IFERROR(VLOOKUP(CONCATENATE($A154,AC$1),'Исх-фото'!$A$2:$F$3000,6,FALSE),"-")</f>
        <v>-</v>
      </c>
      <c r="AD154" s="14" t="str">
        <f>IFERROR(VLOOKUP(CONCATENATE($A154,AD$1),'Исх-фото'!$A$2:$F$3000,6,FALSE),"-")</f>
        <v>НЕТ</v>
      </c>
      <c r="AE154" s="14" t="str">
        <f>IFERROR(VLOOKUP(CONCATENATE($A154,AE$1),'Исх-фото'!$A$2:$F$3000,6,FALSE),"-")</f>
        <v>НЕТ</v>
      </c>
      <c r="AF154" s="14" t="str">
        <f>IFERROR(VLOOKUP(CONCATENATE($A154,AF$1),'Исх-фото'!$A$2:$F$3000,6,FALSE),"-")</f>
        <v>НЕТ</v>
      </c>
      <c r="AG154" s="14" t="str">
        <f>IFERROR(VLOOKUP(CONCATENATE($A154,AG$1),'Исх-фото'!$A$2:$F$3000,6,FALSE),"-")</f>
        <v>НЕТ</v>
      </c>
      <c r="AH154" s="14" t="str">
        <f>IFERROR(VLOOKUP(CONCATENATE($A154,AH$1),'Исх-фото'!$A$2:$F$3000,6,FALSE),"-")</f>
        <v>-</v>
      </c>
      <c r="AI154" s="14" t="str">
        <f>IFERROR(VLOOKUP(CONCATENATE($A154,AI$1),'Исх-фото'!$A$2:$F$3000,6,FALSE),"-")</f>
        <v>-</v>
      </c>
      <c r="AJ154" s="14" t="str">
        <f>IFERROR(VLOOKUP(CONCATENATE($A154,AJ$1),'Исх-фото'!$A$2:$F$3000,6,FALSE),"-")</f>
        <v>НЕТ</v>
      </c>
      <c r="AK154" s="14" t="str">
        <f>IFERROR(VLOOKUP(CONCATENATE($A154,AK$1),'Исх-фото'!$A$2:$F$3000,6,FALSE),"-")</f>
        <v>-</v>
      </c>
      <c r="AL154" s="14" t="str">
        <f>IFERROR(VLOOKUP(CONCATENATE($A154,AL$1),'Исх-фото'!$A$2:$F$3000,6,FALSE),"-")</f>
        <v>ДА</v>
      </c>
      <c r="AM154" s="15"/>
    </row>
    <row r="155" spans="1:41">
      <c r="A155" s="26">
        <f t="shared" si="12"/>
        <v>6</v>
      </c>
      <c r="B155" s="97" t="s">
        <v>651</v>
      </c>
      <c r="C155" s="14" t="str">
        <f>IFERROR(VLOOKUP(CONCATENATE($A155,C$1),'Исх-фото'!$A$2:$F$3000,6,FALSE),"-")</f>
        <v>-</v>
      </c>
      <c r="D155" s="14" t="str">
        <f>IFERROR(VLOOKUP(CONCATENATE($A155,D$1),'Исх-фото'!$A$2:$F$3000,6,FALSE),"-")</f>
        <v>НЕТ</v>
      </c>
      <c r="E155" s="14" t="str">
        <f>IFERROR(VLOOKUP(CONCATENATE($A155,E$1),'Исх-фото'!$A$2:$F$3000,6,FALSE),"-")</f>
        <v>-</v>
      </c>
      <c r="F155" s="14" t="str">
        <f>IFERROR(VLOOKUP(CONCATENATE($A155,F$1),'Исх-фото'!$A$2:$F$3000,6,FALSE),"-")</f>
        <v>-</v>
      </c>
      <c r="G155" s="14" t="str">
        <f>IFERROR(VLOOKUP(CONCATENATE($A155,G$1),'Исх-фото'!$A$2:$F$3000,6,FALSE),"-")</f>
        <v>-</v>
      </c>
      <c r="H155" s="14" t="str">
        <f>IFERROR(VLOOKUP(CONCATENATE($A155,H$1),'Исх-фото'!$A$2:$F$3000,6,FALSE),"-")</f>
        <v>-</v>
      </c>
      <c r="I155" s="14" t="str">
        <f>IFERROR(VLOOKUP(CONCATENATE($A155,I$1),'Исх-фото'!$A$2:$F$3000,6,FALSE),"-")</f>
        <v>-</v>
      </c>
      <c r="J155" s="14" t="str">
        <f>IFERROR(VLOOKUP(CONCATENATE($A155,J$1),'Исх-фото'!$A$2:$F$3000,6,FALSE),"-")</f>
        <v>-</v>
      </c>
      <c r="K155" s="14" t="str">
        <f>IFERROR(VLOOKUP(CONCATENATE($A155,K$1),'Исх-фото'!$A$2:$F$3000,6,FALSE),"-")</f>
        <v>НЕТ</v>
      </c>
      <c r="L155" s="14" t="str">
        <f>IFERROR(VLOOKUP(CONCATENATE($A155,L$1),'Исх-фото'!$A$2:$F$3000,6,FALSE),"-")</f>
        <v>-</v>
      </c>
      <c r="M155" s="14" t="str">
        <f>IFERROR(VLOOKUP(CONCATENATE($A155,M$1),'Исх-фото'!$A$2:$F$3000,6,FALSE),"-")</f>
        <v>-</v>
      </c>
      <c r="N155" s="14" t="str">
        <f>IFERROR(VLOOKUP(CONCATENATE($A155,N$1),'Исх-фото'!$A$2:$F$3000,6,FALSE),"-")</f>
        <v>-</v>
      </c>
      <c r="O155" s="14" t="str">
        <f>IFERROR(VLOOKUP(CONCATENATE($A155,O$1),'Исх-фото'!$A$2:$F$3000,6,FALSE),"-")</f>
        <v>-</v>
      </c>
      <c r="P155" s="14" t="str">
        <f>IFERROR(VLOOKUP(CONCATENATE($A155,P$1),'Исх-фото'!$A$2:$F$3000,6,FALSE),"-")</f>
        <v>-</v>
      </c>
      <c r="Q155" s="14" t="str">
        <f>IFERROR(VLOOKUP(CONCATENATE($A155,Q$1),'Исх-фото'!$A$2:$F$3000,6,FALSE),"-")</f>
        <v>НЕТ</v>
      </c>
      <c r="R155" s="14" t="str">
        <f>IFERROR(VLOOKUP(CONCATENATE($A155,R$1),'Исх-фото'!$A$2:$F$3000,6,FALSE),"-")</f>
        <v>-</v>
      </c>
      <c r="S155" s="14" t="str">
        <f>IFERROR(VLOOKUP(CONCATENATE($A155,S$1),'Исх-фото'!$A$2:$F$3000,6,FALSE),"-")</f>
        <v>-</v>
      </c>
      <c r="T155" s="14" t="str">
        <f>IFERROR(VLOOKUP(CONCATENATE($A155,T$1),'Исх-фото'!$A$2:$F$3000,6,FALSE),"-")</f>
        <v>НЕТ</v>
      </c>
      <c r="U155" s="14" t="str">
        <f>IFERROR(VLOOKUP(CONCATENATE($A155,U$1),'Исх-фото'!$A$2:$F$3000,6,FALSE),"-")</f>
        <v>НЕТ</v>
      </c>
      <c r="V155" s="14" t="str">
        <f>IFERROR(VLOOKUP(CONCATENATE($A155,V$1),'Исх-фото'!$A$2:$F$3000,6,FALSE),"-")</f>
        <v>-</v>
      </c>
      <c r="W155" s="14" t="str">
        <f>IFERROR(VLOOKUP(CONCATENATE($A155,W$1),'Исх-фото'!$A$2:$F$3000,6,FALSE),"-")</f>
        <v>-</v>
      </c>
      <c r="X155" s="14" t="str">
        <f>IFERROR(VLOOKUP(CONCATENATE($A155,X$1),'Исх-фото'!$A$2:$F$3000,6,FALSE),"-")</f>
        <v>-</v>
      </c>
      <c r="Y155" s="14" t="str">
        <f>IFERROR(VLOOKUP(CONCATENATE($A155,Y$1),'Исх-фото'!$A$2:$F$3000,6,FALSE),"-")</f>
        <v>-</v>
      </c>
      <c r="Z155" s="14" t="str">
        <f>IFERROR(VLOOKUP(CONCATENATE($A155,Z$1),'Исх-фото'!$A$2:$F$3000,6,FALSE),"-")</f>
        <v>НЕТ</v>
      </c>
      <c r="AA155" s="14" t="str">
        <f>IFERROR(VLOOKUP(CONCATENATE($A155,AA$1),'Исх-фото'!$A$2:$F$3000,6,FALSE),"-")</f>
        <v>-</v>
      </c>
      <c r="AB155" s="14" t="str">
        <f>IFERROR(VLOOKUP(CONCATENATE($A155,AB$1),'Исх-фото'!$A$2:$F$3000,6,FALSE),"-")</f>
        <v>-</v>
      </c>
      <c r="AC155" s="14" t="str">
        <f>IFERROR(VLOOKUP(CONCATENATE($A155,AC$1),'Исх-фото'!$A$2:$F$3000,6,FALSE),"-")</f>
        <v>-</v>
      </c>
      <c r="AD155" s="14" t="str">
        <f>IFERROR(VLOOKUP(CONCATENATE($A155,AD$1),'Исх-фото'!$A$2:$F$3000,6,FALSE),"-")</f>
        <v>НЕТ</v>
      </c>
      <c r="AE155" s="14" t="str">
        <f>IFERROR(VLOOKUP(CONCATENATE($A155,AE$1),'Исх-фото'!$A$2:$F$3000,6,FALSE),"-")</f>
        <v>НЕТ</v>
      </c>
      <c r="AF155" s="14" t="str">
        <f>IFERROR(VLOOKUP(CONCATENATE($A155,AF$1),'Исх-фото'!$A$2:$F$3000,6,FALSE),"-")</f>
        <v>НЕТ</v>
      </c>
      <c r="AG155" s="14" t="str">
        <f>IFERROR(VLOOKUP(CONCATENATE($A155,AG$1),'Исх-фото'!$A$2:$F$3000,6,FALSE),"-")</f>
        <v>-</v>
      </c>
      <c r="AH155" s="14" t="str">
        <f>IFERROR(VLOOKUP(CONCATENATE($A155,AH$1),'Исх-фото'!$A$2:$F$3000,6,FALSE),"-")</f>
        <v>-</v>
      </c>
      <c r="AI155" s="14" t="str">
        <f>IFERROR(VLOOKUP(CONCATENATE($A155,AI$1),'Исх-фото'!$A$2:$F$3000,6,FALSE),"-")</f>
        <v>-</v>
      </c>
      <c r="AJ155" s="14" t="str">
        <f>IFERROR(VLOOKUP(CONCATENATE($A155,AJ$1),'Исх-фото'!$A$2:$F$3000,6,FALSE),"-")</f>
        <v>НЕТ</v>
      </c>
      <c r="AK155" s="14" t="str">
        <f>IFERROR(VLOOKUP(CONCATENATE($A155,AK$1),'Исх-фото'!$A$2:$F$3000,6,FALSE),"-")</f>
        <v>-</v>
      </c>
      <c r="AL155" s="14" t="str">
        <f>IFERROR(VLOOKUP(CONCATENATE($A155,AL$1),'Исх-фото'!$A$2:$F$3000,6,FALSE),"-")</f>
        <v>НЕТ</v>
      </c>
      <c r="AM155" s="15"/>
    </row>
    <row r="156" spans="1:41">
      <c r="A156" s="26">
        <f t="shared" si="12"/>
        <v>7</v>
      </c>
      <c r="B156" s="97" t="s">
        <v>652</v>
      </c>
      <c r="C156" s="14" t="str">
        <f>IFERROR(VLOOKUP(CONCATENATE($A156,C$1),'Исх-фото'!$A$2:$F$3000,6,FALSE),"-")</f>
        <v>-</v>
      </c>
      <c r="D156" s="14" t="str">
        <f>IFERROR(VLOOKUP(CONCATENATE($A156,D$1),'Исх-фото'!$A$2:$F$3000,6,FALSE),"-")</f>
        <v>ДА</v>
      </c>
      <c r="E156" s="14" t="str">
        <f>IFERROR(VLOOKUP(CONCATENATE($A156,E$1),'Исх-фото'!$A$2:$F$3000,6,FALSE),"-")</f>
        <v>НЕТ</v>
      </c>
      <c r="F156" s="14" t="str">
        <f>IFERROR(VLOOKUP(CONCATENATE($A156,F$1),'Исх-фото'!$A$2:$F$3000,6,FALSE),"-")</f>
        <v>-</v>
      </c>
      <c r="G156" s="14" t="str">
        <f>IFERROR(VLOOKUP(CONCATENATE($A156,G$1),'Исх-фото'!$A$2:$F$3000,6,FALSE),"-")</f>
        <v>НЕТ</v>
      </c>
      <c r="H156" s="14" t="str">
        <f>IFERROR(VLOOKUP(CONCATENATE($A156,H$1),'Исх-фото'!$A$2:$F$3000,6,FALSE),"-")</f>
        <v>-</v>
      </c>
      <c r="I156" s="14" t="str">
        <f>IFERROR(VLOOKUP(CONCATENATE($A156,I$1),'Исх-фото'!$A$2:$F$3000,6,FALSE),"-")</f>
        <v>-</v>
      </c>
      <c r="J156" s="14" t="str">
        <f>IFERROR(VLOOKUP(CONCATENATE($A156,J$1),'Исх-фото'!$A$2:$F$3000,6,FALSE),"-")</f>
        <v>НЕТ</v>
      </c>
      <c r="K156" s="14" t="str">
        <f>IFERROR(VLOOKUP(CONCATENATE($A156,K$1),'Исх-фото'!$A$2:$F$3000,6,FALSE),"-")</f>
        <v>НЕТ</v>
      </c>
      <c r="L156" s="14" t="str">
        <f>IFERROR(VLOOKUP(CONCATENATE($A156,L$1),'Исх-фото'!$A$2:$F$3000,6,FALSE),"-")</f>
        <v>-</v>
      </c>
      <c r="M156" s="14" t="str">
        <f>IFERROR(VLOOKUP(CONCATENATE($A156,M$1),'Исх-фото'!$A$2:$F$3000,6,FALSE),"-")</f>
        <v>-</v>
      </c>
      <c r="N156" s="14" t="str">
        <f>IFERROR(VLOOKUP(CONCATENATE($A156,N$1),'Исх-фото'!$A$2:$F$3000,6,FALSE),"-")</f>
        <v>-</v>
      </c>
      <c r="O156" s="14" t="str">
        <f>IFERROR(VLOOKUP(CONCATENATE($A156,O$1),'Исх-фото'!$A$2:$F$3000,6,FALSE),"-")</f>
        <v>НЕТ</v>
      </c>
      <c r="P156" s="14" t="str">
        <f>IFERROR(VLOOKUP(CONCATENATE($A156,P$1),'Исх-фото'!$A$2:$F$3000,6,FALSE),"-")</f>
        <v>-</v>
      </c>
      <c r="Q156" s="14" t="str">
        <f>IFERROR(VLOOKUP(CONCATENATE($A156,Q$1),'Исх-фото'!$A$2:$F$3000,6,FALSE),"-")</f>
        <v>ДА</v>
      </c>
      <c r="R156" s="14" t="str">
        <f>IFERROR(VLOOKUP(CONCATENATE($A156,R$1),'Исх-фото'!$A$2:$F$3000,6,FALSE),"-")</f>
        <v>-</v>
      </c>
      <c r="S156" s="14" t="str">
        <f>IFERROR(VLOOKUP(CONCATENATE($A156,S$1),'Исх-фото'!$A$2:$F$3000,6,FALSE),"-")</f>
        <v>-</v>
      </c>
      <c r="T156" s="14" t="str">
        <f>IFERROR(VLOOKUP(CONCATENATE($A156,T$1),'Исх-фото'!$A$2:$F$3000,6,FALSE),"-")</f>
        <v>ДА</v>
      </c>
      <c r="U156" s="14" t="str">
        <f>IFERROR(VLOOKUP(CONCATENATE($A156,U$1),'Исх-фото'!$A$2:$F$3000,6,FALSE),"-")</f>
        <v>-</v>
      </c>
      <c r="V156" s="14" t="str">
        <f>IFERROR(VLOOKUP(CONCATENATE($A156,V$1),'Исх-фото'!$A$2:$F$3000,6,FALSE),"-")</f>
        <v>-</v>
      </c>
      <c r="W156" s="14" t="str">
        <f>IFERROR(VLOOKUP(CONCATENATE($A156,W$1),'Исх-фото'!$A$2:$F$3000,6,FALSE),"-")</f>
        <v>-</v>
      </c>
      <c r="X156" s="14" t="str">
        <f>IFERROR(VLOOKUP(CONCATENATE($A156,X$1),'Исх-фото'!$A$2:$F$3000,6,FALSE),"-")</f>
        <v>-</v>
      </c>
      <c r="Y156" s="14" t="str">
        <f>IFERROR(VLOOKUP(CONCATENATE($A156,Y$1),'Исх-фото'!$A$2:$F$3000,6,FALSE),"-")</f>
        <v>НЕТ</v>
      </c>
      <c r="Z156" s="14" t="str">
        <f>IFERROR(VLOOKUP(CONCATENATE($A156,Z$1),'Исх-фото'!$A$2:$F$3000,6,FALSE),"-")</f>
        <v>НЕТ</v>
      </c>
      <c r="AA156" s="14" t="str">
        <f>IFERROR(VLOOKUP(CONCATENATE($A156,AA$1),'Исх-фото'!$A$2:$F$3000,6,FALSE),"-")</f>
        <v>-</v>
      </c>
      <c r="AB156" s="14" t="str">
        <f>IFERROR(VLOOKUP(CONCATENATE($A156,AB$1),'Исх-фото'!$A$2:$F$3000,6,FALSE),"-")</f>
        <v>НЕТ</v>
      </c>
      <c r="AC156" s="14" t="str">
        <f>IFERROR(VLOOKUP(CONCATENATE($A156,AC$1),'Исх-фото'!$A$2:$F$3000,6,FALSE),"-")</f>
        <v>-</v>
      </c>
      <c r="AD156" s="14" t="str">
        <f>IFERROR(VLOOKUP(CONCATENATE($A156,AD$1),'Исх-фото'!$A$2:$F$3000,6,FALSE),"-")</f>
        <v>НЕТ</v>
      </c>
      <c r="AE156" s="14" t="str">
        <f>IFERROR(VLOOKUP(CONCATENATE($A156,AE$1),'Исх-фото'!$A$2:$F$3000,6,FALSE),"-")</f>
        <v>ДА</v>
      </c>
      <c r="AF156" s="14" t="str">
        <f>IFERROR(VLOOKUP(CONCATENATE($A156,AF$1),'Исх-фото'!$A$2:$F$3000,6,FALSE),"-")</f>
        <v>НЕТ</v>
      </c>
      <c r="AG156" s="14" t="str">
        <f>IFERROR(VLOOKUP(CONCATENATE($A156,AG$1),'Исх-фото'!$A$2:$F$3000,6,FALSE),"-")</f>
        <v>-</v>
      </c>
      <c r="AH156" s="14" t="str">
        <f>IFERROR(VLOOKUP(CONCATENATE($A156,AH$1),'Исх-фото'!$A$2:$F$3000,6,FALSE),"-")</f>
        <v>-</v>
      </c>
      <c r="AI156" s="14" t="str">
        <f>IFERROR(VLOOKUP(CONCATENATE($A156,AI$1),'Исх-фото'!$A$2:$F$3000,6,FALSE),"-")</f>
        <v>НЕТ</v>
      </c>
      <c r="AJ156" s="14" t="str">
        <f>IFERROR(VLOOKUP(CONCATENATE($A156,AJ$1),'Исх-фото'!$A$2:$F$3000,6,FALSE),"-")</f>
        <v>ДА</v>
      </c>
      <c r="AK156" s="14" t="str">
        <f>IFERROR(VLOOKUP(CONCATENATE($A156,AK$1),'Исх-фото'!$A$2:$F$3000,6,FALSE),"-")</f>
        <v>-</v>
      </c>
      <c r="AL156" s="14" t="str">
        <f>IFERROR(VLOOKUP(CONCATENATE($A156,AL$1),'Исх-фото'!$A$2:$F$3000,6,FALSE),"-")</f>
        <v>ДА</v>
      </c>
      <c r="AM156" s="15"/>
    </row>
    <row r="157" spans="1:41">
      <c r="A157" s="26">
        <f t="shared" si="12"/>
        <v>8</v>
      </c>
      <c r="B157" s="97" t="s">
        <v>653</v>
      </c>
      <c r="C157" s="14" t="str">
        <f>IFERROR(VLOOKUP(CONCATENATE($A157,C$1),'Исх-фото'!$A$2:$F$3000,6,FALSE),"-")</f>
        <v>-</v>
      </c>
      <c r="D157" s="14" t="str">
        <f>IFERROR(VLOOKUP(CONCATENATE($A157,D$1),'Исх-фото'!$A$2:$F$3000,6,FALSE),"-")</f>
        <v>-</v>
      </c>
      <c r="E157" s="14" t="str">
        <f>IFERROR(VLOOKUP(CONCATENATE($A157,E$1),'Исх-фото'!$A$2:$F$3000,6,FALSE),"-")</f>
        <v>-</v>
      </c>
      <c r="F157" s="14" t="str">
        <f>IFERROR(VLOOKUP(CONCATENATE($A157,F$1),'Исх-фото'!$A$2:$F$3000,6,FALSE),"-")</f>
        <v>-</v>
      </c>
      <c r="G157" s="14" t="str">
        <f>IFERROR(VLOOKUP(CONCATENATE($A157,G$1),'Исх-фото'!$A$2:$F$3000,6,FALSE),"-")</f>
        <v>-</v>
      </c>
      <c r="H157" s="14" t="str">
        <f>IFERROR(VLOOKUP(CONCATENATE($A157,H$1),'Исх-фото'!$A$2:$F$3000,6,FALSE),"-")</f>
        <v>-</v>
      </c>
      <c r="I157" s="14" t="str">
        <f>IFERROR(VLOOKUP(CONCATENATE($A157,I$1),'Исх-фото'!$A$2:$F$3000,6,FALSE),"-")</f>
        <v>НЕТ</v>
      </c>
      <c r="J157" s="14" t="str">
        <f>IFERROR(VLOOKUP(CONCATENATE($A157,J$1),'Исх-фото'!$A$2:$F$3000,6,FALSE),"-")</f>
        <v>НЕТ</v>
      </c>
      <c r="K157" s="14" t="str">
        <f>IFERROR(VLOOKUP(CONCATENATE($A157,K$1),'Исх-фото'!$A$2:$F$3000,6,FALSE),"-")</f>
        <v>НЕТ</v>
      </c>
      <c r="L157" s="14" t="str">
        <f>IFERROR(VLOOKUP(CONCATENATE($A157,L$1),'Исх-фото'!$A$2:$F$3000,6,FALSE),"-")</f>
        <v>-</v>
      </c>
      <c r="M157" s="14" t="str">
        <f>IFERROR(VLOOKUP(CONCATENATE($A157,M$1),'Исх-фото'!$A$2:$F$3000,6,FALSE),"-")</f>
        <v>-</v>
      </c>
      <c r="N157" s="14" t="str">
        <f>IFERROR(VLOOKUP(CONCATENATE($A157,N$1),'Исх-фото'!$A$2:$F$3000,6,FALSE),"-")</f>
        <v>НЕТ</v>
      </c>
      <c r="O157" s="14" t="str">
        <f>IFERROR(VLOOKUP(CONCATENATE($A157,O$1),'Исх-фото'!$A$2:$F$3000,6,FALSE),"-")</f>
        <v>НЕТ</v>
      </c>
      <c r="P157" s="14" t="str">
        <f>IFERROR(VLOOKUP(CONCATENATE($A157,P$1),'Исх-фото'!$A$2:$F$3000,6,FALSE),"-")</f>
        <v>-</v>
      </c>
      <c r="Q157" s="14" t="str">
        <f>IFERROR(VLOOKUP(CONCATENATE($A157,Q$1),'Исх-фото'!$A$2:$F$3000,6,FALSE),"-")</f>
        <v>ДА</v>
      </c>
      <c r="R157" s="14" t="str">
        <f>IFERROR(VLOOKUP(CONCATENATE($A157,R$1),'Исх-фото'!$A$2:$F$3000,6,FALSE),"-")</f>
        <v>-</v>
      </c>
      <c r="S157" s="14" t="str">
        <f>IFERROR(VLOOKUP(CONCATENATE($A157,S$1),'Исх-фото'!$A$2:$F$3000,6,FALSE),"-")</f>
        <v>-</v>
      </c>
      <c r="T157" s="14" t="str">
        <f>IFERROR(VLOOKUP(CONCATENATE($A157,T$1),'Исх-фото'!$A$2:$F$3000,6,FALSE),"-")</f>
        <v>НЕТ</v>
      </c>
      <c r="U157" s="14" t="str">
        <f>IFERROR(VLOOKUP(CONCATENATE($A157,U$1),'Исх-фото'!$A$2:$F$3000,6,FALSE),"-")</f>
        <v>-</v>
      </c>
      <c r="V157" s="14" t="str">
        <f>IFERROR(VLOOKUP(CONCATENATE($A157,V$1),'Исх-фото'!$A$2:$F$3000,6,FALSE),"-")</f>
        <v>-</v>
      </c>
      <c r="W157" s="14" t="str">
        <f>IFERROR(VLOOKUP(CONCATENATE($A157,W$1),'Исх-фото'!$A$2:$F$3000,6,FALSE),"-")</f>
        <v>-</v>
      </c>
      <c r="X157" s="14" t="str">
        <f>IFERROR(VLOOKUP(CONCATENATE($A157,X$1),'Исх-фото'!$A$2:$F$3000,6,FALSE),"-")</f>
        <v>-</v>
      </c>
      <c r="Y157" s="14" t="str">
        <f>IFERROR(VLOOKUP(CONCATENATE($A157,Y$1),'Исх-фото'!$A$2:$F$3000,6,FALSE),"-")</f>
        <v>ДА</v>
      </c>
      <c r="Z157" s="14" t="str">
        <f>IFERROR(VLOOKUP(CONCATENATE($A157,Z$1),'Исх-фото'!$A$2:$F$3000,6,FALSE),"-")</f>
        <v>НЕТ</v>
      </c>
      <c r="AA157" s="14" t="str">
        <f>IFERROR(VLOOKUP(CONCATENATE($A157,AA$1),'Исх-фото'!$A$2:$F$3000,6,FALSE),"-")</f>
        <v>-</v>
      </c>
      <c r="AB157" s="14" t="str">
        <f>IFERROR(VLOOKUP(CONCATENATE($A157,AB$1),'Исх-фото'!$A$2:$F$3000,6,FALSE),"-")</f>
        <v>-</v>
      </c>
      <c r="AC157" s="14" t="str">
        <f>IFERROR(VLOOKUP(CONCATENATE($A157,AC$1),'Исх-фото'!$A$2:$F$3000,6,FALSE),"-")</f>
        <v>-</v>
      </c>
      <c r="AD157" s="14" t="str">
        <f>IFERROR(VLOOKUP(CONCATENATE($A157,AD$1),'Исх-фото'!$A$2:$F$3000,6,FALSE),"-")</f>
        <v>НЕТ</v>
      </c>
      <c r="AE157" s="14" t="str">
        <f>IFERROR(VLOOKUP(CONCATENATE($A157,AE$1),'Исх-фото'!$A$2:$F$3000,6,FALSE),"-")</f>
        <v>ДА</v>
      </c>
      <c r="AF157" s="14" t="str">
        <f>IFERROR(VLOOKUP(CONCATENATE($A157,AF$1),'Исх-фото'!$A$2:$F$3000,6,FALSE),"-")</f>
        <v>НЕТ</v>
      </c>
      <c r="AG157" s="14" t="str">
        <f>IFERROR(VLOOKUP(CONCATENATE($A157,AG$1),'Исх-фото'!$A$2:$F$3000,6,FALSE),"-")</f>
        <v>-</v>
      </c>
      <c r="AH157" s="14" t="str">
        <f>IFERROR(VLOOKUP(CONCATENATE($A157,AH$1),'Исх-фото'!$A$2:$F$3000,6,FALSE),"-")</f>
        <v>НЕТ</v>
      </c>
      <c r="AI157" s="14" t="str">
        <f>IFERROR(VLOOKUP(CONCATENATE($A157,AI$1),'Исх-фото'!$A$2:$F$3000,6,FALSE),"-")</f>
        <v>НЕТ</v>
      </c>
      <c r="AJ157" s="14" t="str">
        <f>IFERROR(VLOOKUP(CONCATENATE($A157,AJ$1),'Исх-фото'!$A$2:$F$3000,6,FALSE),"-")</f>
        <v>НЕТ</v>
      </c>
      <c r="AK157" s="14" t="str">
        <f>IFERROR(VLOOKUP(CONCATENATE($A157,AK$1),'Исх-фото'!$A$2:$F$3000,6,FALSE),"-")</f>
        <v>-</v>
      </c>
      <c r="AL157" s="14" t="str">
        <f>IFERROR(VLOOKUP(CONCATENATE($A157,AL$1),'Исх-фото'!$A$2:$F$3000,6,FALSE),"-")</f>
        <v>ДА</v>
      </c>
      <c r="AM157" s="15"/>
    </row>
    <row r="158" spans="1:41">
      <c r="A158" s="26">
        <f t="shared" si="12"/>
        <v>9</v>
      </c>
      <c r="B158" s="97" t="s">
        <v>637</v>
      </c>
      <c r="C158" s="14" t="str">
        <f>IFERROR(VLOOKUP(CONCATENATE($A158,C$1),'Исх-фото'!$A$2:$F$3000,6,FALSE),"-")</f>
        <v>-</v>
      </c>
      <c r="D158" s="14" t="str">
        <f>IFERROR(VLOOKUP(CONCATENATE($A158,D$1),'Исх-фото'!$A$2:$F$3000,6,FALSE),"-")</f>
        <v>ДА</v>
      </c>
      <c r="E158" s="14" t="str">
        <f>IFERROR(VLOOKUP(CONCATENATE($A158,E$1),'Исх-фото'!$A$2:$F$3000,6,FALSE),"-")</f>
        <v>-</v>
      </c>
      <c r="F158" s="14" t="str">
        <f>IFERROR(VLOOKUP(CONCATENATE($A158,F$1),'Исх-фото'!$A$2:$F$3000,6,FALSE),"-")</f>
        <v>-</v>
      </c>
      <c r="G158" s="14" t="str">
        <f>IFERROR(VLOOKUP(CONCATENATE($A158,G$1),'Исх-фото'!$A$2:$F$3000,6,FALSE),"-")</f>
        <v>-</v>
      </c>
      <c r="H158" s="14" t="str">
        <f>IFERROR(VLOOKUP(CONCATENATE($A158,H$1),'Исх-фото'!$A$2:$F$3000,6,FALSE),"-")</f>
        <v>-</v>
      </c>
      <c r="I158" s="14" t="str">
        <f>IFERROR(VLOOKUP(CONCATENATE($A158,I$1),'Исх-фото'!$A$2:$F$3000,6,FALSE),"-")</f>
        <v>-</v>
      </c>
      <c r="J158" s="14" t="str">
        <f>IFERROR(VLOOKUP(CONCATENATE($A158,J$1),'Исх-фото'!$A$2:$F$3000,6,FALSE),"-")</f>
        <v>-</v>
      </c>
      <c r="K158" s="14" t="str">
        <f>IFERROR(VLOOKUP(CONCATENATE($A158,K$1),'Исх-фото'!$A$2:$F$3000,6,FALSE),"-")</f>
        <v>НЕТ</v>
      </c>
      <c r="L158" s="14" t="str">
        <f>IFERROR(VLOOKUP(CONCATENATE($A158,L$1),'Исх-фото'!$A$2:$F$3000,6,FALSE),"-")</f>
        <v>-</v>
      </c>
      <c r="M158" s="14" t="str">
        <f>IFERROR(VLOOKUP(CONCATENATE($A158,M$1),'Исх-фото'!$A$2:$F$3000,6,FALSE),"-")</f>
        <v>-</v>
      </c>
      <c r="N158" s="14" t="str">
        <f>IFERROR(VLOOKUP(CONCATENATE($A158,N$1),'Исх-фото'!$A$2:$F$3000,6,FALSE),"-")</f>
        <v>-</v>
      </c>
      <c r="O158" s="14" t="str">
        <f>IFERROR(VLOOKUP(CONCATENATE($A158,O$1),'Исх-фото'!$A$2:$F$3000,6,FALSE),"-")</f>
        <v>ДА</v>
      </c>
      <c r="P158" s="14" t="str">
        <f>IFERROR(VLOOKUP(CONCATENATE($A158,P$1),'Исх-фото'!$A$2:$F$3000,6,FALSE),"-")</f>
        <v>-</v>
      </c>
      <c r="Q158" s="14" t="str">
        <f>IFERROR(VLOOKUP(CONCATENATE($A158,Q$1),'Исх-фото'!$A$2:$F$3000,6,FALSE),"-")</f>
        <v>ДА</v>
      </c>
      <c r="R158" s="14" t="str">
        <f>IFERROR(VLOOKUP(CONCATENATE($A158,R$1),'Исх-фото'!$A$2:$F$3000,6,FALSE),"-")</f>
        <v>-</v>
      </c>
      <c r="S158" s="14" t="str">
        <f>IFERROR(VLOOKUP(CONCATENATE($A158,S$1),'Исх-фото'!$A$2:$F$3000,6,FALSE),"-")</f>
        <v>-</v>
      </c>
      <c r="T158" s="14" t="str">
        <f>IFERROR(VLOOKUP(CONCATENATE($A158,T$1),'Исх-фото'!$A$2:$F$3000,6,FALSE),"-")</f>
        <v>НЕТ</v>
      </c>
      <c r="U158" s="14" t="str">
        <f>IFERROR(VLOOKUP(CONCATENATE($A158,U$1),'Исх-фото'!$A$2:$F$3000,6,FALSE),"-")</f>
        <v>-</v>
      </c>
      <c r="V158" s="14" t="str">
        <f>IFERROR(VLOOKUP(CONCATENATE($A158,V$1),'Исх-фото'!$A$2:$F$3000,6,FALSE),"-")</f>
        <v>-</v>
      </c>
      <c r="W158" s="14" t="str">
        <f>IFERROR(VLOOKUP(CONCATENATE($A158,W$1),'Исх-фото'!$A$2:$F$3000,6,FALSE),"-")</f>
        <v>-</v>
      </c>
      <c r="X158" s="14" t="str">
        <f>IFERROR(VLOOKUP(CONCATENATE($A158,X$1),'Исх-фото'!$A$2:$F$3000,6,FALSE),"-")</f>
        <v>ДА</v>
      </c>
      <c r="Y158" s="14" t="str">
        <f>IFERROR(VLOOKUP(CONCATENATE($A158,Y$1),'Исх-фото'!$A$2:$F$3000,6,FALSE),"-")</f>
        <v>НЕТ</v>
      </c>
      <c r="Z158" s="14" t="str">
        <f>IFERROR(VLOOKUP(CONCATENATE($A158,Z$1),'Исх-фото'!$A$2:$F$3000,6,FALSE),"-")</f>
        <v>ДА</v>
      </c>
      <c r="AA158" s="14" t="str">
        <f>IFERROR(VLOOKUP(CONCATENATE($A158,AA$1),'Исх-фото'!$A$2:$F$3000,6,FALSE),"-")</f>
        <v>НЕТ</v>
      </c>
      <c r="AB158" s="14" t="str">
        <f>IFERROR(VLOOKUP(CONCATENATE($A158,AB$1),'Исх-фото'!$A$2:$F$3000,6,FALSE),"-")</f>
        <v>НЕТ</v>
      </c>
      <c r="AC158" s="14" t="str">
        <f>IFERROR(VLOOKUP(CONCATENATE($A158,AC$1),'Исх-фото'!$A$2:$F$3000,6,FALSE),"-")</f>
        <v>-</v>
      </c>
      <c r="AD158" s="14" t="str">
        <f>IFERROR(VLOOKUP(CONCATENATE($A158,AD$1),'Исх-фото'!$A$2:$F$3000,6,FALSE),"-")</f>
        <v>НЕТ</v>
      </c>
      <c r="AE158" s="14" t="str">
        <f>IFERROR(VLOOKUP(CONCATENATE($A158,AE$1),'Исх-фото'!$A$2:$F$3000,6,FALSE),"-")</f>
        <v>НЕТ</v>
      </c>
      <c r="AF158" s="14" t="str">
        <f>IFERROR(VLOOKUP(CONCATENATE($A158,AF$1),'Исх-фото'!$A$2:$F$3000,6,FALSE),"-")</f>
        <v>ДА</v>
      </c>
      <c r="AG158" s="14" t="str">
        <f>IFERROR(VLOOKUP(CONCATENATE($A158,AG$1),'Исх-фото'!$A$2:$F$3000,6,FALSE),"-")</f>
        <v>ДА</v>
      </c>
      <c r="AH158" s="14" t="str">
        <f>IFERROR(VLOOKUP(CONCATENATE($A158,AH$1),'Исх-фото'!$A$2:$F$3000,6,FALSE),"-")</f>
        <v>НЕТ</v>
      </c>
      <c r="AI158" s="14" t="str">
        <f>IFERROR(VLOOKUP(CONCATENATE($A158,AI$1),'Исх-фото'!$A$2:$F$3000,6,FALSE),"-")</f>
        <v>НЕТ</v>
      </c>
      <c r="AJ158" s="14" t="str">
        <f>IFERROR(VLOOKUP(CONCATENATE($A158,AJ$1),'Исх-фото'!$A$2:$F$3000,6,FALSE),"-")</f>
        <v>ДА</v>
      </c>
      <c r="AK158" s="14" t="str">
        <f>IFERROR(VLOOKUP(CONCATENATE($A158,AK$1),'Исх-фото'!$A$2:$F$3000,6,FALSE),"-")</f>
        <v>НЕТ</v>
      </c>
      <c r="AL158" s="14" t="str">
        <f>IFERROR(VLOOKUP(CONCATENATE($A158,AL$1),'Исх-фото'!$A$2:$F$3000,6,FALSE),"-")</f>
        <v>ДА</v>
      </c>
      <c r="AM158" s="15"/>
    </row>
    <row r="159" spans="1:41">
      <c r="A159" s="26">
        <f t="shared" si="12"/>
        <v>10</v>
      </c>
      <c r="B159" s="97" t="s">
        <v>654</v>
      </c>
      <c r="C159" s="14" t="str">
        <f>IFERROR(VLOOKUP(CONCATENATE($A159,C$1),'Исх-фото'!$A$2:$F$3000,6,FALSE),"-")</f>
        <v>-</v>
      </c>
      <c r="D159" s="14" t="str">
        <f>IFERROR(VLOOKUP(CONCATENATE($A159,D$1),'Исх-фото'!$A$2:$F$3000,6,FALSE),"-")</f>
        <v>НЕТ</v>
      </c>
      <c r="E159" s="14" t="str">
        <f>IFERROR(VLOOKUP(CONCATENATE($A159,E$1),'Исх-фото'!$A$2:$F$3000,6,FALSE),"-")</f>
        <v>НЕТ</v>
      </c>
      <c r="F159" s="14" t="str">
        <f>IFERROR(VLOOKUP(CONCATENATE($A159,F$1),'Исх-фото'!$A$2:$F$3000,6,FALSE),"-")</f>
        <v>-</v>
      </c>
      <c r="G159" s="14" t="str">
        <f>IFERROR(VLOOKUP(CONCATENATE($A159,G$1),'Исх-фото'!$A$2:$F$3000,6,FALSE),"-")</f>
        <v>НЕТ</v>
      </c>
      <c r="H159" s="14" t="str">
        <f>IFERROR(VLOOKUP(CONCATENATE($A159,H$1),'Исх-фото'!$A$2:$F$3000,6,FALSE),"-")</f>
        <v>-</v>
      </c>
      <c r="I159" s="14" t="str">
        <f>IFERROR(VLOOKUP(CONCATENATE($A159,I$1),'Исх-фото'!$A$2:$F$3000,6,FALSE),"-")</f>
        <v>-</v>
      </c>
      <c r="J159" s="14" t="str">
        <f>IFERROR(VLOOKUP(CONCATENATE($A159,J$1),'Исх-фото'!$A$2:$F$3000,6,FALSE),"-")</f>
        <v>-</v>
      </c>
      <c r="K159" s="14" t="str">
        <f>IFERROR(VLOOKUP(CONCATENATE($A159,K$1),'Исх-фото'!$A$2:$F$3000,6,FALSE),"-")</f>
        <v>НЕТ</v>
      </c>
      <c r="L159" s="14" t="str">
        <f>IFERROR(VLOOKUP(CONCATENATE($A159,L$1),'Исх-фото'!$A$2:$F$3000,6,FALSE),"-")</f>
        <v>-</v>
      </c>
      <c r="M159" s="14" t="str">
        <f>IFERROR(VLOOKUP(CONCATENATE($A159,M$1),'Исх-фото'!$A$2:$F$3000,6,FALSE),"-")</f>
        <v>-</v>
      </c>
      <c r="N159" s="14" t="str">
        <f>IFERROR(VLOOKUP(CONCATENATE($A159,N$1),'Исх-фото'!$A$2:$F$3000,6,FALSE),"-")</f>
        <v>-</v>
      </c>
      <c r="O159" s="14" t="str">
        <f>IFERROR(VLOOKUP(CONCATENATE($A159,O$1),'Исх-фото'!$A$2:$F$3000,6,FALSE),"-")</f>
        <v>НЕТ</v>
      </c>
      <c r="P159" s="14" t="str">
        <f>IFERROR(VLOOKUP(CONCATENATE($A159,P$1),'Исх-фото'!$A$2:$F$3000,6,FALSE),"-")</f>
        <v>НЕТ</v>
      </c>
      <c r="Q159" s="14" t="str">
        <f>IFERROR(VLOOKUP(CONCATENATE($A159,Q$1),'Исх-фото'!$A$2:$F$3000,6,FALSE),"-")</f>
        <v>НЕТ</v>
      </c>
      <c r="R159" s="14" t="str">
        <f>IFERROR(VLOOKUP(CONCATENATE($A159,R$1),'Исх-фото'!$A$2:$F$3000,6,FALSE),"-")</f>
        <v>-</v>
      </c>
      <c r="S159" s="14" t="str">
        <f>IFERROR(VLOOKUP(CONCATENATE($A159,S$1),'Исх-фото'!$A$2:$F$3000,6,FALSE),"-")</f>
        <v>-</v>
      </c>
      <c r="T159" s="14" t="str">
        <f>IFERROR(VLOOKUP(CONCATENATE($A159,T$1),'Исх-фото'!$A$2:$F$3000,6,FALSE),"-")</f>
        <v>НЕТ</v>
      </c>
      <c r="U159" s="14" t="str">
        <f>IFERROR(VLOOKUP(CONCATENATE($A159,U$1),'Исх-фото'!$A$2:$F$3000,6,FALSE),"-")</f>
        <v>-</v>
      </c>
      <c r="V159" s="14" t="str">
        <f>IFERROR(VLOOKUP(CONCATENATE($A159,V$1),'Исх-фото'!$A$2:$F$3000,6,FALSE),"-")</f>
        <v>-</v>
      </c>
      <c r="W159" s="14" t="str">
        <f>IFERROR(VLOOKUP(CONCATENATE($A159,W$1),'Исх-фото'!$A$2:$F$3000,6,FALSE),"-")</f>
        <v>-</v>
      </c>
      <c r="X159" s="14" t="str">
        <f>IFERROR(VLOOKUP(CONCATENATE($A159,X$1),'Исх-фото'!$A$2:$F$3000,6,FALSE),"-")</f>
        <v>-</v>
      </c>
      <c r="Y159" s="14" t="str">
        <f>IFERROR(VLOOKUP(CONCATENATE($A159,Y$1),'Исх-фото'!$A$2:$F$3000,6,FALSE),"-")</f>
        <v>НЕТ</v>
      </c>
      <c r="Z159" s="14" t="str">
        <f>IFERROR(VLOOKUP(CONCATENATE($A159,Z$1),'Исх-фото'!$A$2:$F$3000,6,FALSE),"-")</f>
        <v>НЕТ</v>
      </c>
      <c r="AA159" s="14" t="str">
        <f>IFERROR(VLOOKUP(CONCATENATE($A159,AA$1),'Исх-фото'!$A$2:$F$3000,6,FALSE),"-")</f>
        <v>НЕТ</v>
      </c>
      <c r="AB159" s="14" t="str">
        <f>IFERROR(VLOOKUP(CONCATENATE($A159,AB$1),'Исх-фото'!$A$2:$F$3000,6,FALSE),"-")</f>
        <v>-</v>
      </c>
      <c r="AC159" s="14" t="str">
        <f>IFERROR(VLOOKUP(CONCATENATE($A159,AC$1),'Исх-фото'!$A$2:$F$3000,6,FALSE),"-")</f>
        <v>-</v>
      </c>
      <c r="AD159" s="14" t="str">
        <f>IFERROR(VLOOKUP(CONCATENATE($A159,AD$1),'Исх-фото'!$A$2:$F$3000,6,FALSE),"-")</f>
        <v>НЕТ</v>
      </c>
      <c r="AE159" s="14" t="str">
        <f>IFERROR(VLOOKUP(CONCATENATE($A159,AE$1),'Исх-фото'!$A$2:$F$3000,6,FALSE),"-")</f>
        <v>НЕТ</v>
      </c>
      <c r="AF159" s="14" t="str">
        <f>IFERROR(VLOOKUP(CONCATENATE($A159,AF$1),'Исх-фото'!$A$2:$F$3000,6,FALSE),"-")</f>
        <v>НЕТ</v>
      </c>
      <c r="AG159" s="14" t="str">
        <f>IFERROR(VLOOKUP(CONCATENATE($A159,AG$1),'Исх-фото'!$A$2:$F$3000,6,FALSE),"-")</f>
        <v>-</v>
      </c>
      <c r="AH159" s="14" t="str">
        <f>IFERROR(VLOOKUP(CONCATENATE($A159,AH$1),'Исх-фото'!$A$2:$F$3000,6,FALSE),"-")</f>
        <v>-</v>
      </c>
      <c r="AI159" s="14" t="str">
        <f>IFERROR(VLOOKUP(CONCATENATE($A159,AI$1),'Исх-фото'!$A$2:$F$3000,6,FALSE),"-")</f>
        <v>-</v>
      </c>
      <c r="AJ159" s="14" t="str">
        <f>IFERROR(VLOOKUP(CONCATENATE($A159,AJ$1),'Исх-фото'!$A$2:$F$3000,6,FALSE),"-")</f>
        <v>НЕТ</v>
      </c>
      <c r="AK159" s="14" t="str">
        <f>IFERROR(VLOOKUP(CONCATENATE($A159,AK$1),'Исх-фото'!$A$2:$F$3000,6,FALSE),"-")</f>
        <v>-</v>
      </c>
      <c r="AL159" s="14" t="str">
        <f>IFERROR(VLOOKUP(CONCATENATE($A159,AL$1),'Исх-фото'!$A$2:$F$3000,6,FALSE),"-")</f>
        <v>ДА</v>
      </c>
      <c r="AM159" s="15"/>
    </row>
    <row r="160" spans="1:41">
      <c r="A160" s="26">
        <f t="shared" si="12"/>
        <v>11</v>
      </c>
      <c r="B160" s="97" t="s">
        <v>655</v>
      </c>
      <c r="C160" s="14" t="str">
        <f>IFERROR(VLOOKUP(CONCATENATE($A160,C$1),'Исх-фото'!$A$2:$F$3000,6,FALSE),"-")</f>
        <v>-</v>
      </c>
      <c r="D160" s="14" t="str">
        <f>IFERROR(VLOOKUP(CONCATENATE($A160,D$1),'Исх-фото'!$A$2:$F$3000,6,FALSE),"-")</f>
        <v>ДА</v>
      </c>
      <c r="E160" s="14" t="str">
        <f>IFERROR(VLOOKUP(CONCATENATE($A160,E$1),'Исх-фото'!$A$2:$F$3000,6,FALSE),"-")</f>
        <v>-</v>
      </c>
      <c r="F160" s="14" t="str">
        <f>IFERROR(VLOOKUP(CONCATENATE($A160,F$1),'Исх-фото'!$A$2:$F$3000,6,FALSE),"-")</f>
        <v>-</v>
      </c>
      <c r="G160" s="14" t="str">
        <f>IFERROR(VLOOKUP(CONCATENATE($A160,G$1),'Исх-фото'!$A$2:$F$3000,6,FALSE),"-")</f>
        <v>НЕТ</v>
      </c>
      <c r="H160" s="14" t="str">
        <f>IFERROR(VLOOKUP(CONCATENATE($A160,H$1),'Исх-фото'!$A$2:$F$3000,6,FALSE),"-")</f>
        <v>-</v>
      </c>
      <c r="I160" s="14" t="str">
        <f>IFERROR(VLOOKUP(CONCATENATE($A160,I$1),'Исх-фото'!$A$2:$F$3000,6,FALSE),"-")</f>
        <v>-</v>
      </c>
      <c r="J160" s="14" t="str">
        <f>IFERROR(VLOOKUP(CONCATENATE($A160,J$1),'Исх-фото'!$A$2:$F$3000,6,FALSE),"-")</f>
        <v>-</v>
      </c>
      <c r="K160" s="14" t="str">
        <f>IFERROR(VLOOKUP(CONCATENATE($A160,K$1),'Исх-фото'!$A$2:$F$3000,6,FALSE),"-")</f>
        <v>НЕТ</v>
      </c>
      <c r="L160" s="14" t="str">
        <f>IFERROR(VLOOKUP(CONCATENATE($A160,L$1),'Исх-фото'!$A$2:$F$3000,6,FALSE),"-")</f>
        <v>-</v>
      </c>
      <c r="M160" s="14" t="str">
        <f>IFERROR(VLOOKUP(CONCATENATE($A160,M$1),'Исх-фото'!$A$2:$F$3000,6,FALSE),"-")</f>
        <v>-</v>
      </c>
      <c r="N160" s="14" t="str">
        <f>IFERROR(VLOOKUP(CONCATENATE($A160,N$1),'Исх-фото'!$A$2:$F$3000,6,FALSE),"-")</f>
        <v>-</v>
      </c>
      <c r="O160" s="14" t="str">
        <f>IFERROR(VLOOKUP(CONCATENATE($A160,O$1),'Исх-фото'!$A$2:$F$3000,6,FALSE),"-")</f>
        <v>НЕТ</v>
      </c>
      <c r="P160" s="14" t="str">
        <f>IFERROR(VLOOKUP(CONCATENATE($A160,P$1),'Исх-фото'!$A$2:$F$3000,6,FALSE),"-")</f>
        <v>-</v>
      </c>
      <c r="Q160" s="14" t="str">
        <f>IFERROR(VLOOKUP(CONCATENATE($A160,Q$1),'Исх-фото'!$A$2:$F$3000,6,FALSE),"-")</f>
        <v>НЕТ</v>
      </c>
      <c r="R160" s="14" t="str">
        <f>IFERROR(VLOOKUP(CONCATENATE($A160,R$1),'Исх-фото'!$A$2:$F$3000,6,FALSE),"-")</f>
        <v>-</v>
      </c>
      <c r="S160" s="14" t="str">
        <f>IFERROR(VLOOKUP(CONCATENATE($A160,S$1),'Исх-фото'!$A$2:$F$3000,6,FALSE),"-")</f>
        <v>-</v>
      </c>
      <c r="T160" s="14" t="str">
        <f>IFERROR(VLOOKUP(CONCATENATE($A160,T$1),'Исх-фото'!$A$2:$F$3000,6,FALSE),"-")</f>
        <v>НЕТ</v>
      </c>
      <c r="U160" s="14" t="str">
        <f>IFERROR(VLOOKUP(CONCATENATE($A160,U$1),'Исх-фото'!$A$2:$F$3000,6,FALSE),"-")</f>
        <v>-</v>
      </c>
      <c r="V160" s="14" t="str">
        <f>IFERROR(VLOOKUP(CONCATENATE($A160,V$1),'Исх-фото'!$A$2:$F$3000,6,FALSE),"-")</f>
        <v>-</v>
      </c>
      <c r="W160" s="14" t="str">
        <f>IFERROR(VLOOKUP(CONCATENATE($A160,W$1),'Исх-фото'!$A$2:$F$3000,6,FALSE),"-")</f>
        <v>-</v>
      </c>
      <c r="X160" s="14" t="str">
        <f>IFERROR(VLOOKUP(CONCATENATE($A160,X$1),'Исх-фото'!$A$2:$F$3000,6,FALSE),"-")</f>
        <v>-</v>
      </c>
      <c r="Y160" s="14" t="str">
        <f>IFERROR(VLOOKUP(CONCATENATE($A160,Y$1),'Исх-фото'!$A$2:$F$3000,6,FALSE),"-")</f>
        <v>НЕТ</v>
      </c>
      <c r="Z160" s="14" t="str">
        <f>IFERROR(VLOOKUP(CONCATENATE($A160,Z$1),'Исх-фото'!$A$2:$F$3000,6,FALSE),"-")</f>
        <v>НЕТ</v>
      </c>
      <c r="AA160" s="14" t="str">
        <f>IFERROR(VLOOKUP(CONCATENATE($A160,AA$1),'Исх-фото'!$A$2:$F$3000,6,FALSE),"-")</f>
        <v>-</v>
      </c>
      <c r="AB160" s="14" t="str">
        <f>IFERROR(VLOOKUP(CONCATENATE($A160,AB$1),'Исх-фото'!$A$2:$F$3000,6,FALSE),"-")</f>
        <v>-</v>
      </c>
      <c r="AC160" s="14" t="str">
        <f>IFERROR(VLOOKUP(CONCATENATE($A160,AC$1),'Исх-фото'!$A$2:$F$3000,6,FALSE),"-")</f>
        <v>-</v>
      </c>
      <c r="AD160" s="14" t="str">
        <f>IFERROR(VLOOKUP(CONCATENATE($A160,AD$1),'Исх-фото'!$A$2:$F$3000,6,FALSE),"-")</f>
        <v>НЕТ</v>
      </c>
      <c r="AE160" s="14" t="str">
        <f>IFERROR(VLOOKUP(CONCATENATE($A160,AE$1),'Исх-фото'!$A$2:$F$3000,6,FALSE),"-")</f>
        <v>НЕТ</v>
      </c>
      <c r="AF160" s="14" t="str">
        <f>IFERROR(VLOOKUP(CONCATENATE($A160,AF$1),'Исх-фото'!$A$2:$F$3000,6,FALSE),"-")</f>
        <v>НЕТ</v>
      </c>
      <c r="AG160" s="14" t="str">
        <f>IFERROR(VLOOKUP(CONCATENATE($A160,AG$1),'Исх-фото'!$A$2:$F$3000,6,FALSE),"-")</f>
        <v>НЕТ</v>
      </c>
      <c r="AH160" s="14" t="str">
        <f>IFERROR(VLOOKUP(CONCATENATE($A160,AH$1),'Исх-фото'!$A$2:$F$3000,6,FALSE),"-")</f>
        <v>-</v>
      </c>
      <c r="AI160" s="14" t="str">
        <f>IFERROR(VLOOKUP(CONCATENATE($A160,AI$1),'Исх-фото'!$A$2:$F$3000,6,FALSE),"-")</f>
        <v>НЕТ</v>
      </c>
      <c r="AJ160" s="14" t="str">
        <f>IFERROR(VLOOKUP(CONCATENATE($A160,AJ$1),'Исх-фото'!$A$2:$F$3000,6,FALSE),"-")</f>
        <v>ДА</v>
      </c>
      <c r="AK160" s="14" t="str">
        <f>IFERROR(VLOOKUP(CONCATENATE($A160,AK$1),'Исх-фото'!$A$2:$F$3000,6,FALSE),"-")</f>
        <v>-</v>
      </c>
      <c r="AL160" s="14" t="str">
        <f>IFERROR(VLOOKUP(CONCATENATE($A160,AL$1),'Исх-фото'!$A$2:$F$3000,6,FALSE),"-")</f>
        <v>ДА</v>
      </c>
      <c r="AM160" s="15"/>
    </row>
    <row r="161" spans="1:39">
      <c r="A161" s="26">
        <f t="shared" si="12"/>
        <v>12</v>
      </c>
      <c r="B161" s="97" t="s">
        <v>656</v>
      </c>
      <c r="C161" s="14" t="str">
        <f>IFERROR(VLOOKUP(CONCATENATE($A161,C$1),'Исх-фото'!$A$2:$F$3000,6,FALSE),"-")</f>
        <v>-</v>
      </c>
      <c r="D161" s="14" t="str">
        <f>IFERROR(VLOOKUP(CONCATENATE($A161,D$1),'Исх-фото'!$A$2:$F$3000,6,FALSE),"-")</f>
        <v>ДА</v>
      </c>
      <c r="E161" s="14" t="str">
        <f>IFERROR(VLOOKUP(CONCATENATE($A161,E$1),'Исх-фото'!$A$2:$F$3000,6,FALSE),"-")</f>
        <v>НЕТ</v>
      </c>
      <c r="F161" s="14" t="str">
        <f>IFERROR(VLOOKUP(CONCATENATE($A161,F$1),'Исх-фото'!$A$2:$F$3000,6,FALSE),"-")</f>
        <v>-</v>
      </c>
      <c r="G161" s="14" t="str">
        <f>IFERROR(VLOOKUP(CONCATENATE($A161,G$1),'Исх-фото'!$A$2:$F$3000,6,FALSE),"-")</f>
        <v>-</v>
      </c>
      <c r="H161" s="14" t="str">
        <f>IFERROR(VLOOKUP(CONCATENATE($A161,H$1),'Исх-фото'!$A$2:$F$3000,6,FALSE),"-")</f>
        <v>-</v>
      </c>
      <c r="I161" s="14" t="str">
        <f>IFERROR(VLOOKUP(CONCATENATE($A161,I$1),'Исх-фото'!$A$2:$F$3000,6,FALSE),"-")</f>
        <v>-</v>
      </c>
      <c r="J161" s="14" t="str">
        <f>IFERROR(VLOOKUP(CONCATENATE($A161,J$1),'Исх-фото'!$A$2:$F$3000,6,FALSE),"-")</f>
        <v>-</v>
      </c>
      <c r="K161" s="14" t="str">
        <f>IFERROR(VLOOKUP(CONCATENATE($A161,K$1),'Исх-фото'!$A$2:$F$3000,6,FALSE),"-")</f>
        <v>НЕТ</v>
      </c>
      <c r="L161" s="14" t="str">
        <f>IFERROR(VLOOKUP(CONCATENATE($A161,L$1),'Исх-фото'!$A$2:$F$3000,6,FALSE),"-")</f>
        <v>-</v>
      </c>
      <c r="M161" s="14" t="str">
        <f>IFERROR(VLOOKUP(CONCATENATE($A161,M$1),'Исх-фото'!$A$2:$F$3000,6,FALSE),"-")</f>
        <v>-</v>
      </c>
      <c r="N161" s="14" t="str">
        <f>IFERROR(VLOOKUP(CONCATENATE($A161,N$1),'Исх-фото'!$A$2:$F$3000,6,FALSE),"-")</f>
        <v>-</v>
      </c>
      <c r="O161" s="14" t="str">
        <f>IFERROR(VLOOKUP(CONCATENATE($A161,O$1),'Исх-фото'!$A$2:$F$3000,6,FALSE),"-")</f>
        <v>НЕТ</v>
      </c>
      <c r="P161" s="14" t="str">
        <f>IFERROR(VLOOKUP(CONCATENATE($A161,P$1),'Исх-фото'!$A$2:$F$3000,6,FALSE),"-")</f>
        <v>НЕТ</v>
      </c>
      <c r="Q161" s="14" t="str">
        <f>IFERROR(VLOOKUP(CONCATENATE($A161,Q$1),'Исх-фото'!$A$2:$F$3000,6,FALSE),"-")</f>
        <v>НЕТ</v>
      </c>
      <c r="R161" s="14" t="str">
        <f>IFERROR(VLOOKUP(CONCATENATE($A161,R$1),'Исх-фото'!$A$2:$F$3000,6,FALSE),"-")</f>
        <v>-</v>
      </c>
      <c r="S161" s="14" t="str">
        <f>IFERROR(VLOOKUP(CONCATENATE($A161,S$1),'Исх-фото'!$A$2:$F$3000,6,FALSE),"-")</f>
        <v>НЕТ</v>
      </c>
      <c r="T161" s="14" t="str">
        <f>IFERROR(VLOOKUP(CONCATENATE($A161,T$1),'Исх-фото'!$A$2:$F$3000,6,FALSE),"-")</f>
        <v>ДА</v>
      </c>
      <c r="U161" s="14" t="str">
        <f>IFERROR(VLOOKUP(CONCATENATE($A161,U$1),'Исх-фото'!$A$2:$F$3000,6,FALSE),"-")</f>
        <v>-</v>
      </c>
      <c r="V161" s="14" t="str">
        <f>IFERROR(VLOOKUP(CONCATENATE($A161,V$1),'Исх-фото'!$A$2:$F$3000,6,FALSE),"-")</f>
        <v>-</v>
      </c>
      <c r="W161" s="14" t="str">
        <f>IFERROR(VLOOKUP(CONCATENATE($A161,W$1),'Исх-фото'!$A$2:$F$3000,6,FALSE),"-")</f>
        <v>ДА</v>
      </c>
      <c r="X161" s="14" t="str">
        <f>IFERROR(VLOOKUP(CONCATENATE($A161,X$1),'Исх-фото'!$A$2:$F$3000,6,FALSE),"-")</f>
        <v>-</v>
      </c>
      <c r="Y161" s="14" t="str">
        <f>IFERROR(VLOOKUP(CONCATENATE($A161,Y$1),'Исх-фото'!$A$2:$F$3000,6,FALSE),"-")</f>
        <v>-</v>
      </c>
      <c r="Z161" s="14" t="str">
        <f>IFERROR(VLOOKUP(CONCATENATE($A161,Z$1),'Исх-фото'!$A$2:$F$3000,6,FALSE),"-")</f>
        <v>НЕТ</v>
      </c>
      <c r="AA161" s="14" t="str">
        <f>IFERROR(VLOOKUP(CONCATENATE($A161,AA$1),'Исх-фото'!$A$2:$F$3000,6,FALSE),"-")</f>
        <v>НЕТ</v>
      </c>
      <c r="AB161" s="14" t="str">
        <f>IFERROR(VLOOKUP(CONCATENATE($A161,AB$1),'Исх-фото'!$A$2:$F$3000,6,FALSE),"-")</f>
        <v>-</v>
      </c>
      <c r="AC161" s="14" t="str">
        <f>IFERROR(VLOOKUP(CONCATENATE($A161,AC$1),'Исх-фото'!$A$2:$F$3000,6,FALSE),"-")</f>
        <v>-</v>
      </c>
      <c r="AD161" s="14" t="str">
        <f>IFERROR(VLOOKUP(CONCATENATE($A161,AD$1),'Исх-фото'!$A$2:$F$3000,6,FALSE),"-")</f>
        <v>НЕТ</v>
      </c>
      <c r="AE161" s="14" t="str">
        <f>IFERROR(VLOOKUP(CONCATENATE($A161,AE$1),'Исх-фото'!$A$2:$F$3000,6,FALSE),"-")</f>
        <v>ДА</v>
      </c>
      <c r="AF161" s="14" t="str">
        <f>IFERROR(VLOOKUP(CONCATENATE($A161,AF$1),'Исх-фото'!$A$2:$F$3000,6,FALSE),"-")</f>
        <v>НЕТ</v>
      </c>
      <c r="AG161" s="14" t="str">
        <f>IFERROR(VLOOKUP(CONCATENATE($A161,AG$1),'Исх-фото'!$A$2:$F$3000,6,FALSE),"-")</f>
        <v>-</v>
      </c>
      <c r="AH161" s="14" t="str">
        <f>IFERROR(VLOOKUP(CONCATENATE($A161,AH$1),'Исх-фото'!$A$2:$F$3000,6,FALSE),"-")</f>
        <v>-</v>
      </c>
      <c r="AI161" s="14" t="str">
        <f>IFERROR(VLOOKUP(CONCATENATE($A161,AI$1),'Исх-фото'!$A$2:$F$3000,6,FALSE),"-")</f>
        <v>НЕТ</v>
      </c>
      <c r="AJ161" s="14" t="str">
        <f>IFERROR(VLOOKUP(CONCATENATE($A161,AJ$1),'Исх-фото'!$A$2:$F$3000,6,FALSE),"-")</f>
        <v>НЕТ</v>
      </c>
      <c r="AK161" s="14" t="str">
        <f>IFERROR(VLOOKUP(CONCATENATE($A161,AK$1),'Исх-фото'!$A$2:$F$3000,6,FALSE),"-")</f>
        <v>НЕТ</v>
      </c>
      <c r="AL161" s="14" t="str">
        <f>IFERROR(VLOOKUP(CONCATENATE($A161,AL$1),'Исх-фото'!$A$2:$F$3000,6,FALSE),"-")</f>
        <v>ДА</v>
      </c>
      <c r="AM161" s="15"/>
    </row>
    <row r="162" spans="1:39">
      <c r="A162" s="26">
        <f t="shared" si="12"/>
        <v>13</v>
      </c>
      <c r="B162" s="97" t="s">
        <v>657</v>
      </c>
      <c r="C162" s="14" t="str">
        <f>IFERROR(VLOOKUP(CONCATENATE($A162,C$1),'Исх-фото'!$A$2:$F$3000,6,FALSE),"-")</f>
        <v>-</v>
      </c>
      <c r="D162" s="14" t="str">
        <f>IFERROR(VLOOKUP(CONCATENATE($A162,D$1),'Исх-фото'!$A$2:$F$3000,6,FALSE),"-")</f>
        <v>ДА</v>
      </c>
      <c r="E162" s="14" t="str">
        <f>IFERROR(VLOOKUP(CONCATENATE($A162,E$1),'Исх-фото'!$A$2:$F$3000,6,FALSE),"-")</f>
        <v>НЕТ</v>
      </c>
      <c r="F162" s="14" t="str">
        <f>IFERROR(VLOOKUP(CONCATENATE($A162,F$1),'Исх-фото'!$A$2:$F$3000,6,FALSE),"-")</f>
        <v>-</v>
      </c>
      <c r="G162" s="14" t="str">
        <f>IFERROR(VLOOKUP(CONCATENATE($A162,G$1),'Исх-фото'!$A$2:$F$3000,6,FALSE),"-")</f>
        <v>НЕТ</v>
      </c>
      <c r="H162" s="14" t="str">
        <f>IFERROR(VLOOKUP(CONCATENATE($A162,H$1),'Исх-фото'!$A$2:$F$3000,6,FALSE),"-")</f>
        <v>-</v>
      </c>
      <c r="I162" s="14" t="str">
        <f>IFERROR(VLOOKUP(CONCATENATE($A162,I$1),'Исх-фото'!$A$2:$F$3000,6,FALSE),"-")</f>
        <v>-</v>
      </c>
      <c r="J162" s="14" t="str">
        <f>IFERROR(VLOOKUP(CONCATENATE($A162,J$1),'Исх-фото'!$A$2:$F$3000,6,FALSE),"-")</f>
        <v>-</v>
      </c>
      <c r="K162" s="14" t="str">
        <f>IFERROR(VLOOKUP(CONCATENATE($A162,K$1),'Исх-фото'!$A$2:$F$3000,6,FALSE),"-")</f>
        <v>НЕТ</v>
      </c>
      <c r="L162" s="14" t="str">
        <f>IFERROR(VLOOKUP(CONCATENATE($A162,L$1),'Исх-фото'!$A$2:$F$3000,6,FALSE),"-")</f>
        <v>-</v>
      </c>
      <c r="M162" s="14" t="str">
        <f>IFERROR(VLOOKUP(CONCATENATE($A162,M$1),'Исх-фото'!$A$2:$F$3000,6,FALSE),"-")</f>
        <v>-</v>
      </c>
      <c r="N162" s="14" t="str">
        <f>IFERROR(VLOOKUP(CONCATENATE($A162,N$1),'Исх-фото'!$A$2:$F$3000,6,FALSE),"-")</f>
        <v>-</v>
      </c>
      <c r="O162" s="14" t="str">
        <f>IFERROR(VLOOKUP(CONCATENATE($A162,O$1),'Исх-фото'!$A$2:$F$3000,6,FALSE),"-")</f>
        <v>НЕТ</v>
      </c>
      <c r="P162" s="14" t="str">
        <f>IFERROR(VLOOKUP(CONCATENATE($A162,P$1),'Исх-фото'!$A$2:$F$3000,6,FALSE),"-")</f>
        <v>-</v>
      </c>
      <c r="Q162" s="14" t="str">
        <f>IFERROR(VLOOKUP(CONCATENATE($A162,Q$1),'Исх-фото'!$A$2:$F$3000,6,FALSE),"-")</f>
        <v>ДА</v>
      </c>
      <c r="R162" s="14" t="str">
        <f>IFERROR(VLOOKUP(CONCATENATE($A162,R$1),'Исх-фото'!$A$2:$F$3000,6,FALSE),"-")</f>
        <v>-</v>
      </c>
      <c r="S162" s="14" t="str">
        <f>IFERROR(VLOOKUP(CONCATENATE($A162,S$1),'Исх-фото'!$A$2:$F$3000,6,FALSE),"-")</f>
        <v>-</v>
      </c>
      <c r="T162" s="14" t="str">
        <f>IFERROR(VLOOKUP(CONCATENATE($A162,T$1),'Исх-фото'!$A$2:$F$3000,6,FALSE),"-")</f>
        <v>НЕТ</v>
      </c>
      <c r="U162" s="14" t="str">
        <f>IFERROR(VLOOKUP(CONCATENATE($A162,U$1),'Исх-фото'!$A$2:$F$3000,6,FALSE),"-")</f>
        <v>НЕТ</v>
      </c>
      <c r="V162" s="14" t="str">
        <f>IFERROR(VLOOKUP(CONCATENATE($A162,V$1),'Исх-фото'!$A$2:$F$3000,6,FALSE),"-")</f>
        <v>-</v>
      </c>
      <c r="W162" s="14" t="str">
        <f>IFERROR(VLOOKUP(CONCATENATE($A162,W$1),'Исх-фото'!$A$2:$F$3000,6,FALSE),"-")</f>
        <v>-</v>
      </c>
      <c r="X162" s="14" t="str">
        <f>IFERROR(VLOOKUP(CONCATENATE($A162,X$1),'Исх-фото'!$A$2:$F$3000,6,FALSE),"-")</f>
        <v>-</v>
      </c>
      <c r="Y162" s="14" t="str">
        <f>IFERROR(VLOOKUP(CONCATENATE($A162,Y$1),'Исх-фото'!$A$2:$F$3000,6,FALSE),"-")</f>
        <v>-</v>
      </c>
      <c r="Z162" s="14" t="str">
        <f>IFERROR(VLOOKUP(CONCATENATE($A162,Z$1),'Исх-фото'!$A$2:$F$3000,6,FALSE),"-")</f>
        <v>НЕТ</v>
      </c>
      <c r="AA162" s="14" t="str">
        <f>IFERROR(VLOOKUP(CONCATENATE($A162,AA$1),'Исх-фото'!$A$2:$F$3000,6,FALSE),"-")</f>
        <v>-</v>
      </c>
      <c r="AB162" s="14" t="str">
        <f>IFERROR(VLOOKUP(CONCATENATE($A162,AB$1),'Исх-фото'!$A$2:$F$3000,6,FALSE),"-")</f>
        <v>-</v>
      </c>
      <c r="AC162" s="14" t="str">
        <f>IFERROR(VLOOKUP(CONCATENATE($A162,AC$1),'Исх-фото'!$A$2:$F$3000,6,FALSE),"-")</f>
        <v>-</v>
      </c>
      <c r="AD162" s="14" t="str">
        <f>IFERROR(VLOOKUP(CONCATENATE($A162,AD$1),'Исх-фото'!$A$2:$F$3000,6,FALSE),"-")</f>
        <v>НЕТ</v>
      </c>
      <c r="AE162" s="14" t="str">
        <f>IFERROR(VLOOKUP(CONCATENATE($A162,AE$1),'Исх-фото'!$A$2:$F$3000,6,FALSE),"-")</f>
        <v>ДА</v>
      </c>
      <c r="AF162" s="14" t="str">
        <f>IFERROR(VLOOKUP(CONCATENATE($A162,AF$1),'Исх-фото'!$A$2:$F$3000,6,FALSE),"-")</f>
        <v>НЕТ</v>
      </c>
      <c r="AG162" s="14" t="str">
        <f>IFERROR(VLOOKUP(CONCATENATE($A162,AG$1),'Исх-фото'!$A$2:$F$3000,6,FALSE),"-")</f>
        <v>-</v>
      </c>
      <c r="AH162" s="14" t="str">
        <f>IFERROR(VLOOKUP(CONCATENATE($A162,AH$1),'Исх-фото'!$A$2:$F$3000,6,FALSE),"-")</f>
        <v>-</v>
      </c>
      <c r="AI162" s="14" t="str">
        <f>IFERROR(VLOOKUP(CONCATENATE($A162,AI$1),'Исх-фото'!$A$2:$F$3000,6,FALSE),"-")</f>
        <v>-</v>
      </c>
      <c r="AJ162" s="14" t="str">
        <f>IFERROR(VLOOKUP(CONCATENATE($A162,AJ$1),'Исх-фото'!$A$2:$F$3000,6,FALSE),"-")</f>
        <v>НЕТ</v>
      </c>
      <c r="AK162" s="14" t="str">
        <f>IFERROR(VLOOKUP(CONCATENATE($A162,AK$1),'Исх-фото'!$A$2:$F$3000,6,FALSE),"-")</f>
        <v>-</v>
      </c>
      <c r="AL162" s="14" t="str">
        <f>IFERROR(VLOOKUP(CONCATENATE($A162,AL$1),'Исх-фото'!$A$2:$F$3000,6,FALSE),"-")</f>
        <v>ДА</v>
      </c>
      <c r="AM162" s="15"/>
    </row>
    <row r="163" spans="1:39">
      <c r="A163" s="26">
        <f t="shared" si="12"/>
        <v>14</v>
      </c>
      <c r="B163" s="97" t="s">
        <v>658</v>
      </c>
      <c r="C163" s="14" t="str">
        <f>IFERROR(VLOOKUP(CONCATENATE($A163,C$1),'Исх-фото'!$A$2:$F$3000,6,FALSE),"-")</f>
        <v>-</v>
      </c>
      <c r="D163" s="14" t="str">
        <f>IFERROR(VLOOKUP(CONCATENATE($A163,D$1),'Исх-фото'!$A$2:$F$3000,6,FALSE),"-")</f>
        <v>НЕТ</v>
      </c>
      <c r="E163" s="14" t="str">
        <f>IFERROR(VLOOKUP(CONCATENATE($A163,E$1),'Исх-фото'!$A$2:$F$3000,6,FALSE),"-")</f>
        <v>-</v>
      </c>
      <c r="F163" s="14" t="str">
        <f>IFERROR(VLOOKUP(CONCATENATE($A163,F$1),'Исх-фото'!$A$2:$F$3000,6,FALSE),"-")</f>
        <v>-</v>
      </c>
      <c r="G163" s="14" t="str">
        <f>IFERROR(VLOOKUP(CONCATENATE($A163,G$1),'Исх-фото'!$A$2:$F$3000,6,FALSE),"-")</f>
        <v>-</v>
      </c>
      <c r="H163" s="14" t="str">
        <f>IFERROR(VLOOKUP(CONCATENATE($A163,H$1),'Исх-фото'!$A$2:$F$3000,6,FALSE),"-")</f>
        <v>-</v>
      </c>
      <c r="I163" s="14" t="str">
        <f>IFERROR(VLOOKUP(CONCATENATE($A163,I$1),'Исх-фото'!$A$2:$F$3000,6,FALSE),"-")</f>
        <v>-</v>
      </c>
      <c r="J163" s="14" t="str">
        <f>IFERROR(VLOOKUP(CONCATENATE($A163,J$1),'Исх-фото'!$A$2:$F$3000,6,FALSE),"-")</f>
        <v>-</v>
      </c>
      <c r="K163" s="14" t="str">
        <f>IFERROR(VLOOKUP(CONCATENATE($A163,K$1),'Исх-фото'!$A$2:$F$3000,6,FALSE),"-")</f>
        <v>НЕТ</v>
      </c>
      <c r="L163" s="14" t="str">
        <f>IFERROR(VLOOKUP(CONCATENATE($A163,L$1),'Исх-фото'!$A$2:$F$3000,6,FALSE),"-")</f>
        <v>-</v>
      </c>
      <c r="M163" s="14" t="str">
        <f>IFERROR(VLOOKUP(CONCATENATE($A163,M$1),'Исх-фото'!$A$2:$F$3000,6,FALSE),"-")</f>
        <v>-</v>
      </c>
      <c r="N163" s="14" t="str">
        <f>IFERROR(VLOOKUP(CONCATENATE($A163,N$1),'Исх-фото'!$A$2:$F$3000,6,FALSE),"-")</f>
        <v>-</v>
      </c>
      <c r="O163" s="14" t="str">
        <f>IFERROR(VLOOKUP(CONCATENATE($A163,O$1),'Исх-фото'!$A$2:$F$3000,6,FALSE),"-")</f>
        <v>НЕТ</v>
      </c>
      <c r="P163" s="14" t="str">
        <f>IFERROR(VLOOKUP(CONCATENATE($A163,P$1),'Исх-фото'!$A$2:$F$3000,6,FALSE),"-")</f>
        <v>НЕТ</v>
      </c>
      <c r="Q163" s="14" t="str">
        <f>IFERROR(VLOOKUP(CONCATENATE($A163,Q$1),'Исх-фото'!$A$2:$F$3000,6,FALSE),"-")</f>
        <v>НЕТ</v>
      </c>
      <c r="R163" s="14" t="str">
        <f>IFERROR(VLOOKUP(CONCATENATE($A163,R$1),'Исх-фото'!$A$2:$F$3000,6,FALSE),"-")</f>
        <v>-</v>
      </c>
      <c r="S163" s="14" t="str">
        <f>IFERROR(VLOOKUP(CONCATENATE($A163,S$1),'Исх-фото'!$A$2:$F$3000,6,FALSE),"-")</f>
        <v>-</v>
      </c>
      <c r="T163" s="14" t="str">
        <f>IFERROR(VLOOKUP(CONCATENATE($A163,T$1),'Исх-фото'!$A$2:$F$3000,6,FALSE),"-")</f>
        <v>НЕТ</v>
      </c>
      <c r="U163" s="14" t="str">
        <f>IFERROR(VLOOKUP(CONCATENATE($A163,U$1),'Исх-фото'!$A$2:$F$3000,6,FALSE),"-")</f>
        <v>НЕТ</v>
      </c>
      <c r="V163" s="14" t="str">
        <f>IFERROR(VLOOKUP(CONCATENATE($A163,V$1),'Исх-фото'!$A$2:$F$3000,6,FALSE),"-")</f>
        <v>-</v>
      </c>
      <c r="W163" s="14" t="str">
        <f>IFERROR(VLOOKUP(CONCATENATE($A163,W$1),'Исх-фото'!$A$2:$F$3000,6,FALSE),"-")</f>
        <v>-</v>
      </c>
      <c r="X163" s="14" t="str">
        <f>IFERROR(VLOOKUP(CONCATENATE($A163,X$1),'Исх-фото'!$A$2:$F$3000,6,FALSE),"-")</f>
        <v>-</v>
      </c>
      <c r="Y163" s="14" t="str">
        <f>IFERROR(VLOOKUP(CONCATENATE($A163,Y$1),'Исх-фото'!$A$2:$F$3000,6,FALSE),"-")</f>
        <v>-</v>
      </c>
      <c r="Z163" s="14" t="str">
        <f>IFERROR(VLOOKUP(CONCATENATE($A163,Z$1),'Исх-фото'!$A$2:$F$3000,6,FALSE),"-")</f>
        <v>НЕТ</v>
      </c>
      <c r="AA163" s="14" t="str">
        <f>IFERROR(VLOOKUP(CONCATENATE($A163,AA$1),'Исх-фото'!$A$2:$F$3000,6,FALSE),"-")</f>
        <v>-</v>
      </c>
      <c r="AB163" s="14" t="str">
        <f>IFERROR(VLOOKUP(CONCATENATE($A163,AB$1),'Исх-фото'!$A$2:$F$3000,6,FALSE),"-")</f>
        <v>-</v>
      </c>
      <c r="AC163" s="14" t="str">
        <f>IFERROR(VLOOKUP(CONCATENATE($A163,AC$1),'Исх-фото'!$A$2:$F$3000,6,FALSE),"-")</f>
        <v>-</v>
      </c>
      <c r="AD163" s="14" t="str">
        <f>IFERROR(VLOOKUP(CONCATENATE($A163,AD$1),'Исх-фото'!$A$2:$F$3000,6,FALSE),"-")</f>
        <v>НЕТ</v>
      </c>
      <c r="AE163" s="14" t="str">
        <f>IFERROR(VLOOKUP(CONCATENATE($A163,AE$1),'Исх-фото'!$A$2:$F$3000,6,FALSE),"-")</f>
        <v>ДА</v>
      </c>
      <c r="AF163" s="14" t="str">
        <f>IFERROR(VLOOKUP(CONCATENATE($A163,AF$1),'Исх-фото'!$A$2:$F$3000,6,FALSE),"-")</f>
        <v>НЕТ</v>
      </c>
      <c r="AG163" s="14" t="str">
        <f>IFERROR(VLOOKUP(CONCATENATE($A163,AG$1),'Исх-фото'!$A$2:$F$3000,6,FALSE),"-")</f>
        <v>-</v>
      </c>
      <c r="AH163" s="14" t="str">
        <f>IFERROR(VLOOKUP(CONCATENATE($A163,AH$1),'Исх-фото'!$A$2:$F$3000,6,FALSE),"-")</f>
        <v>-</v>
      </c>
      <c r="AI163" s="14" t="str">
        <f>IFERROR(VLOOKUP(CONCATENATE($A163,AI$1),'Исх-фото'!$A$2:$F$3000,6,FALSE),"-")</f>
        <v>-</v>
      </c>
      <c r="AJ163" s="14" t="str">
        <f>IFERROR(VLOOKUP(CONCATENATE($A163,AJ$1),'Исх-фото'!$A$2:$F$3000,6,FALSE),"-")</f>
        <v>НЕТ</v>
      </c>
      <c r="AK163" s="14" t="str">
        <f>IFERROR(VLOOKUP(CONCATENATE($A163,AK$1),'Исх-фото'!$A$2:$F$3000,6,FALSE),"-")</f>
        <v>-</v>
      </c>
      <c r="AL163" s="14" t="str">
        <f>IFERROR(VLOOKUP(CONCATENATE($A163,AL$1),'Исх-фото'!$A$2:$F$3000,6,FALSE),"-")</f>
        <v>НЕТ</v>
      </c>
      <c r="AM163" s="15"/>
    </row>
    <row r="164" spans="1:39">
      <c r="A164" s="26">
        <f t="shared" si="12"/>
        <v>15</v>
      </c>
      <c r="B164" s="97" t="s">
        <v>659</v>
      </c>
      <c r="C164" s="14" t="str">
        <f>IFERROR(VLOOKUP(CONCATENATE($A164,C$1),'Исх-фото'!$A$2:$F$3000,6,FALSE),"-")</f>
        <v>-</v>
      </c>
      <c r="D164" s="14" t="str">
        <f>IFERROR(VLOOKUP(CONCATENATE($A164,D$1),'Исх-фото'!$A$2:$F$3000,6,FALSE),"-")</f>
        <v>НЕТ</v>
      </c>
      <c r="E164" s="14" t="str">
        <f>IFERROR(VLOOKUP(CONCATENATE($A164,E$1),'Исх-фото'!$A$2:$F$3000,6,FALSE),"-")</f>
        <v>-</v>
      </c>
      <c r="F164" s="14" t="str">
        <f>IFERROR(VLOOKUP(CONCATENATE($A164,F$1),'Исх-фото'!$A$2:$F$3000,6,FALSE),"-")</f>
        <v>-</v>
      </c>
      <c r="G164" s="14" t="str">
        <f>IFERROR(VLOOKUP(CONCATENATE($A164,G$1),'Исх-фото'!$A$2:$F$3000,6,FALSE),"-")</f>
        <v>-</v>
      </c>
      <c r="H164" s="14" t="str">
        <f>IFERROR(VLOOKUP(CONCATENATE($A164,H$1),'Исх-фото'!$A$2:$F$3000,6,FALSE),"-")</f>
        <v>-</v>
      </c>
      <c r="I164" s="14" t="str">
        <f>IFERROR(VLOOKUP(CONCATENATE($A164,I$1),'Исх-фото'!$A$2:$F$3000,6,FALSE),"-")</f>
        <v>-</v>
      </c>
      <c r="J164" s="14" t="str">
        <f>IFERROR(VLOOKUP(CONCATENATE($A164,J$1),'Исх-фото'!$A$2:$F$3000,6,FALSE),"-")</f>
        <v>-</v>
      </c>
      <c r="K164" s="14" t="str">
        <f>IFERROR(VLOOKUP(CONCATENATE($A164,K$1),'Исх-фото'!$A$2:$F$3000,6,FALSE),"-")</f>
        <v>НЕТ</v>
      </c>
      <c r="L164" s="14" t="str">
        <f>IFERROR(VLOOKUP(CONCATENATE($A164,L$1),'Исх-фото'!$A$2:$F$3000,6,FALSE),"-")</f>
        <v>-</v>
      </c>
      <c r="M164" s="14" t="str">
        <f>IFERROR(VLOOKUP(CONCATENATE($A164,M$1),'Исх-фото'!$A$2:$F$3000,6,FALSE),"-")</f>
        <v>-</v>
      </c>
      <c r="N164" s="14" t="str">
        <f>IFERROR(VLOOKUP(CONCATENATE($A164,N$1),'Исх-фото'!$A$2:$F$3000,6,FALSE),"-")</f>
        <v>НЕТ</v>
      </c>
      <c r="O164" s="14" t="str">
        <f>IFERROR(VLOOKUP(CONCATENATE($A164,O$1),'Исх-фото'!$A$2:$F$3000,6,FALSE),"-")</f>
        <v>-</v>
      </c>
      <c r="P164" s="14" t="str">
        <f>IFERROR(VLOOKUP(CONCATENATE($A164,P$1),'Исх-фото'!$A$2:$F$3000,6,FALSE),"-")</f>
        <v>-</v>
      </c>
      <c r="Q164" s="14" t="str">
        <f>IFERROR(VLOOKUP(CONCATENATE($A164,Q$1),'Исх-фото'!$A$2:$F$3000,6,FALSE),"-")</f>
        <v>-</v>
      </c>
      <c r="R164" s="14" t="str">
        <f>IFERROR(VLOOKUP(CONCATENATE($A164,R$1),'Исх-фото'!$A$2:$F$3000,6,FALSE),"-")</f>
        <v>-</v>
      </c>
      <c r="S164" s="14" t="str">
        <f>IFERROR(VLOOKUP(CONCATENATE($A164,S$1),'Исх-фото'!$A$2:$F$3000,6,FALSE),"-")</f>
        <v>-</v>
      </c>
      <c r="T164" s="14" t="str">
        <f>IFERROR(VLOOKUP(CONCATENATE($A164,T$1),'Исх-фото'!$A$2:$F$3000,6,FALSE),"-")</f>
        <v>НЕТ</v>
      </c>
      <c r="U164" s="14" t="str">
        <f>IFERROR(VLOOKUP(CONCATENATE($A164,U$1),'Исх-фото'!$A$2:$F$3000,6,FALSE),"-")</f>
        <v>НЕТ</v>
      </c>
      <c r="V164" s="14" t="str">
        <f>IFERROR(VLOOKUP(CONCATENATE($A164,V$1),'Исх-фото'!$A$2:$F$3000,6,FALSE),"-")</f>
        <v>-</v>
      </c>
      <c r="W164" s="14" t="str">
        <f>IFERROR(VLOOKUP(CONCATENATE($A164,W$1),'Исх-фото'!$A$2:$F$3000,6,FALSE),"-")</f>
        <v>-</v>
      </c>
      <c r="X164" s="14" t="str">
        <f>IFERROR(VLOOKUP(CONCATENATE($A164,X$1),'Исх-фото'!$A$2:$F$3000,6,FALSE),"-")</f>
        <v>-</v>
      </c>
      <c r="Y164" s="14" t="str">
        <f>IFERROR(VLOOKUP(CONCATENATE($A164,Y$1),'Исх-фото'!$A$2:$F$3000,6,FALSE),"-")</f>
        <v>-</v>
      </c>
      <c r="Z164" s="14" t="str">
        <f>IFERROR(VLOOKUP(CONCATENATE($A164,Z$1),'Исх-фото'!$A$2:$F$3000,6,FALSE),"-")</f>
        <v>НЕТ</v>
      </c>
      <c r="AA164" s="14" t="str">
        <f>IFERROR(VLOOKUP(CONCATENATE($A164,AA$1),'Исх-фото'!$A$2:$F$3000,6,FALSE),"-")</f>
        <v>-</v>
      </c>
      <c r="AB164" s="14" t="str">
        <f>IFERROR(VLOOKUP(CONCATENATE($A164,AB$1),'Исх-фото'!$A$2:$F$3000,6,FALSE),"-")</f>
        <v>-</v>
      </c>
      <c r="AC164" s="14" t="str">
        <f>IFERROR(VLOOKUP(CONCATENATE($A164,AC$1),'Исх-фото'!$A$2:$F$3000,6,FALSE),"-")</f>
        <v>-</v>
      </c>
      <c r="AD164" s="14" t="str">
        <f>IFERROR(VLOOKUP(CONCATENATE($A164,AD$1),'Исх-фото'!$A$2:$F$3000,6,FALSE),"-")</f>
        <v>НЕТ</v>
      </c>
      <c r="AE164" s="14" t="str">
        <f>IFERROR(VLOOKUP(CONCATENATE($A164,AE$1),'Исх-фото'!$A$2:$F$3000,6,FALSE),"-")</f>
        <v>ДА</v>
      </c>
      <c r="AF164" s="14" t="str">
        <f>IFERROR(VLOOKUP(CONCATENATE($A164,AF$1),'Исх-фото'!$A$2:$F$3000,6,FALSE),"-")</f>
        <v>НЕТ</v>
      </c>
      <c r="AG164" s="14" t="str">
        <f>IFERROR(VLOOKUP(CONCATENATE($A164,AG$1),'Исх-фото'!$A$2:$F$3000,6,FALSE),"-")</f>
        <v>-</v>
      </c>
      <c r="AH164" s="14" t="str">
        <f>IFERROR(VLOOKUP(CONCATENATE($A164,AH$1),'Исх-фото'!$A$2:$F$3000,6,FALSE),"-")</f>
        <v>-</v>
      </c>
      <c r="AI164" s="14" t="str">
        <f>IFERROR(VLOOKUP(CONCATENATE($A164,AI$1),'Исх-фото'!$A$2:$F$3000,6,FALSE),"-")</f>
        <v>-</v>
      </c>
      <c r="AJ164" s="14" t="str">
        <f>IFERROR(VLOOKUP(CONCATENATE($A164,AJ$1),'Исх-фото'!$A$2:$F$3000,6,FALSE),"-")</f>
        <v>НЕТ</v>
      </c>
      <c r="AK164" s="14" t="str">
        <f>IFERROR(VLOOKUP(CONCATENATE($A164,AK$1),'Исх-фото'!$A$2:$F$3000,6,FALSE),"-")</f>
        <v>-</v>
      </c>
      <c r="AL164" s="14" t="str">
        <f>IFERROR(VLOOKUP(CONCATENATE($A164,AL$1),'Исх-фото'!$A$2:$F$3000,6,FALSE),"-")</f>
        <v>НЕТ</v>
      </c>
      <c r="AM164" s="15"/>
    </row>
    <row r="165" spans="1:39">
      <c r="A165" s="26">
        <f t="shared" si="12"/>
        <v>16</v>
      </c>
      <c r="B165" s="97" t="s">
        <v>660</v>
      </c>
      <c r="C165" s="14" t="str">
        <f>IFERROR(VLOOKUP(CONCATENATE($A165,C$1),'Исх-фото'!$A$2:$F$3000,6,FALSE),"-")</f>
        <v>-</v>
      </c>
      <c r="D165" s="14" t="str">
        <f>IFERROR(VLOOKUP(CONCATENATE($A165,D$1),'Исх-фото'!$A$2:$F$3000,6,FALSE),"-")</f>
        <v>НЕТ</v>
      </c>
      <c r="E165" s="14" t="str">
        <f>IFERROR(VLOOKUP(CONCATENATE($A165,E$1),'Исх-фото'!$A$2:$F$3000,6,FALSE),"-")</f>
        <v>-</v>
      </c>
      <c r="F165" s="14" t="str">
        <f>IFERROR(VLOOKUP(CONCATENATE($A165,F$1),'Исх-фото'!$A$2:$F$3000,6,FALSE),"-")</f>
        <v>-</v>
      </c>
      <c r="G165" s="14" t="str">
        <f>IFERROR(VLOOKUP(CONCATENATE($A165,G$1),'Исх-фото'!$A$2:$F$3000,6,FALSE),"-")</f>
        <v>-</v>
      </c>
      <c r="H165" s="14" t="str">
        <f>IFERROR(VLOOKUP(CONCATENATE($A165,H$1),'Исх-фото'!$A$2:$F$3000,6,FALSE),"-")</f>
        <v>-</v>
      </c>
      <c r="I165" s="14" t="str">
        <f>IFERROR(VLOOKUP(CONCATENATE($A165,I$1),'Исх-фото'!$A$2:$F$3000,6,FALSE),"-")</f>
        <v>-</v>
      </c>
      <c r="J165" s="14" t="str">
        <f>IFERROR(VLOOKUP(CONCATENATE($A165,J$1),'Исх-фото'!$A$2:$F$3000,6,FALSE),"-")</f>
        <v>-</v>
      </c>
      <c r="K165" s="14" t="str">
        <f>IFERROR(VLOOKUP(CONCATENATE($A165,K$1),'Исх-фото'!$A$2:$F$3000,6,FALSE),"-")</f>
        <v>НЕТ</v>
      </c>
      <c r="L165" s="14" t="str">
        <f>IFERROR(VLOOKUP(CONCATENATE($A165,L$1),'Исх-фото'!$A$2:$F$3000,6,FALSE),"-")</f>
        <v>-</v>
      </c>
      <c r="M165" s="14" t="str">
        <f>IFERROR(VLOOKUP(CONCATENATE($A165,M$1),'Исх-фото'!$A$2:$F$3000,6,FALSE),"-")</f>
        <v>-</v>
      </c>
      <c r="N165" s="14" t="str">
        <f>IFERROR(VLOOKUP(CONCATENATE($A165,N$1),'Исх-фото'!$A$2:$F$3000,6,FALSE),"-")</f>
        <v>НЕТ</v>
      </c>
      <c r="O165" s="14" t="str">
        <f>IFERROR(VLOOKUP(CONCATENATE($A165,O$1),'Исх-фото'!$A$2:$F$3000,6,FALSE),"-")</f>
        <v>-</v>
      </c>
      <c r="P165" s="14" t="str">
        <f>IFERROR(VLOOKUP(CONCATENATE($A165,P$1),'Исх-фото'!$A$2:$F$3000,6,FALSE),"-")</f>
        <v>-</v>
      </c>
      <c r="Q165" s="14" t="str">
        <f>IFERROR(VLOOKUP(CONCATENATE($A165,Q$1),'Исх-фото'!$A$2:$F$3000,6,FALSE),"-")</f>
        <v>НЕТ</v>
      </c>
      <c r="R165" s="14" t="str">
        <f>IFERROR(VLOOKUP(CONCATENATE($A165,R$1),'Исх-фото'!$A$2:$F$3000,6,FALSE),"-")</f>
        <v>-</v>
      </c>
      <c r="S165" s="14" t="str">
        <f>IFERROR(VLOOKUP(CONCATENATE($A165,S$1),'Исх-фото'!$A$2:$F$3000,6,FALSE),"-")</f>
        <v>-</v>
      </c>
      <c r="T165" s="14" t="str">
        <f>IFERROR(VLOOKUP(CONCATENATE($A165,T$1),'Исх-фото'!$A$2:$F$3000,6,FALSE),"-")</f>
        <v>НЕТ</v>
      </c>
      <c r="U165" s="14" t="str">
        <f>IFERROR(VLOOKUP(CONCATENATE($A165,U$1),'Исх-фото'!$A$2:$F$3000,6,FALSE),"-")</f>
        <v>НЕТ</v>
      </c>
      <c r="V165" s="14" t="str">
        <f>IFERROR(VLOOKUP(CONCATENATE($A165,V$1),'Исх-фото'!$A$2:$F$3000,6,FALSE),"-")</f>
        <v>-</v>
      </c>
      <c r="W165" s="14" t="str">
        <f>IFERROR(VLOOKUP(CONCATENATE($A165,W$1),'Исх-фото'!$A$2:$F$3000,6,FALSE),"-")</f>
        <v>-</v>
      </c>
      <c r="X165" s="14" t="str">
        <f>IFERROR(VLOOKUP(CONCATENATE($A165,X$1),'Исх-фото'!$A$2:$F$3000,6,FALSE),"-")</f>
        <v>-</v>
      </c>
      <c r="Y165" s="14" t="str">
        <f>IFERROR(VLOOKUP(CONCATENATE($A165,Y$1),'Исх-фото'!$A$2:$F$3000,6,FALSE),"-")</f>
        <v>-</v>
      </c>
      <c r="Z165" s="14" t="str">
        <f>IFERROR(VLOOKUP(CONCATENATE($A165,Z$1),'Исх-фото'!$A$2:$F$3000,6,FALSE),"-")</f>
        <v>НЕТ</v>
      </c>
      <c r="AA165" s="14" t="str">
        <f>IFERROR(VLOOKUP(CONCATENATE($A165,AA$1),'Исх-фото'!$A$2:$F$3000,6,FALSE),"-")</f>
        <v>НЕТ</v>
      </c>
      <c r="AB165" s="14" t="str">
        <f>IFERROR(VLOOKUP(CONCATENATE($A165,AB$1),'Исх-фото'!$A$2:$F$3000,6,FALSE),"-")</f>
        <v>-</v>
      </c>
      <c r="AC165" s="14" t="str">
        <f>IFERROR(VLOOKUP(CONCATENATE($A165,AC$1),'Исх-фото'!$A$2:$F$3000,6,FALSE),"-")</f>
        <v>-</v>
      </c>
      <c r="AD165" s="14" t="str">
        <f>IFERROR(VLOOKUP(CONCATENATE($A165,AD$1),'Исх-фото'!$A$2:$F$3000,6,FALSE),"-")</f>
        <v>НЕТ</v>
      </c>
      <c r="AE165" s="14" t="str">
        <f>IFERROR(VLOOKUP(CONCATENATE($A165,AE$1),'Исх-фото'!$A$2:$F$3000,6,FALSE),"-")</f>
        <v>НЕТ</v>
      </c>
      <c r="AF165" s="14" t="str">
        <f>IFERROR(VLOOKUP(CONCATENATE($A165,AF$1),'Исх-фото'!$A$2:$F$3000,6,FALSE),"-")</f>
        <v>НЕТ</v>
      </c>
      <c r="AG165" s="14" t="str">
        <f>IFERROR(VLOOKUP(CONCATENATE($A165,AG$1),'Исх-фото'!$A$2:$F$3000,6,FALSE),"-")</f>
        <v>-</v>
      </c>
      <c r="AH165" s="14" t="str">
        <f>IFERROR(VLOOKUP(CONCATENATE($A165,AH$1),'Исх-фото'!$A$2:$F$3000,6,FALSE),"-")</f>
        <v>-</v>
      </c>
      <c r="AI165" s="14" t="str">
        <f>IFERROR(VLOOKUP(CONCATENATE($A165,AI$1),'Исх-фото'!$A$2:$F$3000,6,FALSE),"-")</f>
        <v>-</v>
      </c>
      <c r="AJ165" s="14" t="str">
        <f>IFERROR(VLOOKUP(CONCATENATE($A165,AJ$1),'Исх-фото'!$A$2:$F$3000,6,FALSE),"-")</f>
        <v>НЕТ</v>
      </c>
      <c r="AK165" s="14" t="str">
        <f>IFERROR(VLOOKUP(CONCATENATE($A165,AK$1),'Исх-фото'!$A$2:$F$3000,6,FALSE),"-")</f>
        <v>-</v>
      </c>
      <c r="AL165" s="14" t="str">
        <f>IFERROR(VLOOKUP(CONCATENATE($A165,AL$1),'Исх-фото'!$A$2:$F$3000,6,FALSE),"-")</f>
        <v>НЕТ</v>
      </c>
      <c r="AM165" s="15"/>
    </row>
    <row r="166" spans="1:39">
      <c r="A166" s="26">
        <f t="shared" si="12"/>
        <v>17</v>
      </c>
      <c r="B166" s="97" t="s">
        <v>661</v>
      </c>
      <c r="C166" s="14" t="str">
        <f>IFERROR(VLOOKUP(CONCATENATE($A166,C$1),'Исх-фото'!$A$2:$F$3000,6,FALSE),"-")</f>
        <v>-</v>
      </c>
      <c r="D166" s="14" t="str">
        <f>IFERROR(VLOOKUP(CONCATENATE($A166,D$1),'Исх-фото'!$A$2:$F$3000,6,FALSE),"-")</f>
        <v>НЕТ</v>
      </c>
      <c r="E166" s="14" t="str">
        <f>IFERROR(VLOOKUP(CONCATENATE($A166,E$1),'Исх-фото'!$A$2:$F$3000,6,FALSE),"-")</f>
        <v>-</v>
      </c>
      <c r="F166" s="14" t="str">
        <f>IFERROR(VLOOKUP(CONCATENATE($A166,F$1),'Исх-фото'!$A$2:$F$3000,6,FALSE),"-")</f>
        <v>-</v>
      </c>
      <c r="G166" s="14" t="str">
        <f>IFERROR(VLOOKUP(CONCATENATE($A166,G$1),'Исх-фото'!$A$2:$F$3000,6,FALSE),"-")</f>
        <v>-</v>
      </c>
      <c r="H166" s="14" t="str">
        <f>IFERROR(VLOOKUP(CONCATENATE($A166,H$1),'Исх-фото'!$A$2:$F$3000,6,FALSE),"-")</f>
        <v>-</v>
      </c>
      <c r="I166" s="14" t="str">
        <f>IFERROR(VLOOKUP(CONCATENATE($A166,I$1),'Исх-фото'!$A$2:$F$3000,6,FALSE),"-")</f>
        <v>-</v>
      </c>
      <c r="J166" s="14" t="str">
        <f>IFERROR(VLOOKUP(CONCATENATE($A166,J$1),'Исх-фото'!$A$2:$F$3000,6,FALSE),"-")</f>
        <v>-</v>
      </c>
      <c r="K166" s="14" t="str">
        <f>IFERROR(VLOOKUP(CONCATENATE($A166,K$1),'Исх-фото'!$A$2:$F$3000,6,FALSE),"-")</f>
        <v>НЕТ</v>
      </c>
      <c r="L166" s="14" t="str">
        <f>IFERROR(VLOOKUP(CONCATENATE($A166,L$1),'Исх-фото'!$A$2:$F$3000,6,FALSE),"-")</f>
        <v>-</v>
      </c>
      <c r="M166" s="14" t="str">
        <f>IFERROR(VLOOKUP(CONCATENATE($A166,M$1),'Исх-фото'!$A$2:$F$3000,6,FALSE),"-")</f>
        <v>-</v>
      </c>
      <c r="N166" s="14" t="str">
        <f>IFERROR(VLOOKUP(CONCATENATE($A166,N$1),'Исх-фото'!$A$2:$F$3000,6,FALSE),"-")</f>
        <v>-</v>
      </c>
      <c r="O166" s="14" t="str">
        <f>IFERROR(VLOOKUP(CONCATENATE($A166,O$1),'Исх-фото'!$A$2:$F$3000,6,FALSE),"-")</f>
        <v>НЕТ</v>
      </c>
      <c r="P166" s="14" t="str">
        <f>IFERROR(VLOOKUP(CONCATENATE($A166,P$1),'Исх-фото'!$A$2:$F$3000,6,FALSE),"-")</f>
        <v>-</v>
      </c>
      <c r="Q166" s="14" t="str">
        <f>IFERROR(VLOOKUP(CONCATENATE($A166,Q$1),'Исх-фото'!$A$2:$F$3000,6,FALSE),"-")</f>
        <v>ДА</v>
      </c>
      <c r="R166" s="14" t="str">
        <f>IFERROR(VLOOKUP(CONCATENATE($A166,R$1),'Исх-фото'!$A$2:$F$3000,6,FALSE),"-")</f>
        <v>НЕТ</v>
      </c>
      <c r="S166" s="14" t="str">
        <f>IFERROR(VLOOKUP(CONCATENATE($A166,S$1),'Исх-фото'!$A$2:$F$3000,6,FALSE),"-")</f>
        <v>-</v>
      </c>
      <c r="T166" s="14" t="str">
        <f>IFERROR(VLOOKUP(CONCATENATE($A166,T$1),'Исх-фото'!$A$2:$F$3000,6,FALSE),"-")</f>
        <v>НЕТ</v>
      </c>
      <c r="U166" s="14" t="str">
        <f>IFERROR(VLOOKUP(CONCATENATE($A166,U$1),'Исх-фото'!$A$2:$F$3000,6,FALSE),"-")</f>
        <v>НЕТ</v>
      </c>
      <c r="V166" s="14" t="str">
        <f>IFERROR(VLOOKUP(CONCATENATE($A166,V$1),'Исх-фото'!$A$2:$F$3000,6,FALSE),"-")</f>
        <v>-</v>
      </c>
      <c r="W166" s="14" t="str">
        <f>IFERROR(VLOOKUP(CONCATENATE($A166,W$1),'Исх-фото'!$A$2:$F$3000,6,FALSE),"-")</f>
        <v>-</v>
      </c>
      <c r="X166" s="14" t="str">
        <f>IFERROR(VLOOKUP(CONCATENATE($A166,X$1),'Исх-фото'!$A$2:$F$3000,6,FALSE),"-")</f>
        <v>-</v>
      </c>
      <c r="Y166" s="14" t="str">
        <f>IFERROR(VLOOKUP(CONCATENATE($A166,Y$1),'Исх-фото'!$A$2:$F$3000,6,FALSE),"-")</f>
        <v>-</v>
      </c>
      <c r="Z166" s="14" t="str">
        <f>IFERROR(VLOOKUP(CONCATENATE($A166,Z$1),'Исх-фото'!$A$2:$F$3000,6,FALSE),"-")</f>
        <v>-</v>
      </c>
      <c r="AA166" s="14" t="str">
        <f>IFERROR(VLOOKUP(CONCATENATE($A166,AA$1),'Исх-фото'!$A$2:$F$3000,6,FALSE),"-")</f>
        <v>-</v>
      </c>
      <c r="AB166" s="14" t="str">
        <f>IFERROR(VLOOKUP(CONCATENATE($A166,AB$1),'Исх-фото'!$A$2:$F$3000,6,FALSE),"-")</f>
        <v>-</v>
      </c>
      <c r="AC166" s="14" t="str">
        <f>IFERROR(VLOOKUP(CONCATENATE($A166,AC$1),'Исх-фото'!$A$2:$F$3000,6,FALSE),"-")</f>
        <v>-</v>
      </c>
      <c r="AD166" s="14" t="str">
        <f>IFERROR(VLOOKUP(CONCATENATE($A166,AD$1),'Исх-фото'!$A$2:$F$3000,6,FALSE),"-")</f>
        <v>НЕТ</v>
      </c>
      <c r="AE166" s="14" t="str">
        <f>IFERROR(VLOOKUP(CONCATENATE($A166,AE$1),'Исх-фото'!$A$2:$F$3000,6,FALSE),"-")</f>
        <v>НЕТ</v>
      </c>
      <c r="AF166" s="14" t="str">
        <f>IFERROR(VLOOKUP(CONCATENATE($A166,AF$1),'Исх-фото'!$A$2:$F$3000,6,FALSE),"-")</f>
        <v>НЕТ</v>
      </c>
      <c r="AG166" s="14" t="str">
        <f>IFERROR(VLOOKUP(CONCATENATE($A166,AG$1),'Исх-фото'!$A$2:$F$3000,6,FALSE),"-")</f>
        <v>-</v>
      </c>
      <c r="AH166" s="14" t="str">
        <f>IFERROR(VLOOKUP(CONCATENATE($A166,AH$1),'Исх-фото'!$A$2:$F$3000,6,FALSE),"-")</f>
        <v>-</v>
      </c>
      <c r="AI166" s="14" t="str">
        <f>IFERROR(VLOOKUP(CONCATENATE($A166,AI$1),'Исх-фото'!$A$2:$F$3000,6,FALSE),"-")</f>
        <v>-</v>
      </c>
      <c r="AJ166" s="14" t="str">
        <f>IFERROR(VLOOKUP(CONCATENATE($A166,AJ$1),'Исх-фото'!$A$2:$F$3000,6,FALSE),"-")</f>
        <v>ДА</v>
      </c>
      <c r="AK166" s="14" t="str">
        <f>IFERROR(VLOOKUP(CONCATENATE($A166,AK$1),'Исх-фото'!$A$2:$F$3000,6,FALSE),"-")</f>
        <v>-</v>
      </c>
      <c r="AL166" s="14" t="str">
        <f>IFERROR(VLOOKUP(CONCATENATE($A166,AL$1),'Исх-фото'!$A$2:$F$3000,6,FALSE),"-")</f>
        <v>ДА</v>
      </c>
      <c r="AM166" s="15"/>
    </row>
    <row r="167" spans="1:39">
      <c r="A167" s="26">
        <f t="shared" si="12"/>
        <v>18</v>
      </c>
      <c r="B167" s="97" t="s">
        <v>662</v>
      </c>
      <c r="C167" s="14" t="str">
        <f>IFERROR(VLOOKUP(CONCATENATE($A167,C$1),'Исх-фото'!$A$2:$F$3000,6,FALSE),"-")</f>
        <v>-</v>
      </c>
      <c r="D167" s="14" t="str">
        <f>IFERROR(VLOOKUP(CONCATENATE($A167,D$1),'Исх-фото'!$A$2:$F$3000,6,FALSE),"-")</f>
        <v>НЕТ</v>
      </c>
      <c r="E167" s="14" t="str">
        <f>IFERROR(VLOOKUP(CONCATENATE($A167,E$1),'Исх-фото'!$A$2:$F$3000,6,FALSE),"-")</f>
        <v>-</v>
      </c>
      <c r="F167" s="14" t="str">
        <f>IFERROR(VLOOKUP(CONCATENATE($A167,F$1),'Исх-фото'!$A$2:$F$3000,6,FALSE),"-")</f>
        <v>-</v>
      </c>
      <c r="G167" s="14" t="str">
        <f>IFERROR(VLOOKUP(CONCATENATE($A167,G$1),'Исх-фото'!$A$2:$F$3000,6,FALSE),"-")</f>
        <v>-</v>
      </c>
      <c r="H167" s="14" t="str">
        <f>IFERROR(VLOOKUP(CONCATENATE($A167,H$1),'Исх-фото'!$A$2:$F$3000,6,FALSE),"-")</f>
        <v>-</v>
      </c>
      <c r="I167" s="14" t="str">
        <f>IFERROR(VLOOKUP(CONCATENATE($A167,I$1),'Исх-фото'!$A$2:$F$3000,6,FALSE),"-")</f>
        <v>-</v>
      </c>
      <c r="J167" s="14" t="str">
        <f>IFERROR(VLOOKUP(CONCATENATE($A167,J$1),'Исх-фото'!$A$2:$F$3000,6,FALSE),"-")</f>
        <v>-</v>
      </c>
      <c r="K167" s="14" t="str">
        <f>IFERROR(VLOOKUP(CONCATENATE($A167,K$1),'Исх-фото'!$A$2:$F$3000,6,FALSE),"-")</f>
        <v>НЕТ</v>
      </c>
      <c r="L167" s="14" t="str">
        <f>IFERROR(VLOOKUP(CONCATENATE($A167,L$1),'Исх-фото'!$A$2:$F$3000,6,FALSE),"-")</f>
        <v>-</v>
      </c>
      <c r="M167" s="14" t="str">
        <f>IFERROR(VLOOKUP(CONCATENATE($A167,M$1),'Исх-фото'!$A$2:$F$3000,6,FALSE),"-")</f>
        <v>-</v>
      </c>
      <c r="N167" s="14" t="str">
        <f>IFERROR(VLOOKUP(CONCATENATE($A167,N$1),'Исх-фото'!$A$2:$F$3000,6,FALSE),"-")</f>
        <v>-</v>
      </c>
      <c r="O167" s="14" t="str">
        <f>IFERROR(VLOOKUP(CONCATENATE($A167,O$1),'Исх-фото'!$A$2:$F$3000,6,FALSE),"-")</f>
        <v>НЕТ</v>
      </c>
      <c r="P167" s="14" t="str">
        <f>IFERROR(VLOOKUP(CONCATENATE($A167,P$1),'Исх-фото'!$A$2:$F$3000,6,FALSE),"-")</f>
        <v>-</v>
      </c>
      <c r="Q167" s="14" t="str">
        <f>IFERROR(VLOOKUP(CONCATENATE($A167,Q$1),'Исх-фото'!$A$2:$F$3000,6,FALSE),"-")</f>
        <v>НЕТ</v>
      </c>
      <c r="R167" s="14" t="str">
        <f>IFERROR(VLOOKUP(CONCATENATE($A167,R$1),'Исх-фото'!$A$2:$F$3000,6,FALSE),"-")</f>
        <v>-</v>
      </c>
      <c r="S167" s="14" t="str">
        <f>IFERROR(VLOOKUP(CONCATENATE($A167,S$1),'Исх-фото'!$A$2:$F$3000,6,FALSE),"-")</f>
        <v>-</v>
      </c>
      <c r="T167" s="14" t="str">
        <f>IFERROR(VLOOKUP(CONCATENATE($A167,T$1),'Исх-фото'!$A$2:$F$3000,6,FALSE),"-")</f>
        <v>НЕТ</v>
      </c>
      <c r="U167" s="14" t="str">
        <f>IFERROR(VLOOKUP(CONCATENATE($A167,U$1),'Исх-фото'!$A$2:$F$3000,6,FALSE),"-")</f>
        <v>НЕТ</v>
      </c>
      <c r="V167" s="14" t="str">
        <f>IFERROR(VLOOKUP(CONCATENATE($A167,V$1),'Исх-фото'!$A$2:$F$3000,6,FALSE),"-")</f>
        <v>-</v>
      </c>
      <c r="W167" s="14" t="str">
        <f>IFERROR(VLOOKUP(CONCATENATE($A167,W$1),'Исх-фото'!$A$2:$F$3000,6,FALSE),"-")</f>
        <v>-</v>
      </c>
      <c r="X167" s="14" t="str">
        <f>IFERROR(VLOOKUP(CONCATENATE($A167,X$1),'Исх-фото'!$A$2:$F$3000,6,FALSE),"-")</f>
        <v>-</v>
      </c>
      <c r="Y167" s="14" t="str">
        <f>IFERROR(VLOOKUP(CONCATENATE($A167,Y$1),'Исх-фото'!$A$2:$F$3000,6,FALSE),"-")</f>
        <v>НЕТ</v>
      </c>
      <c r="Z167" s="14" t="str">
        <f>IFERROR(VLOOKUP(CONCATENATE($A167,Z$1),'Исх-фото'!$A$2:$F$3000,6,FALSE),"-")</f>
        <v>НЕТ</v>
      </c>
      <c r="AA167" s="14" t="str">
        <f>IFERROR(VLOOKUP(CONCATENATE($A167,AA$1),'Исх-фото'!$A$2:$F$3000,6,FALSE),"-")</f>
        <v>-</v>
      </c>
      <c r="AB167" s="14" t="str">
        <f>IFERROR(VLOOKUP(CONCATENATE($A167,AB$1),'Исх-фото'!$A$2:$F$3000,6,FALSE),"-")</f>
        <v>НЕТ</v>
      </c>
      <c r="AC167" s="14" t="str">
        <f>IFERROR(VLOOKUP(CONCATENATE($A167,AC$1),'Исх-фото'!$A$2:$F$3000,6,FALSE),"-")</f>
        <v>-</v>
      </c>
      <c r="AD167" s="14" t="str">
        <f>IFERROR(VLOOKUP(CONCATENATE($A167,AD$1),'Исх-фото'!$A$2:$F$3000,6,FALSE),"-")</f>
        <v>НЕТ</v>
      </c>
      <c r="AE167" s="14" t="str">
        <f>IFERROR(VLOOKUP(CONCATENATE($A167,AE$1),'Исх-фото'!$A$2:$F$3000,6,FALSE),"-")</f>
        <v>ДА</v>
      </c>
      <c r="AF167" s="14" t="str">
        <f>IFERROR(VLOOKUP(CONCATENATE($A167,AF$1),'Исх-фото'!$A$2:$F$3000,6,FALSE),"-")</f>
        <v>НЕТ</v>
      </c>
      <c r="AG167" s="14" t="str">
        <f>IFERROR(VLOOKUP(CONCATENATE($A167,AG$1),'Исх-фото'!$A$2:$F$3000,6,FALSE),"-")</f>
        <v>-</v>
      </c>
      <c r="AH167" s="14" t="str">
        <f>IFERROR(VLOOKUP(CONCATENATE($A167,AH$1),'Исх-фото'!$A$2:$F$3000,6,FALSE),"-")</f>
        <v>-</v>
      </c>
      <c r="AI167" s="14" t="str">
        <f>IFERROR(VLOOKUP(CONCATENATE($A167,AI$1),'Исх-фото'!$A$2:$F$3000,6,FALSE),"-")</f>
        <v>-</v>
      </c>
      <c r="AJ167" s="14" t="str">
        <f>IFERROR(VLOOKUP(CONCATENATE($A167,AJ$1),'Исх-фото'!$A$2:$F$3000,6,FALSE),"-")</f>
        <v>НЕТ</v>
      </c>
      <c r="AK167" s="14" t="str">
        <f>IFERROR(VLOOKUP(CONCATENATE($A167,AK$1),'Исх-фото'!$A$2:$F$3000,6,FALSE),"-")</f>
        <v>-</v>
      </c>
      <c r="AL167" s="14" t="str">
        <f>IFERROR(VLOOKUP(CONCATENATE($A167,AL$1),'Исх-фото'!$A$2:$F$3000,6,FALSE),"-")</f>
        <v>ДА</v>
      </c>
      <c r="AM167" s="15"/>
    </row>
    <row r="168" spans="1:39">
      <c r="A168" s="26">
        <f t="shared" si="12"/>
        <v>19</v>
      </c>
      <c r="B168" s="97" t="s">
        <v>663</v>
      </c>
      <c r="C168" s="14" t="str">
        <f>IFERROR(VLOOKUP(CONCATENATE($A168,C$1),'Исх-фото'!$A$2:$F$3000,6,FALSE),"-")</f>
        <v>-</v>
      </c>
      <c r="D168" s="14" t="str">
        <f>IFERROR(VLOOKUP(CONCATENATE($A168,D$1),'Исх-фото'!$A$2:$F$3000,6,FALSE),"-")</f>
        <v>ДА</v>
      </c>
      <c r="E168" s="14" t="str">
        <f>IFERROR(VLOOKUP(CONCATENATE($A168,E$1),'Исх-фото'!$A$2:$F$3000,6,FALSE),"-")</f>
        <v>-</v>
      </c>
      <c r="F168" s="14" t="str">
        <f>IFERROR(VLOOKUP(CONCATENATE($A168,F$1),'Исх-фото'!$A$2:$F$3000,6,FALSE),"-")</f>
        <v>-</v>
      </c>
      <c r="G168" s="14" t="str">
        <f>IFERROR(VLOOKUP(CONCATENATE($A168,G$1),'Исх-фото'!$A$2:$F$3000,6,FALSE),"-")</f>
        <v>НЕТ</v>
      </c>
      <c r="H168" s="14" t="str">
        <f>IFERROR(VLOOKUP(CONCATENATE($A168,H$1),'Исх-фото'!$A$2:$F$3000,6,FALSE),"-")</f>
        <v>-</v>
      </c>
      <c r="I168" s="14" t="str">
        <f>IFERROR(VLOOKUP(CONCATENATE($A168,I$1),'Исх-фото'!$A$2:$F$3000,6,FALSE),"-")</f>
        <v>-</v>
      </c>
      <c r="J168" s="14" t="str">
        <f>IFERROR(VLOOKUP(CONCATENATE($A168,J$1),'Исх-фото'!$A$2:$F$3000,6,FALSE),"-")</f>
        <v>НЕТ</v>
      </c>
      <c r="K168" s="14" t="str">
        <f>IFERROR(VLOOKUP(CONCATENATE($A168,K$1),'Исх-фото'!$A$2:$F$3000,6,FALSE),"-")</f>
        <v>НЕТ</v>
      </c>
      <c r="L168" s="14" t="str">
        <f>IFERROR(VLOOKUP(CONCATENATE($A168,L$1),'Исх-фото'!$A$2:$F$3000,6,FALSE),"-")</f>
        <v>-</v>
      </c>
      <c r="M168" s="14" t="str">
        <f>IFERROR(VLOOKUP(CONCATENATE($A168,M$1),'Исх-фото'!$A$2:$F$3000,6,FALSE),"-")</f>
        <v>-</v>
      </c>
      <c r="N168" s="14" t="str">
        <f>IFERROR(VLOOKUP(CONCATENATE($A168,N$1),'Исх-фото'!$A$2:$F$3000,6,FALSE),"-")</f>
        <v>-</v>
      </c>
      <c r="O168" s="14" t="str">
        <f>IFERROR(VLOOKUP(CONCATENATE($A168,O$1),'Исх-фото'!$A$2:$F$3000,6,FALSE),"-")</f>
        <v>НЕТ</v>
      </c>
      <c r="P168" s="14" t="str">
        <f>IFERROR(VLOOKUP(CONCATENATE($A168,P$1),'Исх-фото'!$A$2:$F$3000,6,FALSE),"-")</f>
        <v>НЕТ</v>
      </c>
      <c r="Q168" s="14" t="str">
        <f>IFERROR(VLOOKUP(CONCATENATE($A168,Q$1),'Исх-фото'!$A$2:$F$3000,6,FALSE),"-")</f>
        <v>ДА</v>
      </c>
      <c r="R168" s="14" t="str">
        <f>IFERROR(VLOOKUP(CONCATENATE($A168,R$1),'Исх-фото'!$A$2:$F$3000,6,FALSE),"-")</f>
        <v>-</v>
      </c>
      <c r="S168" s="14" t="str">
        <f>IFERROR(VLOOKUP(CONCATENATE($A168,S$1),'Исх-фото'!$A$2:$F$3000,6,FALSE),"-")</f>
        <v>-</v>
      </c>
      <c r="T168" s="14" t="str">
        <f>IFERROR(VLOOKUP(CONCATENATE($A168,T$1),'Исх-фото'!$A$2:$F$3000,6,FALSE),"-")</f>
        <v>НЕТ</v>
      </c>
      <c r="U168" s="14" t="str">
        <f>IFERROR(VLOOKUP(CONCATENATE($A168,U$1),'Исх-фото'!$A$2:$F$3000,6,FALSE),"-")</f>
        <v>НЕТ</v>
      </c>
      <c r="V168" s="14" t="str">
        <f>IFERROR(VLOOKUP(CONCATENATE($A168,V$1),'Исх-фото'!$A$2:$F$3000,6,FALSE),"-")</f>
        <v>-</v>
      </c>
      <c r="W168" s="14" t="str">
        <f>IFERROR(VLOOKUP(CONCATENATE($A168,W$1),'Исх-фото'!$A$2:$F$3000,6,FALSE),"-")</f>
        <v>НЕТ</v>
      </c>
      <c r="X168" s="14" t="str">
        <f>IFERROR(VLOOKUP(CONCATENATE($A168,X$1),'Исх-фото'!$A$2:$F$3000,6,FALSE),"-")</f>
        <v>-</v>
      </c>
      <c r="Y168" s="14" t="str">
        <f>IFERROR(VLOOKUP(CONCATENATE($A168,Y$1),'Исх-фото'!$A$2:$F$3000,6,FALSE),"-")</f>
        <v>НЕТ</v>
      </c>
      <c r="Z168" s="14" t="str">
        <f>IFERROR(VLOOKUP(CONCATENATE($A168,Z$1),'Исх-фото'!$A$2:$F$3000,6,FALSE),"-")</f>
        <v>НЕТ</v>
      </c>
      <c r="AA168" s="14" t="str">
        <f>IFERROR(VLOOKUP(CONCATENATE($A168,AA$1),'Исх-фото'!$A$2:$F$3000,6,FALSE),"-")</f>
        <v>-</v>
      </c>
      <c r="AB168" s="14" t="str">
        <f>IFERROR(VLOOKUP(CONCATENATE($A168,AB$1),'Исх-фото'!$A$2:$F$3000,6,FALSE),"-")</f>
        <v>НЕТ</v>
      </c>
      <c r="AC168" s="14" t="str">
        <f>IFERROR(VLOOKUP(CONCATENATE($A168,AC$1),'Исх-фото'!$A$2:$F$3000,6,FALSE),"-")</f>
        <v>-</v>
      </c>
      <c r="AD168" s="14" t="str">
        <f>IFERROR(VLOOKUP(CONCATENATE($A168,AD$1),'Исх-фото'!$A$2:$F$3000,6,FALSE),"-")</f>
        <v>НЕТ</v>
      </c>
      <c r="AE168" s="14" t="str">
        <f>IFERROR(VLOOKUP(CONCATENATE($A168,AE$1),'Исх-фото'!$A$2:$F$3000,6,FALSE),"-")</f>
        <v>ДА</v>
      </c>
      <c r="AF168" s="14" t="str">
        <f>IFERROR(VLOOKUP(CONCATENATE($A168,AF$1),'Исх-фото'!$A$2:$F$3000,6,FALSE),"-")</f>
        <v>НЕТ</v>
      </c>
      <c r="AG168" s="14" t="str">
        <f>IFERROR(VLOOKUP(CONCATENATE($A168,AG$1),'Исх-фото'!$A$2:$F$3000,6,FALSE),"-")</f>
        <v>НЕТ</v>
      </c>
      <c r="AH168" s="14" t="str">
        <f>IFERROR(VLOOKUP(CONCATENATE($A168,AH$1),'Исх-фото'!$A$2:$F$3000,6,FALSE),"-")</f>
        <v>-</v>
      </c>
      <c r="AI168" s="14" t="str">
        <f>IFERROR(VLOOKUP(CONCATENATE($A168,AI$1),'Исх-фото'!$A$2:$F$3000,6,FALSE),"-")</f>
        <v>НЕТ</v>
      </c>
      <c r="AJ168" s="14" t="str">
        <f>IFERROR(VLOOKUP(CONCATENATE($A168,AJ$1),'Исх-фото'!$A$2:$F$3000,6,FALSE),"-")</f>
        <v>НЕТ</v>
      </c>
      <c r="AK168" s="14" t="str">
        <f>IFERROR(VLOOKUP(CONCATENATE($A168,AK$1),'Исх-фото'!$A$2:$F$3000,6,FALSE),"-")</f>
        <v>-</v>
      </c>
      <c r="AL168" s="14" t="str">
        <f>IFERROR(VLOOKUP(CONCATENATE($A168,AL$1),'Исх-фото'!$A$2:$F$3000,6,FALSE),"-")</f>
        <v>ДА</v>
      </c>
      <c r="AM168" s="15"/>
    </row>
    <row r="169" spans="1:39">
      <c r="A169" s="26">
        <f t="shared" si="12"/>
        <v>20</v>
      </c>
      <c r="B169" s="97" t="s">
        <v>664</v>
      </c>
      <c r="C169" s="14" t="str">
        <f>IFERROR(VLOOKUP(CONCATENATE($A169,C$1),'Исх-фото'!$A$2:$F$3000,6,FALSE),"-")</f>
        <v>-</v>
      </c>
      <c r="D169" s="14" t="str">
        <f>IFERROR(VLOOKUP(CONCATENATE($A169,D$1),'Исх-фото'!$A$2:$F$3000,6,FALSE),"-")</f>
        <v>ДА</v>
      </c>
      <c r="E169" s="14" t="str">
        <f>IFERROR(VLOOKUP(CONCATENATE($A169,E$1),'Исх-фото'!$A$2:$F$3000,6,FALSE),"-")</f>
        <v>-</v>
      </c>
      <c r="F169" s="14" t="str">
        <f>IFERROR(VLOOKUP(CONCATENATE($A169,F$1),'Исх-фото'!$A$2:$F$3000,6,FALSE),"-")</f>
        <v>-</v>
      </c>
      <c r="G169" s="14" t="str">
        <f>IFERROR(VLOOKUP(CONCATENATE($A169,G$1),'Исх-фото'!$A$2:$F$3000,6,FALSE),"-")</f>
        <v>-</v>
      </c>
      <c r="H169" s="14" t="str">
        <f>IFERROR(VLOOKUP(CONCATENATE($A169,H$1),'Исх-фото'!$A$2:$F$3000,6,FALSE),"-")</f>
        <v>-</v>
      </c>
      <c r="I169" s="14" t="str">
        <f>IFERROR(VLOOKUP(CONCATENATE($A169,I$1),'Исх-фото'!$A$2:$F$3000,6,FALSE),"-")</f>
        <v>-</v>
      </c>
      <c r="J169" s="14" t="str">
        <f>IFERROR(VLOOKUP(CONCATENATE($A169,J$1),'Исх-фото'!$A$2:$F$3000,6,FALSE),"-")</f>
        <v>-</v>
      </c>
      <c r="K169" s="14" t="str">
        <f>IFERROR(VLOOKUP(CONCATENATE($A169,K$1),'Исх-фото'!$A$2:$F$3000,6,FALSE),"-")</f>
        <v>НЕТ</v>
      </c>
      <c r="L169" s="14" t="str">
        <f>IFERROR(VLOOKUP(CONCATENATE($A169,L$1),'Исх-фото'!$A$2:$F$3000,6,FALSE),"-")</f>
        <v>-</v>
      </c>
      <c r="M169" s="14" t="str">
        <f>IFERROR(VLOOKUP(CONCATENATE($A169,M$1),'Исх-фото'!$A$2:$F$3000,6,FALSE),"-")</f>
        <v>-</v>
      </c>
      <c r="N169" s="14" t="str">
        <f>IFERROR(VLOOKUP(CONCATENATE($A169,N$1),'Исх-фото'!$A$2:$F$3000,6,FALSE),"-")</f>
        <v>-</v>
      </c>
      <c r="O169" s="14" t="str">
        <f>IFERROR(VLOOKUP(CONCATENATE($A169,O$1),'Исх-фото'!$A$2:$F$3000,6,FALSE),"-")</f>
        <v>НЕТ</v>
      </c>
      <c r="P169" s="14" t="str">
        <f>IFERROR(VLOOKUP(CONCATENATE($A169,P$1),'Исх-фото'!$A$2:$F$3000,6,FALSE),"-")</f>
        <v>-</v>
      </c>
      <c r="Q169" s="14" t="str">
        <f>IFERROR(VLOOKUP(CONCATENATE($A169,Q$1),'Исх-фото'!$A$2:$F$3000,6,FALSE),"-")</f>
        <v>НЕТ</v>
      </c>
      <c r="R169" s="14" t="str">
        <f>IFERROR(VLOOKUP(CONCATENATE($A169,R$1),'Исх-фото'!$A$2:$F$3000,6,FALSE),"-")</f>
        <v>-</v>
      </c>
      <c r="S169" s="14" t="str">
        <f>IFERROR(VLOOKUP(CONCATENATE($A169,S$1),'Исх-фото'!$A$2:$F$3000,6,FALSE),"-")</f>
        <v>НЕТ</v>
      </c>
      <c r="T169" s="14" t="str">
        <f>IFERROR(VLOOKUP(CONCATENATE($A169,T$1),'Исх-фото'!$A$2:$F$3000,6,FALSE),"-")</f>
        <v>НЕТ</v>
      </c>
      <c r="U169" s="14" t="str">
        <f>IFERROR(VLOOKUP(CONCATENATE($A169,U$1),'Исх-фото'!$A$2:$F$3000,6,FALSE),"-")</f>
        <v>НЕТ</v>
      </c>
      <c r="V169" s="14" t="str">
        <f>IFERROR(VLOOKUP(CONCATENATE($A169,V$1),'Исх-фото'!$A$2:$F$3000,6,FALSE),"-")</f>
        <v>-</v>
      </c>
      <c r="W169" s="14" t="str">
        <f>IFERROR(VLOOKUP(CONCATENATE($A169,W$1),'Исх-фото'!$A$2:$F$3000,6,FALSE),"-")</f>
        <v>НЕТ</v>
      </c>
      <c r="X169" s="14" t="str">
        <f>IFERROR(VLOOKUP(CONCATENATE($A169,X$1),'Исх-фото'!$A$2:$F$3000,6,FALSE),"-")</f>
        <v>-</v>
      </c>
      <c r="Y169" s="14" t="str">
        <f>IFERROR(VLOOKUP(CONCATENATE($A169,Y$1),'Исх-фото'!$A$2:$F$3000,6,FALSE),"-")</f>
        <v>НЕТ</v>
      </c>
      <c r="Z169" s="14" t="str">
        <f>IFERROR(VLOOKUP(CONCATENATE($A169,Z$1),'Исх-фото'!$A$2:$F$3000,6,FALSE),"-")</f>
        <v>НЕТ</v>
      </c>
      <c r="AA169" s="14" t="str">
        <f>IFERROR(VLOOKUP(CONCATENATE($A169,AA$1),'Исх-фото'!$A$2:$F$3000,6,FALSE),"-")</f>
        <v>НЕТ</v>
      </c>
      <c r="AB169" s="14" t="str">
        <f>IFERROR(VLOOKUP(CONCATENATE($A169,AB$1),'Исх-фото'!$A$2:$F$3000,6,FALSE),"-")</f>
        <v>НЕТ</v>
      </c>
      <c r="AC169" s="14" t="str">
        <f>IFERROR(VLOOKUP(CONCATENATE($A169,AC$1),'Исх-фото'!$A$2:$F$3000,6,FALSE),"-")</f>
        <v>-</v>
      </c>
      <c r="AD169" s="14" t="str">
        <f>IFERROR(VLOOKUP(CONCATENATE($A169,AD$1),'Исх-фото'!$A$2:$F$3000,6,FALSE),"-")</f>
        <v>НЕТ</v>
      </c>
      <c r="AE169" s="14" t="str">
        <f>IFERROR(VLOOKUP(CONCATENATE($A169,AE$1),'Исх-фото'!$A$2:$F$3000,6,FALSE),"-")</f>
        <v>ДА</v>
      </c>
      <c r="AF169" s="14" t="str">
        <f>IFERROR(VLOOKUP(CONCATENATE($A169,AF$1),'Исх-фото'!$A$2:$F$3000,6,FALSE),"-")</f>
        <v>НЕТ</v>
      </c>
      <c r="AG169" s="14" t="str">
        <f>IFERROR(VLOOKUP(CONCATENATE($A169,AG$1),'Исх-фото'!$A$2:$F$3000,6,FALSE),"-")</f>
        <v>ДА</v>
      </c>
      <c r="AH169" s="14" t="str">
        <f>IFERROR(VLOOKUP(CONCATENATE($A169,AH$1),'Исх-фото'!$A$2:$F$3000,6,FALSE),"-")</f>
        <v>-</v>
      </c>
      <c r="AI169" s="14" t="str">
        <f>IFERROR(VLOOKUP(CONCATENATE($A169,AI$1),'Исх-фото'!$A$2:$F$3000,6,FALSE),"-")</f>
        <v>-</v>
      </c>
      <c r="AJ169" s="14" t="str">
        <f>IFERROR(VLOOKUP(CONCATENATE($A169,AJ$1),'Исх-фото'!$A$2:$F$3000,6,FALSE),"-")</f>
        <v>НЕТ</v>
      </c>
      <c r="AK169" s="14" t="str">
        <f>IFERROR(VLOOKUP(CONCATENATE($A169,AK$1),'Исх-фото'!$A$2:$F$3000,6,FALSE),"-")</f>
        <v>-</v>
      </c>
      <c r="AL169" s="14" t="str">
        <f>IFERROR(VLOOKUP(CONCATENATE($A169,AL$1),'Исх-фото'!$A$2:$F$3000,6,FALSE),"-")</f>
        <v>НЕТ</v>
      </c>
      <c r="AM169" s="15"/>
    </row>
    <row r="170" spans="1:39">
      <c r="A170" s="26">
        <f t="shared" si="12"/>
        <v>21</v>
      </c>
      <c r="B170" s="97" t="s">
        <v>665</v>
      </c>
      <c r="C170" s="14" t="str">
        <f>IFERROR(VLOOKUP(CONCATENATE($A170,C$1),'Исх-фото'!$A$2:$F$3000,6,FALSE),"-")</f>
        <v>-</v>
      </c>
      <c r="D170" s="14" t="str">
        <f>IFERROR(VLOOKUP(CONCATENATE($A170,D$1),'Исх-фото'!$A$2:$F$3000,6,FALSE),"-")</f>
        <v>НЕТ</v>
      </c>
      <c r="E170" s="14" t="str">
        <f>IFERROR(VLOOKUP(CONCATENATE($A170,E$1),'Исх-фото'!$A$2:$F$3000,6,FALSE),"-")</f>
        <v>-</v>
      </c>
      <c r="F170" s="14" t="str">
        <f>IFERROR(VLOOKUP(CONCATENATE($A170,F$1),'Исх-фото'!$A$2:$F$3000,6,FALSE),"-")</f>
        <v>-</v>
      </c>
      <c r="G170" s="14" t="str">
        <f>IFERROR(VLOOKUP(CONCATENATE($A170,G$1),'Исх-фото'!$A$2:$F$3000,6,FALSE),"-")</f>
        <v>НЕТ</v>
      </c>
      <c r="H170" s="14" t="str">
        <f>IFERROR(VLOOKUP(CONCATENATE($A170,H$1),'Исх-фото'!$A$2:$F$3000,6,FALSE),"-")</f>
        <v>-</v>
      </c>
      <c r="I170" s="14" t="str">
        <f>IFERROR(VLOOKUP(CONCATENATE($A170,I$1),'Исх-фото'!$A$2:$F$3000,6,FALSE),"-")</f>
        <v>-</v>
      </c>
      <c r="J170" s="14" t="str">
        <f>IFERROR(VLOOKUP(CONCATENATE($A170,J$1),'Исх-фото'!$A$2:$F$3000,6,FALSE),"-")</f>
        <v>НЕТ</v>
      </c>
      <c r="K170" s="14" t="str">
        <f>IFERROR(VLOOKUP(CONCATENATE($A170,K$1),'Исх-фото'!$A$2:$F$3000,6,FALSE),"-")</f>
        <v>НЕТ</v>
      </c>
      <c r="L170" s="14" t="str">
        <f>IFERROR(VLOOKUP(CONCATENATE($A170,L$1),'Исх-фото'!$A$2:$F$3000,6,FALSE),"-")</f>
        <v>-</v>
      </c>
      <c r="M170" s="14" t="str">
        <f>IFERROR(VLOOKUP(CONCATENATE($A170,M$1),'Исх-фото'!$A$2:$F$3000,6,FALSE),"-")</f>
        <v>-</v>
      </c>
      <c r="N170" s="14" t="str">
        <f>IFERROR(VLOOKUP(CONCATENATE($A170,N$1),'Исх-фото'!$A$2:$F$3000,6,FALSE),"-")</f>
        <v>-</v>
      </c>
      <c r="O170" s="14" t="str">
        <f>IFERROR(VLOOKUP(CONCATENATE($A170,O$1),'Исх-фото'!$A$2:$F$3000,6,FALSE),"-")</f>
        <v>НЕТ</v>
      </c>
      <c r="P170" s="14" t="str">
        <f>IFERROR(VLOOKUP(CONCATENATE($A170,P$1),'Исх-фото'!$A$2:$F$3000,6,FALSE),"-")</f>
        <v>-</v>
      </c>
      <c r="Q170" s="14" t="str">
        <f>IFERROR(VLOOKUP(CONCATENATE($A170,Q$1),'Исх-фото'!$A$2:$F$3000,6,FALSE),"-")</f>
        <v>НЕТ</v>
      </c>
      <c r="R170" s="14" t="str">
        <f>IFERROR(VLOOKUP(CONCATENATE($A170,R$1),'Исх-фото'!$A$2:$F$3000,6,FALSE),"-")</f>
        <v>-</v>
      </c>
      <c r="S170" s="14" t="str">
        <f>IFERROR(VLOOKUP(CONCATENATE($A170,S$1),'Исх-фото'!$A$2:$F$3000,6,FALSE),"-")</f>
        <v>-</v>
      </c>
      <c r="T170" s="14" t="str">
        <f>IFERROR(VLOOKUP(CONCATENATE($A170,T$1),'Исх-фото'!$A$2:$F$3000,6,FALSE),"-")</f>
        <v>НЕТ</v>
      </c>
      <c r="U170" s="14" t="str">
        <f>IFERROR(VLOOKUP(CONCATENATE($A170,U$1),'Исх-фото'!$A$2:$F$3000,6,FALSE),"-")</f>
        <v>НЕТ</v>
      </c>
      <c r="V170" s="14" t="str">
        <f>IFERROR(VLOOKUP(CONCATENATE($A170,V$1),'Исх-фото'!$A$2:$F$3000,6,FALSE),"-")</f>
        <v>-</v>
      </c>
      <c r="W170" s="14" t="str">
        <f>IFERROR(VLOOKUP(CONCATENATE($A170,W$1),'Исх-фото'!$A$2:$F$3000,6,FALSE),"-")</f>
        <v>-</v>
      </c>
      <c r="X170" s="14" t="str">
        <f>IFERROR(VLOOKUP(CONCATENATE($A170,X$1),'Исх-фото'!$A$2:$F$3000,6,FALSE),"-")</f>
        <v>-</v>
      </c>
      <c r="Y170" s="14" t="str">
        <f>IFERROR(VLOOKUP(CONCATENATE($A170,Y$1),'Исх-фото'!$A$2:$F$3000,6,FALSE),"-")</f>
        <v>НЕТ</v>
      </c>
      <c r="Z170" s="14" t="str">
        <f>IFERROR(VLOOKUP(CONCATENATE($A170,Z$1),'Исх-фото'!$A$2:$F$3000,6,FALSE),"-")</f>
        <v>НЕТ</v>
      </c>
      <c r="AA170" s="14" t="str">
        <f>IFERROR(VLOOKUP(CONCATENATE($A170,AA$1),'Исх-фото'!$A$2:$F$3000,6,FALSE),"-")</f>
        <v>-</v>
      </c>
      <c r="AB170" s="14" t="str">
        <f>IFERROR(VLOOKUP(CONCATENATE($A170,AB$1),'Исх-фото'!$A$2:$F$3000,6,FALSE),"-")</f>
        <v>-</v>
      </c>
      <c r="AC170" s="14" t="str">
        <f>IFERROR(VLOOKUP(CONCATENATE($A170,AC$1),'Исх-фото'!$A$2:$F$3000,6,FALSE),"-")</f>
        <v>-</v>
      </c>
      <c r="AD170" s="14" t="str">
        <f>IFERROR(VLOOKUP(CONCATENATE($A170,AD$1),'Исх-фото'!$A$2:$F$3000,6,FALSE),"-")</f>
        <v>НЕТ</v>
      </c>
      <c r="AE170" s="14" t="str">
        <f>IFERROR(VLOOKUP(CONCATENATE($A170,AE$1),'Исх-фото'!$A$2:$F$3000,6,FALSE),"-")</f>
        <v>НЕТ</v>
      </c>
      <c r="AF170" s="14" t="str">
        <f>IFERROR(VLOOKUP(CONCATENATE($A170,AF$1),'Исх-фото'!$A$2:$F$3000,6,FALSE),"-")</f>
        <v>НЕТ</v>
      </c>
      <c r="AG170" s="14" t="str">
        <f>IFERROR(VLOOKUP(CONCATENATE($A170,AG$1),'Исх-фото'!$A$2:$F$3000,6,FALSE),"-")</f>
        <v>НЕТ</v>
      </c>
      <c r="AH170" s="14" t="str">
        <f>IFERROR(VLOOKUP(CONCATENATE($A170,AH$1),'Исх-фото'!$A$2:$F$3000,6,FALSE),"-")</f>
        <v>-</v>
      </c>
      <c r="AI170" s="14" t="str">
        <f>IFERROR(VLOOKUP(CONCATENATE($A170,AI$1),'Исх-фото'!$A$2:$F$3000,6,FALSE),"-")</f>
        <v>НЕТ</v>
      </c>
      <c r="AJ170" s="14" t="str">
        <f>IFERROR(VLOOKUP(CONCATENATE($A170,AJ$1),'Исх-фото'!$A$2:$F$3000,6,FALSE),"-")</f>
        <v>ДА</v>
      </c>
      <c r="AK170" s="14" t="str">
        <f>IFERROR(VLOOKUP(CONCATENATE($A170,AK$1),'Исх-фото'!$A$2:$F$3000,6,FALSE),"-")</f>
        <v>-</v>
      </c>
      <c r="AL170" s="14" t="str">
        <f>IFERROR(VLOOKUP(CONCATENATE($A170,AL$1),'Исх-фото'!$A$2:$F$3000,6,FALSE),"-")</f>
        <v>ДА</v>
      </c>
      <c r="AM170" s="15"/>
    </row>
    <row r="171" spans="1:39">
      <c r="A171" s="26">
        <f t="shared" si="12"/>
        <v>22</v>
      </c>
      <c r="B171" s="97" t="s">
        <v>666</v>
      </c>
      <c r="C171" s="14" t="str">
        <f>IFERROR(VLOOKUP(CONCATENATE($A171,C$1),'Исх-фото'!$A$2:$F$3000,6,FALSE),"-")</f>
        <v>-</v>
      </c>
      <c r="D171" s="14" t="str">
        <f>IFERROR(VLOOKUP(CONCATENATE($A171,D$1),'Исх-фото'!$A$2:$F$3000,6,FALSE),"-")</f>
        <v>НЕТ</v>
      </c>
      <c r="E171" s="14" t="str">
        <f>IFERROR(VLOOKUP(CONCATENATE($A171,E$1),'Исх-фото'!$A$2:$F$3000,6,FALSE),"-")</f>
        <v>-</v>
      </c>
      <c r="F171" s="14" t="str">
        <f>IFERROR(VLOOKUP(CONCATENATE($A171,F$1),'Исх-фото'!$A$2:$F$3000,6,FALSE),"-")</f>
        <v>-</v>
      </c>
      <c r="G171" s="14" t="str">
        <f>IFERROR(VLOOKUP(CONCATENATE($A171,G$1),'Исх-фото'!$A$2:$F$3000,6,FALSE),"-")</f>
        <v>НЕТ</v>
      </c>
      <c r="H171" s="14" t="str">
        <f>IFERROR(VLOOKUP(CONCATENATE($A171,H$1),'Исх-фото'!$A$2:$F$3000,6,FALSE),"-")</f>
        <v>-</v>
      </c>
      <c r="I171" s="14" t="str">
        <f>IFERROR(VLOOKUP(CONCATENATE($A171,I$1),'Исх-фото'!$A$2:$F$3000,6,FALSE),"-")</f>
        <v>-</v>
      </c>
      <c r="J171" s="14" t="str">
        <f>IFERROR(VLOOKUP(CONCATENATE($A171,J$1),'Исх-фото'!$A$2:$F$3000,6,FALSE),"-")</f>
        <v>-</v>
      </c>
      <c r="K171" s="14" t="str">
        <f>IFERROR(VLOOKUP(CONCATENATE($A171,K$1),'Исх-фото'!$A$2:$F$3000,6,FALSE),"-")</f>
        <v>НЕТ</v>
      </c>
      <c r="L171" s="14" t="str">
        <f>IFERROR(VLOOKUP(CONCATENATE($A171,L$1),'Исх-фото'!$A$2:$F$3000,6,FALSE),"-")</f>
        <v>-</v>
      </c>
      <c r="M171" s="14" t="str">
        <f>IFERROR(VLOOKUP(CONCATENATE($A171,M$1),'Исх-фото'!$A$2:$F$3000,6,FALSE),"-")</f>
        <v>-</v>
      </c>
      <c r="N171" s="14" t="str">
        <f>IFERROR(VLOOKUP(CONCATENATE($A171,N$1),'Исх-фото'!$A$2:$F$3000,6,FALSE),"-")</f>
        <v>-</v>
      </c>
      <c r="O171" s="14" t="str">
        <f>IFERROR(VLOOKUP(CONCATENATE($A171,O$1),'Исх-фото'!$A$2:$F$3000,6,FALSE),"-")</f>
        <v>НЕТ</v>
      </c>
      <c r="P171" s="14" t="str">
        <f>IFERROR(VLOOKUP(CONCATENATE($A171,P$1),'Исх-фото'!$A$2:$F$3000,6,FALSE),"-")</f>
        <v>-</v>
      </c>
      <c r="Q171" s="14" t="str">
        <f>IFERROR(VLOOKUP(CONCATENATE($A171,Q$1),'Исх-фото'!$A$2:$F$3000,6,FALSE),"-")</f>
        <v>НЕТ</v>
      </c>
      <c r="R171" s="14" t="str">
        <f>IFERROR(VLOOKUP(CONCATENATE($A171,R$1),'Исх-фото'!$A$2:$F$3000,6,FALSE),"-")</f>
        <v>-</v>
      </c>
      <c r="S171" s="14" t="str">
        <f>IFERROR(VLOOKUP(CONCATENATE($A171,S$1),'Исх-фото'!$A$2:$F$3000,6,FALSE),"-")</f>
        <v>-</v>
      </c>
      <c r="T171" s="14" t="str">
        <f>IFERROR(VLOOKUP(CONCATENATE($A171,T$1),'Исх-фото'!$A$2:$F$3000,6,FALSE),"-")</f>
        <v>НЕТ</v>
      </c>
      <c r="U171" s="14" t="str">
        <f>IFERROR(VLOOKUP(CONCATENATE($A171,U$1),'Исх-фото'!$A$2:$F$3000,6,FALSE),"-")</f>
        <v>НЕТ</v>
      </c>
      <c r="V171" s="14" t="str">
        <f>IFERROR(VLOOKUP(CONCATENATE($A171,V$1),'Исх-фото'!$A$2:$F$3000,6,FALSE),"-")</f>
        <v>-</v>
      </c>
      <c r="W171" s="14" t="str">
        <f>IFERROR(VLOOKUP(CONCATENATE($A171,W$1),'Исх-фото'!$A$2:$F$3000,6,FALSE),"-")</f>
        <v>-</v>
      </c>
      <c r="X171" s="14" t="str">
        <f>IFERROR(VLOOKUP(CONCATENATE($A171,X$1),'Исх-фото'!$A$2:$F$3000,6,FALSE),"-")</f>
        <v>-</v>
      </c>
      <c r="Y171" s="14" t="str">
        <f>IFERROR(VLOOKUP(CONCATENATE($A171,Y$1),'Исх-фото'!$A$2:$F$3000,6,FALSE),"-")</f>
        <v>НЕТ</v>
      </c>
      <c r="Z171" s="14" t="str">
        <f>IFERROR(VLOOKUP(CONCATENATE($A171,Z$1),'Исх-фото'!$A$2:$F$3000,6,FALSE),"-")</f>
        <v>НЕТ</v>
      </c>
      <c r="AA171" s="14" t="str">
        <f>IFERROR(VLOOKUP(CONCATENATE($A171,AA$1),'Исх-фото'!$A$2:$F$3000,6,FALSE),"-")</f>
        <v>НЕТ</v>
      </c>
      <c r="AB171" s="14" t="str">
        <f>IFERROR(VLOOKUP(CONCATENATE($A171,AB$1),'Исх-фото'!$A$2:$F$3000,6,FALSE),"-")</f>
        <v>-</v>
      </c>
      <c r="AC171" s="14" t="str">
        <f>IFERROR(VLOOKUP(CONCATENATE($A171,AC$1),'Исх-фото'!$A$2:$F$3000,6,FALSE),"-")</f>
        <v>-</v>
      </c>
      <c r="AD171" s="14" t="str">
        <f>IFERROR(VLOOKUP(CONCATENATE($A171,AD$1),'Исх-фото'!$A$2:$F$3000,6,FALSE),"-")</f>
        <v>НЕТ</v>
      </c>
      <c r="AE171" s="14" t="str">
        <f>IFERROR(VLOOKUP(CONCATENATE($A171,AE$1),'Исх-фото'!$A$2:$F$3000,6,FALSE),"-")</f>
        <v>НЕТ</v>
      </c>
      <c r="AF171" s="14" t="str">
        <f>IFERROR(VLOOKUP(CONCATENATE($A171,AF$1),'Исх-фото'!$A$2:$F$3000,6,FALSE),"-")</f>
        <v>НЕТ</v>
      </c>
      <c r="AG171" s="14" t="str">
        <f>IFERROR(VLOOKUP(CONCATENATE($A171,AG$1),'Исх-фото'!$A$2:$F$3000,6,FALSE),"-")</f>
        <v>-</v>
      </c>
      <c r="AH171" s="14" t="str">
        <f>IFERROR(VLOOKUP(CONCATENATE($A171,AH$1),'Исх-фото'!$A$2:$F$3000,6,FALSE),"-")</f>
        <v>-</v>
      </c>
      <c r="AI171" s="14" t="str">
        <f>IFERROR(VLOOKUP(CONCATENATE($A171,AI$1),'Исх-фото'!$A$2:$F$3000,6,FALSE),"-")</f>
        <v>-</v>
      </c>
      <c r="AJ171" s="14" t="str">
        <f>IFERROR(VLOOKUP(CONCATENATE($A171,AJ$1),'Исх-фото'!$A$2:$F$3000,6,FALSE),"-")</f>
        <v>НЕТ</v>
      </c>
      <c r="AK171" s="14" t="str">
        <f>IFERROR(VLOOKUP(CONCATENATE($A171,AK$1),'Исх-фото'!$A$2:$F$3000,6,FALSE),"-")</f>
        <v>-</v>
      </c>
      <c r="AL171" s="14" t="str">
        <f>IFERROR(VLOOKUP(CONCATENATE($A171,AL$1),'Исх-фото'!$A$2:$F$3000,6,FALSE),"-")</f>
        <v>ДА</v>
      </c>
      <c r="AM171" s="15"/>
    </row>
    <row r="172" spans="1:39">
      <c r="A172" s="26">
        <f t="shared" si="12"/>
        <v>23</v>
      </c>
      <c r="B172" s="97" t="s">
        <v>667</v>
      </c>
      <c r="C172" s="14" t="str">
        <f>IFERROR(VLOOKUP(CONCATENATE($A172,C$1),'Исх-фото'!$A$2:$F$3000,6,FALSE),"-")</f>
        <v>-</v>
      </c>
      <c r="D172" s="14" t="str">
        <f>IFERROR(VLOOKUP(CONCATENATE($A172,D$1),'Исх-фото'!$A$2:$F$3000,6,FALSE),"-")</f>
        <v>НЕТ</v>
      </c>
      <c r="E172" s="14" t="str">
        <f>IFERROR(VLOOKUP(CONCATENATE($A172,E$1),'Исх-фото'!$A$2:$F$3000,6,FALSE),"-")</f>
        <v>-</v>
      </c>
      <c r="F172" s="14" t="str">
        <f>IFERROR(VLOOKUP(CONCATENATE($A172,F$1),'Исх-фото'!$A$2:$F$3000,6,FALSE),"-")</f>
        <v>-</v>
      </c>
      <c r="G172" s="14" t="str">
        <f>IFERROR(VLOOKUP(CONCATENATE($A172,G$1),'Исх-фото'!$A$2:$F$3000,6,FALSE),"-")</f>
        <v>НЕТ</v>
      </c>
      <c r="H172" s="14" t="str">
        <f>IFERROR(VLOOKUP(CONCATENATE($A172,H$1),'Исх-фото'!$A$2:$F$3000,6,FALSE),"-")</f>
        <v>-</v>
      </c>
      <c r="I172" s="14" t="str">
        <f>IFERROR(VLOOKUP(CONCATENATE($A172,I$1),'Исх-фото'!$A$2:$F$3000,6,FALSE),"-")</f>
        <v>-</v>
      </c>
      <c r="J172" s="14" t="str">
        <f>IFERROR(VLOOKUP(CONCATENATE($A172,J$1),'Исх-фото'!$A$2:$F$3000,6,FALSE),"-")</f>
        <v>-</v>
      </c>
      <c r="K172" s="14" t="str">
        <f>IFERROR(VLOOKUP(CONCATENATE($A172,K$1),'Исх-фото'!$A$2:$F$3000,6,FALSE),"-")</f>
        <v>НЕТ</v>
      </c>
      <c r="L172" s="14" t="str">
        <f>IFERROR(VLOOKUP(CONCATENATE($A172,L$1),'Исх-фото'!$A$2:$F$3000,6,FALSE),"-")</f>
        <v>-</v>
      </c>
      <c r="M172" s="14" t="str">
        <f>IFERROR(VLOOKUP(CONCATENATE($A172,M$1),'Исх-фото'!$A$2:$F$3000,6,FALSE),"-")</f>
        <v>-</v>
      </c>
      <c r="N172" s="14" t="str">
        <f>IFERROR(VLOOKUP(CONCATENATE($A172,N$1),'Исх-фото'!$A$2:$F$3000,6,FALSE),"-")</f>
        <v>-</v>
      </c>
      <c r="O172" s="14" t="str">
        <f>IFERROR(VLOOKUP(CONCATENATE($A172,O$1),'Исх-фото'!$A$2:$F$3000,6,FALSE),"-")</f>
        <v>НЕТ</v>
      </c>
      <c r="P172" s="14" t="str">
        <f>IFERROR(VLOOKUP(CONCATENATE($A172,P$1),'Исх-фото'!$A$2:$F$3000,6,FALSE),"-")</f>
        <v>-</v>
      </c>
      <c r="Q172" s="14" t="str">
        <f>IFERROR(VLOOKUP(CONCATENATE($A172,Q$1),'Исх-фото'!$A$2:$F$3000,6,FALSE),"-")</f>
        <v>ДА</v>
      </c>
      <c r="R172" s="14" t="str">
        <f>IFERROR(VLOOKUP(CONCATENATE($A172,R$1),'Исх-фото'!$A$2:$F$3000,6,FALSE),"-")</f>
        <v>-</v>
      </c>
      <c r="S172" s="14" t="str">
        <f>IFERROR(VLOOKUP(CONCATENATE($A172,S$1),'Исх-фото'!$A$2:$F$3000,6,FALSE),"-")</f>
        <v>-</v>
      </c>
      <c r="T172" s="14" t="str">
        <f>IFERROR(VLOOKUP(CONCATENATE($A172,T$1),'Исх-фото'!$A$2:$F$3000,6,FALSE),"-")</f>
        <v>НЕТ</v>
      </c>
      <c r="U172" s="14" t="str">
        <f>IFERROR(VLOOKUP(CONCATENATE($A172,U$1),'Исх-фото'!$A$2:$F$3000,6,FALSE),"-")</f>
        <v>НЕТ</v>
      </c>
      <c r="V172" s="14" t="str">
        <f>IFERROR(VLOOKUP(CONCATENATE($A172,V$1),'Исх-фото'!$A$2:$F$3000,6,FALSE),"-")</f>
        <v>-</v>
      </c>
      <c r="W172" s="14" t="str">
        <f>IFERROR(VLOOKUP(CONCATENATE($A172,W$1),'Исх-фото'!$A$2:$F$3000,6,FALSE),"-")</f>
        <v>-</v>
      </c>
      <c r="X172" s="14" t="str">
        <f>IFERROR(VLOOKUP(CONCATENATE($A172,X$1),'Исх-фото'!$A$2:$F$3000,6,FALSE),"-")</f>
        <v>-</v>
      </c>
      <c r="Y172" s="14" t="str">
        <f>IFERROR(VLOOKUP(CONCATENATE($A172,Y$1),'Исх-фото'!$A$2:$F$3000,6,FALSE),"-")</f>
        <v>НЕТ</v>
      </c>
      <c r="Z172" s="14" t="str">
        <f>IFERROR(VLOOKUP(CONCATENATE($A172,Z$1),'Исх-фото'!$A$2:$F$3000,6,FALSE),"-")</f>
        <v>НЕТ</v>
      </c>
      <c r="AA172" s="14" t="str">
        <f>IFERROR(VLOOKUP(CONCATENATE($A172,AA$1),'Исх-фото'!$A$2:$F$3000,6,FALSE),"-")</f>
        <v>НЕТ</v>
      </c>
      <c r="AB172" s="14" t="str">
        <f>IFERROR(VLOOKUP(CONCATENATE($A172,AB$1),'Исх-фото'!$A$2:$F$3000,6,FALSE),"-")</f>
        <v>-</v>
      </c>
      <c r="AC172" s="14" t="str">
        <f>IFERROR(VLOOKUP(CONCATENATE($A172,AC$1),'Исх-фото'!$A$2:$F$3000,6,FALSE),"-")</f>
        <v>-</v>
      </c>
      <c r="AD172" s="14" t="str">
        <f>IFERROR(VLOOKUP(CONCATENATE($A172,AD$1),'Исх-фото'!$A$2:$F$3000,6,FALSE),"-")</f>
        <v>НЕТ</v>
      </c>
      <c r="AE172" s="14" t="str">
        <f>IFERROR(VLOOKUP(CONCATENATE($A172,AE$1),'Исх-фото'!$A$2:$F$3000,6,FALSE),"-")</f>
        <v>НЕТ</v>
      </c>
      <c r="AF172" s="14" t="str">
        <f>IFERROR(VLOOKUP(CONCATENATE($A172,AF$1),'Исх-фото'!$A$2:$F$3000,6,FALSE),"-")</f>
        <v>НЕТ</v>
      </c>
      <c r="AG172" s="14" t="str">
        <f>IFERROR(VLOOKUP(CONCATENATE($A172,AG$1),'Исх-фото'!$A$2:$F$3000,6,FALSE),"-")</f>
        <v>-</v>
      </c>
      <c r="AH172" s="14" t="str">
        <f>IFERROR(VLOOKUP(CONCATENATE($A172,AH$1),'Исх-фото'!$A$2:$F$3000,6,FALSE),"-")</f>
        <v>-</v>
      </c>
      <c r="AI172" s="14" t="str">
        <f>IFERROR(VLOOKUP(CONCATENATE($A172,AI$1),'Исх-фото'!$A$2:$F$3000,6,FALSE),"-")</f>
        <v>-</v>
      </c>
      <c r="AJ172" s="14" t="str">
        <f>IFERROR(VLOOKUP(CONCATENATE($A172,AJ$1),'Исх-фото'!$A$2:$F$3000,6,FALSE),"-")</f>
        <v>НЕТ</v>
      </c>
      <c r="AK172" s="14" t="str">
        <f>IFERROR(VLOOKUP(CONCATENATE($A172,AK$1),'Исх-фото'!$A$2:$F$3000,6,FALSE),"-")</f>
        <v>-</v>
      </c>
      <c r="AL172" s="14" t="str">
        <f>IFERROR(VLOOKUP(CONCATENATE($A172,AL$1),'Исх-фото'!$A$2:$F$3000,6,FALSE),"-")</f>
        <v>ДА</v>
      </c>
      <c r="AM172" s="15"/>
    </row>
    <row r="173" spans="1:39">
      <c r="A173" s="26">
        <f t="shared" si="12"/>
        <v>24</v>
      </c>
      <c r="B173" s="97" t="s">
        <v>668</v>
      </c>
      <c r="C173" s="14" t="str">
        <f>IFERROR(VLOOKUP(CONCATENATE($A173,C$1),'Исх-фото'!$A$2:$F$3000,6,FALSE),"-")</f>
        <v>-</v>
      </c>
      <c r="D173" s="14" t="str">
        <f>IFERROR(VLOOKUP(CONCATENATE($A173,D$1),'Исх-фото'!$A$2:$F$3000,6,FALSE),"-")</f>
        <v>ДА</v>
      </c>
      <c r="E173" s="14" t="str">
        <f>IFERROR(VLOOKUP(CONCATENATE($A173,E$1),'Исх-фото'!$A$2:$F$3000,6,FALSE),"-")</f>
        <v>-</v>
      </c>
      <c r="F173" s="14" t="str">
        <f>IFERROR(VLOOKUP(CONCATENATE($A173,F$1),'Исх-фото'!$A$2:$F$3000,6,FALSE),"-")</f>
        <v>-</v>
      </c>
      <c r="G173" s="14" t="str">
        <f>IFERROR(VLOOKUP(CONCATENATE($A173,G$1),'Исх-фото'!$A$2:$F$3000,6,FALSE),"-")</f>
        <v>-</v>
      </c>
      <c r="H173" s="14" t="str">
        <f>IFERROR(VLOOKUP(CONCATENATE($A173,H$1),'Исх-фото'!$A$2:$F$3000,6,FALSE),"-")</f>
        <v>-</v>
      </c>
      <c r="I173" s="14" t="str">
        <f>IFERROR(VLOOKUP(CONCATENATE($A173,I$1),'Исх-фото'!$A$2:$F$3000,6,FALSE),"-")</f>
        <v>-</v>
      </c>
      <c r="J173" s="14" t="str">
        <f>IFERROR(VLOOKUP(CONCATENATE($A173,J$1),'Исх-фото'!$A$2:$F$3000,6,FALSE),"-")</f>
        <v>-</v>
      </c>
      <c r="K173" s="14" t="str">
        <f>IFERROR(VLOOKUP(CONCATENATE($A173,K$1),'Исх-фото'!$A$2:$F$3000,6,FALSE),"-")</f>
        <v>НЕТ</v>
      </c>
      <c r="L173" s="14" t="str">
        <f>IFERROR(VLOOKUP(CONCATENATE($A173,L$1),'Исх-фото'!$A$2:$F$3000,6,FALSE),"-")</f>
        <v>-</v>
      </c>
      <c r="M173" s="14" t="str">
        <f>IFERROR(VLOOKUP(CONCATENATE($A173,M$1),'Исх-фото'!$A$2:$F$3000,6,FALSE),"-")</f>
        <v>-</v>
      </c>
      <c r="N173" s="14" t="str">
        <f>IFERROR(VLOOKUP(CONCATENATE($A173,N$1),'Исх-фото'!$A$2:$F$3000,6,FALSE),"-")</f>
        <v>-</v>
      </c>
      <c r="O173" s="14" t="str">
        <f>IFERROR(VLOOKUP(CONCATENATE($A173,O$1),'Исх-фото'!$A$2:$F$3000,6,FALSE),"-")</f>
        <v>НЕТ</v>
      </c>
      <c r="P173" s="14" t="str">
        <f>IFERROR(VLOOKUP(CONCATENATE($A173,P$1),'Исх-фото'!$A$2:$F$3000,6,FALSE),"-")</f>
        <v>-</v>
      </c>
      <c r="Q173" s="14" t="str">
        <f>IFERROR(VLOOKUP(CONCATENATE($A173,Q$1),'Исх-фото'!$A$2:$F$3000,6,FALSE),"-")</f>
        <v>НЕТ</v>
      </c>
      <c r="R173" s="14" t="str">
        <f>IFERROR(VLOOKUP(CONCATENATE($A173,R$1),'Исх-фото'!$A$2:$F$3000,6,FALSE),"-")</f>
        <v>-</v>
      </c>
      <c r="S173" s="14" t="str">
        <f>IFERROR(VLOOKUP(CONCATENATE($A173,S$1),'Исх-фото'!$A$2:$F$3000,6,FALSE),"-")</f>
        <v>-</v>
      </c>
      <c r="T173" s="14" t="str">
        <f>IFERROR(VLOOKUP(CONCATENATE($A173,T$1),'Исх-фото'!$A$2:$F$3000,6,FALSE),"-")</f>
        <v>НЕТ</v>
      </c>
      <c r="U173" s="14" t="str">
        <f>IFERROR(VLOOKUP(CONCATENATE($A173,U$1),'Исх-фото'!$A$2:$F$3000,6,FALSE),"-")</f>
        <v>НЕТ</v>
      </c>
      <c r="V173" s="14" t="str">
        <f>IFERROR(VLOOKUP(CONCATENATE($A173,V$1),'Исх-фото'!$A$2:$F$3000,6,FALSE),"-")</f>
        <v>-</v>
      </c>
      <c r="W173" s="14" t="str">
        <f>IFERROR(VLOOKUP(CONCATENATE($A173,W$1),'Исх-фото'!$A$2:$F$3000,6,FALSE),"-")</f>
        <v>-</v>
      </c>
      <c r="X173" s="14" t="str">
        <f>IFERROR(VLOOKUP(CONCATENATE($A173,X$1),'Исх-фото'!$A$2:$F$3000,6,FALSE),"-")</f>
        <v>-</v>
      </c>
      <c r="Y173" s="14" t="str">
        <f>IFERROR(VLOOKUP(CONCATENATE($A173,Y$1),'Исх-фото'!$A$2:$F$3000,6,FALSE),"-")</f>
        <v>НЕТ</v>
      </c>
      <c r="Z173" s="14" t="str">
        <f>IFERROR(VLOOKUP(CONCATENATE($A173,Z$1),'Исх-фото'!$A$2:$F$3000,6,FALSE),"-")</f>
        <v>НЕТ</v>
      </c>
      <c r="AA173" s="14" t="str">
        <f>IFERROR(VLOOKUP(CONCATENATE($A173,AA$1),'Исх-фото'!$A$2:$F$3000,6,FALSE),"-")</f>
        <v>-</v>
      </c>
      <c r="AB173" s="14" t="str">
        <f>IFERROR(VLOOKUP(CONCATENATE($A173,AB$1),'Исх-фото'!$A$2:$F$3000,6,FALSE),"-")</f>
        <v>-</v>
      </c>
      <c r="AC173" s="14" t="str">
        <f>IFERROR(VLOOKUP(CONCATENATE($A173,AC$1),'Исх-фото'!$A$2:$F$3000,6,FALSE),"-")</f>
        <v>-</v>
      </c>
      <c r="AD173" s="14" t="str">
        <f>IFERROR(VLOOKUP(CONCATENATE($A173,AD$1),'Исх-фото'!$A$2:$F$3000,6,FALSE),"-")</f>
        <v>НЕТ</v>
      </c>
      <c r="AE173" s="14" t="str">
        <f>IFERROR(VLOOKUP(CONCATENATE($A173,AE$1),'Исх-фото'!$A$2:$F$3000,6,FALSE),"-")</f>
        <v>НЕТ</v>
      </c>
      <c r="AF173" s="14" t="str">
        <f>IFERROR(VLOOKUP(CONCATENATE($A173,AF$1),'Исх-фото'!$A$2:$F$3000,6,FALSE),"-")</f>
        <v>НЕТ</v>
      </c>
      <c r="AG173" s="14" t="str">
        <f>IFERROR(VLOOKUP(CONCATENATE($A173,AG$1),'Исх-фото'!$A$2:$F$3000,6,FALSE),"-")</f>
        <v>ДА</v>
      </c>
      <c r="AH173" s="14" t="str">
        <f>IFERROR(VLOOKUP(CONCATENATE($A173,AH$1),'Исх-фото'!$A$2:$F$3000,6,FALSE),"-")</f>
        <v>НЕТ</v>
      </c>
      <c r="AI173" s="14" t="str">
        <f>IFERROR(VLOOKUP(CONCATENATE($A173,AI$1),'Исх-фото'!$A$2:$F$3000,6,FALSE),"-")</f>
        <v>-</v>
      </c>
      <c r="AJ173" s="14" t="str">
        <f>IFERROR(VLOOKUP(CONCATENATE($A173,AJ$1),'Исх-фото'!$A$2:$F$3000,6,FALSE),"-")</f>
        <v>НЕТ</v>
      </c>
      <c r="AK173" s="14" t="str">
        <f>IFERROR(VLOOKUP(CONCATENATE($A173,AK$1),'Исх-фото'!$A$2:$F$3000,6,FALSE),"-")</f>
        <v>-</v>
      </c>
      <c r="AL173" s="14" t="str">
        <f>IFERROR(VLOOKUP(CONCATENATE($A173,AL$1),'Исх-фото'!$A$2:$F$3000,6,FALSE),"-")</f>
        <v>ДА</v>
      </c>
      <c r="AM173" s="15"/>
    </row>
    <row r="174" spans="1:39">
      <c r="A174" s="26">
        <f t="shared" si="12"/>
        <v>25</v>
      </c>
      <c r="B174" s="97" t="s">
        <v>669</v>
      </c>
      <c r="C174" s="14" t="str">
        <f>IFERROR(VLOOKUP(CONCATENATE($A174,C$1),'Исх-фото'!$A$2:$F$3000,6,FALSE),"-")</f>
        <v>-</v>
      </c>
      <c r="D174" s="14" t="str">
        <f>IFERROR(VLOOKUP(CONCATENATE($A174,D$1),'Исх-фото'!$A$2:$F$3000,6,FALSE),"-")</f>
        <v>НЕТ</v>
      </c>
      <c r="E174" s="14" t="str">
        <f>IFERROR(VLOOKUP(CONCATENATE($A174,E$1),'Исх-фото'!$A$2:$F$3000,6,FALSE),"-")</f>
        <v>-</v>
      </c>
      <c r="F174" s="14" t="str">
        <f>IFERROR(VLOOKUP(CONCATENATE($A174,F$1),'Исх-фото'!$A$2:$F$3000,6,FALSE),"-")</f>
        <v>НЕТ</v>
      </c>
      <c r="G174" s="14" t="str">
        <f>IFERROR(VLOOKUP(CONCATENATE($A174,G$1),'Исх-фото'!$A$2:$F$3000,6,FALSE),"-")</f>
        <v>-</v>
      </c>
      <c r="H174" s="14" t="str">
        <f>IFERROR(VLOOKUP(CONCATENATE($A174,H$1),'Исх-фото'!$A$2:$F$3000,6,FALSE),"-")</f>
        <v>-</v>
      </c>
      <c r="I174" s="14" t="str">
        <f>IFERROR(VLOOKUP(CONCATENATE($A174,I$1),'Исх-фото'!$A$2:$F$3000,6,FALSE),"-")</f>
        <v>-</v>
      </c>
      <c r="J174" s="14" t="str">
        <f>IFERROR(VLOOKUP(CONCATENATE($A174,J$1),'Исх-фото'!$A$2:$F$3000,6,FALSE),"-")</f>
        <v>-</v>
      </c>
      <c r="K174" s="14" t="str">
        <f>IFERROR(VLOOKUP(CONCATENATE($A174,K$1),'Исх-фото'!$A$2:$F$3000,6,FALSE),"-")</f>
        <v>НЕТ</v>
      </c>
      <c r="L174" s="14" t="str">
        <f>IFERROR(VLOOKUP(CONCATENATE($A174,L$1),'Исх-фото'!$A$2:$F$3000,6,FALSE),"-")</f>
        <v>-</v>
      </c>
      <c r="M174" s="14" t="str">
        <f>IFERROR(VLOOKUP(CONCATENATE($A174,M$1),'Исх-фото'!$A$2:$F$3000,6,FALSE),"-")</f>
        <v>-</v>
      </c>
      <c r="N174" s="14" t="str">
        <f>IFERROR(VLOOKUP(CONCATENATE($A174,N$1),'Исх-фото'!$A$2:$F$3000,6,FALSE),"-")</f>
        <v>НЕТ</v>
      </c>
      <c r="O174" s="14" t="str">
        <f>IFERROR(VLOOKUP(CONCATENATE($A174,O$1),'Исх-фото'!$A$2:$F$3000,6,FALSE),"-")</f>
        <v>НЕТ</v>
      </c>
      <c r="P174" s="14" t="str">
        <f>IFERROR(VLOOKUP(CONCATENATE($A174,P$1),'Исх-фото'!$A$2:$F$3000,6,FALSE),"-")</f>
        <v>-</v>
      </c>
      <c r="Q174" s="14" t="str">
        <f>IFERROR(VLOOKUP(CONCATENATE($A174,Q$1),'Исх-фото'!$A$2:$F$3000,6,FALSE),"-")</f>
        <v>НЕТ</v>
      </c>
      <c r="R174" s="14" t="str">
        <f>IFERROR(VLOOKUP(CONCATENATE($A174,R$1),'Исх-фото'!$A$2:$F$3000,6,FALSE),"-")</f>
        <v>-</v>
      </c>
      <c r="S174" s="14" t="str">
        <f>IFERROR(VLOOKUP(CONCATENATE($A174,S$1),'Исх-фото'!$A$2:$F$3000,6,FALSE),"-")</f>
        <v>НЕТ</v>
      </c>
      <c r="T174" s="14" t="str">
        <f>IFERROR(VLOOKUP(CONCATENATE($A174,T$1),'Исх-фото'!$A$2:$F$3000,6,FALSE),"-")</f>
        <v>НЕТ</v>
      </c>
      <c r="U174" s="14" t="str">
        <f>IFERROR(VLOOKUP(CONCATENATE($A174,U$1),'Исх-фото'!$A$2:$F$3000,6,FALSE),"-")</f>
        <v>НЕТ</v>
      </c>
      <c r="V174" s="14" t="str">
        <f>IFERROR(VLOOKUP(CONCATENATE($A174,V$1),'Исх-фото'!$A$2:$F$3000,6,FALSE),"-")</f>
        <v>-</v>
      </c>
      <c r="W174" s="14" t="str">
        <f>IFERROR(VLOOKUP(CONCATENATE($A174,W$1),'Исх-фото'!$A$2:$F$3000,6,FALSE),"-")</f>
        <v>-</v>
      </c>
      <c r="X174" s="14" t="str">
        <f>IFERROR(VLOOKUP(CONCATENATE($A174,X$1),'Исх-фото'!$A$2:$F$3000,6,FALSE),"-")</f>
        <v>-</v>
      </c>
      <c r="Y174" s="14" t="str">
        <f>IFERROR(VLOOKUP(CONCATENATE($A174,Y$1),'Исх-фото'!$A$2:$F$3000,6,FALSE),"-")</f>
        <v>НЕТ</v>
      </c>
      <c r="Z174" s="14" t="str">
        <f>IFERROR(VLOOKUP(CONCATENATE($A174,Z$1),'Исх-фото'!$A$2:$F$3000,6,FALSE),"-")</f>
        <v>НЕТ</v>
      </c>
      <c r="AA174" s="14" t="str">
        <f>IFERROR(VLOOKUP(CONCATENATE($A174,AA$1),'Исх-фото'!$A$2:$F$3000,6,FALSE),"-")</f>
        <v>-</v>
      </c>
      <c r="AB174" s="14" t="str">
        <f>IFERROR(VLOOKUP(CONCATENATE($A174,AB$1),'Исх-фото'!$A$2:$F$3000,6,FALSE),"-")</f>
        <v>-</v>
      </c>
      <c r="AC174" s="14" t="str">
        <f>IFERROR(VLOOKUP(CONCATENATE($A174,AC$1),'Исх-фото'!$A$2:$F$3000,6,FALSE),"-")</f>
        <v>-</v>
      </c>
      <c r="AD174" s="14" t="str">
        <f>IFERROR(VLOOKUP(CONCATENATE($A174,AD$1),'Исх-фото'!$A$2:$F$3000,6,FALSE),"-")</f>
        <v>НЕТ</v>
      </c>
      <c r="AE174" s="14" t="str">
        <f>IFERROR(VLOOKUP(CONCATENATE($A174,AE$1),'Исх-фото'!$A$2:$F$3000,6,FALSE),"-")</f>
        <v>НЕТ</v>
      </c>
      <c r="AF174" s="14" t="str">
        <f>IFERROR(VLOOKUP(CONCATENATE($A174,AF$1),'Исх-фото'!$A$2:$F$3000,6,FALSE),"-")</f>
        <v>НЕТ</v>
      </c>
      <c r="AG174" s="14" t="str">
        <f>IFERROR(VLOOKUP(CONCATENATE($A174,AG$1),'Исх-фото'!$A$2:$F$3000,6,FALSE),"-")</f>
        <v>-</v>
      </c>
      <c r="AH174" s="14" t="str">
        <f>IFERROR(VLOOKUP(CONCATENATE($A174,AH$1),'Исх-фото'!$A$2:$F$3000,6,FALSE),"-")</f>
        <v>-</v>
      </c>
      <c r="AI174" s="14" t="str">
        <f>IFERROR(VLOOKUP(CONCATENATE($A174,AI$1),'Исх-фото'!$A$2:$F$3000,6,FALSE),"-")</f>
        <v>-</v>
      </c>
      <c r="AJ174" s="14" t="str">
        <f>IFERROR(VLOOKUP(CONCATENATE($A174,AJ$1),'Исх-фото'!$A$2:$F$3000,6,FALSE),"-")</f>
        <v>ДА</v>
      </c>
      <c r="AK174" s="14" t="str">
        <f>IFERROR(VLOOKUP(CONCATENATE($A174,AK$1),'Исх-фото'!$A$2:$F$3000,6,FALSE),"-")</f>
        <v>-</v>
      </c>
      <c r="AL174" s="14" t="str">
        <f>IFERROR(VLOOKUP(CONCATENATE($A174,AL$1),'Исх-фото'!$A$2:$F$3000,6,FALSE),"-")</f>
        <v>НЕТ</v>
      </c>
      <c r="AM174" s="15"/>
    </row>
    <row r="175" spans="1:39">
      <c r="A175" s="26">
        <f t="shared" si="12"/>
        <v>26</v>
      </c>
      <c r="B175" s="97" t="s">
        <v>670</v>
      </c>
      <c r="C175" s="14" t="str">
        <f>IFERROR(VLOOKUP(CONCATENATE($A175,C$1),'Исх-фото'!$A$2:$F$3000,6,FALSE),"-")</f>
        <v>-</v>
      </c>
      <c r="D175" s="14" t="str">
        <f>IFERROR(VLOOKUP(CONCATENATE($A175,D$1),'Исх-фото'!$A$2:$F$3000,6,FALSE),"-")</f>
        <v>НЕТ</v>
      </c>
      <c r="E175" s="14" t="str">
        <f>IFERROR(VLOOKUP(CONCATENATE($A175,E$1),'Исх-фото'!$A$2:$F$3000,6,FALSE),"-")</f>
        <v>НЕТ</v>
      </c>
      <c r="F175" s="14" t="str">
        <f>IFERROR(VLOOKUP(CONCATENATE($A175,F$1),'Исх-фото'!$A$2:$F$3000,6,FALSE),"-")</f>
        <v>НЕТ</v>
      </c>
      <c r="G175" s="14" t="str">
        <f>IFERROR(VLOOKUP(CONCATENATE($A175,G$1),'Исх-фото'!$A$2:$F$3000,6,FALSE),"-")</f>
        <v>-</v>
      </c>
      <c r="H175" s="14" t="str">
        <f>IFERROR(VLOOKUP(CONCATENATE($A175,H$1),'Исх-фото'!$A$2:$F$3000,6,FALSE),"-")</f>
        <v>-</v>
      </c>
      <c r="I175" s="14" t="str">
        <f>IFERROR(VLOOKUP(CONCATENATE($A175,I$1),'Исх-фото'!$A$2:$F$3000,6,FALSE),"-")</f>
        <v>-</v>
      </c>
      <c r="J175" s="14" t="str">
        <f>IFERROR(VLOOKUP(CONCATENATE($A175,J$1),'Исх-фото'!$A$2:$F$3000,6,FALSE),"-")</f>
        <v>-</v>
      </c>
      <c r="K175" s="14" t="str">
        <f>IFERROR(VLOOKUP(CONCATENATE($A175,K$1),'Исх-фото'!$A$2:$F$3000,6,FALSE),"-")</f>
        <v>НЕТ</v>
      </c>
      <c r="L175" s="14" t="str">
        <f>IFERROR(VLOOKUP(CONCATENATE($A175,L$1),'Исх-фото'!$A$2:$F$3000,6,FALSE),"-")</f>
        <v>-</v>
      </c>
      <c r="M175" s="14" t="str">
        <f>IFERROR(VLOOKUP(CONCATENATE($A175,M$1),'Исх-фото'!$A$2:$F$3000,6,FALSE),"-")</f>
        <v>-</v>
      </c>
      <c r="N175" s="14" t="str">
        <f>IFERROR(VLOOKUP(CONCATENATE($A175,N$1),'Исх-фото'!$A$2:$F$3000,6,FALSE),"-")</f>
        <v>-</v>
      </c>
      <c r="O175" s="14" t="str">
        <f>IFERROR(VLOOKUP(CONCATENATE($A175,O$1),'Исх-фото'!$A$2:$F$3000,6,FALSE),"-")</f>
        <v>НЕТ</v>
      </c>
      <c r="P175" s="14" t="str">
        <f>IFERROR(VLOOKUP(CONCATENATE($A175,P$1),'Исх-фото'!$A$2:$F$3000,6,FALSE),"-")</f>
        <v>-</v>
      </c>
      <c r="Q175" s="14" t="str">
        <f>IFERROR(VLOOKUP(CONCATENATE($A175,Q$1),'Исх-фото'!$A$2:$F$3000,6,FALSE),"-")</f>
        <v>НЕТ</v>
      </c>
      <c r="R175" s="14" t="str">
        <f>IFERROR(VLOOKUP(CONCATENATE($A175,R$1),'Исх-фото'!$A$2:$F$3000,6,FALSE),"-")</f>
        <v>-</v>
      </c>
      <c r="S175" s="14" t="str">
        <f>IFERROR(VLOOKUP(CONCATENATE($A175,S$1),'Исх-фото'!$A$2:$F$3000,6,FALSE),"-")</f>
        <v>-</v>
      </c>
      <c r="T175" s="14" t="str">
        <f>IFERROR(VLOOKUP(CONCATENATE($A175,T$1),'Исх-фото'!$A$2:$F$3000,6,FALSE),"-")</f>
        <v>НЕТ</v>
      </c>
      <c r="U175" s="14" t="str">
        <f>IFERROR(VLOOKUP(CONCATENATE($A175,U$1),'Исх-фото'!$A$2:$F$3000,6,FALSE),"-")</f>
        <v>НЕТ</v>
      </c>
      <c r="V175" s="14" t="str">
        <f>IFERROR(VLOOKUP(CONCATENATE($A175,V$1),'Исх-фото'!$A$2:$F$3000,6,FALSE),"-")</f>
        <v>-</v>
      </c>
      <c r="W175" s="14" t="str">
        <f>IFERROR(VLOOKUP(CONCATENATE($A175,W$1),'Исх-фото'!$A$2:$F$3000,6,FALSE),"-")</f>
        <v>-</v>
      </c>
      <c r="X175" s="14" t="str">
        <f>IFERROR(VLOOKUP(CONCATENATE($A175,X$1),'Исх-фото'!$A$2:$F$3000,6,FALSE),"-")</f>
        <v>-</v>
      </c>
      <c r="Y175" s="14" t="str">
        <f>IFERROR(VLOOKUP(CONCATENATE($A175,Y$1),'Исх-фото'!$A$2:$F$3000,6,FALSE),"-")</f>
        <v>НЕТ</v>
      </c>
      <c r="Z175" s="14" t="str">
        <f>IFERROR(VLOOKUP(CONCATENATE($A175,Z$1),'Исх-фото'!$A$2:$F$3000,6,FALSE),"-")</f>
        <v>НЕТ</v>
      </c>
      <c r="AA175" s="14" t="str">
        <f>IFERROR(VLOOKUP(CONCATENATE($A175,AA$1),'Исх-фото'!$A$2:$F$3000,6,FALSE),"-")</f>
        <v>-</v>
      </c>
      <c r="AB175" s="14" t="str">
        <f>IFERROR(VLOOKUP(CONCATENATE($A175,AB$1),'Исх-фото'!$A$2:$F$3000,6,FALSE),"-")</f>
        <v>-</v>
      </c>
      <c r="AC175" s="14" t="str">
        <f>IFERROR(VLOOKUP(CONCATENATE($A175,AC$1),'Исх-фото'!$A$2:$F$3000,6,FALSE),"-")</f>
        <v>-</v>
      </c>
      <c r="AD175" s="14" t="str">
        <f>IFERROR(VLOOKUP(CONCATENATE($A175,AD$1),'Исх-фото'!$A$2:$F$3000,6,FALSE),"-")</f>
        <v>НЕТ</v>
      </c>
      <c r="AE175" s="14" t="str">
        <f>IFERROR(VLOOKUP(CONCATENATE($A175,AE$1),'Исх-фото'!$A$2:$F$3000,6,FALSE),"-")</f>
        <v>НЕТ</v>
      </c>
      <c r="AF175" s="14" t="str">
        <f>IFERROR(VLOOKUP(CONCATENATE($A175,AF$1),'Исх-фото'!$A$2:$F$3000,6,FALSE),"-")</f>
        <v>НЕТ</v>
      </c>
      <c r="AG175" s="14" t="str">
        <f>IFERROR(VLOOKUP(CONCATENATE($A175,AG$1),'Исх-фото'!$A$2:$F$3000,6,FALSE),"-")</f>
        <v>-</v>
      </c>
      <c r="AH175" s="14" t="str">
        <f>IFERROR(VLOOKUP(CONCATENATE($A175,AH$1),'Исх-фото'!$A$2:$F$3000,6,FALSE),"-")</f>
        <v>-</v>
      </c>
      <c r="AI175" s="14" t="str">
        <f>IFERROR(VLOOKUP(CONCATENATE($A175,AI$1),'Исх-фото'!$A$2:$F$3000,6,FALSE),"-")</f>
        <v>-</v>
      </c>
      <c r="AJ175" s="14" t="str">
        <f>IFERROR(VLOOKUP(CONCATENATE($A175,AJ$1),'Исх-фото'!$A$2:$F$3000,6,FALSE),"-")</f>
        <v>ДА</v>
      </c>
      <c r="AK175" s="14" t="str">
        <f>IFERROR(VLOOKUP(CONCATENATE($A175,AK$1),'Исх-фото'!$A$2:$F$3000,6,FALSE),"-")</f>
        <v>-</v>
      </c>
      <c r="AL175" s="14" t="str">
        <f>IFERROR(VLOOKUP(CONCATENATE($A175,AL$1),'Исх-фото'!$A$2:$F$3000,6,FALSE),"-")</f>
        <v>НЕТ</v>
      </c>
      <c r="AM175" s="15"/>
    </row>
    <row r="176" spans="1:39">
      <c r="A176" s="26">
        <f t="shared" si="12"/>
        <v>27</v>
      </c>
      <c r="B176" s="97" t="s">
        <v>671</v>
      </c>
      <c r="C176" s="14" t="str">
        <f>IFERROR(VLOOKUP(CONCATENATE($A176,C$1),'Исх-фото'!$A$2:$F$3000,6,FALSE),"-")</f>
        <v>-</v>
      </c>
      <c r="D176" s="14" t="str">
        <f>IFERROR(VLOOKUP(CONCATENATE($A176,D$1),'Исх-фото'!$A$2:$F$3000,6,FALSE),"-")</f>
        <v>НЕТ</v>
      </c>
      <c r="E176" s="14" t="str">
        <f>IFERROR(VLOOKUP(CONCATENATE($A176,E$1),'Исх-фото'!$A$2:$F$3000,6,FALSE),"-")</f>
        <v>-</v>
      </c>
      <c r="F176" s="14" t="str">
        <f>IFERROR(VLOOKUP(CONCATENATE($A176,F$1),'Исх-фото'!$A$2:$F$3000,6,FALSE),"-")</f>
        <v>ДА</v>
      </c>
      <c r="G176" s="14" t="str">
        <f>IFERROR(VLOOKUP(CONCATENATE($A176,G$1),'Исх-фото'!$A$2:$F$3000,6,FALSE),"-")</f>
        <v>-</v>
      </c>
      <c r="H176" s="14" t="str">
        <f>IFERROR(VLOOKUP(CONCATENATE($A176,H$1),'Исх-фото'!$A$2:$F$3000,6,FALSE),"-")</f>
        <v>-</v>
      </c>
      <c r="I176" s="14" t="str">
        <f>IFERROR(VLOOKUP(CONCATENATE($A176,I$1),'Исх-фото'!$A$2:$F$3000,6,FALSE),"-")</f>
        <v>-</v>
      </c>
      <c r="J176" s="14" t="str">
        <f>IFERROR(VLOOKUP(CONCATENATE($A176,J$1),'Исх-фото'!$A$2:$F$3000,6,FALSE),"-")</f>
        <v>-</v>
      </c>
      <c r="K176" s="14" t="str">
        <f>IFERROR(VLOOKUP(CONCATENATE($A176,K$1),'Исх-фото'!$A$2:$F$3000,6,FALSE),"-")</f>
        <v>НЕТ</v>
      </c>
      <c r="L176" s="14" t="str">
        <f>IFERROR(VLOOKUP(CONCATENATE($A176,L$1),'Исх-фото'!$A$2:$F$3000,6,FALSE),"-")</f>
        <v>-</v>
      </c>
      <c r="M176" s="14" t="str">
        <f>IFERROR(VLOOKUP(CONCATENATE($A176,M$1),'Исх-фото'!$A$2:$F$3000,6,FALSE),"-")</f>
        <v>-</v>
      </c>
      <c r="N176" s="14" t="str">
        <f>IFERROR(VLOOKUP(CONCATENATE($A176,N$1),'Исх-фото'!$A$2:$F$3000,6,FALSE),"-")</f>
        <v>-</v>
      </c>
      <c r="O176" s="14" t="str">
        <f>IFERROR(VLOOKUP(CONCATENATE($A176,O$1),'Исх-фото'!$A$2:$F$3000,6,FALSE),"-")</f>
        <v>-</v>
      </c>
      <c r="P176" s="14" t="str">
        <f>IFERROR(VLOOKUP(CONCATENATE($A176,P$1),'Исх-фото'!$A$2:$F$3000,6,FALSE),"-")</f>
        <v>-</v>
      </c>
      <c r="Q176" s="14" t="str">
        <f>IFERROR(VLOOKUP(CONCATENATE($A176,Q$1),'Исх-фото'!$A$2:$F$3000,6,FALSE),"-")</f>
        <v>-</v>
      </c>
      <c r="R176" s="14" t="str">
        <f>IFERROR(VLOOKUP(CONCATENATE($A176,R$1),'Исх-фото'!$A$2:$F$3000,6,FALSE),"-")</f>
        <v>-</v>
      </c>
      <c r="S176" s="14" t="str">
        <f>IFERROR(VLOOKUP(CONCATENATE($A176,S$1),'Исх-фото'!$A$2:$F$3000,6,FALSE),"-")</f>
        <v>-</v>
      </c>
      <c r="T176" s="14" t="str">
        <f>IFERROR(VLOOKUP(CONCATENATE($A176,T$1),'Исх-фото'!$A$2:$F$3000,6,FALSE),"-")</f>
        <v>НЕТ</v>
      </c>
      <c r="U176" s="14" t="str">
        <f>IFERROR(VLOOKUP(CONCATENATE($A176,U$1),'Исх-фото'!$A$2:$F$3000,6,FALSE),"-")</f>
        <v>НЕТ</v>
      </c>
      <c r="V176" s="14" t="str">
        <f>IFERROR(VLOOKUP(CONCATENATE($A176,V$1),'Исх-фото'!$A$2:$F$3000,6,FALSE),"-")</f>
        <v>-</v>
      </c>
      <c r="W176" s="14" t="str">
        <f>IFERROR(VLOOKUP(CONCATENATE($A176,W$1),'Исх-фото'!$A$2:$F$3000,6,FALSE),"-")</f>
        <v>-</v>
      </c>
      <c r="X176" s="14" t="str">
        <f>IFERROR(VLOOKUP(CONCATENATE($A176,X$1),'Исх-фото'!$A$2:$F$3000,6,FALSE),"-")</f>
        <v>-</v>
      </c>
      <c r="Y176" s="14" t="str">
        <f>IFERROR(VLOOKUP(CONCATENATE($A176,Y$1),'Исх-фото'!$A$2:$F$3000,6,FALSE),"-")</f>
        <v>-</v>
      </c>
      <c r="Z176" s="14" t="str">
        <f>IFERROR(VLOOKUP(CONCATENATE($A176,Z$1),'Исх-фото'!$A$2:$F$3000,6,FALSE),"-")</f>
        <v>НЕТ</v>
      </c>
      <c r="AA176" s="14" t="str">
        <f>IFERROR(VLOOKUP(CONCATENATE($A176,AA$1),'Исх-фото'!$A$2:$F$3000,6,FALSE),"-")</f>
        <v>-</v>
      </c>
      <c r="AB176" s="14" t="str">
        <f>IFERROR(VLOOKUP(CONCATENATE($A176,AB$1),'Исх-фото'!$A$2:$F$3000,6,FALSE),"-")</f>
        <v>-</v>
      </c>
      <c r="AC176" s="14" t="str">
        <f>IFERROR(VLOOKUP(CONCATENATE($A176,AC$1),'Исх-фото'!$A$2:$F$3000,6,FALSE),"-")</f>
        <v>-</v>
      </c>
      <c r="AD176" s="14" t="str">
        <f>IFERROR(VLOOKUP(CONCATENATE($A176,AD$1),'Исх-фото'!$A$2:$F$3000,6,FALSE),"-")</f>
        <v>НЕТ</v>
      </c>
      <c r="AE176" s="14" t="str">
        <f>IFERROR(VLOOKUP(CONCATENATE($A176,AE$1),'Исх-фото'!$A$2:$F$3000,6,FALSE),"-")</f>
        <v>ДА</v>
      </c>
      <c r="AF176" s="14" t="str">
        <f>IFERROR(VLOOKUP(CONCATENATE($A176,AF$1),'Исх-фото'!$A$2:$F$3000,6,FALSE),"-")</f>
        <v>НЕТ</v>
      </c>
      <c r="AG176" s="14" t="str">
        <f>IFERROR(VLOOKUP(CONCATENATE($A176,AG$1),'Исх-фото'!$A$2:$F$3000,6,FALSE),"-")</f>
        <v>-</v>
      </c>
      <c r="AH176" s="14" t="str">
        <f>IFERROR(VLOOKUP(CONCATENATE($A176,AH$1),'Исх-фото'!$A$2:$F$3000,6,FALSE),"-")</f>
        <v>-</v>
      </c>
      <c r="AI176" s="14" t="str">
        <f>IFERROR(VLOOKUP(CONCATENATE($A176,AI$1),'Исх-фото'!$A$2:$F$3000,6,FALSE),"-")</f>
        <v>-</v>
      </c>
      <c r="AJ176" s="14" t="str">
        <f>IFERROR(VLOOKUP(CONCATENATE($A176,AJ$1),'Исх-фото'!$A$2:$F$3000,6,FALSE),"-")</f>
        <v>ДА</v>
      </c>
      <c r="AK176" s="14" t="str">
        <f>IFERROR(VLOOKUP(CONCATENATE($A176,AK$1),'Исх-фото'!$A$2:$F$3000,6,FALSE),"-")</f>
        <v>-</v>
      </c>
      <c r="AL176" s="14" t="str">
        <f>IFERROR(VLOOKUP(CONCATENATE($A176,AL$1),'Исх-фото'!$A$2:$F$3000,6,FALSE),"-")</f>
        <v>ДА</v>
      </c>
      <c r="AM176" s="15"/>
    </row>
    <row r="177" spans="1:39">
      <c r="A177" s="26">
        <f t="shared" si="12"/>
        <v>28</v>
      </c>
      <c r="B177" s="97" t="s">
        <v>672</v>
      </c>
      <c r="C177" s="14" t="str">
        <f>IFERROR(VLOOKUP(CONCATENATE($A177,C$1),'Исх-фото'!$A$2:$F$3000,6,FALSE),"-")</f>
        <v>-</v>
      </c>
      <c r="D177" s="14" t="str">
        <f>IFERROR(VLOOKUP(CONCATENATE($A177,D$1),'Исх-фото'!$A$2:$F$3000,6,FALSE),"-")</f>
        <v>-</v>
      </c>
      <c r="E177" s="14" t="str">
        <f>IFERROR(VLOOKUP(CONCATENATE($A177,E$1),'Исх-фото'!$A$2:$F$3000,6,FALSE),"-")</f>
        <v>-</v>
      </c>
      <c r="F177" s="14" t="str">
        <f>IFERROR(VLOOKUP(CONCATENATE($A177,F$1),'Исх-фото'!$A$2:$F$3000,6,FALSE),"-")</f>
        <v>-</v>
      </c>
      <c r="G177" s="14" t="str">
        <f>IFERROR(VLOOKUP(CONCATENATE($A177,G$1),'Исх-фото'!$A$2:$F$3000,6,FALSE),"-")</f>
        <v>-</v>
      </c>
      <c r="H177" s="14" t="str">
        <f>IFERROR(VLOOKUP(CONCATENATE($A177,H$1),'Исх-фото'!$A$2:$F$3000,6,FALSE),"-")</f>
        <v>-</v>
      </c>
      <c r="I177" s="14" t="str">
        <f>IFERROR(VLOOKUP(CONCATENATE($A177,I$1),'Исх-фото'!$A$2:$F$3000,6,FALSE),"-")</f>
        <v>-</v>
      </c>
      <c r="J177" s="14" t="str">
        <f>IFERROR(VLOOKUP(CONCATENATE($A177,J$1),'Исх-фото'!$A$2:$F$3000,6,FALSE),"-")</f>
        <v>-</v>
      </c>
      <c r="K177" s="14" t="str">
        <f>IFERROR(VLOOKUP(CONCATENATE($A177,K$1),'Исх-фото'!$A$2:$F$3000,6,FALSE),"-")</f>
        <v>НЕТ</v>
      </c>
      <c r="L177" s="14" t="str">
        <f>IFERROR(VLOOKUP(CONCATENATE($A177,L$1),'Исх-фото'!$A$2:$F$3000,6,FALSE),"-")</f>
        <v>-</v>
      </c>
      <c r="M177" s="14" t="str">
        <f>IFERROR(VLOOKUP(CONCATENATE($A177,M$1),'Исх-фото'!$A$2:$F$3000,6,FALSE),"-")</f>
        <v>-</v>
      </c>
      <c r="N177" s="14" t="str">
        <f>IFERROR(VLOOKUP(CONCATENATE($A177,N$1),'Исх-фото'!$A$2:$F$3000,6,FALSE),"-")</f>
        <v>-</v>
      </c>
      <c r="O177" s="14" t="str">
        <f>IFERROR(VLOOKUP(CONCATENATE($A177,O$1),'Исх-фото'!$A$2:$F$3000,6,FALSE),"-")</f>
        <v>НЕТ</v>
      </c>
      <c r="P177" s="14" t="str">
        <f>IFERROR(VLOOKUP(CONCATENATE($A177,P$1),'Исх-фото'!$A$2:$F$3000,6,FALSE),"-")</f>
        <v>-</v>
      </c>
      <c r="Q177" s="14" t="str">
        <f>IFERROR(VLOOKUP(CONCATENATE($A177,Q$1),'Исх-фото'!$A$2:$F$3000,6,FALSE),"-")</f>
        <v>НЕТ</v>
      </c>
      <c r="R177" s="14" t="str">
        <f>IFERROR(VLOOKUP(CONCATENATE($A177,R$1),'Исх-фото'!$A$2:$F$3000,6,FALSE),"-")</f>
        <v>-</v>
      </c>
      <c r="S177" s="14" t="str">
        <f>IFERROR(VLOOKUP(CONCATENATE($A177,S$1),'Исх-фото'!$A$2:$F$3000,6,FALSE),"-")</f>
        <v>-</v>
      </c>
      <c r="T177" s="14" t="str">
        <f>IFERROR(VLOOKUP(CONCATENATE($A177,T$1),'Исх-фото'!$A$2:$F$3000,6,FALSE),"-")</f>
        <v>НЕТ</v>
      </c>
      <c r="U177" s="14" t="str">
        <f>IFERROR(VLOOKUP(CONCATENATE($A177,U$1),'Исх-фото'!$A$2:$F$3000,6,FALSE),"-")</f>
        <v>НЕТ</v>
      </c>
      <c r="V177" s="14" t="str">
        <f>IFERROR(VLOOKUP(CONCATENATE($A177,V$1),'Исх-фото'!$A$2:$F$3000,6,FALSE),"-")</f>
        <v>-</v>
      </c>
      <c r="W177" s="14" t="str">
        <f>IFERROR(VLOOKUP(CONCATENATE($A177,W$1),'Исх-фото'!$A$2:$F$3000,6,FALSE),"-")</f>
        <v>-</v>
      </c>
      <c r="X177" s="14" t="str">
        <f>IFERROR(VLOOKUP(CONCATENATE($A177,X$1),'Исх-фото'!$A$2:$F$3000,6,FALSE),"-")</f>
        <v>-</v>
      </c>
      <c r="Y177" s="14" t="str">
        <f>IFERROR(VLOOKUP(CONCATENATE($A177,Y$1),'Исх-фото'!$A$2:$F$3000,6,FALSE),"-")</f>
        <v>-</v>
      </c>
      <c r="Z177" s="14" t="str">
        <f>IFERROR(VLOOKUP(CONCATENATE($A177,Z$1),'Исх-фото'!$A$2:$F$3000,6,FALSE),"-")</f>
        <v>НЕТ</v>
      </c>
      <c r="AA177" s="14" t="str">
        <f>IFERROR(VLOOKUP(CONCATENATE($A177,AA$1),'Исх-фото'!$A$2:$F$3000,6,FALSE),"-")</f>
        <v>-</v>
      </c>
      <c r="AB177" s="14" t="str">
        <f>IFERROR(VLOOKUP(CONCATENATE($A177,AB$1),'Исх-фото'!$A$2:$F$3000,6,FALSE),"-")</f>
        <v>НЕТ</v>
      </c>
      <c r="AC177" s="14" t="str">
        <f>IFERROR(VLOOKUP(CONCATENATE($A177,AC$1),'Исх-фото'!$A$2:$F$3000,6,FALSE),"-")</f>
        <v>-</v>
      </c>
      <c r="AD177" s="14" t="str">
        <f>IFERROR(VLOOKUP(CONCATENATE($A177,AD$1),'Исх-фото'!$A$2:$F$3000,6,FALSE),"-")</f>
        <v>НЕТ</v>
      </c>
      <c r="AE177" s="14" t="str">
        <f>IFERROR(VLOOKUP(CONCATENATE($A177,AE$1),'Исх-фото'!$A$2:$F$3000,6,FALSE),"-")</f>
        <v>НЕТ</v>
      </c>
      <c r="AF177" s="14" t="str">
        <f>IFERROR(VLOOKUP(CONCATENATE($A177,AF$1),'Исх-фото'!$A$2:$F$3000,6,FALSE),"-")</f>
        <v>НЕТ</v>
      </c>
      <c r="AG177" s="14" t="str">
        <f>IFERROR(VLOOKUP(CONCATENATE($A177,AG$1),'Исх-фото'!$A$2:$F$3000,6,FALSE),"-")</f>
        <v>-</v>
      </c>
      <c r="AH177" s="14" t="str">
        <f>IFERROR(VLOOKUP(CONCATENATE($A177,AH$1),'Исх-фото'!$A$2:$F$3000,6,FALSE),"-")</f>
        <v>-</v>
      </c>
      <c r="AI177" s="14" t="str">
        <f>IFERROR(VLOOKUP(CONCATENATE($A177,AI$1),'Исх-фото'!$A$2:$F$3000,6,FALSE),"-")</f>
        <v>-</v>
      </c>
      <c r="AJ177" s="14" t="str">
        <f>IFERROR(VLOOKUP(CONCATENATE($A177,AJ$1),'Исх-фото'!$A$2:$F$3000,6,FALSE),"-")</f>
        <v>НЕТ</v>
      </c>
      <c r="AK177" s="14" t="str">
        <f>IFERROR(VLOOKUP(CONCATENATE($A177,AK$1),'Исх-фото'!$A$2:$F$3000,6,FALSE),"-")</f>
        <v>-</v>
      </c>
      <c r="AL177" s="14" t="str">
        <f>IFERROR(VLOOKUP(CONCATENATE($A177,AL$1),'Исх-фото'!$A$2:$F$3000,6,FALSE),"-")</f>
        <v>НЕТ</v>
      </c>
      <c r="AM177" s="15"/>
    </row>
    <row r="178" spans="1:39">
      <c r="A178" s="26">
        <f t="shared" si="12"/>
        <v>29</v>
      </c>
      <c r="B178" s="97" t="s">
        <v>673</v>
      </c>
      <c r="C178" s="14" t="str">
        <f>IFERROR(VLOOKUP(CONCATENATE($A178,C$1),'Исх-фото'!$A$2:$F$3000,6,FALSE),"-")</f>
        <v>-</v>
      </c>
      <c r="D178" s="14" t="str">
        <f>IFERROR(VLOOKUP(CONCATENATE($A178,D$1),'Исх-фото'!$A$2:$F$3000,6,FALSE),"-")</f>
        <v>НЕТ</v>
      </c>
      <c r="E178" s="14" t="str">
        <f>IFERROR(VLOOKUP(CONCATENATE($A178,E$1),'Исх-фото'!$A$2:$F$3000,6,FALSE),"-")</f>
        <v>-</v>
      </c>
      <c r="F178" s="14" t="str">
        <f>IFERROR(VLOOKUP(CONCATENATE($A178,F$1),'Исх-фото'!$A$2:$F$3000,6,FALSE),"-")</f>
        <v>-</v>
      </c>
      <c r="G178" s="14" t="str">
        <f>IFERROR(VLOOKUP(CONCATENATE($A178,G$1),'Исх-фото'!$A$2:$F$3000,6,FALSE),"-")</f>
        <v>-</v>
      </c>
      <c r="H178" s="14" t="str">
        <f>IFERROR(VLOOKUP(CONCATENATE($A178,H$1),'Исх-фото'!$A$2:$F$3000,6,FALSE),"-")</f>
        <v>-</v>
      </c>
      <c r="I178" s="14" t="str">
        <f>IFERROR(VLOOKUP(CONCATENATE($A178,I$1),'Исх-фото'!$A$2:$F$3000,6,FALSE),"-")</f>
        <v>-</v>
      </c>
      <c r="J178" s="14" t="str">
        <f>IFERROR(VLOOKUP(CONCATENATE($A178,J$1),'Исх-фото'!$A$2:$F$3000,6,FALSE),"-")</f>
        <v>-</v>
      </c>
      <c r="K178" s="14" t="str">
        <f>IFERROR(VLOOKUP(CONCATENATE($A178,K$1),'Исх-фото'!$A$2:$F$3000,6,FALSE),"-")</f>
        <v>НЕТ</v>
      </c>
      <c r="L178" s="14" t="str">
        <f>IFERROR(VLOOKUP(CONCATENATE($A178,L$1),'Исх-фото'!$A$2:$F$3000,6,FALSE),"-")</f>
        <v>-</v>
      </c>
      <c r="M178" s="14" t="str">
        <f>IFERROR(VLOOKUP(CONCATENATE($A178,M$1),'Исх-фото'!$A$2:$F$3000,6,FALSE),"-")</f>
        <v>-</v>
      </c>
      <c r="N178" s="14" t="str">
        <f>IFERROR(VLOOKUP(CONCATENATE($A178,N$1),'Исх-фото'!$A$2:$F$3000,6,FALSE),"-")</f>
        <v>-</v>
      </c>
      <c r="O178" s="14" t="str">
        <f>IFERROR(VLOOKUP(CONCATENATE($A178,O$1),'Исх-фото'!$A$2:$F$3000,6,FALSE),"-")</f>
        <v>НЕТ</v>
      </c>
      <c r="P178" s="14" t="str">
        <f>IFERROR(VLOOKUP(CONCATENATE($A178,P$1),'Исх-фото'!$A$2:$F$3000,6,FALSE),"-")</f>
        <v>НЕТ</v>
      </c>
      <c r="Q178" s="14" t="str">
        <f>IFERROR(VLOOKUP(CONCATENATE($A178,Q$1),'Исх-фото'!$A$2:$F$3000,6,FALSE),"-")</f>
        <v>ДА</v>
      </c>
      <c r="R178" s="14" t="str">
        <f>IFERROR(VLOOKUP(CONCATENATE($A178,R$1),'Исх-фото'!$A$2:$F$3000,6,FALSE),"-")</f>
        <v>-</v>
      </c>
      <c r="S178" s="14" t="str">
        <f>IFERROR(VLOOKUP(CONCATENATE($A178,S$1),'Исх-фото'!$A$2:$F$3000,6,FALSE),"-")</f>
        <v>-</v>
      </c>
      <c r="T178" s="14" t="str">
        <f>IFERROR(VLOOKUP(CONCATENATE($A178,T$1),'Исх-фото'!$A$2:$F$3000,6,FALSE),"-")</f>
        <v>НЕТ</v>
      </c>
      <c r="U178" s="14" t="str">
        <f>IFERROR(VLOOKUP(CONCATENATE($A178,U$1),'Исх-фото'!$A$2:$F$3000,6,FALSE),"-")</f>
        <v>НЕТ</v>
      </c>
      <c r="V178" s="14" t="str">
        <f>IFERROR(VLOOKUP(CONCATENATE($A178,V$1),'Исх-фото'!$A$2:$F$3000,6,FALSE),"-")</f>
        <v>-</v>
      </c>
      <c r="W178" s="14" t="str">
        <f>IFERROR(VLOOKUP(CONCATENATE($A178,W$1),'Исх-фото'!$A$2:$F$3000,6,FALSE),"-")</f>
        <v>-</v>
      </c>
      <c r="X178" s="14" t="str">
        <f>IFERROR(VLOOKUP(CONCATENATE($A178,X$1),'Исх-фото'!$A$2:$F$3000,6,FALSE),"-")</f>
        <v>-</v>
      </c>
      <c r="Y178" s="14" t="str">
        <f>IFERROR(VLOOKUP(CONCATENATE($A178,Y$1),'Исх-фото'!$A$2:$F$3000,6,FALSE),"-")</f>
        <v>-</v>
      </c>
      <c r="Z178" s="14" t="str">
        <f>IFERROR(VLOOKUP(CONCATENATE($A178,Z$1),'Исх-фото'!$A$2:$F$3000,6,FALSE),"-")</f>
        <v>НЕТ</v>
      </c>
      <c r="AA178" s="14" t="str">
        <f>IFERROR(VLOOKUP(CONCATENATE($A178,AA$1),'Исх-фото'!$A$2:$F$3000,6,FALSE),"-")</f>
        <v>НЕТ</v>
      </c>
      <c r="AB178" s="14" t="str">
        <f>IFERROR(VLOOKUP(CONCATENATE($A178,AB$1),'Исх-фото'!$A$2:$F$3000,6,FALSE),"-")</f>
        <v>-</v>
      </c>
      <c r="AC178" s="14" t="str">
        <f>IFERROR(VLOOKUP(CONCATENATE($A178,AC$1),'Исх-фото'!$A$2:$F$3000,6,FALSE),"-")</f>
        <v>-</v>
      </c>
      <c r="AD178" s="14" t="str">
        <f>IFERROR(VLOOKUP(CONCATENATE($A178,AD$1),'Исх-фото'!$A$2:$F$3000,6,FALSE),"-")</f>
        <v>НЕТ</v>
      </c>
      <c r="AE178" s="14" t="str">
        <f>IFERROR(VLOOKUP(CONCATENATE($A178,AE$1),'Исх-фото'!$A$2:$F$3000,6,FALSE),"-")</f>
        <v>ДА</v>
      </c>
      <c r="AF178" s="14" t="str">
        <f>IFERROR(VLOOKUP(CONCATENATE($A178,AF$1),'Исх-фото'!$A$2:$F$3000,6,FALSE),"-")</f>
        <v>НЕТ</v>
      </c>
      <c r="AG178" s="14" t="str">
        <f>IFERROR(VLOOKUP(CONCATENATE($A178,AG$1),'Исх-фото'!$A$2:$F$3000,6,FALSE),"-")</f>
        <v>-</v>
      </c>
      <c r="AH178" s="14" t="str">
        <f>IFERROR(VLOOKUP(CONCATENATE($A178,AH$1),'Исх-фото'!$A$2:$F$3000,6,FALSE),"-")</f>
        <v>-</v>
      </c>
      <c r="AI178" s="14" t="str">
        <f>IFERROR(VLOOKUP(CONCATENATE($A178,AI$1),'Исх-фото'!$A$2:$F$3000,6,FALSE),"-")</f>
        <v>-</v>
      </c>
      <c r="AJ178" s="14" t="str">
        <f>IFERROR(VLOOKUP(CONCATENATE($A178,AJ$1),'Исх-фото'!$A$2:$F$3000,6,FALSE),"-")</f>
        <v>ДА</v>
      </c>
      <c r="AK178" s="14" t="str">
        <f>IFERROR(VLOOKUP(CONCATENATE($A178,AK$1),'Исх-фото'!$A$2:$F$3000,6,FALSE),"-")</f>
        <v>-</v>
      </c>
      <c r="AL178" s="14" t="str">
        <f>IFERROR(VLOOKUP(CONCATENATE($A178,AL$1),'Исх-фото'!$A$2:$F$3000,6,FALSE),"-")</f>
        <v>НЕТ</v>
      </c>
      <c r="AM178" s="15"/>
    </row>
    <row r="179" spans="1:39">
      <c r="A179" s="26">
        <f t="shared" si="12"/>
        <v>30</v>
      </c>
      <c r="B179" s="97" t="s">
        <v>674</v>
      </c>
      <c r="C179" s="14" t="str">
        <f>IFERROR(VLOOKUP(CONCATENATE($A179,C$1),'Исх-фото'!$A$2:$F$3000,6,FALSE),"-")</f>
        <v>-</v>
      </c>
      <c r="D179" s="14" t="str">
        <f>IFERROR(VLOOKUP(CONCATENATE($A179,D$1),'Исх-фото'!$A$2:$F$3000,6,FALSE),"-")</f>
        <v>ДА</v>
      </c>
      <c r="E179" s="14" t="str">
        <f>IFERROR(VLOOKUP(CONCATENATE($A179,E$1),'Исх-фото'!$A$2:$F$3000,6,FALSE),"-")</f>
        <v>-</v>
      </c>
      <c r="F179" s="14" t="str">
        <f>IFERROR(VLOOKUP(CONCATENATE($A179,F$1),'Исх-фото'!$A$2:$F$3000,6,FALSE),"-")</f>
        <v>-</v>
      </c>
      <c r="G179" s="14" t="str">
        <f>IFERROR(VLOOKUP(CONCATENATE($A179,G$1),'Исх-фото'!$A$2:$F$3000,6,FALSE),"-")</f>
        <v>-</v>
      </c>
      <c r="H179" s="14" t="str">
        <f>IFERROR(VLOOKUP(CONCATENATE($A179,H$1),'Исх-фото'!$A$2:$F$3000,6,FALSE),"-")</f>
        <v>-</v>
      </c>
      <c r="I179" s="14" t="str">
        <f>IFERROR(VLOOKUP(CONCATENATE($A179,I$1),'Исх-фото'!$A$2:$F$3000,6,FALSE),"-")</f>
        <v>-</v>
      </c>
      <c r="J179" s="14" t="str">
        <f>IFERROR(VLOOKUP(CONCATENATE($A179,J$1),'Исх-фото'!$A$2:$F$3000,6,FALSE),"-")</f>
        <v>-</v>
      </c>
      <c r="K179" s="14" t="str">
        <f>IFERROR(VLOOKUP(CONCATENATE($A179,K$1),'Исх-фото'!$A$2:$F$3000,6,FALSE),"-")</f>
        <v>НЕТ</v>
      </c>
      <c r="L179" s="14" t="str">
        <f>IFERROR(VLOOKUP(CONCATENATE($A179,L$1),'Исх-фото'!$A$2:$F$3000,6,FALSE),"-")</f>
        <v>-</v>
      </c>
      <c r="M179" s="14" t="str">
        <f>IFERROR(VLOOKUP(CONCATENATE($A179,M$1),'Исх-фото'!$A$2:$F$3000,6,FALSE),"-")</f>
        <v>-</v>
      </c>
      <c r="N179" s="14" t="str">
        <f>IFERROR(VLOOKUP(CONCATENATE($A179,N$1),'Исх-фото'!$A$2:$F$3000,6,FALSE),"-")</f>
        <v>-</v>
      </c>
      <c r="O179" s="14" t="str">
        <f>IFERROR(VLOOKUP(CONCATENATE($A179,O$1),'Исх-фото'!$A$2:$F$3000,6,FALSE),"-")</f>
        <v>-</v>
      </c>
      <c r="P179" s="14" t="str">
        <f>IFERROR(VLOOKUP(CONCATENATE($A179,P$1),'Исх-фото'!$A$2:$F$3000,6,FALSE),"-")</f>
        <v>-</v>
      </c>
      <c r="Q179" s="14" t="str">
        <f>IFERROR(VLOOKUP(CONCATENATE($A179,Q$1),'Исх-фото'!$A$2:$F$3000,6,FALSE),"-")</f>
        <v>НЕТ</v>
      </c>
      <c r="R179" s="14" t="str">
        <f>IFERROR(VLOOKUP(CONCATENATE($A179,R$1),'Исх-фото'!$A$2:$F$3000,6,FALSE),"-")</f>
        <v>-</v>
      </c>
      <c r="S179" s="14" t="str">
        <f>IFERROR(VLOOKUP(CONCATENATE($A179,S$1),'Исх-фото'!$A$2:$F$3000,6,FALSE),"-")</f>
        <v>-</v>
      </c>
      <c r="T179" s="14" t="str">
        <f>IFERROR(VLOOKUP(CONCATENATE($A179,T$1),'Исх-фото'!$A$2:$F$3000,6,FALSE),"-")</f>
        <v>НЕТ</v>
      </c>
      <c r="U179" s="14" t="str">
        <f>IFERROR(VLOOKUP(CONCATENATE($A179,U$1),'Исх-фото'!$A$2:$F$3000,6,FALSE),"-")</f>
        <v>НЕТ</v>
      </c>
      <c r="V179" s="14" t="str">
        <f>IFERROR(VLOOKUP(CONCATENATE($A179,V$1),'Исх-фото'!$A$2:$F$3000,6,FALSE),"-")</f>
        <v>-</v>
      </c>
      <c r="W179" s="14" t="str">
        <f>IFERROR(VLOOKUP(CONCATENATE($A179,W$1),'Исх-фото'!$A$2:$F$3000,6,FALSE),"-")</f>
        <v>-</v>
      </c>
      <c r="X179" s="14" t="str">
        <f>IFERROR(VLOOKUP(CONCATENATE($A179,X$1),'Исх-фото'!$A$2:$F$3000,6,FALSE),"-")</f>
        <v>-</v>
      </c>
      <c r="Y179" s="14" t="str">
        <f>IFERROR(VLOOKUP(CONCATENATE($A179,Y$1),'Исх-фото'!$A$2:$F$3000,6,FALSE),"-")</f>
        <v>-</v>
      </c>
      <c r="Z179" s="14" t="str">
        <f>IFERROR(VLOOKUP(CONCATENATE($A179,Z$1),'Исх-фото'!$A$2:$F$3000,6,FALSE),"-")</f>
        <v>НЕТ</v>
      </c>
      <c r="AA179" s="14" t="str">
        <f>IFERROR(VLOOKUP(CONCATENATE($A179,AA$1),'Исх-фото'!$A$2:$F$3000,6,FALSE),"-")</f>
        <v>НЕТ</v>
      </c>
      <c r="AB179" s="14" t="str">
        <f>IFERROR(VLOOKUP(CONCATENATE($A179,AB$1),'Исх-фото'!$A$2:$F$3000,6,FALSE),"-")</f>
        <v>НЕТ</v>
      </c>
      <c r="AC179" s="14" t="str">
        <f>IFERROR(VLOOKUP(CONCATENATE($A179,AC$1),'Исх-фото'!$A$2:$F$3000,6,FALSE),"-")</f>
        <v>-</v>
      </c>
      <c r="AD179" s="14" t="str">
        <f>IFERROR(VLOOKUP(CONCATENATE($A179,AD$1),'Исх-фото'!$A$2:$F$3000,6,FALSE),"-")</f>
        <v>НЕТ</v>
      </c>
      <c r="AE179" s="14" t="str">
        <f>IFERROR(VLOOKUP(CONCATENATE($A179,AE$1),'Исх-фото'!$A$2:$F$3000,6,FALSE),"-")</f>
        <v>ДА</v>
      </c>
      <c r="AF179" s="14" t="str">
        <f>IFERROR(VLOOKUP(CONCATENATE($A179,AF$1),'Исх-фото'!$A$2:$F$3000,6,FALSE),"-")</f>
        <v>НЕТ</v>
      </c>
      <c r="AG179" s="14" t="str">
        <f>IFERROR(VLOOKUP(CONCATENATE($A179,AG$1),'Исх-фото'!$A$2:$F$3000,6,FALSE),"-")</f>
        <v>-</v>
      </c>
      <c r="AH179" s="14" t="str">
        <f>IFERROR(VLOOKUP(CONCATENATE($A179,AH$1),'Исх-фото'!$A$2:$F$3000,6,FALSE),"-")</f>
        <v>-</v>
      </c>
      <c r="AI179" s="14" t="str">
        <f>IFERROR(VLOOKUP(CONCATENATE($A179,AI$1),'Исх-фото'!$A$2:$F$3000,6,FALSE),"-")</f>
        <v>-</v>
      </c>
      <c r="AJ179" s="14" t="str">
        <f>IFERROR(VLOOKUP(CONCATENATE($A179,AJ$1),'Исх-фото'!$A$2:$F$3000,6,FALSE),"-")</f>
        <v>ДА</v>
      </c>
      <c r="AK179" s="14" t="str">
        <f>IFERROR(VLOOKUP(CONCATENATE($A179,AK$1),'Исх-фото'!$A$2:$F$3000,6,FALSE),"-")</f>
        <v>-</v>
      </c>
      <c r="AL179" s="14" t="str">
        <f>IFERROR(VLOOKUP(CONCATENATE($A179,AL$1),'Исх-фото'!$A$2:$F$3000,6,FALSE),"-")</f>
        <v>ДА</v>
      </c>
      <c r="AM179" s="15"/>
    </row>
    <row r="180" spans="1:39">
      <c r="A180" s="26">
        <f t="shared" si="12"/>
        <v>31</v>
      </c>
      <c r="B180" s="97" t="s">
        <v>675</v>
      </c>
      <c r="C180" s="14" t="str">
        <f>IFERROR(VLOOKUP(CONCATENATE($A180,C$1),'Исх-фото'!$A$2:$F$3000,6,FALSE),"-")</f>
        <v>-</v>
      </c>
      <c r="D180" s="14" t="str">
        <f>IFERROR(VLOOKUP(CONCATENATE($A180,D$1),'Исх-фото'!$A$2:$F$3000,6,FALSE),"-")</f>
        <v>-</v>
      </c>
      <c r="E180" s="14" t="str">
        <f>IFERROR(VLOOKUP(CONCATENATE($A180,E$1),'Исх-фото'!$A$2:$F$3000,6,FALSE),"-")</f>
        <v>-</v>
      </c>
      <c r="F180" s="14" t="str">
        <f>IFERROR(VLOOKUP(CONCATENATE($A180,F$1),'Исх-фото'!$A$2:$F$3000,6,FALSE),"-")</f>
        <v>-</v>
      </c>
      <c r="G180" s="14" t="str">
        <f>IFERROR(VLOOKUP(CONCATENATE($A180,G$1),'Исх-фото'!$A$2:$F$3000,6,FALSE),"-")</f>
        <v>-</v>
      </c>
      <c r="H180" s="14" t="str">
        <f>IFERROR(VLOOKUP(CONCATENATE($A180,H$1),'Исх-фото'!$A$2:$F$3000,6,FALSE),"-")</f>
        <v>-</v>
      </c>
      <c r="I180" s="14" t="str">
        <f>IFERROR(VLOOKUP(CONCATENATE($A180,I$1),'Исх-фото'!$A$2:$F$3000,6,FALSE),"-")</f>
        <v>-</v>
      </c>
      <c r="J180" s="14" t="str">
        <f>IFERROR(VLOOKUP(CONCATENATE($A180,J$1),'Исх-фото'!$A$2:$F$3000,6,FALSE),"-")</f>
        <v>-</v>
      </c>
      <c r="K180" s="14" t="str">
        <f>IFERROR(VLOOKUP(CONCATENATE($A180,K$1),'Исх-фото'!$A$2:$F$3000,6,FALSE),"-")</f>
        <v>НЕТ</v>
      </c>
      <c r="L180" s="14" t="str">
        <f>IFERROR(VLOOKUP(CONCATENATE($A180,L$1),'Исх-фото'!$A$2:$F$3000,6,FALSE),"-")</f>
        <v>-</v>
      </c>
      <c r="M180" s="14" t="str">
        <f>IFERROR(VLOOKUP(CONCATENATE($A180,M$1),'Исх-фото'!$A$2:$F$3000,6,FALSE),"-")</f>
        <v>-</v>
      </c>
      <c r="N180" s="14" t="str">
        <f>IFERROR(VLOOKUP(CONCATENATE($A180,N$1),'Исх-фото'!$A$2:$F$3000,6,FALSE),"-")</f>
        <v>-</v>
      </c>
      <c r="O180" s="14" t="str">
        <f>IFERROR(VLOOKUP(CONCATENATE($A180,O$1),'Исх-фото'!$A$2:$F$3000,6,FALSE),"-")</f>
        <v>НЕТ</v>
      </c>
      <c r="P180" s="14" t="str">
        <f>IFERROR(VLOOKUP(CONCATENATE($A180,P$1),'Исх-фото'!$A$2:$F$3000,6,FALSE),"-")</f>
        <v>-</v>
      </c>
      <c r="Q180" s="14" t="str">
        <f>IFERROR(VLOOKUP(CONCATENATE($A180,Q$1),'Исх-фото'!$A$2:$F$3000,6,FALSE),"-")</f>
        <v>НЕТ</v>
      </c>
      <c r="R180" s="14" t="str">
        <f>IFERROR(VLOOKUP(CONCATENATE($A180,R$1),'Исх-фото'!$A$2:$F$3000,6,FALSE),"-")</f>
        <v>-</v>
      </c>
      <c r="S180" s="14" t="str">
        <f>IFERROR(VLOOKUP(CONCATENATE($A180,S$1),'Исх-фото'!$A$2:$F$3000,6,FALSE),"-")</f>
        <v>-</v>
      </c>
      <c r="T180" s="14" t="str">
        <f>IFERROR(VLOOKUP(CONCATENATE($A180,T$1),'Исх-фото'!$A$2:$F$3000,6,FALSE),"-")</f>
        <v>ДА</v>
      </c>
      <c r="U180" s="14" t="str">
        <f>IFERROR(VLOOKUP(CONCATENATE($A180,U$1),'Исх-фото'!$A$2:$F$3000,6,FALSE),"-")</f>
        <v>НЕТ</v>
      </c>
      <c r="V180" s="14" t="str">
        <f>IFERROR(VLOOKUP(CONCATENATE($A180,V$1),'Исх-фото'!$A$2:$F$3000,6,FALSE),"-")</f>
        <v>-</v>
      </c>
      <c r="W180" s="14" t="str">
        <f>IFERROR(VLOOKUP(CONCATENATE($A180,W$1),'Исх-фото'!$A$2:$F$3000,6,FALSE),"-")</f>
        <v>-</v>
      </c>
      <c r="X180" s="14" t="str">
        <f>IFERROR(VLOOKUP(CONCATENATE($A180,X$1),'Исх-фото'!$A$2:$F$3000,6,FALSE),"-")</f>
        <v>-</v>
      </c>
      <c r="Y180" s="14" t="str">
        <f>IFERROR(VLOOKUP(CONCATENATE($A180,Y$1),'Исх-фото'!$A$2:$F$3000,6,FALSE),"-")</f>
        <v>-</v>
      </c>
      <c r="Z180" s="14" t="str">
        <f>IFERROR(VLOOKUP(CONCATENATE($A180,Z$1),'Исх-фото'!$A$2:$F$3000,6,FALSE),"-")</f>
        <v>НЕТ</v>
      </c>
      <c r="AA180" s="14" t="str">
        <f>IFERROR(VLOOKUP(CONCATENATE($A180,AA$1),'Исх-фото'!$A$2:$F$3000,6,FALSE),"-")</f>
        <v>-</v>
      </c>
      <c r="AB180" s="14" t="str">
        <f>IFERROR(VLOOKUP(CONCATENATE($A180,AB$1),'Исх-фото'!$A$2:$F$3000,6,FALSE),"-")</f>
        <v>-</v>
      </c>
      <c r="AC180" s="14" t="str">
        <f>IFERROR(VLOOKUP(CONCATENATE($A180,AC$1),'Исх-фото'!$A$2:$F$3000,6,FALSE),"-")</f>
        <v>-</v>
      </c>
      <c r="AD180" s="14" t="str">
        <f>IFERROR(VLOOKUP(CONCATENATE($A180,AD$1),'Исх-фото'!$A$2:$F$3000,6,FALSE),"-")</f>
        <v>НЕТ</v>
      </c>
      <c r="AE180" s="14" t="str">
        <f>IFERROR(VLOOKUP(CONCATENATE($A180,AE$1),'Исх-фото'!$A$2:$F$3000,6,FALSE),"-")</f>
        <v>НЕТ</v>
      </c>
      <c r="AF180" s="14" t="str">
        <f>IFERROR(VLOOKUP(CONCATENATE($A180,AF$1),'Исх-фото'!$A$2:$F$3000,6,FALSE),"-")</f>
        <v>НЕТ</v>
      </c>
      <c r="AG180" s="14" t="str">
        <f>IFERROR(VLOOKUP(CONCATENATE($A180,AG$1),'Исх-фото'!$A$2:$F$3000,6,FALSE),"-")</f>
        <v>-</v>
      </c>
      <c r="AH180" s="14" t="str">
        <f>IFERROR(VLOOKUP(CONCATENATE($A180,AH$1),'Исх-фото'!$A$2:$F$3000,6,FALSE),"-")</f>
        <v>-</v>
      </c>
      <c r="AI180" s="14" t="str">
        <f>IFERROR(VLOOKUP(CONCATENATE($A180,AI$1),'Исх-фото'!$A$2:$F$3000,6,FALSE),"-")</f>
        <v>-</v>
      </c>
      <c r="AJ180" s="14" t="str">
        <f>IFERROR(VLOOKUP(CONCATENATE($A180,AJ$1),'Исх-фото'!$A$2:$F$3000,6,FALSE),"-")</f>
        <v>ДА</v>
      </c>
      <c r="AK180" s="14" t="str">
        <f>IFERROR(VLOOKUP(CONCATENATE($A180,AK$1),'Исх-фото'!$A$2:$F$3000,6,FALSE),"-")</f>
        <v>-</v>
      </c>
      <c r="AL180" s="14" t="str">
        <f>IFERROR(VLOOKUP(CONCATENATE($A180,AL$1),'Исх-фото'!$A$2:$F$3000,6,FALSE),"-")</f>
        <v>НЕТ</v>
      </c>
      <c r="AM180" s="15"/>
    </row>
    <row r="181" spans="1:39">
      <c r="A181" s="26">
        <f t="shared" si="12"/>
        <v>32</v>
      </c>
      <c r="B181" s="97" t="s">
        <v>676</v>
      </c>
      <c r="C181" s="14" t="str">
        <f>IFERROR(VLOOKUP(CONCATENATE($A181,C$1),'Исх-фото'!$A$2:$F$3000,6,FALSE),"-")</f>
        <v>-</v>
      </c>
      <c r="D181" s="14" t="str">
        <f>IFERROR(VLOOKUP(CONCATENATE($A181,D$1),'Исх-фото'!$A$2:$F$3000,6,FALSE),"-")</f>
        <v>НЕТ</v>
      </c>
      <c r="E181" s="14" t="str">
        <f>IFERROR(VLOOKUP(CONCATENATE($A181,E$1),'Исх-фото'!$A$2:$F$3000,6,FALSE),"-")</f>
        <v>-</v>
      </c>
      <c r="F181" s="14" t="str">
        <f>IFERROR(VLOOKUP(CONCATENATE($A181,F$1),'Исх-фото'!$A$2:$F$3000,6,FALSE),"-")</f>
        <v>-</v>
      </c>
      <c r="G181" s="14" t="str">
        <f>IFERROR(VLOOKUP(CONCATENATE($A181,G$1),'Исх-фото'!$A$2:$F$3000,6,FALSE),"-")</f>
        <v>НЕТ</v>
      </c>
      <c r="H181" s="14" t="str">
        <f>IFERROR(VLOOKUP(CONCATENATE($A181,H$1),'Исх-фото'!$A$2:$F$3000,6,FALSE),"-")</f>
        <v>-</v>
      </c>
      <c r="I181" s="14" t="str">
        <f>IFERROR(VLOOKUP(CONCATENATE($A181,I$1),'Исх-фото'!$A$2:$F$3000,6,FALSE),"-")</f>
        <v>-</v>
      </c>
      <c r="J181" s="14" t="str">
        <f>IFERROR(VLOOKUP(CONCATENATE($A181,J$1),'Исх-фото'!$A$2:$F$3000,6,FALSE),"-")</f>
        <v>-</v>
      </c>
      <c r="K181" s="14" t="str">
        <f>IFERROR(VLOOKUP(CONCATENATE($A181,K$1),'Исх-фото'!$A$2:$F$3000,6,FALSE),"-")</f>
        <v>НЕТ</v>
      </c>
      <c r="L181" s="14" t="str">
        <f>IFERROR(VLOOKUP(CONCATENATE($A181,L$1),'Исх-фото'!$A$2:$F$3000,6,FALSE),"-")</f>
        <v>-</v>
      </c>
      <c r="M181" s="14" t="str">
        <f>IFERROR(VLOOKUP(CONCATENATE($A181,M$1),'Исх-фото'!$A$2:$F$3000,6,FALSE),"-")</f>
        <v>-</v>
      </c>
      <c r="N181" s="14" t="str">
        <f>IFERROR(VLOOKUP(CONCATENATE($A181,N$1),'Исх-фото'!$A$2:$F$3000,6,FALSE),"-")</f>
        <v>-</v>
      </c>
      <c r="O181" s="14" t="str">
        <f>IFERROR(VLOOKUP(CONCATENATE($A181,O$1),'Исх-фото'!$A$2:$F$3000,6,FALSE),"-")</f>
        <v>НЕТ</v>
      </c>
      <c r="P181" s="14" t="str">
        <f>IFERROR(VLOOKUP(CONCATENATE($A181,P$1),'Исх-фото'!$A$2:$F$3000,6,FALSE),"-")</f>
        <v>-</v>
      </c>
      <c r="Q181" s="14" t="str">
        <f>IFERROR(VLOOKUP(CONCATENATE($A181,Q$1),'Исх-фото'!$A$2:$F$3000,6,FALSE),"-")</f>
        <v>-</v>
      </c>
      <c r="R181" s="14" t="str">
        <f>IFERROR(VLOOKUP(CONCATENATE($A181,R$1),'Исх-фото'!$A$2:$F$3000,6,FALSE),"-")</f>
        <v>-</v>
      </c>
      <c r="S181" s="14" t="str">
        <f>IFERROR(VLOOKUP(CONCATENATE($A181,S$1),'Исх-фото'!$A$2:$F$3000,6,FALSE),"-")</f>
        <v>-</v>
      </c>
      <c r="T181" s="14" t="str">
        <f>IFERROR(VLOOKUP(CONCATENATE($A181,T$1),'Исх-фото'!$A$2:$F$3000,6,FALSE),"-")</f>
        <v>НЕТ</v>
      </c>
      <c r="U181" s="14" t="str">
        <f>IFERROR(VLOOKUP(CONCATENATE($A181,U$1),'Исх-фото'!$A$2:$F$3000,6,FALSE),"-")</f>
        <v>НЕТ</v>
      </c>
      <c r="V181" s="14" t="str">
        <f>IFERROR(VLOOKUP(CONCATENATE($A181,V$1),'Исх-фото'!$A$2:$F$3000,6,FALSE),"-")</f>
        <v>-</v>
      </c>
      <c r="W181" s="14" t="str">
        <f>IFERROR(VLOOKUP(CONCATENATE($A181,W$1),'Исх-фото'!$A$2:$F$3000,6,FALSE),"-")</f>
        <v>-</v>
      </c>
      <c r="X181" s="14" t="str">
        <f>IFERROR(VLOOKUP(CONCATENATE($A181,X$1),'Исх-фото'!$A$2:$F$3000,6,FALSE),"-")</f>
        <v>-</v>
      </c>
      <c r="Y181" s="14" t="str">
        <f>IFERROR(VLOOKUP(CONCATENATE($A181,Y$1),'Исх-фото'!$A$2:$F$3000,6,FALSE),"-")</f>
        <v>ДА</v>
      </c>
      <c r="Z181" s="14" t="str">
        <f>IFERROR(VLOOKUP(CONCATENATE($A181,Z$1),'Исх-фото'!$A$2:$F$3000,6,FALSE),"-")</f>
        <v>НЕТ</v>
      </c>
      <c r="AA181" s="14" t="str">
        <f>IFERROR(VLOOKUP(CONCATENATE($A181,AA$1),'Исх-фото'!$A$2:$F$3000,6,FALSE),"-")</f>
        <v>-</v>
      </c>
      <c r="AB181" s="14" t="str">
        <f>IFERROR(VLOOKUP(CONCATENATE($A181,AB$1),'Исх-фото'!$A$2:$F$3000,6,FALSE),"-")</f>
        <v>НЕТ</v>
      </c>
      <c r="AC181" s="14" t="str">
        <f>IFERROR(VLOOKUP(CONCATENATE($A181,AC$1),'Исх-фото'!$A$2:$F$3000,6,FALSE),"-")</f>
        <v>-</v>
      </c>
      <c r="AD181" s="14" t="str">
        <f>IFERROR(VLOOKUP(CONCATENATE($A181,AD$1),'Исх-фото'!$A$2:$F$3000,6,FALSE),"-")</f>
        <v>НЕТ</v>
      </c>
      <c r="AE181" s="14" t="str">
        <f>IFERROR(VLOOKUP(CONCATENATE($A181,AE$1),'Исх-фото'!$A$2:$F$3000,6,FALSE),"-")</f>
        <v>НЕТ</v>
      </c>
      <c r="AF181" s="14" t="str">
        <f>IFERROR(VLOOKUP(CONCATENATE($A181,AF$1),'Исх-фото'!$A$2:$F$3000,6,FALSE),"-")</f>
        <v>НЕТ</v>
      </c>
      <c r="AG181" s="14" t="str">
        <f>IFERROR(VLOOKUP(CONCATENATE($A181,AG$1),'Исх-фото'!$A$2:$F$3000,6,FALSE),"-")</f>
        <v>-</v>
      </c>
      <c r="AH181" s="14" t="str">
        <f>IFERROR(VLOOKUP(CONCATENATE($A181,AH$1),'Исх-фото'!$A$2:$F$3000,6,FALSE),"-")</f>
        <v>-</v>
      </c>
      <c r="AI181" s="14" t="str">
        <f>IFERROR(VLOOKUP(CONCATENATE($A181,AI$1),'Исх-фото'!$A$2:$F$3000,6,FALSE),"-")</f>
        <v>-</v>
      </c>
      <c r="AJ181" s="14" t="str">
        <f>IFERROR(VLOOKUP(CONCATENATE($A181,AJ$1),'Исх-фото'!$A$2:$F$3000,6,FALSE),"-")</f>
        <v>ДА</v>
      </c>
      <c r="AK181" s="14" t="str">
        <f>IFERROR(VLOOKUP(CONCATENATE($A181,AK$1),'Исх-фото'!$A$2:$F$3000,6,FALSE),"-")</f>
        <v>-</v>
      </c>
      <c r="AL181" s="14" t="str">
        <f>IFERROR(VLOOKUP(CONCATENATE($A181,AL$1),'Исх-фото'!$A$2:$F$3000,6,FALSE),"-")</f>
        <v>НЕТ</v>
      </c>
      <c r="AM181" s="15"/>
    </row>
    <row r="182" spans="1:39">
      <c r="A182" s="26">
        <f t="shared" si="12"/>
        <v>33</v>
      </c>
      <c r="B182" s="97" t="s">
        <v>677</v>
      </c>
      <c r="C182" s="14" t="str">
        <f>IFERROR(VLOOKUP(CONCATENATE($A182,C$1),'Исх-фото'!$A$2:$F$3000,6,FALSE),"-")</f>
        <v>-</v>
      </c>
      <c r="D182" s="14" t="str">
        <f>IFERROR(VLOOKUP(CONCATENATE($A182,D$1),'Исх-фото'!$A$2:$F$3000,6,FALSE),"-")</f>
        <v>-</v>
      </c>
      <c r="E182" s="14" t="str">
        <f>IFERROR(VLOOKUP(CONCATENATE($A182,E$1),'Исх-фото'!$A$2:$F$3000,6,FALSE),"-")</f>
        <v>-</v>
      </c>
      <c r="F182" s="14" t="str">
        <f>IFERROR(VLOOKUP(CONCATENATE($A182,F$1),'Исх-фото'!$A$2:$F$3000,6,FALSE),"-")</f>
        <v>-</v>
      </c>
      <c r="G182" s="14" t="str">
        <f>IFERROR(VLOOKUP(CONCATENATE($A182,G$1),'Исх-фото'!$A$2:$F$3000,6,FALSE),"-")</f>
        <v>-</v>
      </c>
      <c r="H182" s="14" t="str">
        <f>IFERROR(VLOOKUP(CONCATENATE($A182,H$1),'Исх-фото'!$A$2:$F$3000,6,FALSE),"-")</f>
        <v>-</v>
      </c>
      <c r="I182" s="14" t="str">
        <f>IFERROR(VLOOKUP(CONCATENATE($A182,I$1),'Исх-фото'!$A$2:$F$3000,6,FALSE),"-")</f>
        <v>-</v>
      </c>
      <c r="J182" s="14" t="str">
        <f>IFERROR(VLOOKUP(CONCATENATE($A182,J$1),'Исх-фото'!$A$2:$F$3000,6,FALSE),"-")</f>
        <v>-</v>
      </c>
      <c r="K182" s="14" t="str">
        <f>IFERROR(VLOOKUP(CONCATENATE($A182,K$1),'Исх-фото'!$A$2:$F$3000,6,FALSE),"-")</f>
        <v>НЕТ</v>
      </c>
      <c r="L182" s="14" t="str">
        <f>IFERROR(VLOOKUP(CONCATENATE($A182,L$1),'Исх-фото'!$A$2:$F$3000,6,FALSE),"-")</f>
        <v>-</v>
      </c>
      <c r="M182" s="14" t="str">
        <f>IFERROR(VLOOKUP(CONCATENATE($A182,M$1),'Исх-фото'!$A$2:$F$3000,6,FALSE),"-")</f>
        <v>-</v>
      </c>
      <c r="N182" s="14" t="str">
        <f>IFERROR(VLOOKUP(CONCATENATE($A182,N$1),'Исх-фото'!$A$2:$F$3000,6,FALSE),"-")</f>
        <v>-</v>
      </c>
      <c r="O182" s="14" t="str">
        <f>IFERROR(VLOOKUP(CONCATENATE($A182,O$1),'Исх-фото'!$A$2:$F$3000,6,FALSE),"-")</f>
        <v>НЕТ</v>
      </c>
      <c r="P182" s="14" t="str">
        <f>IFERROR(VLOOKUP(CONCATENATE($A182,P$1),'Исх-фото'!$A$2:$F$3000,6,FALSE),"-")</f>
        <v>-</v>
      </c>
      <c r="Q182" s="14" t="str">
        <f>IFERROR(VLOOKUP(CONCATENATE($A182,Q$1),'Исх-фото'!$A$2:$F$3000,6,FALSE),"-")</f>
        <v>НЕТ</v>
      </c>
      <c r="R182" s="14" t="str">
        <f>IFERROR(VLOOKUP(CONCATENATE($A182,R$1),'Исх-фото'!$A$2:$F$3000,6,FALSE),"-")</f>
        <v>-</v>
      </c>
      <c r="S182" s="14" t="str">
        <f>IFERROR(VLOOKUP(CONCATENATE($A182,S$1),'Исх-фото'!$A$2:$F$3000,6,FALSE),"-")</f>
        <v>-</v>
      </c>
      <c r="T182" s="14" t="str">
        <f>IFERROR(VLOOKUP(CONCATENATE($A182,T$1),'Исх-фото'!$A$2:$F$3000,6,FALSE),"-")</f>
        <v>НЕТ</v>
      </c>
      <c r="U182" s="14" t="str">
        <f>IFERROR(VLOOKUP(CONCATENATE($A182,U$1),'Исх-фото'!$A$2:$F$3000,6,FALSE),"-")</f>
        <v>НЕТ</v>
      </c>
      <c r="V182" s="14" t="str">
        <f>IFERROR(VLOOKUP(CONCATENATE($A182,V$1),'Исх-фото'!$A$2:$F$3000,6,FALSE),"-")</f>
        <v>-</v>
      </c>
      <c r="W182" s="14" t="str">
        <f>IFERROR(VLOOKUP(CONCATENATE($A182,W$1),'Исх-фото'!$A$2:$F$3000,6,FALSE),"-")</f>
        <v>-</v>
      </c>
      <c r="X182" s="14" t="str">
        <f>IFERROR(VLOOKUP(CONCATENATE($A182,X$1),'Исх-фото'!$A$2:$F$3000,6,FALSE),"-")</f>
        <v>-</v>
      </c>
      <c r="Y182" s="14" t="str">
        <f>IFERROR(VLOOKUP(CONCATENATE($A182,Y$1),'Исх-фото'!$A$2:$F$3000,6,FALSE),"-")</f>
        <v>-</v>
      </c>
      <c r="Z182" s="14" t="str">
        <f>IFERROR(VLOOKUP(CONCATENATE($A182,Z$1),'Исх-фото'!$A$2:$F$3000,6,FALSE),"-")</f>
        <v>НЕТ</v>
      </c>
      <c r="AA182" s="14" t="str">
        <f>IFERROR(VLOOKUP(CONCATENATE($A182,AA$1),'Исх-фото'!$A$2:$F$3000,6,FALSE),"-")</f>
        <v>-</v>
      </c>
      <c r="AB182" s="14" t="str">
        <f>IFERROR(VLOOKUP(CONCATENATE($A182,AB$1),'Исх-фото'!$A$2:$F$3000,6,FALSE),"-")</f>
        <v>НЕТ</v>
      </c>
      <c r="AC182" s="14" t="str">
        <f>IFERROR(VLOOKUP(CONCATENATE($A182,AC$1),'Исх-фото'!$A$2:$F$3000,6,FALSE),"-")</f>
        <v>-</v>
      </c>
      <c r="AD182" s="14" t="str">
        <f>IFERROR(VLOOKUP(CONCATENATE($A182,AD$1),'Исх-фото'!$A$2:$F$3000,6,FALSE),"-")</f>
        <v>НЕТ</v>
      </c>
      <c r="AE182" s="14" t="str">
        <f>IFERROR(VLOOKUP(CONCATENATE($A182,AE$1),'Исх-фото'!$A$2:$F$3000,6,FALSE),"-")</f>
        <v>НЕТ</v>
      </c>
      <c r="AF182" s="14" t="str">
        <f>IFERROR(VLOOKUP(CONCATENATE($A182,AF$1),'Исх-фото'!$A$2:$F$3000,6,FALSE),"-")</f>
        <v>НЕТ</v>
      </c>
      <c r="AG182" s="14" t="str">
        <f>IFERROR(VLOOKUP(CONCATENATE($A182,AG$1),'Исх-фото'!$A$2:$F$3000,6,FALSE),"-")</f>
        <v>-</v>
      </c>
      <c r="AH182" s="14" t="str">
        <f>IFERROR(VLOOKUP(CONCATENATE($A182,AH$1),'Исх-фото'!$A$2:$F$3000,6,FALSE),"-")</f>
        <v>-</v>
      </c>
      <c r="AI182" s="14" t="str">
        <f>IFERROR(VLOOKUP(CONCATENATE($A182,AI$1),'Исх-фото'!$A$2:$F$3000,6,FALSE),"-")</f>
        <v>-</v>
      </c>
      <c r="AJ182" s="14" t="str">
        <f>IFERROR(VLOOKUP(CONCATENATE($A182,AJ$1),'Исх-фото'!$A$2:$F$3000,6,FALSE),"-")</f>
        <v>НЕТ</v>
      </c>
      <c r="AK182" s="14" t="str">
        <f>IFERROR(VLOOKUP(CONCATENATE($A182,AK$1),'Исх-фото'!$A$2:$F$3000,6,FALSE),"-")</f>
        <v>-</v>
      </c>
      <c r="AL182" s="14" t="str">
        <f>IFERROR(VLOOKUP(CONCATENATE($A182,AL$1),'Исх-фото'!$A$2:$F$3000,6,FALSE),"-")</f>
        <v>НЕТ</v>
      </c>
      <c r="AM182" s="15"/>
    </row>
    <row r="183" spans="1:39">
      <c r="A183" s="26">
        <f t="shared" si="12"/>
        <v>34</v>
      </c>
      <c r="B183" s="97" t="s">
        <v>678</v>
      </c>
      <c r="C183" s="14" t="str">
        <f>IFERROR(VLOOKUP(CONCATENATE($A183,C$1),'Исх-фото'!$A$2:$F$3000,6,FALSE),"-")</f>
        <v>-</v>
      </c>
      <c r="D183" s="14" t="str">
        <f>IFERROR(VLOOKUP(CONCATENATE($A183,D$1),'Исх-фото'!$A$2:$F$3000,6,FALSE),"-")</f>
        <v>НЕТ</v>
      </c>
      <c r="E183" s="14" t="str">
        <f>IFERROR(VLOOKUP(CONCATENATE($A183,E$1),'Исх-фото'!$A$2:$F$3000,6,FALSE),"-")</f>
        <v>-</v>
      </c>
      <c r="F183" s="14" t="str">
        <f>IFERROR(VLOOKUP(CONCATENATE($A183,F$1),'Исх-фото'!$A$2:$F$3000,6,FALSE),"-")</f>
        <v>-</v>
      </c>
      <c r="G183" s="14" t="str">
        <f>IFERROR(VLOOKUP(CONCATENATE($A183,G$1),'Исх-фото'!$A$2:$F$3000,6,FALSE),"-")</f>
        <v>-</v>
      </c>
      <c r="H183" s="14" t="str">
        <f>IFERROR(VLOOKUP(CONCATENATE($A183,H$1),'Исх-фото'!$A$2:$F$3000,6,FALSE),"-")</f>
        <v>-</v>
      </c>
      <c r="I183" s="14" t="str">
        <f>IFERROR(VLOOKUP(CONCATENATE($A183,I$1),'Исх-фото'!$A$2:$F$3000,6,FALSE),"-")</f>
        <v>-</v>
      </c>
      <c r="J183" s="14" t="str">
        <f>IFERROR(VLOOKUP(CONCATENATE($A183,J$1),'Исх-фото'!$A$2:$F$3000,6,FALSE),"-")</f>
        <v>-</v>
      </c>
      <c r="K183" s="14" t="str">
        <f>IFERROR(VLOOKUP(CONCATENATE($A183,K$1),'Исх-фото'!$A$2:$F$3000,6,FALSE),"-")</f>
        <v>НЕТ</v>
      </c>
      <c r="L183" s="14" t="str">
        <f>IFERROR(VLOOKUP(CONCATENATE($A183,L$1),'Исх-фото'!$A$2:$F$3000,6,FALSE),"-")</f>
        <v>-</v>
      </c>
      <c r="M183" s="14" t="str">
        <f>IFERROR(VLOOKUP(CONCATENATE($A183,M$1),'Исх-фото'!$A$2:$F$3000,6,FALSE),"-")</f>
        <v>-</v>
      </c>
      <c r="N183" s="14" t="str">
        <f>IFERROR(VLOOKUP(CONCATENATE($A183,N$1),'Исх-фото'!$A$2:$F$3000,6,FALSE),"-")</f>
        <v>НЕТ</v>
      </c>
      <c r="O183" s="14" t="str">
        <f>IFERROR(VLOOKUP(CONCATENATE($A183,O$1),'Исх-фото'!$A$2:$F$3000,6,FALSE),"-")</f>
        <v>-</v>
      </c>
      <c r="P183" s="14" t="str">
        <f>IFERROR(VLOOKUP(CONCATENATE($A183,P$1),'Исх-фото'!$A$2:$F$3000,6,FALSE),"-")</f>
        <v>-</v>
      </c>
      <c r="Q183" s="14" t="str">
        <f>IFERROR(VLOOKUP(CONCATENATE($A183,Q$1),'Исх-фото'!$A$2:$F$3000,6,FALSE),"-")</f>
        <v>НЕТ</v>
      </c>
      <c r="R183" s="14" t="str">
        <f>IFERROR(VLOOKUP(CONCATENATE($A183,R$1),'Исх-фото'!$A$2:$F$3000,6,FALSE),"-")</f>
        <v>-</v>
      </c>
      <c r="S183" s="14" t="str">
        <f>IFERROR(VLOOKUP(CONCATENATE($A183,S$1),'Исх-фото'!$A$2:$F$3000,6,FALSE),"-")</f>
        <v>-</v>
      </c>
      <c r="T183" s="14" t="str">
        <f>IFERROR(VLOOKUP(CONCATENATE($A183,T$1),'Исх-фото'!$A$2:$F$3000,6,FALSE),"-")</f>
        <v>НЕТ</v>
      </c>
      <c r="U183" s="14" t="str">
        <f>IFERROR(VLOOKUP(CONCATENATE($A183,U$1),'Исх-фото'!$A$2:$F$3000,6,FALSE),"-")</f>
        <v>НЕТ</v>
      </c>
      <c r="V183" s="14" t="str">
        <f>IFERROR(VLOOKUP(CONCATENATE($A183,V$1),'Исх-фото'!$A$2:$F$3000,6,FALSE),"-")</f>
        <v>-</v>
      </c>
      <c r="W183" s="14" t="str">
        <f>IFERROR(VLOOKUP(CONCATENATE($A183,W$1),'Исх-фото'!$A$2:$F$3000,6,FALSE),"-")</f>
        <v>-</v>
      </c>
      <c r="X183" s="14" t="str">
        <f>IFERROR(VLOOKUP(CONCATENATE($A183,X$1),'Исх-фото'!$A$2:$F$3000,6,FALSE),"-")</f>
        <v>-</v>
      </c>
      <c r="Y183" s="14" t="str">
        <f>IFERROR(VLOOKUP(CONCATENATE($A183,Y$1),'Исх-фото'!$A$2:$F$3000,6,FALSE),"-")</f>
        <v>-</v>
      </c>
      <c r="Z183" s="14" t="str">
        <f>IFERROR(VLOOKUP(CONCATENATE($A183,Z$1),'Исх-фото'!$A$2:$F$3000,6,FALSE),"-")</f>
        <v>НЕТ</v>
      </c>
      <c r="AA183" s="14" t="str">
        <f>IFERROR(VLOOKUP(CONCATENATE($A183,AA$1),'Исх-фото'!$A$2:$F$3000,6,FALSE),"-")</f>
        <v>-</v>
      </c>
      <c r="AB183" s="14" t="str">
        <f>IFERROR(VLOOKUP(CONCATENATE($A183,AB$1),'Исх-фото'!$A$2:$F$3000,6,FALSE),"-")</f>
        <v>-</v>
      </c>
      <c r="AC183" s="14" t="str">
        <f>IFERROR(VLOOKUP(CONCATENATE($A183,AC$1),'Исх-фото'!$A$2:$F$3000,6,FALSE),"-")</f>
        <v>-</v>
      </c>
      <c r="AD183" s="14" t="str">
        <f>IFERROR(VLOOKUP(CONCATENATE($A183,AD$1),'Исх-фото'!$A$2:$F$3000,6,FALSE),"-")</f>
        <v>НЕТ</v>
      </c>
      <c r="AE183" s="14" t="str">
        <f>IFERROR(VLOOKUP(CONCATENATE($A183,AE$1),'Исх-фото'!$A$2:$F$3000,6,FALSE),"-")</f>
        <v>ДА</v>
      </c>
      <c r="AF183" s="14" t="str">
        <f>IFERROR(VLOOKUP(CONCATENATE($A183,AF$1),'Исх-фото'!$A$2:$F$3000,6,FALSE),"-")</f>
        <v>НЕТ</v>
      </c>
      <c r="AG183" s="14" t="str">
        <f>IFERROR(VLOOKUP(CONCATENATE($A183,AG$1),'Исх-фото'!$A$2:$F$3000,6,FALSE),"-")</f>
        <v>-</v>
      </c>
      <c r="AH183" s="14" t="str">
        <f>IFERROR(VLOOKUP(CONCATENATE($A183,AH$1),'Исх-фото'!$A$2:$F$3000,6,FALSE),"-")</f>
        <v>-</v>
      </c>
      <c r="AI183" s="14" t="str">
        <f>IFERROR(VLOOKUP(CONCATENATE($A183,AI$1),'Исх-фото'!$A$2:$F$3000,6,FALSE),"-")</f>
        <v>-</v>
      </c>
      <c r="AJ183" s="14" t="str">
        <f>IFERROR(VLOOKUP(CONCATENATE($A183,AJ$1),'Исх-фото'!$A$2:$F$3000,6,FALSE),"-")</f>
        <v>НЕТ</v>
      </c>
      <c r="AK183" s="14" t="str">
        <f>IFERROR(VLOOKUP(CONCATENATE($A183,AK$1),'Исх-фото'!$A$2:$F$3000,6,FALSE),"-")</f>
        <v>-</v>
      </c>
      <c r="AL183" s="14" t="str">
        <f>IFERROR(VLOOKUP(CONCATENATE($A183,AL$1),'Исх-фото'!$A$2:$F$3000,6,FALSE),"-")</f>
        <v>НЕТ</v>
      </c>
      <c r="AM183" s="15"/>
    </row>
    <row r="184" spans="1:39">
      <c r="A184" s="26">
        <f t="shared" si="12"/>
        <v>35</v>
      </c>
      <c r="B184" s="97" t="s">
        <v>679</v>
      </c>
      <c r="C184" s="14" t="str">
        <f>IFERROR(VLOOKUP(CONCATENATE($A184,C$1),'Исх-фото'!$A$2:$F$3000,6,FALSE),"-")</f>
        <v>-</v>
      </c>
      <c r="D184" s="14" t="str">
        <f>IFERROR(VLOOKUP(CONCATENATE($A184,D$1),'Исх-фото'!$A$2:$F$3000,6,FALSE),"-")</f>
        <v>ДА</v>
      </c>
      <c r="E184" s="14" t="str">
        <f>IFERROR(VLOOKUP(CONCATENATE($A184,E$1),'Исх-фото'!$A$2:$F$3000,6,FALSE),"-")</f>
        <v>-</v>
      </c>
      <c r="F184" s="14" t="str">
        <f>IFERROR(VLOOKUP(CONCATENATE($A184,F$1),'Исх-фото'!$A$2:$F$3000,6,FALSE),"-")</f>
        <v>-</v>
      </c>
      <c r="G184" s="14" t="str">
        <f>IFERROR(VLOOKUP(CONCATENATE($A184,G$1),'Исх-фото'!$A$2:$F$3000,6,FALSE),"-")</f>
        <v>-</v>
      </c>
      <c r="H184" s="14" t="str">
        <f>IFERROR(VLOOKUP(CONCATENATE($A184,H$1),'Исх-фото'!$A$2:$F$3000,6,FALSE),"-")</f>
        <v>-</v>
      </c>
      <c r="I184" s="14" t="str">
        <f>IFERROR(VLOOKUP(CONCATENATE($A184,I$1),'Исх-фото'!$A$2:$F$3000,6,FALSE),"-")</f>
        <v>-</v>
      </c>
      <c r="J184" s="14" t="str">
        <f>IFERROR(VLOOKUP(CONCATENATE($A184,J$1),'Исх-фото'!$A$2:$F$3000,6,FALSE),"-")</f>
        <v>-</v>
      </c>
      <c r="K184" s="14" t="str">
        <f>IFERROR(VLOOKUP(CONCATENATE($A184,K$1),'Исх-фото'!$A$2:$F$3000,6,FALSE),"-")</f>
        <v>НЕТ</v>
      </c>
      <c r="L184" s="14" t="str">
        <f>IFERROR(VLOOKUP(CONCATENATE($A184,L$1),'Исх-фото'!$A$2:$F$3000,6,FALSE),"-")</f>
        <v>-</v>
      </c>
      <c r="M184" s="14" t="str">
        <f>IFERROR(VLOOKUP(CONCATENATE($A184,M$1),'Исх-фото'!$A$2:$F$3000,6,FALSE),"-")</f>
        <v>-</v>
      </c>
      <c r="N184" s="14" t="str">
        <f>IFERROR(VLOOKUP(CONCATENATE($A184,N$1),'Исх-фото'!$A$2:$F$3000,6,FALSE),"-")</f>
        <v>НЕТ</v>
      </c>
      <c r="O184" s="14" t="str">
        <f>IFERROR(VLOOKUP(CONCATENATE($A184,O$1),'Исх-фото'!$A$2:$F$3000,6,FALSE),"-")</f>
        <v>НЕТ</v>
      </c>
      <c r="P184" s="14" t="str">
        <f>IFERROR(VLOOKUP(CONCATENATE($A184,P$1),'Исх-фото'!$A$2:$F$3000,6,FALSE),"-")</f>
        <v>НЕТ</v>
      </c>
      <c r="Q184" s="14" t="str">
        <f>IFERROR(VLOOKUP(CONCATENATE($A184,Q$1),'Исх-фото'!$A$2:$F$3000,6,FALSE),"-")</f>
        <v>НЕТ</v>
      </c>
      <c r="R184" s="14" t="str">
        <f>IFERROR(VLOOKUP(CONCATENATE($A184,R$1),'Исх-фото'!$A$2:$F$3000,6,FALSE),"-")</f>
        <v>-</v>
      </c>
      <c r="S184" s="14" t="str">
        <f>IFERROR(VLOOKUP(CONCATENATE($A184,S$1),'Исх-фото'!$A$2:$F$3000,6,FALSE),"-")</f>
        <v>НЕТ</v>
      </c>
      <c r="T184" s="14" t="str">
        <f>IFERROR(VLOOKUP(CONCATENATE($A184,T$1),'Исх-фото'!$A$2:$F$3000,6,FALSE),"-")</f>
        <v>НЕТ</v>
      </c>
      <c r="U184" s="14" t="str">
        <f>IFERROR(VLOOKUP(CONCATENATE($A184,U$1),'Исх-фото'!$A$2:$F$3000,6,FALSE),"-")</f>
        <v>НЕТ</v>
      </c>
      <c r="V184" s="14" t="str">
        <f>IFERROR(VLOOKUP(CONCATENATE($A184,V$1),'Исх-фото'!$A$2:$F$3000,6,FALSE),"-")</f>
        <v>-</v>
      </c>
      <c r="W184" s="14" t="str">
        <f>IFERROR(VLOOKUP(CONCATENATE($A184,W$1),'Исх-фото'!$A$2:$F$3000,6,FALSE),"-")</f>
        <v>-</v>
      </c>
      <c r="X184" s="14" t="str">
        <f>IFERROR(VLOOKUP(CONCATENATE($A184,X$1),'Исх-фото'!$A$2:$F$3000,6,FALSE),"-")</f>
        <v>-</v>
      </c>
      <c r="Y184" s="14" t="str">
        <f>IFERROR(VLOOKUP(CONCATENATE($A184,Y$1),'Исх-фото'!$A$2:$F$3000,6,FALSE),"-")</f>
        <v>-</v>
      </c>
      <c r="Z184" s="14" t="str">
        <f>IFERROR(VLOOKUP(CONCATENATE($A184,Z$1),'Исх-фото'!$A$2:$F$3000,6,FALSE),"-")</f>
        <v>НЕТ</v>
      </c>
      <c r="AA184" s="14" t="str">
        <f>IFERROR(VLOOKUP(CONCATENATE($A184,AA$1),'Исх-фото'!$A$2:$F$3000,6,FALSE),"-")</f>
        <v>-</v>
      </c>
      <c r="AB184" s="14" t="str">
        <f>IFERROR(VLOOKUP(CONCATENATE($A184,AB$1),'Исх-фото'!$A$2:$F$3000,6,FALSE),"-")</f>
        <v>НЕТ</v>
      </c>
      <c r="AC184" s="14" t="str">
        <f>IFERROR(VLOOKUP(CONCATENATE($A184,AC$1),'Исх-фото'!$A$2:$F$3000,6,FALSE),"-")</f>
        <v>-</v>
      </c>
      <c r="AD184" s="14" t="str">
        <f>IFERROR(VLOOKUP(CONCATENATE($A184,AD$1),'Исх-фото'!$A$2:$F$3000,6,FALSE),"-")</f>
        <v>НЕТ</v>
      </c>
      <c r="AE184" s="14" t="str">
        <f>IFERROR(VLOOKUP(CONCATENATE($A184,AE$1),'Исх-фото'!$A$2:$F$3000,6,FALSE),"-")</f>
        <v>ДА</v>
      </c>
      <c r="AF184" s="14" t="str">
        <f>IFERROR(VLOOKUP(CONCATENATE($A184,AF$1),'Исх-фото'!$A$2:$F$3000,6,FALSE),"-")</f>
        <v>НЕТ</v>
      </c>
      <c r="AG184" s="14" t="str">
        <f>IFERROR(VLOOKUP(CONCATENATE($A184,AG$1),'Исх-фото'!$A$2:$F$3000,6,FALSE),"-")</f>
        <v>ДА</v>
      </c>
      <c r="AH184" s="14" t="str">
        <f>IFERROR(VLOOKUP(CONCATENATE($A184,AH$1),'Исх-фото'!$A$2:$F$3000,6,FALSE),"-")</f>
        <v>-</v>
      </c>
      <c r="AI184" s="14" t="str">
        <f>IFERROR(VLOOKUP(CONCATENATE($A184,AI$1),'Исх-фото'!$A$2:$F$3000,6,FALSE),"-")</f>
        <v>-</v>
      </c>
      <c r="AJ184" s="14" t="str">
        <f>IFERROR(VLOOKUP(CONCATENATE($A184,AJ$1),'Исх-фото'!$A$2:$F$3000,6,FALSE),"-")</f>
        <v>НЕТ</v>
      </c>
      <c r="AK184" s="14" t="str">
        <f>IFERROR(VLOOKUP(CONCATENATE($A184,AK$1),'Исх-фото'!$A$2:$F$3000,6,FALSE),"-")</f>
        <v>-</v>
      </c>
      <c r="AL184" s="14" t="str">
        <f>IFERROR(VLOOKUP(CONCATENATE($A184,AL$1),'Исх-фото'!$A$2:$F$3000,6,FALSE),"-")</f>
        <v>ДА</v>
      </c>
      <c r="AM184" s="15"/>
    </row>
    <row r="185" spans="1:39">
      <c r="A185" s="26">
        <f t="shared" si="12"/>
        <v>36</v>
      </c>
      <c r="B185" s="97" t="s">
        <v>680</v>
      </c>
      <c r="C185" s="14" t="str">
        <f>IFERROR(VLOOKUP(CONCATENATE($A185,C$1),'Исх-фото'!$A$2:$F$3000,6,FALSE),"-")</f>
        <v>-</v>
      </c>
      <c r="D185" s="14" t="str">
        <f>IFERROR(VLOOKUP(CONCATENATE($A185,D$1),'Исх-фото'!$A$2:$F$3000,6,FALSE),"-")</f>
        <v>НЕТ</v>
      </c>
      <c r="E185" s="14" t="str">
        <f>IFERROR(VLOOKUP(CONCATENATE($A185,E$1),'Исх-фото'!$A$2:$F$3000,6,FALSE),"-")</f>
        <v>-</v>
      </c>
      <c r="F185" s="14" t="str">
        <f>IFERROR(VLOOKUP(CONCATENATE($A185,F$1),'Исх-фото'!$A$2:$F$3000,6,FALSE),"-")</f>
        <v>-</v>
      </c>
      <c r="G185" s="14" t="str">
        <f>IFERROR(VLOOKUP(CONCATENATE($A185,G$1),'Исх-фото'!$A$2:$F$3000,6,FALSE),"-")</f>
        <v>-</v>
      </c>
      <c r="H185" s="14" t="str">
        <f>IFERROR(VLOOKUP(CONCATENATE($A185,H$1),'Исх-фото'!$A$2:$F$3000,6,FALSE),"-")</f>
        <v>-</v>
      </c>
      <c r="I185" s="14" t="str">
        <f>IFERROR(VLOOKUP(CONCATENATE($A185,I$1),'Исх-фото'!$A$2:$F$3000,6,FALSE),"-")</f>
        <v>-</v>
      </c>
      <c r="J185" s="14" t="str">
        <f>IFERROR(VLOOKUP(CONCATENATE($A185,J$1),'Исх-фото'!$A$2:$F$3000,6,FALSE),"-")</f>
        <v>-</v>
      </c>
      <c r="K185" s="14" t="str">
        <f>IFERROR(VLOOKUP(CONCATENATE($A185,K$1),'Исх-фото'!$A$2:$F$3000,6,FALSE),"-")</f>
        <v>НЕТ</v>
      </c>
      <c r="L185" s="14" t="str">
        <f>IFERROR(VLOOKUP(CONCATENATE($A185,L$1),'Исх-фото'!$A$2:$F$3000,6,FALSE),"-")</f>
        <v>-</v>
      </c>
      <c r="M185" s="14" t="str">
        <f>IFERROR(VLOOKUP(CONCATENATE($A185,M$1),'Исх-фото'!$A$2:$F$3000,6,FALSE),"-")</f>
        <v>-</v>
      </c>
      <c r="N185" s="14" t="str">
        <f>IFERROR(VLOOKUP(CONCATENATE($A185,N$1),'Исх-фото'!$A$2:$F$3000,6,FALSE),"-")</f>
        <v>-</v>
      </c>
      <c r="O185" s="14" t="str">
        <f>IFERROR(VLOOKUP(CONCATENATE($A185,O$1),'Исх-фото'!$A$2:$F$3000,6,FALSE),"-")</f>
        <v>-</v>
      </c>
      <c r="P185" s="14" t="str">
        <f>IFERROR(VLOOKUP(CONCATENATE($A185,P$1),'Исх-фото'!$A$2:$F$3000,6,FALSE),"-")</f>
        <v>-</v>
      </c>
      <c r="Q185" s="14" t="str">
        <f>IFERROR(VLOOKUP(CONCATENATE($A185,Q$1),'Исх-фото'!$A$2:$F$3000,6,FALSE),"-")</f>
        <v>НЕТ</v>
      </c>
      <c r="R185" s="14" t="str">
        <f>IFERROR(VLOOKUP(CONCATENATE($A185,R$1),'Исх-фото'!$A$2:$F$3000,6,FALSE),"-")</f>
        <v>-</v>
      </c>
      <c r="S185" s="14" t="str">
        <f>IFERROR(VLOOKUP(CONCATENATE($A185,S$1),'Исх-фото'!$A$2:$F$3000,6,FALSE),"-")</f>
        <v>-</v>
      </c>
      <c r="T185" s="14" t="str">
        <f>IFERROR(VLOOKUP(CONCATENATE($A185,T$1),'Исх-фото'!$A$2:$F$3000,6,FALSE),"-")</f>
        <v>НЕТ</v>
      </c>
      <c r="U185" s="14" t="str">
        <f>IFERROR(VLOOKUP(CONCATENATE($A185,U$1),'Исх-фото'!$A$2:$F$3000,6,FALSE),"-")</f>
        <v>НЕТ</v>
      </c>
      <c r="V185" s="14" t="str">
        <f>IFERROR(VLOOKUP(CONCATENATE($A185,V$1),'Исх-фото'!$A$2:$F$3000,6,FALSE),"-")</f>
        <v>-</v>
      </c>
      <c r="W185" s="14" t="str">
        <f>IFERROR(VLOOKUP(CONCATENATE($A185,W$1),'Исх-фото'!$A$2:$F$3000,6,FALSE),"-")</f>
        <v>НЕТ</v>
      </c>
      <c r="X185" s="14" t="str">
        <f>IFERROR(VLOOKUP(CONCATENATE($A185,X$1),'Исх-фото'!$A$2:$F$3000,6,FALSE),"-")</f>
        <v>-</v>
      </c>
      <c r="Y185" s="14" t="str">
        <f>IFERROR(VLOOKUP(CONCATENATE($A185,Y$1),'Исх-фото'!$A$2:$F$3000,6,FALSE),"-")</f>
        <v>НЕТ</v>
      </c>
      <c r="Z185" s="14" t="str">
        <f>IFERROR(VLOOKUP(CONCATENATE($A185,Z$1),'Исх-фото'!$A$2:$F$3000,6,FALSE),"-")</f>
        <v>-</v>
      </c>
      <c r="AA185" s="14" t="str">
        <f>IFERROR(VLOOKUP(CONCATENATE($A185,AA$1),'Исх-фото'!$A$2:$F$3000,6,FALSE),"-")</f>
        <v>-</v>
      </c>
      <c r="AB185" s="14" t="str">
        <f>IFERROR(VLOOKUP(CONCATENATE($A185,AB$1),'Исх-фото'!$A$2:$F$3000,6,FALSE),"-")</f>
        <v>НЕТ</v>
      </c>
      <c r="AC185" s="14" t="str">
        <f>IFERROR(VLOOKUP(CONCATENATE($A185,AC$1),'Исх-фото'!$A$2:$F$3000,6,FALSE),"-")</f>
        <v>-</v>
      </c>
      <c r="AD185" s="14" t="str">
        <f>IFERROR(VLOOKUP(CONCATENATE($A185,AD$1),'Исх-фото'!$A$2:$F$3000,6,FALSE),"-")</f>
        <v>НЕТ</v>
      </c>
      <c r="AE185" s="14" t="str">
        <f>IFERROR(VLOOKUP(CONCATENATE($A185,AE$1),'Исх-фото'!$A$2:$F$3000,6,FALSE),"-")</f>
        <v>НЕТ</v>
      </c>
      <c r="AF185" s="14" t="str">
        <f>IFERROR(VLOOKUP(CONCATENATE($A185,AF$1),'Исх-фото'!$A$2:$F$3000,6,FALSE),"-")</f>
        <v>НЕТ</v>
      </c>
      <c r="AG185" s="14" t="str">
        <f>IFERROR(VLOOKUP(CONCATENATE($A185,AG$1),'Исх-фото'!$A$2:$F$3000,6,FALSE),"-")</f>
        <v>-</v>
      </c>
      <c r="AH185" s="14" t="str">
        <f>IFERROR(VLOOKUP(CONCATENATE($A185,AH$1),'Исх-фото'!$A$2:$F$3000,6,FALSE),"-")</f>
        <v>-</v>
      </c>
      <c r="AI185" s="14" t="str">
        <f>IFERROR(VLOOKUP(CONCATENATE($A185,AI$1),'Исх-фото'!$A$2:$F$3000,6,FALSE),"-")</f>
        <v>-</v>
      </c>
      <c r="AJ185" s="14" t="str">
        <f>IFERROR(VLOOKUP(CONCATENATE($A185,AJ$1),'Исх-фото'!$A$2:$F$3000,6,FALSE),"-")</f>
        <v>НЕТ</v>
      </c>
      <c r="AK185" s="14" t="str">
        <f>IFERROR(VLOOKUP(CONCATENATE($A185,AK$1),'Исх-фото'!$A$2:$F$3000,6,FALSE),"-")</f>
        <v>-</v>
      </c>
      <c r="AL185" s="14" t="str">
        <f>IFERROR(VLOOKUP(CONCATENATE($A185,AL$1),'Исх-фото'!$A$2:$F$3000,6,FALSE),"-")</f>
        <v>НЕТ</v>
      </c>
      <c r="AM185" s="15"/>
    </row>
    <row r="186" spans="1:39">
      <c r="A186" s="26">
        <f t="shared" si="12"/>
        <v>37</v>
      </c>
      <c r="B186" s="97" t="s">
        <v>681</v>
      </c>
      <c r="C186" s="14" t="str">
        <f>IFERROR(VLOOKUP(CONCATENATE($A186,C$1),'Исх-фото'!$A$2:$F$3000,6,FALSE),"-")</f>
        <v>-</v>
      </c>
      <c r="D186" s="14" t="str">
        <f>IFERROR(VLOOKUP(CONCATENATE($A186,D$1),'Исх-фото'!$A$2:$F$3000,6,FALSE),"-")</f>
        <v>НЕТ</v>
      </c>
      <c r="E186" s="14" t="str">
        <f>IFERROR(VLOOKUP(CONCATENATE($A186,E$1),'Исх-фото'!$A$2:$F$3000,6,FALSE),"-")</f>
        <v>-</v>
      </c>
      <c r="F186" s="14" t="str">
        <f>IFERROR(VLOOKUP(CONCATENATE($A186,F$1),'Исх-фото'!$A$2:$F$3000,6,FALSE),"-")</f>
        <v>-</v>
      </c>
      <c r="G186" s="14" t="str">
        <f>IFERROR(VLOOKUP(CONCATENATE($A186,G$1),'Исх-фото'!$A$2:$F$3000,6,FALSE),"-")</f>
        <v>-</v>
      </c>
      <c r="H186" s="14" t="str">
        <f>IFERROR(VLOOKUP(CONCATENATE($A186,H$1),'Исх-фото'!$A$2:$F$3000,6,FALSE),"-")</f>
        <v>-</v>
      </c>
      <c r="I186" s="14" t="str">
        <f>IFERROR(VLOOKUP(CONCATENATE($A186,I$1),'Исх-фото'!$A$2:$F$3000,6,FALSE),"-")</f>
        <v>-</v>
      </c>
      <c r="J186" s="14" t="str">
        <f>IFERROR(VLOOKUP(CONCATENATE($A186,J$1),'Исх-фото'!$A$2:$F$3000,6,FALSE),"-")</f>
        <v>-</v>
      </c>
      <c r="K186" s="14" t="str">
        <f>IFERROR(VLOOKUP(CONCATENATE($A186,K$1),'Исх-фото'!$A$2:$F$3000,6,FALSE),"-")</f>
        <v>НЕТ</v>
      </c>
      <c r="L186" s="14" t="str">
        <f>IFERROR(VLOOKUP(CONCATENATE($A186,L$1),'Исх-фото'!$A$2:$F$3000,6,FALSE),"-")</f>
        <v>-</v>
      </c>
      <c r="M186" s="14" t="str">
        <f>IFERROR(VLOOKUP(CONCATENATE($A186,M$1),'Исх-фото'!$A$2:$F$3000,6,FALSE),"-")</f>
        <v>-</v>
      </c>
      <c r="N186" s="14" t="str">
        <f>IFERROR(VLOOKUP(CONCATENATE($A186,N$1),'Исх-фото'!$A$2:$F$3000,6,FALSE),"-")</f>
        <v>НЕТ</v>
      </c>
      <c r="O186" s="14" t="str">
        <f>IFERROR(VLOOKUP(CONCATENATE($A186,O$1),'Исх-фото'!$A$2:$F$3000,6,FALSE),"-")</f>
        <v>НЕТ</v>
      </c>
      <c r="P186" s="14" t="str">
        <f>IFERROR(VLOOKUP(CONCATENATE($A186,P$1),'Исх-фото'!$A$2:$F$3000,6,FALSE),"-")</f>
        <v>-</v>
      </c>
      <c r="Q186" s="14" t="str">
        <f>IFERROR(VLOOKUP(CONCATENATE($A186,Q$1),'Исх-фото'!$A$2:$F$3000,6,FALSE),"-")</f>
        <v>НЕТ</v>
      </c>
      <c r="R186" s="14" t="str">
        <f>IFERROR(VLOOKUP(CONCATENATE($A186,R$1),'Исх-фото'!$A$2:$F$3000,6,FALSE),"-")</f>
        <v>НЕТ</v>
      </c>
      <c r="S186" s="14" t="str">
        <f>IFERROR(VLOOKUP(CONCATENATE($A186,S$1),'Исх-фото'!$A$2:$F$3000,6,FALSE),"-")</f>
        <v>-</v>
      </c>
      <c r="T186" s="14" t="str">
        <f>IFERROR(VLOOKUP(CONCATENATE($A186,T$1),'Исх-фото'!$A$2:$F$3000,6,FALSE),"-")</f>
        <v>НЕТ</v>
      </c>
      <c r="U186" s="14" t="str">
        <f>IFERROR(VLOOKUP(CONCATENATE($A186,U$1),'Исх-фото'!$A$2:$F$3000,6,FALSE),"-")</f>
        <v>НЕТ</v>
      </c>
      <c r="V186" s="14" t="str">
        <f>IFERROR(VLOOKUP(CONCATENATE($A186,V$1),'Исх-фото'!$A$2:$F$3000,6,FALSE),"-")</f>
        <v>-</v>
      </c>
      <c r="W186" s="14" t="str">
        <f>IFERROR(VLOOKUP(CONCATENATE($A186,W$1),'Исх-фото'!$A$2:$F$3000,6,FALSE),"-")</f>
        <v>-</v>
      </c>
      <c r="X186" s="14" t="str">
        <f>IFERROR(VLOOKUP(CONCATENATE($A186,X$1),'Исх-фото'!$A$2:$F$3000,6,FALSE),"-")</f>
        <v>-</v>
      </c>
      <c r="Y186" s="14" t="str">
        <f>IFERROR(VLOOKUP(CONCATENATE($A186,Y$1),'Исх-фото'!$A$2:$F$3000,6,FALSE),"-")</f>
        <v>-</v>
      </c>
      <c r="Z186" s="14" t="str">
        <f>IFERROR(VLOOKUP(CONCATENATE($A186,Z$1),'Исх-фото'!$A$2:$F$3000,6,FALSE),"-")</f>
        <v>НЕТ</v>
      </c>
      <c r="AA186" s="14" t="str">
        <f>IFERROR(VLOOKUP(CONCATENATE($A186,AA$1),'Исх-фото'!$A$2:$F$3000,6,FALSE),"-")</f>
        <v>-</v>
      </c>
      <c r="AB186" s="14" t="str">
        <f>IFERROR(VLOOKUP(CONCATENATE($A186,AB$1),'Исх-фото'!$A$2:$F$3000,6,FALSE),"-")</f>
        <v>-</v>
      </c>
      <c r="AC186" s="14" t="str">
        <f>IFERROR(VLOOKUP(CONCATENATE($A186,AC$1),'Исх-фото'!$A$2:$F$3000,6,FALSE),"-")</f>
        <v>-</v>
      </c>
      <c r="AD186" s="14" t="str">
        <f>IFERROR(VLOOKUP(CONCATENATE($A186,AD$1),'Исх-фото'!$A$2:$F$3000,6,FALSE),"-")</f>
        <v>НЕТ</v>
      </c>
      <c r="AE186" s="14" t="str">
        <f>IFERROR(VLOOKUP(CONCATENATE($A186,AE$1),'Исх-фото'!$A$2:$F$3000,6,FALSE),"-")</f>
        <v>ДА</v>
      </c>
      <c r="AF186" s="14" t="str">
        <f>IFERROR(VLOOKUP(CONCATENATE($A186,AF$1),'Исх-фото'!$A$2:$F$3000,6,FALSE),"-")</f>
        <v>НЕТ</v>
      </c>
      <c r="AG186" s="14" t="str">
        <f>IFERROR(VLOOKUP(CONCATENATE($A186,AG$1),'Исх-фото'!$A$2:$F$3000,6,FALSE),"-")</f>
        <v>-</v>
      </c>
      <c r="AH186" s="14" t="str">
        <f>IFERROR(VLOOKUP(CONCATENATE($A186,AH$1),'Исх-фото'!$A$2:$F$3000,6,FALSE),"-")</f>
        <v>-</v>
      </c>
      <c r="AI186" s="14" t="str">
        <f>IFERROR(VLOOKUP(CONCATENATE($A186,AI$1),'Исх-фото'!$A$2:$F$3000,6,FALSE),"-")</f>
        <v>-</v>
      </c>
      <c r="AJ186" s="14" t="str">
        <f>IFERROR(VLOOKUP(CONCATENATE($A186,AJ$1),'Исх-фото'!$A$2:$F$3000,6,FALSE),"-")</f>
        <v>НЕТ</v>
      </c>
      <c r="AK186" s="14" t="str">
        <f>IFERROR(VLOOKUP(CONCATENATE($A186,AK$1),'Исх-фото'!$A$2:$F$3000,6,FALSE),"-")</f>
        <v>-</v>
      </c>
      <c r="AL186" s="14" t="str">
        <f>IFERROR(VLOOKUP(CONCATENATE($A186,AL$1),'Исх-фото'!$A$2:$F$3000,6,FALSE),"-")</f>
        <v>ДА</v>
      </c>
      <c r="AM186" s="15"/>
    </row>
    <row r="187" spans="1:39">
      <c r="A187" s="26">
        <f t="shared" si="12"/>
        <v>38</v>
      </c>
      <c r="B187" s="97" t="s">
        <v>682</v>
      </c>
      <c r="C187" s="14" t="str">
        <f>IFERROR(VLOOKUP(CONCATENATE($A187,C$1),'Исх-фото'!$A$2:$F$3000,6,FALSE),"-")</f>
        <v>-</v>
      </c>
      <c r="D187" s="14" t="str">
        <f>IFERROR(VLOOKUP(CONCATENATE($A187,D$1),'Исх-фото'!$A$2:$F$3000,6,FALSE),"-")</f>
        <v>НЕТ</v>
      </c>
      <c r="E187" s="14" t="str">
        <f>IFERROR(VLOOKUP(CONCATENATE($A187,E$1),'Исх-фото'!$A$2:$F$3000,6,FALSE),"-")</f>
        <v>-</v>
      </c>
      <c r="F187" s="14" t="str">
        <f>IFERROR(VLOOKUP(CONCATENATE($A187,F$1),'Исх-фото'!$A$2:$F$3000,6,FALSE),"-")</f>
        <v>-</v>
      </c>
      <c r="G187" s="14" t="str">
        <f>IFERROR(VLOOKUP(CONCATENATE($A187,G$1),'Исх-фото'!$A$2:$F$3000,6,FALSE),"-")</f>
        <v>-</v>
      </c>
      <c r="H187" s="14" t="str">
        <f>IFERROR(VLOOKUP(CONCATENATE($A187,H$1),'Исх-фото'!$A$2:$F$3000,6,FALSE),"-")</f>
        <v>-</v>
      </c>
      <c r="I187" s="14" t="str">
        <f>IFERROR(VLOOKUP(CONCATENATE($A187,I$1),'Исх-фото'!$A$2:$F$3000,6,FALSE),"-")</f>
        <v>-</v>
      </c>
      <c r="J187" s="14" t="str">
        <f>IFERROR(VLOOKUP(CONCATENATE($A187,J$1),'Исх-фото'!$A$2:$F$3000,6,FALSE),"-")</f>
        <v>-</v>
      </c>
      <c r="K187" s="14" t="str">
        <f>IFERROR(VLOOKUP(CONCATENATE($A187,K$1),'Исх-фото'!$A$2:$F$3000,6,FALSE),"-")</f>
        <v>НЕТ</v>
      </c>
      <c r="L187" s="14" t="str">
        <f>IFERROR(VLOOKUP(CONCATENATE($A187,L$1),'Исх-фото'!$A$2:$F$3000,6,FALSE),"-")</f>
        <v>-</v>
      </c>
      <c r="M187" s="14" t="str">
        <f>IFERROR(VLOOKUP(CONCATENATE($A187,M$1),'Исх-фото'!$A$2:$F$3000,6,FALSE),"-")</f>
        <v>-</v>
      </c>
      <c r="N187" s="14" t="str">
        <f>IFERROR(VLOOKUP(CONCATENATE($A187,N$1),'Исх-фото'!$A$2:$F$3000,6,FALSE),"-")</f>
        <v>-</v>
      </c>
      <c r="O187" s="14" t="str">
        <f>IFERROR(VLOOKUP(CONCATENATE($A187,O$1),'Исх-фото'!$A$2:$F$3000,6,FALSE),"-")</f>
        <v>НЕТ</v>
      </c>
      <c r="P187" s="14" t="str">
        <f>IFERROR(VLOOKUP(CONCATENATE($A187,P$1),'Исх-фото'!$A$2:$F$3000,6,FALSE),"-")</f>
        <v>-</v>
      </c>
      <c r="Q187" s="14" t="str">
        <f>IFERROR(VLOOKUP(CONCATENATE($A187,Q$1),'Исх-фото'!$A$2:$F$3000,6,FALSE),"-")</f>
        <v>-</v>
      </c>
      <c r="R187" s="14" t="str">
        <f>IFERROR(VLOOKUP(CONCATENATE($A187,R$1),'Исх-фото'!$A$2:$F$3000,6,FALSE),"-")</f>
        <v>НЕТ</v>
      </c>
      <c r="S187" s="14" t="str">
        <f>IFERROR(VLOOKUP(CONCATENATE($A187,S$1),'Исх-фото'!$A$2:$F$3000,6,FALSE),"-")</f>
        <v>-</v>
      </c>
      <c r="T187" s="14" t="str">
        <f>IFERROR(VLOOKUP(CONCATENATE($A187,T$1),'Исх-фото'!$A$2:$F$3000,6,FALSE),"-")</f>
        <v>НЕТ</v>
      </c>
      <c r="U187" s="14" t="str">
        <f>IFERROR(VLOOKUP(CONCATENATE($A187,U$1),'Исх-фото'!$A$2:$F$3000,6,FALSE),"-")</f>
        <v>НЕТ</v>
      </c>
      <c r="V187" s="14" t="str">
        <f>IFERROR(VLOOKUP(CONCATENATE($A187,V$1),'Исх-фото'!$A$2:$F$3000,6,FALSE),"-")</f>
        <v>-</v>
      </c>
      <c r="W187" s="14" t="str">
        <f>IFERROR(VLOOKUP(CONCATENATE($A187,W$1),'Исх-фото'!$A$2:$F$3000,6,FALSE),"-")</f>
        <v>-</v>
      </c>
      <c r="X187" s="14" t="str">
        <f>IFERROR(VLOOKUP(CONCATENATE($A187,X$1),'Исх-фото'!$A$2:$F$3000,6,FALSE),"-")</f>
        <v>-</v>
      </c>
      <c r="Y187" s="14" t="str">
        <f>IFERROR(VLOOKUP(CONCATENATE($A187,Y$1),'Исх-фото'!$A$2:$F$3000,6,FALSE),"-")</f>
        <v>-</v>
      </c>
      <c r="Z187" s="14" t="str">
        <f>IFERROR(VLOOKUP(CONCATENATE($A187,Z$1),'Исх-фото'!$A$2:$F$3000,6,FALSE),"-")</f>
        <v>НЕТ</v>
      </c>
      <c r="AA187" s="14" t="str">
        <f>IFERROR(VLOOKUP(CONCATENATE($A187,AA$1),'Исх-фото'!$A$2:$F$3000,6,FALSE),"-")</f>
        <v>-</v>
      </c>
      <c r="AB187" s="14" t="str">
        <f>IFERROR(VLOOKUP(CONCATENATE($A187,AB$1),'Исх-фото'!$A$2:$F$3000,6,FALSE),"-")</f>
        <v>-</v>
      </c>
      <c r="AC187" s="14" t="str">
        <f>IFERROR(VLOOKUP(CONCATENATE($A187,AC$1),'Исх-фото'!$A$2:$F$3000,6,FALSE),"-")</f>
        <v>-</v>
      </c>
      <c r="AD187" s="14" t="str">
        <f>IFERROR(VLOOKUP(CONCATENATE($A187,AD$1),'Исх-фото'!$A$2:$F$3000,6,FALSE),"-")</f>
        <v>НЕТ</v>
      </c>
      <c r="AE187" s="14" t="str">
        <f>IFERROR(VLOOKUP(CONCATENATE($A187,AE$1),'Исх-фото'!$A$2:$F$3000,6,FALSE),"-")</f>
        <v>НЕТ</v>
      </c>
      <c r="AF187" s="14" t="str">
        <f>IFERROR(VLOOKUP(CONCATENATE($A187,AF$1),'Исх-фото'!$A$2:$F$3000,6,FALSE),"-")</f>
        <v>НЕТ</v>
      </c>
      <c r="AG187" s="14" t="str">
        <f>IFERROR(VLOOKUP(CONCATENATE($A187,AG$1),'Исх-фото'!$A$2:$F$3000,6,FALSE),"-")</f>
        <v>ДА</v>
      </c>
      <c r="AH187" s="14" t="str">
        <f>IFERROR(VLOOKUP(CONCATENATE($A187,AH$1),'Исх-фото'!$A$2:$F$3000,6,FALSE),"-")</f>
        <v>-</v>
      </c>
      <c r="AI187" s="14" t="str">
        <f>IFERROR(VLOOKUP(CONCATENATE($A187,AI$1),'Исх-фото'!$A$2:$F$3000,6,FALSE),"-")</f>
        <v>-</v>
      </c>
      <c r="AJ187" s="14" t="str">
        <f>IFERROR(VLOOKUP(CONCATENATE($A187,AJ$1),'Исх-фото'!$A$2:$F$3000,6,FALSE),"-")</f>
        <v>НЕТ</v>
      </c>
      <c r="AK187" s="14" t="str">
        <f>IFERROR(VLOOKUP(CONCATENATE($A187,AK$1),'Исх-фото'!$A$2:$F$3000,6,FALSE),"-")</f>
        <v>-</v>
      </c>
      <c r="AL187" s="14" t="str">
        <f>IFERROR(VLOOKUP(CONCATENATE($A187,AL$1),'Исх-фото'!$A$2:$F$3000,6,FALSE),"-")</f>
        <v>НЕТ</v>
      </c>
      <c r="AM187" s="15"/>
    </row>
    <row r="188" spans="1:39">
      <c r="A188" s="26">
        <f t="shared" si="12"/>
        <v>39</v>
      </c>
      <c r="B188" s="97" t="s">
        <v>683</v>
      </c>
      <c r="C188" s="14" t="str">
        <f>IFERROR(VLOOKUP(CONCATENATE($A188,C$1),'Исх-фото'!$A$2:$F$3000,6,FALSE),"-")</f>
        <v>-</v>
      </c>
      <c r="D188" s="14" t="str">
        <f>IFERROR(VLOOKUP(CONCATENATE($A188,D$1),'Исх-фото'!$A$2:$F$3000,6,FALSE),"-")</f>
        <v>НЕТ</v>
      </c>
      <c r="E188" s="14" t="str">
        <f>IFERROR(VLOOKUP(CONCATENATE($A188,E$1),'Исх-фото'!$A$2:$F$3000,6,FALSE),"-")</f>
        <v>-</v>
      </c>
      <c r="F188" s="14" t="str">
        <f>IFERROR(VLOOKUP(CONCATENATE($A188,F$1),'Исх-фото'!$A$2:$F$3000,6,FALSE),"-")</f>
        <v>-</v>
      </c>
      <c r="G188" s="14" t="str">
        <f>IFERROR(VLOOKUP(CONCATENATE($A188,G$1),'Исх-фото'!$A$2:$F$3000,6,FALSE),"-")</f>
        <v>-</v>
      </c>
      <c r="H188" s="14" t="str">
        <f>IFERROR(VLOOKUP(CONCATENATE($A188,H$1),'Исх-фото'!$A$2:$F$3000,6,FALSE),"-")</f>
        <v>-</v>
      </c>
      <c r="I188" s="14" t="str">
        <f>IFERROR(VLOOKUP(CONCATENATE($A188,I$1),'Исх-фото'!$A$2:$F$3000,6,FALSE),"-")</f>
        <v>-</v>
      </c>
      <c r="J188" s="14" t="str">
        <f>IFERROR(VLOOKUP(CONCATENATE($A188,J$1),'Исх-фото'!$A$2:$F$3000,6,FALSE),"-")</f>
        <v>-</v>
      </c>
      <c r="K188" s="14" t="str">
        <f>IFERROR(VLOOKUP(CONCATENATE($A188,K$1),'Исх-фото'!$A$2:$F$3000,6,FALSE),"-")</f>
        <v>НЕТ</v>
      </c>
      <c r="L188" s="14" t="str">
        <f>IFERROR(VLOOKUP(CONCATENATE($A188,L$1),'Исх-фото'!$A$2:$F$3000,6,FALSE),"-")</f>
        <v>-</v>
      </c>
      <c r="M188" s="14" t="str">
        <f>IFERROR(VLOOKUP(CONCATENATE($A188,M$1),'Исх-фото'!$A$2:$F$3000,6,FALSE),"-")</f>
        <v>-</v>
      </c>
      <c r="N188" s="14" t="str">
        <f>IFERROR(VLOOKUP(CONCATENATE($A188,N$1),'Исх-фото'!$A$2:$F$3000,6,FALSE),"-")</f>
        <v>НЕТ</v>
      </c>
      <c r="O188" s="14" t="str">
        <f>IFERROR(VLOOKUP(CONCATENATE($A188,O$1),'Исх-фото'!$A$2:$F$3000,6,FALSE),"-")</f>
        <v>НЕТ</v>
      </c>
      <c r="P188" s="14" t="str">
        <f>IFERROR(VLOOKUP(CONCATENATE($A188,P$1),'Исх-фото'!$A$2:$F$3000,6,FALSE),"-")</f>
        <v>-</v>
      </c>
      <c r="Q188" s="14" t="str">
        <f>IFERROR(VLOOKUP(CONCATENATE($A188,Q$1),'Исх-фото'!$A$2:$F$3000,6,FALSE),"-")</f>
        <v>НЕТ</v>
      </c>
      <c r="R188" s="14" t="str">
        <f>IFERROR(VLOOKUP(CONCATENATE($A188,R$1),'Исх-фото'!$A$2:$F$3000,6,FALSE),"-")</f>
        <v>НЕТ</v>
      </c>
      <c r="S188" s="14" t="str">
        <f>IFERROR(VLOOKUP(CONCATENATE($A188,S$1),'Исх-фото'!$A$2:$F$3000,6,FALSE),"-")</f>
        <v>-</v>
      </c>
      <c r="T188" s="14" t="str">
        <f>IFERROR(VLOOKUP(CONCATENATE($A188,T$1),'Исх-фото'!$A$2:$F$3000,6,FALSE),"-")</f>
        <v>НЕТ</v>
      </c>
      <c r="U188" s="14" t="str">
        <f>IFERROR(VLOOKUP(CONCATENATE($A188,U$1),'Исх-фото'!$A$2:$F$3000,6,FALSE),"-")</f>
        <v>НЕТ</v>
      </c>
      <c r="V188" s="14" t="str">
        <f>IFERROR(VLOOKUP(CONCATENATE($A188,V$1),'Исх-фото'!$A$2:$F$3000,6,FALSE),"-")</f>
        <v>-</v>
      </c>
      <c r="W188" s="14" t="str">
        <f>IFERROR(VLOOKUP(CONCATENATE($A188,W$1),'Исх-фото'!$A$2:$F$3000,6,FALSE),"-")</f>
        <v>-</v>
      </c>
      <c r="X188" s="14" t="str">
        <f>IFERROR(VLOOKUP(CONCATENATE($A188,X$1),'Исх-фото'!$A$2:$F$3000,6,FALSE),"-")</f>
        <v>-</v>
      </c>
      <c r="Y188" s="14" t="str">
        <f>IFERROR(VLOOKUP(CONCATENATE($A188,Y$1),'Исх-фото'!$A$2:$F$3000,6,FALSE),"-")</f>
        <v>НЕТ</v>
      </c>
      <c r="Z188" s="14" t="str">
        <f>IFERROR(VLOOKUP(CONCATENATE($A188,Z$1),'Исх-фото'!$A$2:$F$3000,6,FALSE),"-")</f>
        <v>НЕТ</v>
      </c>
      <c r="AA188" s="14" t="str">
        <f>IFERROR(VLOOKUP(CONCATENATE($A188,AA$1),'Исх-фото'!$A$2:$F$3000,6,FALSE),"-")</f>
        <v>-</v>
      </c>
      <c r="AB188" s="14" t="str">
        <f>IFERROR(VLOOKUP(CONCATENATE($A188,AB$1),'Исх-фото'!$A$2:$F$3000,6,FALSE),"-")</f>
        <v>-</v>
      </c>
      <c r="AC188" s="14" t="str">
        <f>IFERROR(VLOOKUP(CONCATENATE($A188,AC$1),'Исх-фото'!$A$2:$F$3000,6,FALSE),"-")</f>
        <v>-</v>
      </c>
      <c r="AD188" s="14" t="str">
        <f>IFERROR(VLOOKUP(CONCATENATE($A188,AD$1),'Исх-фото'!$A$2:$F$3000,6,FALSE),"-")</f>
        <v>НЕТ</v>
      </c>
      <c r="AE188" s="14" t="str">
        <f>IFERROR(VLOOKUP(CONCATENATE($A188,AE$1),'Исх-фото'!$A$2:$F$3000,6,FALSE),"-")</f>
        <v>НЕТ</v>
      </c>
      <c r="AF188" s="14" t="str">
        <f>IFERROR(VLOOKUP(CONCATENATE($A188,AF$1),'Исх-фото'!$A$2:$F$3000,6,FALSE),"-")</f>
        <v>НЕТ</v>
      </c>
      <c r="AG188" s="14" t="str">
        <f>IFERROR(VLOOKUP(CONCATENATE($A188,AG$1),'Исх-фото'!$A$2:$F$3000,6,FALSE),"-")</f>
        <v>-</v>
      </c>
      <c r="AH188" s="14" t="str">
        <f>IFERROR(VLOOKUP(CONCATENATE($A188,AH$1),'Исх-фото'!$A$2:$F$3000,6,FALSE),"-")</f>
        <v>-</v>
      </c>
      <c r="AI188" s="14" t="str">
        <f>IFERROR(VLOOKUP(CONCATENATE($A188,AI$1),'Исх-фото'!$A$2:$F$3000,6,FALSE),"-")</f>
        <v>-</v>
      </c>
      <c r="AJ188" s="14" t="str">
        <f>IFERROR(VLOOKUP(CONCATENATE($A188,AJ$1),'Исх-фото'!$A$2:$F$3000,6,FALSE),"-")</f>
        <v>НЕТ</v>
      </c>
      <c r="AK188" s="14" t="str">
        <f>IFERROR(VLOOKUP(CONCATENATE($A188,AK$1),'Исх-фото'!$A$2:$F$3000,6,FALSE),"-")</f>
        <v>-</v>
      </c>
      <c r="AL188" s="14" t="str">
        <f>IFERROR(VLOOKUP(CONCATENATE($A188,AL$1),'Исх-фото'!$A$2:$F$3000,6,FALSE),"-")</f>
        <v>НЕТ</v>
      </c>
      <c r="AM188" s="15"/>
    </row>
    <row r="189" spans="1:39">
      <c r="A189" s="26">
        <f t="shared" si="12"/>
        <v>40</v>
      </c>
      <c r="B189" s="97" t="s">
        <v>684</v>
      </c>
      <c r="C189" s="14" t="str">
        <f>IFERROR(VLOOKUP(CONCATENATE($A189,C$1),'Исх-фото'!$A$2:$F$3000,6,FALSE),"-")</f>
        <v>-</v>
      </c>
      <c r="D189" s="14" t="str">
        <f>IFERROR(VLOOKUP(CONCATENATE($A189,D$1),'Исх-фото'!$A$2:$F$3000,6,FALSE),"-")</f>
        <v>ДА</v>
      </c>
      <c r="E189" s="14" t="str">
        <f>IFERROR(VLOOKUP(CONCATENATE($A189,E$1),'Исх-фото'!$A$2:$F$3000,6,FALSE),"-")</f>
        <v>НЕТ</v>
      </c>
      <c r="F189" s="14" t="str">
        <f>IFERROR(VLOOKUP(CONCATENATE($A189,F$1),'Исх-фото'!$A$2:$F$3000,6,FALSE),"-")</f>
        <v>-</v>
      </c>
      <c r="G189" s="14" t="str">
        <f>IFERROR(VLOOKUP(CONCATENATE($A189,G$1),'Исх-фото'!$A$2:$F$3000,6,FALSE),"-")</f>
        <v>НЕТ</v>
      </c>
      <c r="H189" s="14" t="str">
        <f>IFERROR(VLOOKUP(CONCATENATE($A189,H$1),'Исх-фото'!$A$2:$F$3000,6,FALSE),"-")</f>
        <v>-</v>
      </c>
      <c r="I189" s="14" t="str">
        <f>IFERROR(VLOOKUP(CONCATENATE($A189,I$1),'Исх-фото'!$A$2:$F$3000,6,FALSE),"-")</f>
        <v>-</v>
      </c>
      <c r="J189" s="14" t="str">
        <f>IFERROR(VLOOKUP(CONCATENATE($A189,J$1),'Исх-фото'!$A$2:$F$3000,6,FALSE),"-")</f>
        <v>-</v>
      </c>
      <c r="K189" s="14" t="str">
        <f>IFERROR(VLOOKUP(CONCATENATE($A189,K$1),'Исх-фото'!$A$2:$F$3000,6,FALSE),"-")</f>
        <v>НЕТ</v>
      </c>
      <c r="L189" s="14" t="str">
        <f>IFERROR(VLOOKUP(CONCATENATE($A189,L$1),'Исх-фото'!$A$2:$F$3000,6,FALSE),"-")</f>
        <v>-</v>
      </c>
      <c r="M189" s="14" t="str">
        <f>IFERROR(VLOOKUP(CONCATENATE($A189,M$1),'Исх-фото'!$A$2:$F$3000,6,FALSE),"-")</f>
        <v>-</v>
      </c>
      <c r="N189" s="14" t="str">
        <f>IFERROR(VLOOKUP(CONCATENATE($A189,N$1),'Исх-фото'!$A$2:$F$3000,6,FALSE),"-")</f>
        <v>НЕТ</v>
      </c>
      <c r="O189" s="14" t="str">
        <f>IFERROR(VLOOKUP(CONCATENATE($A189,O$1),'Исх-фото'!$A$2:$F$3000,6,FALSE),"-")</f>
        <v>ДА</v>
      </c>
      <c r="P189" s="14" t="str">
        <f>IFERROR(VLOOKUP(CONCATENATE($A189,P$1),'Исх-фото'!$A$2:$F$3000,6,FALSE),"-")</f>
        <v>НЕТ</v>
      </c>
      <c r="Q189" s="14" t="str">
        <f>IFERROR(VLOOKUP(CONCATENATE($A189,Q$1),'Исх-фото'!$A$2:$F$3000,6,FALSE),"-")</f>
        <v>НЕТ</v>
      </c>
      <c r="R189" s="14" t="str">
        <f>IFERROR(VLOOKUP(CONCATENATE($A189,R$1),'Исх-фото'!$A$2:$F$3000,6,FALSE),"-")</f>
        <v>-</v>
      </c>
      <c r="S189" s="14" t="str">
        <f>IFERROR(VLOOKUP(CONCATENATE($A189,S$1),'Исх-фото'!$A$2:$F$3000,6,FALSE),"-")</f>
        <v>НЕТ</v>
      </c>
      <c r="T189" s="14" t="str">
        <f>IFERROR(VLOOKUP(CONCATENATE($A189,T$1),'Исх-фото'!$A$2:$F$3000,6,FALSE),"-")</f>
        <v>ДА</v>
      </c>
      <c r="U189" s="14" t="str">
        <f>IFERROR(VLOOKUP(CONCATENATE($A189,U$1),'Исх-фото'!$A$2:$F$3000,6,FALSE),"-")</f>
        <v>НЕТ</v>
      </c>
      <c r="V189" s="14" t="str">
        <f>IFERROR(VLOOKUP(CONCATENATE($A189,V$1),'Исх-фото'!$A$2:$F$3000,6,FALSE),"-")</f>
        <v>-</v>
      </c>
      <c r="W189" s="14" t="str">
        <f>IFERROR(VLOOKUP(CONCATENATE($A189,W$1),'Исх-фото'!$A$2:$F$3000,6,FALSE),"-")</f>
        <v>-</v>
      </c>
      <c r="X189" s="14" t="str">
        <f>IFERROR(VLOOKUP(CONCATENATE($A189,X$1),'Исх-фото'!$A$2:$F$3000,6,FALSE),"-")</f>
        <v>-</v>
      </c>
      <c r="Y189" s="14" t="str">
        <f>IFERROR(VLOOKUP(CONCATENATE($A189,Y$1),'Исх-фото'!$A$2:$F$3000,6,FALSE),"-")</f>
        <v>НЕТ</v>
      </c>
      <c r="Z189" s="14" t="str">
        <f>IFERROR(VLOOKUP(CONCATENATE($A189,Z$1),'Исх-фото'!$A$2:$F$3000,6,FALSE),"-")</f>
        <v>ДА</v>
      </c>
      <c r="AA189" s="14" t="str">
        <f>IFERROR(VLOOKUP(CONCATENATE($A189,AA$1),'Исх-фото'!$A$2:$F$3000,6,FALSE),"-")</f>
        <v>-</v>
      </c>
      <c r="AB189" s="14" t="str">
        <f>IFERROR(VLOOKUP(CONCATENATE($A189,AB$1),'Исх-фото'!$A$2:$F$3000,6,FALSE),"-")</f>
        <v>-</v>
      </c>
      <c r="AC189" s="14" t="str">
        <f>IFERROR(VLOOKUP(CONCATENATE($A189,AC$1),'Исх-фото'!$A$2:$F$3000,6,FALSE),"-")</f>
        <v>-</v>
      </c>
      <c r="AD189" s="14" t="str">
        <f>IFERROR(VLOOKUP(CONCATENATE($A189,AD$1),'Исх-фото'!$A$2:$F$3000,6,FALSE),"-")</f>
        <v>НЕТ</v>
      </c>
      <c r="AE189" s="14" t="str">
        <f>IFERROR(VLOOKUP(CONCATENATE($A189,AE$1),'Исх-фото'!$A$2:$F$3000,6,FALSE),"-")</f>
        <v>НЕТ</v>
      </c>
      <c r="AF189" s="14" t="str">
        <f>IFERROR(VLOOKUP(CONCATENATE($A189,AF$1),'Исх-фото'!$A$2:$F$3000,6,FALSE),"-")</f>
        <v>НЕТ</v>
      </c>
      <c r="AG189" s="14" t="str">
        <f>IFERROR(VLOOKUP(CONCATENATE($A189,AG$1),'Исх-фото'!$A$2:$F$3000,6,FALSE),"-")</f>
        <v>ДА</v>
      </c>
      <c r="AH189" s="14" t="str">
        <f>IFERROR(VLOOKUP(CONCATENATE($A189,AH$1),'Исх-фото'!$A$2:$F$3000,6,FALSE),"-")</f>
        <v>НЕТ</v>
      </c>
      <c r="AI189" s="14" t="str">
        <f>IFERROR(VLOOKUP(CONCATENATE($A189,AI$1),'Исх-фото'!$A$2:$F$3000,6,FALSE),"-")</f>
        <v>НЕТ</v>
      </c>
      <c r="AJ189" s="14" t="str">
        <f>IFERROR(VLOOKUP(CONCATENATE($A189,AJ$1),'Исх-фото'!$A$2:$F$3000,6,FALSE),"-")</f>
        <v>ДА</v>
      </c>
      <c r="AK189" s="14" t="str">
        <f>IFERROR(VLOOKUP(CONCATENATE($A189,AK$1),'Исх-фото'!$A$2:$F$3000,6,FALSE),"-")</f>
        <v>НЕТ</v>
      </c>
      <c r="AL189" s="14" t="str">
        <f>IFERROR(VLOOKUP(CONCATENATE($A189,AL$1),'Исх-фото'!$A$2:$F$3000,6,FALSE),"-")</f>
        <v>ДА</v>
      </c>
      <c r="AM189" s="15"/>
    </row>
    <row r="190" spans="1:39">
      <c r="A190" s="26">
        <f t="shared" si="12"/>
        <v>41</v>
      </c>
      <c r="B190" s="97" t="s">
        <v>685</v>
      </c>
      <c r="C190" s="14" t="str">
        <f>IFERROR(VLOOKUP(CONCATENATE($A190,C$1),'Исх-фото'!$A$2:$F$3000,6,FALSE),"-")</f>
        <v>-</v>
      </c>
      <c r="D190" s="14" t="str">
        <f>IFERROR(VLOOKUP(CONCATENATE($A190,D$1),'Исх-фото'!$A$2:$F$3000,6,FALSE),"-")</f>
        <v>ДА</v>
      </c>
      <c r="E190" s="14" t="str">
        <f>IFERROR(VLOOKUP(CONCATENATE($A190,E$1),'Исх-фото'!$A$2:$F$3000,6,FALSE),"-")</f>
        <v>-</v>
      </c>
      <c r="F190" s="14" t="str">
        <f>IFERROR(VLOOKUP(CONCATENATE($A190,F$1),'Исх-фото'!$A$2:$F$3000,6,FALSE),"-")</f>
        <v>-</v>
      </c>
      <c r="G190" s="14" t="str">
        <f>IFERROR(VLOOKUP(CONCATENATE($A190,G$1),'Исх-фото'!$A$2:$F$3000,6,FALSE),"-")</f>
        <v>-</v>
      </c>
      <c r="H190" s="14" t="str">
        <f>IFERROR(VLOOKUP(CONCATENATE($A190,H$1),'Исх-фото'!$A$2:$F$3000,6,FALSE),"-")</f>
        <v>-</v>
      </c>
      <c r="I190" s="14" t="str">
        <f>IFERROR(VLOOKUP(CONCATENATE($A190,I$1),'Исх-фото'!$A$2:$F$3000,6,FALSE),"-")</f>
        <v>-</v>
      </c>
      <c r="J190" s="14" t="str">
        <f>IFERROR(VLOOKUP(CONCATENATE($A190,J$1),'Исх-фото'!$A$2:$F$3000,6,FALSE),"-")</f>
        <v>-</v>
      </c>
      <c r="K190" s="14" t="str">
        <f>IFERROR(VLOOKUP(CONCATENATE($A190,K$1),'Исх-фото'!$A$2:$F$3000,6,FALSE),"-")</f>
        <v>НЕТ</v>
      </c>
      <c r="L190" s="14" t="str">
        <f>IFERROR(VLOOKUP(CONCATENATE($A190,L$1),'Исх-фото'!$A$2:$F$3000,6,FALSE),"-")</f>
        <v>-</v>
      </c>
      <c r="M190" s="14" t="str">
        <f>IFERROR(VLOOKUP(CONCATENATE($A190,M$1),'Исх-фото'!$A$2:$F$3000,6,FALSE),"-")</f>
        <v>-</v>
      </c>
      <c r="N190" s="14" t="str">
        <f>IFERROR(VLOOKUP(CONCATENATE($A190,N$1),'Исх-фото'!$A$2:$F$3000,6,FALSE),"-")</f>
        <v>-</v>
      </c>
      <c r="O190" s="14" t="str">
        <f>IFERROR(VLOOKUP(CONCATENATE($A190,O$1),'Исх-фото'!$A$2:$F$3000,6,FALSE),"-")</f>
        <v>НЕТ</v>
      </c>
      <c r="P190" s="14" t="str">
        <f>IFERROR(VLOOKUP(CONCATENATE($A190,P$1),'Исх-фото'!$A$2:$F$3000,6,FALSE),"-")</f>
        <v>НЕТ</v>
      </c>
      <c r="Q190" s="14" t="str">
        <f>IFERROR(VLOOKUP(CONCATENATE($A190,Q$1),'Исх-фото'!$A$2:$F$3000,6,FALSE),"-")</f>
        <v>НЕТ</v>
      </c>
      <c r="R190" s="14" t="str">
        <f>IFERROR(VLOOKUP(CONCATENATE($A190,R$1),'Исх-фото'!$A$2:$F$3000,6,FALSE),"-")</f>
        <v>-</v>
      </c>
      <c r="S190" s="14" t="str">
        <f>IFERROR(VLOOKUP(CONCATENATE($A190,S$1),'Исх-фото'!$A$2:$F$3000,6,FALSE),"-")</f>
        <v>-</v>
      </c>
      <c r="T190" s="14" t="str">
        <f>IFERROR(VLOOKUP(CONCATENATE($A190,T$1),'Исх-фото'!$A$2:$F$3000,6,FALSE),"-")</f>
        <v>НЕТ</v>
      </c>
      <c r="U190" s="14" t="str">
        <f>IFERROR(VLOOKUP(CONCATENATE($A190,U$1),'Исх-фото'!$A$2:$F$3000,6,FALSE),"-")</f>
        <v>НЕТ</v>
      </c>
      <c r="V190" s="14" t="str">
        <f>IFERROR(VLOOKUP(CONCATENATE($A190,V$1),'Исх-фото'!$A$2:$F$3000,6,FALSE),"-")</f>
        <v>-</v>
      </c>
      <c r="W190" s="14" t="str">
        <f>IFERROR(VLOOKUP(CONCATENATE($A190,W$1),'Исх-фото'!$A$2:$F$3000,6,FALSE),"-")</f>
        <v>-</v>
      </c>
      <c r="X190" s="14" t="str">
        <f>IFERROR(VLOOKUP(CONCATENATE($A190,X$1),'Исх-фото'!$A$2:$F$3000,6,FALSE),"-")</f>
        <v>-</v>
      </c>
      <c r="Y190" s="14" t="str">
        <f>IFERROR(VLOOKUP(CONCATENATE($A190,Y$1),'Исх-фото'!$A$2:$F$3000,6,FALSE),"-")</f>
        <v>-</v>
      </c>
      <c r="Z190" s="14" t="str">
        <f>IFERROR(VLOOKUP(CONCATENATE($A190,Z$1),'Исх-фото'!$A$2:$F$3000,6,FALSE),"-")</f>
        <v>НЕТ</v>
      </c>
      <c r="AA190" s="14" t="str">
        <f>IFERROR(VLOOKUP(CONCATENATE($A190,AA$1),'Исх-фото'!$A$2:$F$3000,6,FALSE),"-")</f>
        <v>НЕТ</v>
      </c>
      <c r="AB190" s="14" t="str">
        <f>IFERROR(VLOOKUP(CONCATENATE($A190,AB$1),'Исх-фото'!$A$2:$F$3000,6,FALSE),"-")</f>
        <v>-</v>
      </c>
      <c r="AC190" s="14" t="str">
        <f>IFERROR(VLOOKUP(CONCATENATE($A190,AC$1),'Исх-фото'!$A$2:$F$3000,6,FALSE),"-")</f>
        <v>-</v>
      </c>
      <c r="AD190" s="14" t="str">
        <f>IFERROR(VLOOKUP(CONCATENATE($A190,AD$1),'Исх-фото'!$A$2:$F$3000,6,FALSE),"-")</f>
        <v>НЕТ</v>
      </c>
      <c r="AE190" s="14" t="str">
        <f>IFERROR(VLOOKUP(CONCATENATE($A190,AE$1),'Исх-фото'!$A$2:$F$3000,6,FALSE),"-")</f>
        <v>ДА</v>
      </c>
      <c r="AF190" s="14" t="str">
        <f>IFERROR(VLOOKUP(CONCATENATE($A190,AF$1),'Исх-фото'!$A$2:$F$3000,6,FALSE),"-")</f>
        <v>НЕТ</v>
      </c>
      <c r="AG190" s="14" t="str">
        <f>IFERROR(VLOOKUP(CONCATENATE($A190,AG$1),'Исх-фото'!$A$2:$F$3000,6,FALSE),"-")</f>
        <v>-</v>
      </c>
      <c r="AH190" s="14" t="str">
        <f>IFERROR(VLOOKUP(CONCATENATE($A190,AH$1),'Исх-фото'!$A$2:$F$3000,6,FALSE),"-")</f>
        <v>-</v>
      </c>
      <c r="AI190" s="14" t="str">
        <f>IFERROR(VLOOKUP(CONCATENATE($A190,AI$1),'Исх-фото'!$A$2:$F$3000,6,FALSE),"-")</f>
        <v>-</v>
      </c>
      <c r="AJ190" s="14" t="str">
        <f>IFERROR(VLOOKUP(CONCATENATE($A190,AJ$1),'Исх-фото'!$A$2:$F$3000,6,FALSE),"-")</f>
        <v>ДА</v>
      </c>
      <c r="AK190" s="14" t="str">
        <f>IFERROR(VLOOKUP(CONCATENATE($A190,AK$1),'Исх-фото'!$A$2:$F$3000,6,FALSE),"-")</f>
        <v>-</v>
      </c>
      <c r="AL190" s="14" t="str">
        <f>IFERROR(VLOOKUP(CONCATENATE($A190,AL$1),'Исх-фото'!$A$2:$F$3000,6,FALSE),"-")</f>
        <v>ДА</v>
      </c>
      <c r="AM190" s="15"/>
    </row>
    <row r="191" spans="1:39">
      <c r="A191" s="26">
        <f t="shared" si="12"/>
        <v>42</v>
      </c>
      <c r="B191" s="97" t="s">
        <v>686</v>
      </c>
      <c r="C191" s="14" t="str">
        <f>IFERROR(VLOOKUP(CONCATENATE($A191,C$1),'Исх-фото'!$A$2:$F$3000,6,FALSE),"-")</f>
        <v>-</v>
      </c>
      <c r="D191" s="14" t="str">
        <f>IFERROR(VLOOKUP(CONCATENATE($A191,D$1),'Исх-фото'!$A$2:$F$3000,6,FALSE),"-")</f>
        <v>ДА</v>
      </c>
      <c r="E191" s="14" t="str">
        <f>IFERROR(VLOOKUP(CONCATENATE($A191,E$1),'Исх-фото'!$A$2:$F$3000,6,FALSE),"-")</f>
        <v>НЕТ</v>
      </c>
      <c r="F191" s="14" t="str">
        <f>IFERROR(VLOOKUP(CONCATENATE($A191,F$1),'Исх-фото'!$A$2:$F$3000,6,FALSE),"-")</f>
        <v>-</v>
      </c>
      <c r="G191" s="14" t="str">
        <f>IFERROR(VLOOKUP(CONCATENATE($A191,G$1),'Исх-фото'!$A$2:$F$3000,6,FALSE),"-")</f>
        <v>-</v>
      </c>
      <c r="H191" s="14" t="str">
        <f>IFERROR(VLOOKUP(CONCATENATE($A191,H$1),'Исх-фото'!$A$2:$F$3000,6,FALSE),"-")</f>
        <v>-</v>
      </c>
      <c r="I191" s="14" t="str">
        <f>IFERROR(VLOOKUP(CONCATENATE($A191,I$1),'Исх-фото'!$A$2:$F$3000,6,FALSE),"-")</f>
        <v>-</v>
      </c>
      <c r="J191" s="14" t="str">
        <f>IFERROR(VLOOKUP(CONCATENATE($A191,J$1),'Исх-фото'!$A$2:$F$3000,6,FALSE),"-")</f>
        <v>-</v>
      </c>
      <c r="K191" s="14" t="str">
        <f>IFERROR(VLOOKUP(CONCATENATE($A191,K$1),'Исх-фото'!$A$2:$F$3000,6,FALSE),"-")</f>
        <v>ДА</v>
      </c>
      <c r="L191" s="14" t="str">
        <f>IFERROR(VLOOKUP(CONCATENATE($A191,L$1),'Исх-фото'!$A$2:$F$3000,6,FALSE),"-")</f>
        <v>-</v>
      </c>
      <c r="M191" s="14" t="str">
        <f>IFERROR(VLOOKUP(CONCATENATE($A191,M$1),'Исх-фото'!$A$2:$F$3000,6,FALSE),"-")</f>
        <v>-</v>
      </c>
      <c r="N191" s="14" t="str">
        <f>IFERROR(VLOOKUP(CONCATENATE($A191,N$1),'Исх-фото'!$A$2:$F$3000,6,FALSE),"-")</f>
        <v>НЕТ</v>
      </c>
      <c r="O191" s="14" t="str">
        <f>IFERROR(VLOOKUP(CONCATENATE($A191,O$1),'Исх-фото'!$A$2:$F$3000,6,FALSE),"-")</f>
        <v>НЕТ</v>
      </c>
      <c r="P191" s="14" t="str">
        <f>IFERROR(VLOOKUP(CONCATENATE($A191,P$1),'Исх-фото'!$A$2:$F$3000,6,FALSE),"-")</f>
        <v>НЕТ</v>
      </c>
      <c r="Q191" s="14" t="str">
        <f>IFERROR(VLOOKUP(CONCATENATE($A191,Q$1),'Исх-фото'!$A$2:$F$3000,6,FALSE),"-")</f>
        <v>НЕТ</v>
      </c>
      <c r="R191" s="14" t="str">
        <f>IFERROR(VLOOKUP(CONCATENATE($A191,R$1),'Исх-фото'!$A$2:$F$3000,6,FALSE),"-")</f>
        <v>-</v>
      </c>
      <c r="S191" s="14" t="str">
        <f>IFERROR(VLOOKUP(CONCATENATE($A191,S$1),'Исх-фото'!$A$2:$F$3000,6,FALSE),"-")</f>
        <v>-</v>
      </c>
      <c r="T191" s="14" t="str">
        <f>IFERROR(VLOOKUP(CONCATENATE($A191,T$1),'Исх-фото'!$A$2:$F$3000,6,FALSE),"-")</f>
        <v>НЕТ</v>
      </c>
      <c r="U191" s="14" t="str">
        <f>IFERROR(VLOOKUP(CONCATENATE($A191,U$1),'Исх-фото'!$A$2:$F$3000,6,FALSE),"-")</f>
        <v>НЕТ</v>
      </c>
      <c r="V191" s="14" t="str">
        <f>IFERROR(VLOOKUP(CONCATENATE($A191,V$1),'Исх-фото'!$A$2:$F$3000,6,FALSE),"-")</f>
        <v>-</v>
      </c>
      <c r="W191" s="14" t="str">
        <f>IFERROR(VLOOKUP(CONCATENATE($A191,W$1),'Исх-фото'!$A$2:$F$3000,6,FALSE),"-")</f>
        <v>-</v>
      </c>
      <c r="X191" s="14" t="str">
        <f>IFERROR(VLOOKUP(CONCATENATE($A191,X$1),'Исх-фото'!$A$2:$F$3000,6,FALSE),"-")</f>
        <v>-</v>
      </c>
      <c r="Y191" s="14" t="str">
        <f>IFERROR(VLOOKUP(CONCATENATE($A191,Y$1),'Исх-фото'!$A$2:$F$3000,6,FALSE),"-")</f>
        <v>ДА</v>
      </c>
      <c r="Z191" s="14" t="str">
        <f>IFERROR(VLOOKUP(CONCATENATE($A191,Z$1),'Исх-фото'!$A$2:$F$3000,6,FALSE),"-")</f>
        <v>НЕТ</v>
      </c>
      <c r="AA191" s="14" t="str">
        <f>IFERROR(VLOOKUP(CONCATENATE($A191,AA$1),'Исх-фото'!$A$2:$F$3000,6,FALSE),"-")</f>
        <v>-</v>
      </c>
      <c r="AB191" s="14" t="str">
        <f>IFERROR(VLOOKUP(CONCATENATE($A191,AB$1),'Исх-фото'!$A$2:$F$3000,6,FALSE),"-")</f>
        <v>-</v>
      </c>
      <c r="AC191" s="14" t="str">
        <f>IFERROR(VLOOKUP(CONCATENATE($A191,AC$1),'Исх-фото'!$A$2:$F$3000,6,FALSE),"-")</f>
        <v>-</v>
      </c>
      <c r="AD191" s="14" t="str">
        <f>IFERROR(VLOOKUP(CONCATENATE($A191,AD$1),'Исх-фото'!$A$2:$F$3000,6,FALSE),"-")</f>
        <v>НЕТ</v>
      </c>
      <c r="AE191" s="14" t="str">
        <f>IFERROR(VLOOKUP(CONCATENATE($A191,AE$1),'Исх-фото'!$A$2:$F$3000,6,FALSE),"-")</f>
        <v>ДА</v>
      </c>
      <c r="AF191" s="14" t="str">
        <f>IFERROR(VLOOKUP(CONCATENATE($A191,AF$1),'Исх-фото'!$A$2:$F$3000,6,FALSE),"-")</f>
        <v>НЕТ</v>
      </c>
      <c r="AG191" s="14" t="str">
        <f>IFERROR(VLOOKUP(CONCATENATE($A191,AG$1),'Исх-фото'!$A$2:$F$3000,6,FALSE),"-")</f>
        <v>-</v>
      </c>
      <c r="AH191" s="14" t="str">
        <f>IFERROR(VLOOKUP(CONCATENATE($A191,AH$1),'Исх-фото'!$A$2:$F$3000,6,FALSE),"-")</f>
        <v>НЕТ</v>
      </c>
      <c r="AI191" s="14" t="str">
        <f>IFERROR(VLOOKUP(CONCATENATE($A191,AI$1),'Исх-фото'!$A$2:$F$3000,6,FALSE),"-")</f>
        <v>НЕТ</v>
      </c>
      <c r="AJ191" s="14" t="str">
        <f>IFERROR(VLOOKUP(CONCATENATE($A191,AJ$1),'Исх-фото'!$A$2:$F$3000,6,FALSE),"-")</f>
        <v>НЕТ</v>
      </c>
      <c r="AK191" s="14" t="str">
        <f>IFERROR(VLOOKUP(CONCATENATE($A191,AK$1),'Исх-фото'!$A$2:$F$3000,6,FALSE),"-")</f>
        <v>-</v>
      </c>
      <c r="AL191" s="14" t="str">
        <f>IFERROR(VLOOKUP(CONCATENATE($A191,AL$1),'Исх-фото'!$A$2:$F$3000,6,FALSE),"-")</f>
        <v>ДА</v>
      </c>
      <c r="AM191" s="15"/>
    </row>
    <row r="192" spans="1:39">
      <c r="A192" s="26">
        <f t="shared" si="12"/>
        <v>43</v>
      </c>
      <c r="B192" s="97" t="s">
        <v>687</v>
      </c>
      <c r="C192" s="14" t="str">
        <f>IFERROR(VLOOKUP(CONCATENATE($A192,C$1),'Исх-фото'!$A$2:$F$3000,6,FALSE),"-")</f>
        <v>-</v>
      </c>
      <c r="D192" s="14" t="str">
        <f>IFERROR(VLOOKUP(CONCATENATE($A192,D$1),'Исх-фото'!$A$2:$F$3000,6,FALSE),"-")</f>
        <v>НЕТ</v>
      </c>
      <c r="E192" s="14" t="str">
        <f>IFERROR(VLOOKUP(CONCATENATE($A192,E$1),'Исх-фото'!$A$2:$F$3000,6,FALSE),"-")</f>
        <v>-</v>
      </c>
      <c r="F192" s="14" t="str">
        <f>IFERROR(VLOOKUP(CONCATENATE($A192,F$1),'Исх-фото'!$A$2:$F$3000,6,FALSE),"-")</f>
        <v>-</v>
      </c>
      <c r="G192" s="14" t="str">
        <f>IFERROR(VLOOKUP(CONCATENATE($A192,G$1),'Исх-фото'!$A$2:$F$3000,6,FALSE),"-")</f>
        <v>НЕТ</v>
      </c>
      <c r="H192" s="14" t="str">
        <f>IFERROR(VLOOKUP(CONCATENATE($A192,H$1),'Исх-фото'!$A$2:$F$3000,6,FALSE),"-")</f>
        <v>-</v>
      </c>
      <c r="I192" s="14" t="str">
        <f>IFERROR(VLOOKUP(CONCATENATE($A192,I$1),'Исх-фото'!$A$2:$F$3000,6,FALSE),"-")</f>
        <v>-</v>
      </c>
      <c r="J192" s="14" t="str">
        <f>IFERROR(VLOOKUP(CONCATENATE($A192,J$1),'Исх-фото'!$A$2:$F$3000,6,FALSE),"-")</f>
        <v>-</v>
      </c>
      <c r="K192" s="14" t="str">
        <f>IFERROR(VLOOKUP(CONCATENATE($A192,K$1),'Исх-фото'!$A$2:$F$3000,6,FALSE),"-")</f>
        <v>НЕТ</v>
      </c>
      <c r="L192" s="14" t="str">
        <f>IFERROR(VLOOKUP(CONCATENATE($A192,L$1),'Исх-фото'!$A$2:$F$3000,6,FALSE),"-")</f>
        <v>-</v>
      </c>
      <c r="M192" s="14" t="str">
        <f>IFERROR(VLOOKUP(CONCATENATE($A192,M$1),'Исх-фото'!$A$2:$F$3000,6,FALSE),"-")</f>
        <v>-</v>
      </c>
      <c r="N192" s="14" t="str">
        <f>IFERROR(VLOOKUP(CONCATENATE($A192,N$1),'Исх-фото'!$A$2:$F$3000,6,FALSE),"-")</f>
        <v>-</v>
      </c>
      <c r="O192" s="14" t="str">
        <f>IFERROR(VLOOKUP(CONCATENATE($A192,O$1),'Исх-фото'!$A$2:$F$3000,6,FALSE),"-")</f>
        <v>НЕТ</v>
      </c>
      <c r="P192" s="14" t="str">
        <f>IFERROR(VLOOKUP(CONCATENATE($A192,P$1),'Исх-фото'!$A$2:$F$3000,6,FALSE),"-")</f>
        <v>-</v>
      </c>
      <c r="Q192" s="14" t="str">
        <f>IFERROR(VLOOKUP(CONCATENATE($A192,Q$1),'Исх-фото'!$A$2:$F$3000,6,FALSE),"-")</f>
        <v>НЕТ</v>
      </c>
      <c r="R192" s="14" t="str">
        <f>IFERROR(VLOOKUP(CONCATENATE($A192,R$1),'Исх-фото'!$A$2:$F$3000,6,FALSE),"-")</f>
        <v>-</v>
      </c>
      <c r="S192" s="14" t="str">
        <f>IFERROR(VLOOKUP(CONCATENATE($A192,S$1),'Исх-фото'!$A$2:$F$3000,6,FALSE),"-")</f>
        <v>-</v>
      </c>
      <c r="T192" s="14" t="str">
        <f>IFERROR(VLOOKUP(CONCATENATE($A192,T$1),'Исх-фото'!$A$2:$F$3000,6,FALSE),"-")</f>
        <v>НЕТ</v>
      </c>
      <c r="U192" s="14" t="str">
        <f>IFERROR(VLOOKUP(CONCATENATE($A192,U$1),'Исх-фото'!$A$2:$F$3000,6,FALSE),"-")</f>
        <v>НЕТ</v>
      </c>
      <c r="V192" s="14" t="str">
        <f>IFERROR(VLOOKUP(CONCATENATE($A192,V$1),'Исх-фото'!$A$2:$F$3000,6,FALSE),"-")</f>
        <v>-</v>
      </c>
      <c r="W192" s="14" t="str">
        <f>IFERROR(VLOOKUP(CONCATENATE($A192,W$1),'Исх-фото'!$A$2:$F$3000,6,FALSE),"-")</f>
        <v>-</v>
      </c>
      <c r="X192" s="14" t="str">
        <f>IFERROR(VLOOKUP(CONCATENATE($A192,X$1),'Исх-фото'!$A$2:$F$3000,6,FALSE),"-")</f>
        <v>-</v>
      </c>
      <c r="Y192" s="14" t="str">
        <f>IFERROR(VLOOKUP(CONCATENATE($A192,Y$1),'Исх-фото'!$A$2:$F$3000,6,FALSE),"-")</f>
        <v>НЕТ</v>
      </c>
      <c r="Z192" s="14" t="str">
        <f>IFERROR(VLOOKUP(CONCATENATE($A192,Z$1),'Исх-фото'!$A$2:$F$3000,6,FALSE),"-")</f>
        <v>-</v>
      </c>
      <c r="AA192" s="14" t="str">
        <f>IFERROR(VLOOKUP(CONCATENATE($A192,AA$1),'Исх-фото'!$A$2:$F$3000,6,FALSE),"-")</f>
        <v>-</v>
      </c>
      <c r="AB192" s="14" t="str">
        <f>IFERROR(VLOOKUP(CONCATENATE($A192,AB$1),'Исх-фото'!$A$2:$F$3000,6,FALSE),"-")</f>
        <v>-</v>
      </c>
      <c r="AC192" s="14" t="str">
        <f>IFERROR(VLOOKUP(CONCATENATE($A192,AC$1),'Исх-фото'!$A$2:$F$3000,6,FALSE),"-")</f>
        <v>-</v>
      </c>
      <c r="AD192" s="14" t="str">
        <f>IFERROR(VLOOKUP(CONCATENATE($A192,AD$1),'Исх-фото'!$A$2:$F$3000,6,FALSE),"-")</f>
        <v>НЕТ</v>
      </c>
      <c r="AE192" s="14" t="str">
        <f>IFERROR(VLOOKUP(CONCATENATE($A192,AE$1),'Исх-фото'!$A$2:$F$3000,6,FALSE),"-")</f>
        <v>ДА</v>
      </c>
      <c r="AF192" s="14" t="str">
        <f>IFERROR(VLOOKUP(CONCATENATE($A192,AF$1),'Исх-фото'!$A$2:$F$3000,6,FALSE),"-")</f>
        <v>НЕТ</v>
      </c>
      <c r="AG192" s="14" t="str">
        <f>IFERROR(VLOOKUP(CONCATENATE($A192,AG$1),'Исх-фото'!$A$2:$F$3000,6,FALSE),"-")</f>
        <v>-</v>
      </c>
      <c r="AH192" s="14" t="str">
        <f>IFERROR(VLOOKUP(CONCATENATE($A192,AH$1),'Исх-фото'!$A$2:$F$3000,6,FALSE),"-")</f>
        <v>-</v>
      </c>
      <c r="AI192" s="14" t="str">
        <f>IFERROR(VLOOKUP(CONCATENATE($A192,AI$1),'Исх-фото'!$A$2:$F$3000,6,FALSE),"-")</f>
        <v>-</v>
      </c>
      <c r="AJ192" s="14" t="str">
        <f>IFERROR(VLOOKUP(CONCATENATE($A192,AJ$1),'Исх-фото'!$A$2:$F$3000,6,FALSE),"-")</f>
        <v>ДА</v>
      </c>
      <c r="AK192" s="14" t="str">
        <f>IFERROR(VLOOKUP(CONCATENATE($A192,AK$1),'Исх-фото'!$A$2:$F$3000,6,FALSE),"-")</f>
        <v>-</v>
      </c>
      <c r="AL192" s="14" t="str">
        <f>IFERROR(VLOOKUP(CONCATENATE($A192,AL$1),'Исх-фото'!$A$2:$F$3000,6,FALSE),"-")</f>
        <v>-</v>
      </c>
      <c r="AM192" s="15"/>
    </row>
    <row r="193" spans="1:39">
      <c r="A193" s="26">
        <f t="shared" si="12"/>
        <v>44</v>
      </c>
      <c r="B193" s="97" t="s">
        <v>688</v>
      </c>
      <c r="C193" s="14" t="str">
        <f>IFERROR(VLOOKUP(CONCATENATE($A193,C$1),'Исх-фото'!$A$2:$F$3000,6,FALSE),"-")</f>
        <v>-</v>
      </c>
      <c r="D193" s="14" t="str">
        <f>IFERROR(VLOOKUP(CONCATENATE($A193,D$1),'Исх-фото'!$A$2:$F$3000,6,FALSE),"-")</f>
        <v>НЕТ</v>
      </c>
      <c r="E193" s="14" t="str">
        <f>IFERROR(VLOOKUP(CONCATENATE($A193,E$1),'Исх-фото'!$A$2:$F$3000,6,FALSE),"-")</f>
        <v>-</v>
      </c>
      <c r="F193" s="14" t="str">
        <f>IFERROR(VLOOKUP(CONCATENATE($A193,F$1),'Исх-фото'!$A$2:$F$3000,6,FALSE),"-")</f>
        <v>-</v>
      </c>
      <c r="G193" s="14" t="str">
        <f>IFERROR(VLOOKUP(CONCATENATE($A193,G$1),'Исх-фото'!$A$2:$F$3000,6,FALSE),"-")</f>
        <v>-</v>
      </c>
      <c r="H193" s="14" t="str">
        <f>IFERROR(VLOOKUP(CONCATENATE($A193,H$1),'Исх-фото'!$A$2:$F$3000,6,FALSE),"-")</f>
        <v>-</v>
      </c>
      <c r="I193" s="14" t="str">
        <f>IFERROR(VLOOKUP(CONCATENATE($A193,I$1),'Исх-фото'!$A$2:$F$3000,6,FALSE),"-")</f>
        <v>-</v>
      </c>
      <c r="J193" s="14" t="str">
        <f>IFERROR(VLOOKUP(CONCATENATE($A193,J$1),'Исх-фото'!$A$2:$F$3000,6,FALSE),"-")</f>
        <v>-</v>
      </c>
      <c r="K193" s="14" t="str">
        <f>IFERROR(VLOOKUP(CONCATENATE($A193,K$1),'Исх-фото'!$A$2:$F$3000,6,FALSE),"-")</f>
        <v>НЕТ</v>
      </c>
      <c r="L193" s="14" t="str">
        <f>IFERROR(VLOOKUP(CONCATENATE($A193,L$1),'Исх-фото'!$A$2:$F$3000,6,FALSE),"-")</f>
        <v>-</v>
      </c>
      <c r="M193" s="14" t="str">
        <f>IFERROR(VLOOKUP(CONCATENATE($A193,M$1),'Исх-фото'!$A$2:$F$3000,6,FALSE),"-")</f>
        <v>-</v>
      </c>
      <c r="N193" s="14" t="str">
        <f>IFERROR(VLOOKUP(CONCATENATE($A193,N$1),'Исх-фото'!$A$2:$F$3000,6,FALSE),"-")</f>
        <v>-</v>
      </c>
      <c r="O193" s="14" t="str">
        <f>IFERROR(VLOOKUP(CONCATENATE($A193,O$1),'Исх-фото'!$A$2:$F$3000,6,FALSE),"-")</f>
        <v>НЕТ</v>
      </c>
      <c r="P193" s="14" t="str">
        <f>IFERROR(VLOOKUP(CONCATENATE($A193,P$1),'Исх-фото'!$A$2:$F$3000,6,FALSE),"-")</f>
        <v>-</v>
      </c>
      <c r="Q193" s="14" t="str">
        <f>IFERROR(VLOOKUP(CONCATENATE($A193,Q$1),'Исх-фото'!$A$2:$F$3000,6,FALSE),"-")</f>
        <v>-</v>
      </c>
      <c r="R193" s="14" t="str">
        <f>IFERROR(VLOOKUP(CONCATENATE($A193,R$1),'Исх-фото'!$A$2:$F$3000,6,FALSE),"-")</f>
        <v>-</v>
      </c>
      <c r="S193" s="14" t="str">
        <f>IFERROR(VLOOKUP(CONCATENATE($A193,S$1),'Исх-фото'!$A$2:$F$3000,6,FALSE),"-")</f>
        <v>-</v>
      </c>
      <c r="T193" s="14" t="str">
        <f>IFERROR(VLOOKUP(CONCATENATE($A193,T$1),'Исх-фото'!$A$2:$F$3000,6,FALSE),"-")</f>
        <v>НЕТ</v>
      </c>
      <c r="U193" s="14" t="str">
        <f>IFERROR(VLOOKUP(CONCATENATE($A193,U$1),'Исх-фото'!$A$2:$F$3000,6,FALSE),"-")</f>
        <v>НЕТ</v>
      </c>
      <c r="V193" s="14" t="str">
        <f>IFERROR(VLOOKUP(CONCATENATE($A193,V$1),'Исх-фото'!$A$2:$F$3000,6,FALSE),"-")</f>
        <v>-</v>
      </c>
      <c r="W193" s="14" t="str">
        <f>IFERROR(VLOOKUP(CONCATENATE($A193,W$1),'Исх-фото'!$A$2:$F$3000,6,FALSE),"-")</f>
        <v>-</v>
      </c>
      <c r="X193" s="14" t="str">
        <f>IFERROR(VLOOKUP(CONCATENATE($A193,X$1),'Исх-фото'!$A$2:$F$3000,6,FALSE),"-")</f>
        <v>-</v>
      </c>
      <c r="Y193" s="14" t="str">
        <f>IFERROR(VLOOKUP(CONCATENATE($A193,Y$1),'Исх-фото'!$A$2:$F$3000,6,FALSE),"-")</f>
        <v>-</v>
      </c>
      <c r="Z193" s="14" t="str">
        <f>IFERROR(VLOOKUP(CONCATENATE($A193,Z$1),'Исх-фото'!$A$2:$F$3000,6,FALSE),"-")</f>
        <v>НЕТ</v>
      </c>
      <c r="AA193" s="14" t="str">
        <f>IFERROR(VLOOKUP(CONCATENATE($A193,AA$1),'Исх-фото'!$A$2:$F$3000,6,FALSE),"-")</f>
        <v>-</v>
      </c>
      <c r="AB193" s="14" t="str">
        <f>IFERROR(VLOOKUP(CONCATENATE($A193,AB$1),'Исх-фото'!$A$2:$F$3000,6,FALSE),"-")</f>
        <v>-</v>
      </c>
      <c r="AC193" s="14" t="str">
        <f>IFERROR(VLOOKUP(CONCATENATE($A193,AC$1),'Исх-фото'!$A$2:$F$3000,6,FALSE),"-")</f>
        <v>-</v>
      </c>
      <c r="AD193" s="14" t="str">
        <f>IFERROR(VLOOKUP(CONCATENATE($A193,AD$1),'Исх-фото'!$A$2:$F$3000,6,FALSE),"-")</f>
        <v>НЕТ</v>
      </c>
      <c r="AE193" s="14" t="str">
        <f>IFERROR(VLOOKUP(CONCATENATE($A193,AE$1),'Исх-фото'!$A$2:$F$3000,6,FALSE),"-")</f>
        <v>НЕТ</v>
      </c>
      <c r="AF193" s="14" t="str">
        <f>IFERROR(VLOOKUP(CONCATENATE($A193,AF$1),'Исх-фото'!$A$2:$F$3000,6,FALSE),"-")</f>
        <v>НЕТ</v>
      </c>
      <c r="AG193" s="14" t="str">
        <f>IFERROR(VLOOKUP(CONCATENATE($A193,AG$1),'Исх-фото'!$A$2:$F$3000,6,FALSE),"-")</f>
        <v>-</v>
      </c>
      <c r="AH193" s="14" t="str">
        <f>IFERROR(VLOOKUP(CONCATENATE($A193,AH$1),'Исх-фото'!$A$2:$F$3000,6,FALSE),"-")</f>
        <v>-</v>
      </c>
      <c r="AI193" s="14" t="str">
        <f>IFERROR(VLOOKUP(CONCATENATE($A193,AI$1),'Исх-фото'!$A$2:$F$3000,6,FALSE),"-")</f>
        <v>-</v>
      </c>
      <c r="AJ193" s="14" t="str">
        <f>IFERROR(VLOOKUP(CONCATENATE($A193,AJ$1),'Исх-фото'!$A$2:$F$3000,6,FALSE),"-")</f>
        <v>НЕТ</v>
      </c>
      <c r="AK193" s="14" t="str">
        <f>IFERROR(VLOOKUP(CONCATENATE($A193,AK$1),'Исх-фото'!$A$2:$F$3000,6,FALSE),"-")</f>
        <v>-</v>
      </c>
      <c r="AL193" s="14" t="str">
        <f>IFERROR(VLOOKUP(CONCATENATE($A193,AL$1),'Исх-фото'!$A$2:$F$3000,6,FALSE),"-")</f>
        <v>-</v>
      </c>
      <c r="AM193" s="15"/>
    </row>
    <row r="194" spans="1:39">
      <c r="A194" s="26">
        <f t="shared" si="12"/>
        <v>45</v>
      </c>
      <c r="B194" s="97" t="s">
        <v>689</v>
      </c>
      <c r="C194" s="14" t="str">
        <f>IFERROR(VLOOKUP(CONCATENATE($A194,C$1),'Исх-фото'!$A$2:$F$3000,6,FALSE),"-")</f>
        <v>-</v>
      </c>
      <c r="D194" s="14" t="str">
        <f>IFERROR(VLOOKUP(CONCATENATE($A194,D$1),'Исх-фото'!$A$2:$F$3000,6,FALSE),"-")</f>
        <v>-</v>
      </c>
      <c r="E194" s="14" t="str">
        <f>IFERROR(VLOOKUP(CONCATENATE($A194,E$1),'Исх-фото'!$A$2:$F$3000,6,FALSE),"-")</f>
        <v>-</v>
      </c>
      <c r="F194" s="14" t="str">
        <f>IFERROR(VLOOKUP(CONCATENATE($A194,F$1),'Исх-фото'!$A$2:$F$3000,6,FALSE),"-")</f>
        <v>-</v>
      </c>
      <c r="G194" s="14" t="str">
        <f>IFERROR(VLOOKUP(CONCATENATE($A194,G$1),'Исх-фото'!$A$2:$F$3000,6,FALSE),"-")</f>
        <v>-</v>
      </c>
      <c r="H194" s="14" t="str">
        <f>IFERROR(VLOOKUP(CONCATENATE($A194,H$1),'Исх-фото'!$A$2:$F$3000,6,FALSE),"-")</f>
        <v>-</v>
      </c>
      <c r="I194" s="14" t="str">
        <f>IFERROR(VLOOKUP(CONCATENATE($A194,I$1),'Исх-фото'!$A$2:$F$3000,6,FALSE),"-")</f>
        <v>-</v>
      </c>
      <c r="J194" s="14" t="str">
        <f>IFERROR(VLOOKUP(CONCATENATE($A194,J$1),'Исх-фото'!$A$2:$F$3000,6,FALSE),"-")</f>
        <v>-</v>
      </c>
      <c r="K194" s="14" t="str">
        <f>IFERROR(VLOOKUP(CONCATENATE($A194,K$1),'Исх-фото'!$A$2:$F$3000,6,FALSE),"-")</f>
        <v>НЕТ</v>
      </c>
      <c r="L194" s="14" t="str">
        <f>IFERROR(VLOOKUP(CONCATENATE($A194,L$1),'Исх-фото'!$A$2:$F$3000,6,FALSE),"-")</f>
        <v>-</v>
      </c>
      <c r="M194" s="14" t="str">
        <f>IFERROR(VLOOKUP(CONCATENATE($A194,M$1),'Исх-фото'!$A$2:$F$3000,6,FALSE),"-")</f>
        <v>-</v>
      </c>
      <c r="N194" s="14" t="str">
        <f>IFERROR(VLOOKUP(CONCATENATE($A194,N$1),'Исх-фото'!$A$2:$F$3000,6,FALSE),"-")</f>
        <v>-</v>
      </c>
      <c r="O194" s="14" t="str">
        <f>IFERROR(VLOOKUP(CONCATENATE($A194,O$1),'Исх-фото'!$A$2:$F$3000,6,FALSE),"-")</f>
        <v>НЕТ</v>
      </c>
      <c r="P194" s="14" t="str">
        <f>IFERROR(VLOOKUP(CONCATENATE($A194,P$1),'Исх-фото'!$A$2:$F$3000,6,FALSE),"-")</f>
        <v>-</v>
      </c>
      <c r="Q194" s="14" t="str">
        <f>IFERROR(VLOOKUP(CONCATENATE($A194,Q$1),'Исх-фото'!$A$2:$F$3000,6,FALSE),"-")</f>
        <v>НЕТ</v>
      </c>
      <c r="R194" s="14" t="str">
        <f>IFERROR(VLOOKUP(CONCATENATE($A194,R$1),'Исх-фото'!$A$2:$F$3000,6,FALSE),"-")</f>
        <v>-</v>
      </c>
      <c r="S194" s="14" t="str">
        <f>IFERROR(VLOOKUP(CONCATENATE($A194,S$1),'Исх-фото'!$A$2:$F$3000,6,FALSE),"-")</f>
        <v>-</v>
      </c>
      <c r="T194" s="14" t="str">
        <f>IFERROR(VLOOKUP(CONCATENATE($A194,T$1),'Исх-фото'!$A$2:$F$3000,6,FALSE),"-")</f>
        <v>НЕТ</v>
      </c>
      <c r="U194" s="14" t="str">
        <f>IFERROR(VLOOKUP(CONCATENATE($A194,U$1),'Исх-фото'!$A$2:$F$3000,6,FALSE),"-")</f>
        <v>НЕТ</v>
      </c>
      <c r="V194" s="14" t="str">
        <f>IFERROR(VLOOKUP(CONCATENATE($A194,V$1),'Исх-фото'!$A$2:$F$3000,6,FALSE),"-")</f>
        <v>-</v>
      </c>
      <c r="W194" s="14" t="str">
        <f>IFERROR(VLOOKUP(CONCATENATE($A194,W$1),'Исх-фото'!$A$2:$F$3000,6,FALSE),"-")</f>
        <v>-</v>
      </c>
      <c r="X194" s="14" t="str">
        <f>IFERROR(VLOOKUP(CONCATENATE($A194,X$1),'Исх-фото'!$A$2:$F$3000,6,FALSE),"-")</f>
        <v>-</v>
      </c>
      <c r="Y194" s="14" t="str">
        <f>IFERROR(VLOOKUP(CONCATENATE($A194,Y$1),'Исх-фото'!$A$2:$F$3000,6,FALSE),"-")</f>
        <v>-</v>
      </c>
      <c r="Z194" s="14" t="str">
        <f>IFERROR(VLOOKUP(CONCATENATE($A194,Z$1),'Исх-фото'!$A$2:$F$3000,6,FALSE),"-")</f>
        <v>НЕТ</v>
      </c>
      <c r="AA194" s="14" t="str">
        <f>IFERROR(VLOOKUP(CONCATENATE($A194,AA$1),'Исх-фото'!$A$2:$F$3000,6,FALSE),"-")</f>
        <v>-</v>
      </c>
      <c r="AB194" s="14" t="str">
        <f>IFERROR(VLOOKUP(CONCATENATE($A194,AB$1),'Исх-фото'!$A$2:$F$3000,6,FALSE),"-")</f>
        <v>НЕТ</v>
      </c>
      <c r="AC194" s="14" t="str">
        <f>IFERROR(VLOOKUP(CONCATENATE($A194,AC$1),'Исх-фото'!$A$2:$F$3000,6,FALSE),"-")</f>
        <v>-</v>
      </c>
      <c r="AD194" s="14" t="str">
        <f>IFERROR(VLOOKUP(CONCATENATE($A194,AD$1),'Исх-фото'!$A$2:$F$3000,6,FALSE),"-")</f>
        <v>НЕТ</v>
      </c>
      <c r="AE194" s="14" t="str">
        <f>IFERROR(VLOOKUP(CONCATENATE($A194,AE$1),'Исх-фото'!$A$2:$F$3000,6,FALSE),"-")</f>
        <v>НЕТ</v>
      </c>
      <c r="AF194" s="14" t="str">
        <f>IFERROR(VLOOKUP(CONCATENATE($A194,AF$1),'Исх-фото'!$A$2:$F$3000,6,FALSE),"-")</f>
        <v>НЕТ</v>
      </c>
      <c r="AG194" s="14" t="str">
        <f>IFERROR(VLOOKUP(CONCATENATE($A194,AG$1),'Исх-фото'!$A$2:$F$3000,6,FALSE),"-")</f>
        <v>-</v>
      </c>
      <c r="AH194" s="14" t="str">
        <f>IFERROR(VLOOKUP(CONCATENATE($A194,AH$1),'Исх-фото'!$A$2:$F$3000,6,FALSE),"-")</f>
        <v>-</v>
      </c>
      <c r="AI194" s="14" t="str">
        <f>IFERROR(VLOOKUP(CONCATENATE($A194,AI$1),'Исх-фото'!$A$2:$F$3000,6,FALSE),"-")</f>
        <v>-</v>
      </c>
      <c r="AJ194" s="14" t="str">
        <f>IFERROR(VLOOKUP(CONCATENATE($A194,AJ$1),'Исх-фото'!$A$2:$F$3000,6,FALSE),"-")</f>
        <v>НЕТ</v>
      </c>
      <c r="AK194" s="14" t="str">
        <f>IFERROR(VLOOKUP(CONCATENATE($A194,AK$1),'Исх-фото'!$A$2:$F$3000,6,FALSE),"-")</f>
        <v>-</v>
      </c>
      <c r="AL194" s="14" t="str">
        <f>IFERROR(VLOOKUP(CONCATENATE($A194,AL$1),'Исх-фото'!$A$2:$F$3000,6,FALSE),"-")</f>
        <v>-</v>
      </c>
      <c r="AM194" s="15"/>
    </row>
    <row r="195" spans="1:39">
      <c r="A195" s="26">
        <f t="shared" si="12"/>
        <v>46</v>
      </c>
      <c r="B195" s="97" t="s">
        <v>690</v>
      </c>
      <c r="C195" s="14" t="str">
        <f>IFERROR(VLOOKUP(CONCATENATE($A195,C$1),'Исх-фото'!$A$2:$F$3000,6,FALSE),"-")</f>
        <v>-</v>
      </c>
      <c r="D195" s="14" t="str">
        <f>IFERROR(VLOOKUP(CONCATENATE($A195,D$1),'Исх-фото'!$A$2:$F$3000,6,FALSE),"-")</f>
        <v>ДА</v>
      </c>
      <c r="E195" s="14" t="str">
        <f>IFERROR(VLOOKUP(CONCATENATE($A195,E$1),'Исх-фото'!$A$2:$F$3000,6,FALSE),"-")</f>
        <v>-</v>
      </c>
      <c r="F195" s="14" t="str">
        <f>IFERROR(VLOOKUP(CONCATENATE($A195,F$1),'Исх-фото'!$A$2:$F$3000,6,FALSE),"-")</f>
        <v>-</v>
      </c>
      <c r="G195" s="14" t="str">
        <f>IFERROR(VLOOKUP(CONCATENATE($A195,G$1),'Исх-фото'!$A$2:$F$3000,6,FALSE),"-")</f>
        <v>-</v>
      </c>
      <c r="H195" s="14" t="str">
        <f>IFERROR(VLOOKUP(CONCATENATE($A195,H$1),'Исх-фото'!$A$2:$F$3000,6,FALSE),"-")</f>
        <v>-</v>
      </c>
      <c r="I195" s="14" t="str">
        <f>IFERROR(VLOOKUP(CONCATENATE($A195,I$1),'Исх-фото'!$A$2:$F$3000,6,FALSE),"-")</f>
        <v>-</v>
      </c>
      <c r="J195" s="14" t="str">
        <f>IFERROR(VLOOKUP(CONCATENATE($A195,J$1),'Исх-фото'!$A$2:$F$3000,6,FALSE),"-")</f>
        <v>НЕТ</v>
      </c>
      <c r="K195" s="14" t="str">
        <f>IFERROR(VLOOKUP(CONCATENATE($A195,K$1),'Исх-фото'!$A$2:$F$3000,6,FALSE),"-")</f>
        <v>НЕТ</v>
      </c>
      <c r="L195" s="14" t="str">
        <f>IFERROR(VLOOKUP(CONCATENATE($A195,L$1),'Исх-фото'!$A$2:$F$3000,6,FALSE),"-")</f>
        <v>-</v>
      </c>
      <c r="M195" s="14" t="str">
        <f>IFERROR(VLOOKUP(CONCATENATE($A195,M$1),'Исх-фото'!$A$2:$F$3000,6,FALSE),"-")</f>
        <v>-</v>
      </c>
      <c r="N195" s="14" t="str">
        <f>IFERROR(VLOOKUP(CONCATENATE($A195,N$1),'Исх-фото'!$A$2:$F$3000,6,FALSE),"-")</f>
        <v>-</v>
      </c>
      <c r="O195" s="14" t="str">
        <f>IFERROR(VLOOKUP(CONCATENATE($A195,O$1),'Исх-фото'!$A$2:$F$3000,6,FALSE),"-")</f>
        <v>НЕТ</v>
      </c>
      <c r="P195" s="14" t="str">
        <f>IFERROR(VLOOKUP(CONCATENATE($A195,P$1),'Исх-фото'!$A$2:$F$3000,6,FALSE),"-")</f>
        <v>-</v>
      </c>
      <c r="Q195" s="14" t="str">
        <f>IFERROR(VLOOKUP(CONCATENATE($A195,Q$1),'Исх-фото'!$A$2:$F$3000,6,FALSE),"-")</f>
        <v>ДА</v>
      </c>
      <c r="R195" s="14" t="str">
        <f>IFERROR(VLOOKUP(CONCATENATE($A195,R$1),'Исх-фото'!$A$2:$F$3000,6,FALSE),"-")</f>
        <v>НЕТ</v>
      </c>
      <c r="S195" s="14" t="str">
        <f>IFERROR(VLOOKUP(CONCATENATE($A195,S$1),'Исх-фото'!$A$2:$F$3000,6,FALSE),"-")</f>
        <v>-</v>
      </c>
      <c r="T195" s="14" t="str">
        <f>IFERROR(VLOOKUP(CONCATENATE($A195,T$1),'Исх-фото'!$A$2:$F$3000,6,FALSE),"-")</f>
        <v>НЕТ</v>
      </c>
      <c r="U195" s="14" t="str">
        <f>IFERROR(VLOOKUP(CONCATENATE($A195,U$1),'Исх-фото'!$A$2:$F$3000,6,FALSE),"-")</f>
        <v>НЕТ</v>
      </c>
      <c r="V195" s="14" t="str">
        <f>IFERROR(VLOOKUP(CONCATENATE($A195,V$1),'Исх-фото'!$A$2:$F$3000,6,FALSE),"-")</f>
        <v>-</v>
      </c>
      <c r="W195" s="14" t="str">
        <f>IFERROR(VLOOKUP(CONCATENATE($A195,W$1),'Исх-фото'!$A$2:$F$3000,6,FALSE),"-")</f>
        <v>-</v>
      </c>
      <c r="X195" s="14" t="str">
        <f>IFERROR(VLOOKUP(CONCATENATE($A195,X$1),'Исх-фото'!$A$2:$F$3000,6,FALSE),"-")</f>
        <v>-</v>
      </c>
      <c r="Y195" s="14" t="str">
        <f>IFERROR(VLOOKUP(CONCATENATE($A195,Y$1),'Исх-фото'!$A$2:$F$3000,6,FALSE),"-")</f>
        <v>ДА</v>
      </c>
      <c r="Z195" s="14" t="str">
        <f>IFERROR(VLOOKUP(CONCATENATE($A195,Z$1),'Исх-фото'!$A$2:$F$3000,6,FALSE),"-")</f>
        <v>НЕТ</v>
      </c>
      <c r="AA195" s="14" t="str">
        <f>IFERROR(VLOOKUP(CONCATENATE($A195,AA$1),'Исх-фото'!$A$2:$F$3000,6,FALSE),"-")</f>
        <v>-</v>
      </c>
      <c r="AB195" s="14" t="str">
        <f>IFERROR(VLOOKUP(CONCATENATE($A195,AB$1),'Исх-фото'!$A$2:$F$3000,6,FALSE),"-")</f>
        <v>НЕТ</v>
      </c>
      <c r="AC195" s="14" t="str">
        <f>IFERROR(VLOOKUP(CONCATENATE($A195,AC$1),'Исх-фото'!$A$2:$F$3000,6,FALSE),"-")</f>
        <v>-</v>
      </c>
      <c r="AD195" s="14" t="str">
        <f>IFERROR(VLOOKUP(CONCATENATE($A195,AD$1),'Исх-фото'!$A$2:$F$3000,6,FALSE),"-")</f>
        <v>НЕТ</v>
      </c>
      <c r="AE195" s="14" t="str">
        <f>IFERROR(VLOOKUP(CONCATENATE($A195,AE$1),'Исх-фото'!$A$2:$F$3000,6,FALSE),"-")</f>
        <v>ДА</v>
      </c>
      <c r="AF195" s="14" t="str">
        <f>IFERROR(VLOOKUP(CONCATENATE($A195,AF$1),'Исх-фото'!$A$2:$F$3000,6,FALSE),"-")</f>
        <v>НЕТ</v>
      </c>
      <c r="AG195" s="14" t="str">
        <f>IFERROR(VLOOKUP(CONCATENATE($A195,AG$1),'Исх-фото'!$A$2:$F$3000,6,FALSE),"-")</f>
        <v>-</v>
      </c>
      <c r="AH195" s="14" t="str">
        <f>IFERROR(VLOOKUP(CONCATENATE($A195,AH$1),'Исх-фото'!$A$2:$F$3000,6,FALSE),"-")</f>
        <v>-</v>
      </c>
      <c r="AI195" s="14" t="str">
        <f>IFERROR(VLOOKUP(CONCATENATE($A195,AI$1),'Исх-фото'!$A$2:$F$3000,6,FALSE),"-")</f>
        <v>-</v>
      </c>
      <c r="AJ195" s="14" t="str">
        <f>IFERROR(VLOOKUP(CONCATENATE($A195,AJ$1),'Исх-фото'!$A$2:$F$3000,6,FALSE),"-")</f>
        <v>ДА</v>
      </c>
      <c r="AK195" s="14" t="str">
        <f>IFERROR(VLOOKUP(CONCATENATE($A195,AK$1),'Исх-фото'!$A$2:$F$3000,6,FALSE),"-")</f>
        <v>-</v>
      </c>
      <c r="AL195" s="14" t="str">
        <f>IFERROR(VLOOKUP(CONCATENATE($A195,AL$1),'Исх-фото'!$A$2:$F$3000,6,FALSE),"-")</f>
        <v>-</v>
      </c>
      <c r="AM195" s="15"/>
    </row>
    <row r="196" spans="1:39">
      <c r="A196" s="26">
        <f t="shared" si="12"/>
        <v>47</v>
      </c>
      <c r="B196" s="97" t="s">
        <v>691</v>
      </c>
      <c r="C196" s="14" t="str">
        <f>IFERROR(VLOOKUP(CONCATENATE($A196,C$1),'Исх-фото'!$A$2:$F$3000,6,FALSE),"-")</f>
        <v>-</v>
      </c>
      <c r="D196" s="14" t="str">
        <f>IFERROR(VLOOKUP(CONCATENATE($A196,D$1),'Исх-фото'!$A$2:$F$3000,6,FALSE),"-")</f>
        <v>ДА</v>
      </c>
      <c r="E196" s="14" t="str">
        <f>IFERROR(VLOOKUP(CONCATENATE($A196,E$1),'Исх-фото'!$A$2:$F$3000,6,FALSE),"-")</f>
        <v>-</v>
      </c>
      <c r="F196" s="14" t="str">
        <f>IFERROR(VLOOKUP(CONCATENATE($A196,F$1),'Исх-фото'!$A$2:$F$3000,6,FALSE),"-")</f>
        <v>-</v>
      </c>
      <c r="G196" s="14" t="str">
        <f>IFERROR(VLOOKUP(CONCATENATE($A196,G$1),'Исх-фото'!$A$2:$F$3000,6,FALSE),"-")</f>
        <v>-</v>
      </c>
      <c r="H196" s="14" t="str">
        <f>IFERROR(VLOOKUP(CONCATENATE($A196,H$1),'Исх-фото'!$A$2:$F$3000,6,FALSE),"-")</f>
        <v>-</v>
      </c>
      <c r="I196" s="14" t="str">
        <f>IFERROR(VLOOKUP(CONCATENATE($A196,I$1),'Исх-фото'!$A$2:$F$3000,6,FALSE),"-")</f>
        <v>НЕТ</v>
      </c>
      <c r="J196" s="14" t="str">
        <f>IFERROR(VLOOKUP(CONCATENATE($A196,J$1),'Исх-фото'!$A$2:$F$3000,6,FALSE),"-")</f>
        <v>НЕТ</v>
      </c>
      <c r="K196" s="14" t="str">
        <f>IFERROR(VLOOKUP(CONCATENATE($A196,K$1),'Исх-фото'!$A$2:$F$3000,6,FALSE),"-")</f>
        <v>НЕТ</v>
      </c>
      <c r="L196" s="14" t="str">
        <f>IFERROR(VLOOKUP(CONCATENATE($A196,L$1),'Исх-фото'!$A$2:$F$3000,6,FALSE),"-")</f>
        <v>-</v>
      </c>
      <c r="M196" s="14" t="str">
        <f>IFERROR(VLOOKUP(CONCATENATE($A196,M$1),'Исх-фото'!$A$2:$F$3000,6,FALSE),"-")</f>
        <v>-</v>
      </c>
      <c r="N196" s="14" t="str">
        <f>IFERROR(VLOOKUP(CONCATENATE($A196,N$1),'Исх-фото'!$A$2:$F$3000,6,FALSE),"-")</f>
        <v>-</v>
      </c>
      <c r="O196" s="14" t="str">
        <f>IFERROR(VLOOKUP(CONCATENATE($A196,O$1),'Исх-фото'!$A$2:$F$3000,6,FALSE),"-")</f>
        <v>НЕТ</v>
      </c>
      <c r="P196" s="14" t="str">
        <f>IFERROR(VLOOKUP(CONCATENATE($A196,P$1),'Исх-фото'!$A$2:$F$3000,6,FALSE),"-")</f>
        <v>НЕТ</v>
      </c>
      <c r="Q196" s="14" t="str">
        <f>IFERROR(VLOOKUP(CONCATENATE($A196,Q$1),'Исх-фото'!$A$2:$F$3000,6,FALSE),"-")</f>
        <v>НЕТ</v>
      </c>
      <c r="R196" s="14" t="str">
        <f>IFERROR(VLOOKUP(CONCATENATE($A196,R$1),'Исх-фото'!$A$2:$F$3000,6,FALSE),"-")</f>
        <v>-</v>
      </c>
      <c r="S196" s="14" t="str">
        <f>IFERROR(VLOOKUP(CONCATENATE($A196,S$1),'Исх-фото'!$A$2:$F$3000,6,FALSE),"-")</f>
        <v>-</v>
      </c>
      <c r="T196" s="14" t="str">
        <f>IFERROR(VLOOKUP(CONCATENATE($A196,T$1),'Исх-фото'!$A$2:$F$3000,6,FALSE),"-")</f>
        <v>НЕТ</v>
      </c>
      <c r="U196" s="14" t="str">
        <f>IFERROR(VLOOKUP(CONCATENATE($A196,U$1),'Исх-фото'!$A$2:$F$3000,6,FALSE),"-")</f>
        <v>НЕТ</v>
      </c>
      <c r="V196" s="14" t="str">
        <f>IFERROR(VLOOKUP(CONCATENATE($A196,V$1),'Исх-фото'!$A$2:$F$3000,6,FALSE),"-")</f>
        <v>НЕТ</v>
      </c>
      <c r="W196" s="14" t="str">
        <f>IFERROR(VLOOKUP(CONCATENATE($A196,W$1),'Исх-фото'!$A$2:$F$3000,6,FALSE),"-")</f>
        <v>-</v>
      </c>
      <c r="X196" s="14" t="str">
        <f>IFERROR(VLOOKUP(CONCATENATE($A196,X$1),'Исх-фото'!$A$2:$F$3000,6,FALSE),"-")</f>
        <v>-</v>
      </c>
      <c r="Y196" s="14" t="str">
        <f>IFERROR(VLOOKUP(CONCATENATE($A196,Y$1),'Исх-фото'!$A$2:$F$3000,6,FALSE),"-")</f>
        <v>НЕТ</v>
      </c>
      <c r="Z196" s="14" t="str">
        <f>IFERROR(VLOOKUP(CONCATENATE($A196,Z$1),'Исх-фото'!$A$2:$F$3000,6,FALSE),"-")</f>
        <v>-</v>
      </c>
      <c r="AA196" s="14" t="str">
        <f>IFERROR(VLOOKUP(CONCATENATE($A196,AA$1),'Исх-фото'!$A$2:$F$3000,6,FALSE),"-")</f>
        <v>-</v>
      </c>
      <c r="AB196" s="14" t="str">
        <f>IFERROR(VLOOKUP(CONCATENATE($A196,AB$1),'Исх-фото'!$A$2:$F$3000,6,FALSE),"-")</f>
        <v>-</v>
      </c>
      <c r="AC196" s="14" t="str">
        <f>IFERROR(VLOOKUP(CONCATENATE($A196,AC$1),'Исх-фото'!$A$2:$F$3000,6,FALSE),"-")</f>
        <v>-</v>
      </c>
      <c r="AD196" s="14" t="str">
        <f>IFERROR(VLOOKUP(CONCATENATE($A196,AD$1),'Исх-фото'!$A$2:$F$3000,6,FALSE),"-")</f>
        <v>НЕТ</v>
      </c>
      <c r="AE196" s="14" t="str">
        <f>IFERROR(VLOOKUP(CONCATENATE($A196,AE$1),'Исх-фото'!$A$2:$F$3000,6,FALSE),"-")</f>
        <v>ДА</v>
      </c>
      <c r="AF196" s="14" t="str">
        <f>IFERROR(VLOOKUP(CONCATENATE($A196,AF$1),'Исх-фото'!$A$2:$F$3000,6,FALSE),"-")</f>
        <v>НЕТ</v>
      </c>
      <c r="AG196" s="14" t="str">
        <f>IFERROR(VLOOKUP(CONCATENATE($A196,AG$1),'Исх-фото'!$A$2:$F$3000,6,FALSE),"-")</f>
        <v>НЕТ</v>
      </c>
      <c r="AH196" s="14" t="str">
        <f>IFERROR(VLOOKUP(CONCATENATE($A196,AH$1),'Исх-фото'!$A$2:$F$3000,6,FALSE),"-")</f>
        <v>-</v>
      </c>
      <c r="AI196" s="14" t="str">
        <f>IFERROR(VLOOKUP(CONCATENATE($A196,AI$1),'Исх-фото'!$A$2:$F$3000,6,FALSE),"-")</f>
        <v>-</v>
      </c>
      <c r="AJ196" s="14" t="str">
        <f>IFERROR(VLOOKUP(CONCATENATE($A196,AJ$1),'Исх-фото'!$A$2:$F$3000,6,FALSE),"-")</f>
        <v>ДА</v>
      </c>
      <c r="AK196" s="14" t="str">
        <f>IFERROR(VLOOKUP(CONCATENATE($A196,AK$1),'Исх-фото'!$A$2:$F$3000,6,FALSE),"-")</f>
        <v>-</v>
      </c>
      <c r="AL196" s="14" t="str">
        <f>IFERROR(VLOOKUP(CONCATENATE($A196,AL$1),'Исх-фото'!$A$2:$F$3000,6,FALSE),"-")</f>
        <v>-</v>
      </c>
      <c r="AM196" s="15"/>
    </row>
    <row r="197" spans="1:39">
      <c r="A197" s="26">
        <f t="shared" si="12"/>
        <v>48</v>
      </c>
      <c r="B197" s="97" t="s">
        <v>692</v>
      </c>
      <c r="C197" s="14" t="str">
        <f>IFERROR(VLOOKUP(CONCATENATE($A197,C$1),'Исх-фото'!$A$2:$F$3000,6,FALSE),"-")</f>
        <v>-</v>
      </c>
      <c r="D197" s="14" t="str">
        <f>IFERROR(VLOOKUP(CONCATENATE($A197,D$1),'Исх-фото'!$A$2:$F$3000,6,FALSE),"-")</f>
        <v>ДА</v>
      </c>
      <c r="E197" s="14" t="str">
        <f>IFERROR(VLOOKUP(CONCATENATE($A197,E$1),'Исх-фото'!$A$2:$F$3000,6,FALSE),"-")</f>
        <v>-</v>
      </c>
      <c r="F197" s="14" t="str">
        <f>IFERROR(VLOOKUP(CONCATENATE($A197,F$1),'Исх-фото'!$A$2:$F$3000,6,FALSE),"-")</f>
        <v>-</v>
      </c>
      <c r="G197" s="14" t="str">
        <f>IFERROR(VLOOKUP(CONCATENATE($A197,G$1),'Исх-фото'!$A$2:$F$3000,6,FALSE),"-")</f>
        <v>-</v>
      </c>
      <c r="H197" s="14" t="str">
        <f>IFERROR(VLOOKUP(CONCATENATE($A197,H$1),'Исх-фото'!$A$2:$F$3000,6,FALSE),"-")</f>
        <v>-</v>
      </c>
      <c r="I197" s="14" t="str">
        <f>IFERROR(VLOOKUP(CONCATENATE($A197,I$1),'Исх-фото'!$A$2:$F$3000,6,FALSE),"-")</f>
        <v>-</v>
      </c>
      <c r="J197" s="14" t="str">
        <f>IFERROR(VLOOKUP(CONCATENATE($A197,J$1),'Исх-фото'!$A$2:$F$3000,6,FALSE),"-")</f>
        <v>НЕТ</v>
      </c>
      <c r="K197" s="14" t="str">
        <f>IFERROR(VLOOKUP(CONCATENATE($A197,K$1),'Исх-фото'!$A$2:$F$3000,6,FALSE),"-")</f>
        <v>НЕТ</v>
      </c>
      <c r="L197" s="14" t="str">
        <f>IFERROR(VLOOKUP(CONCATENATE($A197,L$1),'Исх-фото'!$A$2:$F$3000,6,FALSE),"-")</f>
        <v>-</v>
      </c>
      <c r="M197" s="14" t="str">
        <f>IFERROR(VLOOKUP(CONCATENATE($A197,M$1),'Исх-фото'!$A$2:$F$3000,6,FALSE),"-")</f>
        <v>-</v>
      </c>
      <c r="N197" s="14" t="str">
        <f>IFERROR(VLOOKUP(CONCATENATE($A197,N$1),'Исх-фото'!$A$2:$F$3000,6,FALSE),"-")</f>
        <v>-</v>
      </c>
      <c r="O197" s="14" t="str">
        <f>IFERROR(VLOOKUP(CONCATENATE($A197,O$1),'Исх-фото'!$A$2:$F$3000,6,FALSE),"-")</f>
        <v>НЕТ</v>
      </c>
      <c r="P197" s="14" t="str">
        <f>IFERROR(VLOOKUP(CONCATENATE($A197,P$1),'Исх-фото'!$A$2:$F$3000,6,FALSE),"-")</f>
        <v>НЕТ</v>
      </c>
      <c r="Q197" s="14" t="str">
        <f>IFERROR(VLOOKUP(CONCATENATE($A197,Q$1),'Исх-фото'!$A$2:$F$3000,6,FALSE),"-")</f>
        <v>ДА</v>
      </c>
      <c r="R197" s="14" t="str">
        <f>IFERROR(VLOOKUP(CONCATENATE($A197,R$1),'Исх-фото'!$A$2:$F$3000,6,FALSE),"-")</f>
        <v>-</v>
      </c>
      <c r="S197" s="14" t="str">
        <f>IFERROR(VLOOKUP(CONCATENATE($A197,S$1),'Исх-фото'!$A$2:$F$3000,6,FALSE),"-")</f>
        <v>-</v>
      </c>
      <c r="T197" s="14" t="str">
        <f>IFERROR(VLOOKUP(CONCATENATE($A197,T$1),'Исх-фото'!$A$2:$F$3000,6,FALSE),"-")</f>
        <v>НЕТ</v>
      </c>
      <c r="U197" s="14" t="str">
        <f>IFERROR(VLOOKUP(CONCATENATE($A197,U$1),'Исх-фото'!$A$2:$F$3000,6,FALSE),"-")</f>
        <v>НЕТ</v>
      </c>
      <c r="V197" s="14" t="str">
        <f>IFERROR(VLOOKUP(CONCATENATE($A197,V$1),'Исх-фото'!$A$2:$F$3000,6,FALSE),"-")</f>
        <v>-</v>
      </c>
      <c r="W197" s="14" t="str">
        <f>IFERROR(VLOOKUP(CONCATENATE($A197,W$1),'Исх-фото'!$A$2:$F$3000,6,FALSE),"-")</f>
        <v>-</v>
      </c>
      <c r="X197" s="14" t="str">
        <f>IFERROR(VLOOKUP(CONCATENATE($A197,X$1),'Исх-фото'!$A$2:$F$3000,6,FALSE),"-")</f>
        <v>-</v>
      </c>
      <c r="Y197" s="14" t="str">
        <f>IFERROR(VLOOKUP(CONCATENATE($A197,Y$1),'Исх-фото'!$A$2:$F$3000,6,FALSE),"-")</f>
        <v>-</v>
      </c>
      <c r="Z197" s="14" t="str">
        <f>IFERROR(VLOOKUP(CONCATENATE($A197,Z$1),'Исх-фото'!$A$2:$F$3000,6,FALSE),"-")</f>
        <v>НЕТ</v>
      </c>
      <c r="AA197" s="14" t="str">
        <f>IFERROR(VLOOKUP(CONCATENATE($A197,AA$1),'Исх-фото'!$A$2:$F$3000,6,FALSE),"-")</f>
        <v>-</v>
      </c>
      <c r="AB197" s="14" t="str">
        <f>IFERROR(VLOOKUP(CONCATENATE($A197,AB$1),'Исх-фото'!$A$2:$F$3000,6,FALSE),"-")</f>
        <v>-</v>
      </c>
      <c r="AC197" s="14" t="str">
        <f>IFERROR(VLOOKUP(CONCATENATE($A197,AC$1),'Исх-фото'!$A$2:$F$3000,6,FALSE),"-")</f>
        <v>-</v>
      </c>
      <c r="AD197" s="14" t="str">
        <f>IFERROR(VLOOKUP(CONCATENATE($A197,AD$1),'Исх-фото'!$A$2:$F$3000,6,FALSE),"-")</f>
        <v>НЕТ</v>
      </c>
      <c r="AE197" s="14" t="str">
        <f>IFERROR(VLOOKUP(CONCATENATE($A197,AE$1),'Исх-фото'!$A$2:$F$3000,6,FALSE),"-")</f>
        <v>НЕТ</v>
      </c>
      <c r="AF197" s="14" t="str">
        <f>IFERROR(VLOOKUP(CONCATENATE($A197,AF$1),'Исх-фото'!$A$2:$F$3000,6,FALSE),"-")</f>
        <v>НЕТ</v>
      </c>
      <c r="AG197" s="14" t="str">
        <f>IFERROR(VLOOKUP(CONCATENATE($A197,AG$1),'Исх-фото'!$A$2:$F$3000,6,FALSE),"-")</f>
        <v>ДА</v>
      </c>
      <c r="AH197" s="14" t="str">
        <f>IFERROR(VLOOKUP(CONCATENATE($A197,AH$1),'Исх-фото'!$A$2:$F$3000,6,FALSE),"-")</f>
        <v>-</v>
      </c>
      <c r="AI197" s="14" t="str">
        <f>IFERROR(VLOOKUP(CONCATENATE($A197,AI$1),'Исх-фото'!$A$2:$F$3000,6,FALSE),"-")</f>
        <v>-</v>
      </c>
      <c r="AJ197" s="14" t="str">
        <f>IFERROR(VLOOKUP(CONCATENATE($A197,AJ$1),'Исх-фото'!$A$2:$F$3000,6,FALSE),"-")</f>
        <v>ДА</v>
      </c>
      <c r="AK197" s="14" t="str">
        <f>IFERROR(VLOOKUP(CONCATENATE($A197,AK$1),'Исх-фото'!$A$2:$F$3000,6,FALSE),"-")</f>
        <v>-</v>
      </c>
      <c r="AL197" s="14" t="str">
        <f>IFERROR(VLOOKUP(CONCATENATE($A197,AL$1),'Исх-фото'!$A$2:$F$3000,6,FALSE),"-")</f>
        <v>-</v>
      </c>
      <c r="AM197" s="15"/>
    </row>
    <row r="198" spans="1:39">
      <c r="A198" s="26">
        <f t="shared" si="12"/>
        <v>49</v>
      </c>
      <c r="B198" s="97" t="s">
        <v>693</v>
      </c>
      <c r="C198" s="14" t="str">
        <f>IFERROR(VLOOKUP(CONCATENATE($A198,C$1),'Исх-фото'!$A$2:$F$3000,6,FALSE),"-")</f>
        <v>-</v>
      </c>
      <c r="D198" s="14" t="str">
        <f>IFERROR(VLOOKUP(CONCATENATE($A198,D$1),'Исх-фото'!$A$2:$F$3000,6,FALSE),"-")</f>
        <v>-</v>
      </c>
      <c r="E198" s="14" t="str">
        <f>IFERROR(VLOOKUP(CONCATENATE($A198,E$1),'Исх-фото'!$A$2:$F$3000,6,FALSE),"-")</f>
        <v>-</v>
      </c>
      <c r="F198" s="14" t="str">
        <f>IFERROR(VLOOKUP(CONCATENATE($A198,F$1),'Исх-фото'!$A$2:$F$3000,6,FALSE),"-")</f>
        <v>-</v>
      </c>
      <c r="G198" s="14" t="str">
        <f>IFERROR(VLOOKUP(CONCATENATE($A198,G$1),'Исх-фото'!$A$2:$F$3000,6,FALSE),"-")</f>
        <v>-</v>
      </c>
      <c r="H198" s="14" t="str">
        <f>IFERROR(VLOOKUP(CONCATENATE($A198,H$1),'Исх-фото'!$A$2:$F$3000,6,FALSE),"-")</f>
        <v>-</v>
      </c>
      <c r="I198" s="14" t="str">
        <f>IFERROR(VLOOKUP(CONCATENATE($A198,I$1),'Исх-фото'!$A$2:$F$3000,6,FALSE),"-")</f>
        <v>-</v>
      </c>
      <c r="J198" s="14" t="str">
        <f>IFERROR(VLOOKUP(CONCATENATE($A198,J$1),'Исх-фото'!$A$2:$F$3000,6,FALSE),"-")</f>
        <v>-</v>
      </c>
      <c r="K198" s="14" t="str">
        <f>IFERROR(VLOOKUP(CONCATENATE($A198,K$1),'Исх-фото'!$A$2:$F$3000,6,FALSE),"-")</f>
        <v>НЕТ</v>
      </c>
      <c r="L198" s="14" t="str">
        <f>IFERROR(VLOOKUP(CONCATENATE($A198,L$1),'Исх-фото'!$A$2:$F$3000,6,FALSE),"-")</f>
        <v>-</v>
      </c>
      <c r="M198" s="14" t="str">
        <f>IFERROR(VLOOKUP(CONCATENATE($A198,M$1),'Исх-фото'!$A$2:$F$3000,6,FALSE),"-")</f>
        <v>-</v>
      </c>
      <c r="N198" s="14" t="str">
        <f>IFERROR(VLOOKUP(CONCATENATE($A198,N$1),'Исх-фото'!$A$2:$F$3000,6,FALSE),"-")</f>
        <v>-</v>
      </c>
      <c r="O198" s="14" t="str">
        <f>IFERROR(VLOOKUP(CONCATENATE($A198,O$1),'Исх-фото'!$A$2:$F$3000,6,FALSE),"-")</f>
        <v>НЕТ</v>
      </c>
      <c r="P198" s="14" t="str">
        <f>IFERROR(VLOOKUP(CONCATENATE($A198,P$1),'Исх-фото'!$A$2:$F$3000,6,FALSE),"-")</f>
        <v>НЕТ</v>
      </c>
      <c r="Q198" s="14" t="str">
        <f>IFERROR(VLOOKUP(CONCATENATE($A198,Q$1),'Исх-фото'!$A$2:$F$3000,6,FALSE),"-")</f>
        <v>НЕТ</v>
      </c>
      <c r="R198" s="14" t="str">
        <f>IFERROR(VLOOKUP(CONCATENATE($A198,R$1),'Исх-фото'!$A$2:$F$3000,6,FALSE),"-")</f>
        <v>-</v>
      </c>
      <c r="S198" s="14" t="str">
        <f>IFERROR(VLOOKUP(CONCATENATE($A198,S$1),'Исх-фото'!$A$2:$F$3000,6,FALSE),"-")</f>
        <v>-</v>
      </c>
      <c r="T198" s="14" t="str">
        <f>IFERROR(VLOOKUP(CONCATENATE($A198,T$1),'Исх-фото'!$A$2:$F$3000,6,FALSE),"-")</f>
        <v>НЕТ</v>
      </c>
      <c r="U198" s="14" t="str">
        <f>IFERROR(VLOOKUP(CONCATENATE($A198,U$1),'Исх-фото'!$A$2:$F$3000,6,FALSE),"-")</f>
        <v>НЕТ</v>
      </c>
      <c r="V198" s="14" t="str">
        <f>IFERROR(VLOOKUP(CONCATENATE($A198,V$1),'Исх-фото'!$A$2:$F$3000,6,FALSE),"-")</f>
        <v>-</v>
      </c>
      <c r="W198" s="14" t="str">
        <f>IFERROR(VLOOKUP(CONCATENATE($A198,W$1),'Исх-фото'!$A$2:$F$3000,6,FALSE),"-")</f>
        <v>-</v>
      </c>
      <c r="X198" s="14" t="str">
        <f>IFERROR(VLOOKUP(CONCATENATE($A198,X$1),'Исх-фото'!$A$2:$F$3000,6,FALSE),"-")</f>
        <v>-</v>
      </c>
      <c r="Y198" s="14" t="str">
        <f>IFERROR(VLOOKUP(CONCATENATE($A198,Y$1),'Исх-фото'!$A$2:$F$3000,6,FALSE),"-")</f>
        <v>НЕТ</v>
      </c>
      <c r="Z198" s="14" t="str">
        <f>IFERROR(VLOOKUP(CONCATENATE($A198,Z$1),'Исх-фото'!$A$2:$F$3000,6,FALSE),"-")</f>
        <v>-</v>
      </c>
      <c r="AA198" s="14" t="str">
        <f>IFERROR(VLOOKUP(CONCATENATE($A198,AA$1),'Исх-фото'!$A$2:$F$3000,6,FALSE),"-")</f>
        <v>-</v>
      </c>
      <c r="AB198" s="14" t="str">
        <f>IFERROR(VLOOKUP(CONCATENATE($A198,AB$1),'Исх-фото'!$A$2:$F$3000,6,FALSE),"-")</f>
        <v>НЕТ</v>
      </c>
      <c r="AC198" s="14" t="str">
        <f>IFERROR(VLOOKUP(CONCATENATE($A198,AC$1),'Исх-фото'!$A$2:$F$3000,6,FALSE),"-")</f>
        <v>-</v>
      </c>
      <c r="AD198" s="14" t="str">
        <f>IFERROR(VLOOKUP(CONCATENATE($A198,AD$1),'Исх-фото'!$A$2:$F$3000,6,FALSE),"-")</f>
        <v>НЕТ</v>
      </c>
      <c r="AE198" s="14" t="str">
        <f>IFERROR(VLOOKUP(CONCATENATE($A198,AE$1),'Исх-фото'!$A$2:$F$3000,6,FALSE),"-")</f>
        <v>НЕТ</v>
      </c>
      <c r="AF198" s="14" t="str">
        <f>IFERROR(VLOOKUP(CONCATENATE($A198,AF$1),'Исх-фото'!$A$2:$F$3000,6,FALSE),"-")</f>
        <v>НЕТ</v>
      </c>
      <c r="AG198" s="14" t="str">
        <f>IFERROR(VLOOKUP(CONCATENATE($A198,AG$1),'Исх-фото'!$A$2:$F$3000,6,FALSE),"-")</f>
        <v>-</v>
      </c>
      <c r="AH198" s="14" t="str">
        <f>IFERROR(VLOOKUP(CONCATENATE($A198,AH$1),'Исх-фото'!$A$2:$F$3000,6,FALSE),"-")</f>
        <v>-</v>
      </c>
      <c r="AI198" s="14" t="str">
        <f>IFERROR(VLOOKUP(CONCATENATE($A198,AI$1),'Исх-фото'!$A$2:$F$3000,6,FALSE),"-")</f>
        <v>-</v>
      </c>
      <c r="AJ198" s="14" t="str">
        <f>IFERROR(VLOOKUP(CONCATENATE($A198,AJ$1),'Исх-фото'!$A$2:$F$3000,6,FALSE),"-")</f>
        <v>НЕТ</v>
      </c>
      <c r="AK198" s="14" t="str">
        <f>IFERROR(VLOOKUP(CONCATENATE($A198,AK$1),'Исх-фото'!$A$2:$F$3000,6,FALSE),"-")</f>
        <v>-</v>
      </c>
      <c r="AL198" s="14" t="str">
        <f>IFERROR(VLOOKUP(CONCATENATE($A198,AL$1),'Исх-фото'!$A$2:$F$3000,6,FALSE),"-")</f>
        <v>НЕТ</v>
      </c>
      <c r="AM198" s="15"/>
    </row>
    <row r="199" spans="1:39">
      <c r="A199" s="26">
        <f t="shared" si="12"/>
        <v>50</v>
      </c>
      <c r="B199" s="97" t="s">
        <v>694</v>
      </c>
      <c r="C199" s="14" t="str">
        <f>IFERROR(VLOOKUP(CONCATENATE($A199,C$1),'Исх-фото'!$A$2:$F$3000,6,FALSE),"-")</f>
        <v>-</v>
      </c>
      <c r="D199" s="14" t="str">
        <f>IFERROR(VLOOKUP(CONCATENATE($A199,D$1),'Исх-фото'!$A$2:$F$3000,6,FALSE),"-")</f>
        <v>-</v>
      </c>
      <c r="E199" s="14" t="str">
        <f>IFERROR(VLOOKUP(CONCATENATE($A199,E$1),'Исх-фото'!$A$2:$F$3000,6,FALSE),"-")</f>
        <v>-</v>
      </c>
      <c r="F199" s="14" t="str">
        <f>IFERROR(VLOOKUP(CONCATENATE($A199,F$1),'Исх-фото'!$A$2:$F$3000,6,FALSE),"-")</f>
        <v>-</v>
      </c>
      <c r="G199" s="14" t="str">
        <f>IFERROR(VLOOKUP(CONCATENATE($A199,G$1),'Исх-фото'!$A$2:$F$3000,6,FALSE),"-")</f>
        <v>-</v>
      </c>
      <c r="H199" s="14" t="str">
        <f>IFERROR(VLOOKUP(CONCATENATE($A199,H$1),'Исх-фото'!$A$2:$F$3000,6,FALSE),"-")</f>
        <v>-</v>
      </c>
      <c r="I199" s="14" t="str">
        <f>IFERROR(VLOOKUP(CONCATENATE($A199,I$1),'Исх-фото'!$A$2:$F$3000,6,FALSE),"-")</f>
        <v>НЕТ</v>
      </c>
      <c r="J199" s="14" t="str">
        <f>IFERROR(VLOOKUP(CONCATENATE($A199,J$1),'Исх-фото'!$A$2:$F$3000,6,FALSE),"-")</f>
        <v>-</v>
      </c>
      <c r="K199" s="14" t="str">
        <f>IFERROR(VLOOKUP(CONCATENATE($A199,K$1),'Исх-фото'!$A$2:$F$3000,6,FALSE),"-")</f>
        <v>НЕТ</v>
      </c>
      <c r="L199" s="14" t="str">
        <f>IFERROR(VLOOKUP(CONCATENATE($A199,L$1),'Исх-фото'!$A$2:$F$3000,6,FALSE),"-")</f>
        <v>-</v>
      </c>
      <c r="M199" s="14" t="str">
        <f>IFERROR(VLOOKUP(CONCATENATE($A199,M$1),'Исх-фото'!$A$2:$F$3000,6,FALSE),"-")</f>
        <v>-</v>
      </c>
      <c r="N199" s="14" t="str">
        <f>IFERROR(VLOOKUP(CONCATENATE($A199,N$1),'Исх-фото'!$A$2:$F$3000,6,FALSE),"-")</f>
        <v>-</v>
      </c>
      <c r="O199" s="14" t="str">
        <f>IFERROR(VLOOKUP(CONCATENATE($A199,O$1),'Исх-фото'!$A$2:$F$3000,6,FALSE),"-")</f>
        <v>НЕТ</v>
      </c>
      <c r="P199" s="14" t="str">
        <f>IFERROR(VLOOKUP(CONCATENATE($A199,P$1),'Исх-фото'!$A$2:$F$3000,6,FALSE),"-")</f>
        <v>-</v>
      </c>
      <c r="Q199" s="14" t="str">
        <f>IFERROR(VLOOKUP(CONCATENATE($A199,Q$1),'Исх-фото'!$A$2:$F$3000,6,FALSE),"-")</f>
        <v>НЕТ</v>
      </c>
      <c r="R199" s="14" t="str">
        <f>IFERROR(VLOOKUP(CONCATENATE($A199,R$1),'Исх-фото'!$A$2:$F$3000,6,FALSE),"-")</f>
        <v>-</v>
      </c>
      <c r="S199" s="14" t="str">
        <f>IFERROR(VLOOKUP(CONCATENATE($A199,S$1),'Исх-фото'!$A$2:$F$3000,6,FALSE),"-")</f>
        <v>-</v>
      </c>
      <c r="T199" s="14" t="str">
        <f>IFERROR(VLOOKUP(CONCATENATE($A199,T$1),'Исх-фото'!$A$2:$F$3000,6,FALSE),"-")</f>
        <v>НЕТ</v>
      </c>
      <c r="U199" s="14" t="str">
        <f>IFERROR(VLOOKUP(CONCATENATE($A199,U$1),'Исх-фото'!$A$2:$F$3000,6,FALSE),"-")</f>
        <v>НЕТ</v>
      </c>
      <c r="V199" s="14" t="str">
        <f>IFERROR(VLOOKUP(CONCATENATE($A199,V$1),'Исх-фото'!$A$2:$F$3000,6,FALSE),"-")</f>
        <v>-</v>
      </c>
      <c r="W199" s="14" t="str">
        <f>IFERROR(VLOOKUP(CONCATENATE($A199,W$1),'Исх-фото'!$A$2:$F$3000,6,FALSE),"-")</f>
        <v>-</v>
      </c>
      <c r="X199" s="14" t="str">
        <f>IFERROR(VLOOKUP(CONCATENATE($A199,X$1),'Исх-фото'!$A$2:$F$3000,6,FALSE),"-")</f>
        <v>-</v>
      </c>
      <c r="Y199" s="14" t="str">
        <f>IFERROR(VLOOKUP(CONCATENATE($A199,Y$1),'Исх-фото'!$A$2:$F$3000,6,FALSE),"-")</f>
        <v>НЕТ</v>
      </c>
      <c r="Z199" s="14" t="str">
        <f>IFERROR(VLOOKUP(CONCATENATE($A199,Z$1),'Исх-фото'!$A$2:$F$3000,6,FALSE),"-")</f>
        <v>-</v>
      </c>
      <c r="AA199" s="14" t="str">
        <f>IFERROR(VLOOKUP(CONCATENATE($A199,AA$1),'Исх-фото'!$A$2:$F$3000,6,FALSE),"-")</f>
        <v>-</v>
      </c>
      <c r="AB199" s="14" t="str">
        <f>IFERROR(VLOOKUP(CONCATENATE($A199,AB$1),'Исх-фото'!$A$2:$F$3000,6,FALSE),"-")</f>
        <v>-</v>
      </c>
      <c r="AC199" s="14" t="str">
        <f>IFERROR(VLOOKUP(CONCATENATE($A199,AC$1),'Исх-фото'!$A$2:$F$3000,6,FALSE),"-")</f>
        <v>-</v>
      </c>
      <c r="AD199" s="14" t="str">
        <f>IFERROR(VLOOKUP(CONCATENATE($A199,AD$1),'Исх-фото'!$A$2:$F$3000,6,FALSE),"-")</f>
        <v>НЕТ</v>
      </c>
      <c r="AE199" s="14" t="str">
        <f>IFERROR(VLOOKUP(CONCATENATE($A199,AE$1),'Исх-фото'!$A$2:$F$3000,6,FALSE),"-")</f>
        <v>ДА</v>
      </c>
      <c r="AF199" s="14" t="str">
        <f>IFERROR(VLOOKUP(CONCATENATE($A199,AF$1),'Исх-фото'!$A$2:$F$3000,6,FALSE),"-")</f>
        <v>НЕТ</v>
      </c>
      <c r="AG199" s="14" t="str">
        <f>IFERROR(VLOOKUP(CONCATENATE($A199,AG$1),'Исх-фото'!$A$2:$F$3000,6,FALSE),"-")</f>
        <v>ДА</v>
      </c>
      <c r="AH199" s="14" t="str">
        <f>IFERROR(VLOOKUP(CONCATENATE($A199,AH$1),'Исх-фото'!$A$2:$F$3000,6,FALSE),"-")</f>
        <v>-</v>
      </c>
      <c r="AI199" s="14" t="str">
        <f>IFERROR(VLOOKUP(CONCATENATE($A199,AI$1),'Исх-фото'!$A$2:$F$3000,6,FALSE),"-")</f>
        <v>-</v>
      </c>
      <c r="AJ199" s="14" t="str">
        <f>IFERROR(VLOOKUP(CONCATENATE($A199,AJ$1),'Исх-фото'!$A$2:$F$3000,6,FALSE),"-")</f>
        <v>НЕТ</v>
      </c>
      <c r="AK199" s="14" t="str">
        <f>IFERROR(VLOOKUP(CONCATENATE($A199,AK$1),'Исх-фото'!$A$2:$F$3000,6,FALSE),"-")</f>
        <v>-</v>
      </c>
      <c r="AL199" s="14" t="str">
        <f>IFERROR(VLOOKUP(CONCATENATE($A199,AL$1),'Исх-фото'!$A$2:$F$3000,6,FALSE),"-")</f>
        <v>ДА</v>
      </c>
      <c r="AM199" s="15"/>
    </row>
    <row r="200" spans="1:39">
      <c r="A200" s="26">
        <f t="shared" si="12"/>
        <v>51</v>
      </c>
      <c r="B200" s="97" t="s">
        <v>695</v>
      </c>
      <c r="C200" s="14" t="str">
        <f>IFERROR(VLOOKUP(CONCATENATE($A200,C$1),'Исх-фото'!$A$2:$F$3000,6,FALSE),"-")</f>
        <v>-</v>
      </c>
      <c r="D200" s="14" t="str">
        <f>IFERROR(VLOOKUP(CONCATENATE($A200,D$1),'Исх-фото'!$A$2:$F$3000,6,FALSE),"-")</f>
        <v>-</v>
      </c>
      <c r="E200" s="14" t="str">
        <f>IFERROR(VLOOKUP(CONCATENATE($A200,E$1),'Исх-фото'!$A$2:$F$3000,6,FALSE),"-")</f>
        <v>-</v>
      </c>
      <c r="F200" s="14" t="str">
        <f>IFERROR(VLOOKUP(CONCATENATE($A200,F$1),'Исх-фото'!$A$2:$F$3000,6,FALSE),"-")</f>
        <v>-</v>
      </c>
      <c r="G200" s="14" t="str">
        <f>IFERROR(VLOOKUP(CONCATENATE($A200,G$1),'Исх-фото'!$A$2:$F$3000,6,FALSE),"-")</f>
        <v>-</v>
      </c>
      <c r="H200" s="14" t="str">
        <f>IFERROR(VLOOKUP(CONCATENATE($A200,H$1),'Исх-фото'!$A$2:$F$3000,6,FALSE),"-")</f>
        <v>-</v>
      </c>
      <c r="I200" s="14" t="str">
        <f>IFERROR(VLOOKUP(CONCATENATE($A200,I$1),'Исх-фото'!$A$2:$F$3000,6,FALSE),"-")</f>
        <v>-</v>
      </c>
      <c r="J200" s="14" t="str">
        <f>IFERROR(VLOOKUP(CONCATENATE($A200,J$1),'Исх-фото'!$A$2:$F$3000,6,FALSE),"-")</f>
        <v>-</v>
      </c>
      <c r="K200" s="14" t="str">
        <f>IFERROR(VLOOKUP(CONCATENATE($A200,K$1),'Исх-фото'!$A$2:$F$3000,6,FALSE),"-")</f>
        <v>НЕТ</v>
      </c>
      <c r="L200" s="14" t="str">
        <f>IFERROR(VLOOKUP(CONCATENATE($A200,L$1),'Исх-фото'!$A$2:$F$3000,6,FALSE),"-")</f>
        <v>-</v>
      </c>
      <c r="M200" s="14" t="str">
        <f>IFERROR(VLOOKUP(CONCATENATE($A200,M$1),'Исх-фото'!$A$2:$F$3000,6,FALSE),"-")</f>
        <v>-</v>
      </c>
      <c r="N200" s="14" t="str">
        <f>IFERROR(VLOOKUP(CONCATENATE($A200,N$1),'Исх-фото'!$A$2:$F$3000,6,FALSE),"-")</f>
        <v>-</v>
      </c>
      <c r="O200" s="14" t="str">
        <f>IFERROR(VLOOKUP(CONCATENATE($A200,O$1),'Исх-фото'!$A$2:$F$3000,6,FALSE),"-")</f>
        <v>НЕТ</v>
      </c>
      <c r="P200" s="14" t="str">
        <f>IFERROR(VLOOKUP(CONCATENATE($A200,P$1),'Исх-фото'!$A$2:$F$3000,6,FALSE),"-")</f>
        <v>-</v>
      </c>
      <c r="Q200" s="14" t="str">
        <f>IFERROR(VLOOKUP(CONCATENATE($A200,Q$1),'Исх-фото'!$A$2:$F$3000,6,FALSE),"-")</f>
        <v>НЕТ</v>
      </c>
      <c r="R200" s="14" t="str">
        <f>IFERROR(VLOOKUP(CONCATENATE($A200,R$1),'Исх-фото'!$A$2:$F$3000,6,FALSE),"-")</f>
        <v>-</v>
      </c>
      <c r="S200" s="14" t="str">
        <f>IFERROR(VLOOKUP(CONCATENATE($A200,S$1),'Исх-фото'!$A$2:$F$3000,6,FALSE),"-")</f>
        <v>-</v>
      </c>
      <c r="T200" s="14" t="str">
        <f>IFERROR(VLOOKUP(CONCATENATE($A200,T$1),'Исх-фото'!$A$2:$F$3000,6,FALSE),"-")</f>
        <v>НЕТ</v>
      </c>
      <c r="U200" s="14" t="str">
        <f>IFERROR(VLOOKUP(CONCATENATE($A200,U$1),'Исх-фото'!$A$2:$F$3000,6,FALSE),"-")</f>
        <v>НЕТ</v>
      </c>
      <c r="V200" s="14" t="str">
        <f>IFERROR(VLOOKUP(CONCATENATE($A200,V$1),'Исх-фото'!$A$2:$F$3000,6,FALSE),"-")</f>
        <v>-</v>
      </c>
      <c r="W200" s="14" t="str">
        <f>IFERROR(VLOOKUP(CONCATENATE($A200,W$1),'Исх-фото'!$A$2:$F$3000,6,FALSE),"-")</f>
        <v>-</v>
      </c>
      <c r="X200" s="14" t="str">
        <f>IFERROR(VLOOKUP(CONCATENATE($A200,X$1),'Исх-фото'!$A$2:$F$3000,6,FALSE),"-")</f>
        <v>-</v>
      </c>
      <c r="Y200" s="14" t="str">
        <f>IFERROR(VLOOKUP(CONCATENATE($A200,Y$1),'Исх-фото'!$A$2:$F$3000,6,FALSE),"-")</f>
        <v>НЕТ</v>
      </c>
      <c r="Z200" s="14" t="str">
        <f>IFERROR(VLOOKUP(CONCATENATE($A200,Z$1),'Исх-фото'!$A$2:$F$3000,6,FALSE),"-")</f>
        <v>НЕТ</v>
      </c>
      <c r="AA200" s="14" t="str">
        <f>IFERROR(VLOOKUP(CONCATENATE($A200,AA$1),'Исх-фото'!$A$2:$F$3000,6,FALSE),"-")</f>
        <v>-</v>
      </c>
      <c r="AB200" s="14" t="str">
        <f>IFERROR(VLOOKUP(CONCATENATE($A200,AB$1),'Исх-фото'!$A$2:$F$3000,6,FALSE),"-")</f>
        <v>-</v>
      </c>
      <c r="AC200" s="14" t="str">
        <f>IFERROR(VLOOKUP(CONCATENATE($A200,AC$1),'Исх-фото'!$A$2:$F$3000,6,FALSE),"-")</f>
        <v>-</v>
      </c>
      <c r="AD200" s="14" t="str">
        <f>IFERROR(VLOOKUP(CONCATENATE($A200,AD$1),'Исх-фото'!$A$2:$F$3000,6,FALSE),"-")</f>
        <v>НЕТ</v>
      </c>
      <c r="AE200" s="14" t="str">
        <f>IFERROR(VLOOKUP(CONCATENATE($A200,AE$1),'Исх-фото'!$A$2:$F$3000,6,FALSE),"-")</f>
        <v>НЕТ</v>
      </c>
      <c r="AF200" s="14" t="str">
        <f>IFERROR(VLOOKUP(CONCATENATE($A200,AF$1),'Исх-фото'!$A$2:$F$3000,6,FALSE),"-")</f>
        <v>НЕТ</v>
      </c>
      <c r="AG200" s="14" t="str">
        <f>IFERROR(VLOOKUP(CONCATENATE($A200,AG$1),'Исх-фото'!$A$2:$F$3000,6,FALSE),"-")</f>
        <v>НЕТ</v>
      </c>
      <c r="AH200" s="14" t="str">
        <f>IFERROR(VLOOKUP(CONCATENATE($A200,AH$1),'Исх-фото'!$A$2:$F$3000,6,FALSE),"-")</f>
        <v>-</v>
      </c>
      <c r="AI200" s="14" t="str">
        <f>IFERROR(VLOOKUP(CONCATENATE($A200,AI$1),'Исх-фото'!$A$2:$F$3000,6,FALSE),"-")</f>
        <v>-</v>
      </c>
      <c r="AJ200" s="14" t="str">
        <f>IFERROR(VLOOKUP(CONCATENATE($A200,AJ$1),'Исх-фото'!$A$2:$F$3000,6,FALSE),"-")</f>
        <v>НЕТ</v>
      </c>
      <c r="AK200" s="14" t="str">
        <f>IFERROR(VLOOKUP(CONCATENATE($A200,AK$1),'Исх-фото'!$A$2:$F$3000,6,FALSE),"-")</f>
        <v>-</v>
      </c>
      <c r="AL200" s="14" t="str">
        <f>IFERROR(VLOOKUP(CONCATENATE($A200,AL$1),'Исх-фото'!$A$2:$F$3000,6,FALSE),"-")</f>
        <v>ДА</v>
      </c>
      <c r="AM200" s="15"/>
    </row>
    <row r="201" spans="1:39">
      <c r="A201" s="26">
        <f t="shared" si="12"/>
        <v>52</v>
      </c>
      <c r="B201" s="97" t="s">
        <v>696</v>
      </c>
      <c r="C201" s="14" t="str">
        <f>IFERROR(VLOOKUP(CONCATENATE($A201,C$1),'Исх-фото'!$A$2:$F$3000,6,FALSE),"-")</f>
        <v>-</v>
      </c>
      <c r="D201" s="14" t="str">
        <f>IFERROR(VLOOKUP(CONCATENATE($A201,D$1),'Исх-фото'!$A$2:$F$3000,6,FALSE),"-")</f>
        <v>НЕТ</v>
      </c>
      <c r="E201" s="14" t="str">
        <f>IFERROR(VLOOKUP(CONCATENATE($A201,E$1),'Исх-фото'!$A$2:$F$3000,6,FALSE),"-")</f>
        <v>-</v>
      </c>
      <c r="F201" s="14" t="str">
        <f>IFERROR(VLOOKUP(CONCATENATE($A201,F$1),'Исх-фото'!$A$2:$F$3000,6,FALSE),"-")</f>
        <v>-</v>
      </c>
      <c r="G201" s="14" t="str">
        <f>IFERROR(VLOOKUP(CONCATENATE($A201,G$1),'Исх-фото'!$A$2:$F$3000,6,FALSE),"-")</f>
        <v>-</v>
      </c>
      <c r="H201" s="14" t="str">
        <f>IFERROR(VLOOKUP(CONCATENATE($A201,H$1),'Исх-фото'!$A$2:$F$3000,6,FALSE),"-")</f>
        <v>-</v>
      </c>
      <c r="I201" s="14" t="str">
        <f>IFERROR(VLOOKUP(CONCATENATE($A201,I$1),'Исх-фото'!$A$2:$F$3000,6,FALSE),"-")</f>
        <v>-</v>
      </c>
      <c r="J201" s="14" t="str">
        <f>IFERROR(VLOOKUP(CONCATENATE($A201,J$1),'Исх-фото'!$A$2:$F$3000,6,FALSE),"-")</f>
        <v>-</v>
      </c>
      <c r="K201" s="14" t="str">
        <f>IFERROR(VLOOKUP(CONCATENATE($A201,K$1),'Исх-фото'!$A$2:$F$3000,6,FALSE),"-")</f>
        <v>НЕТ</v>
      </c>
      <c r="L201" s="14" t="str">
        <f>IFERROR(VLOOKUP(CONCATENATE($A201,L$1),'Исх-фото'!$A$2:$F$3000,6,FALSE),"-")</f>
        <v>-</v>
      </c>
      <c r="M201" s="14" t="str">
        <f>IFERROR(VLOOKUP(CONCATENATE($A201,M$1),'Исх-фото'!$A$2:$F$3000,6,FALSE),"-")</f>
        <v>-</v>
      </c>
      <c r="N201" s="14" t="str">
        <f>IFERROR(VLOOKUP(CONCATENATE($A201,N$1),'Исх-фото'!$A$2:$F$3000,6,FALSE),"-")</f>
        <v>-</v>
      </c>
      <c r="O201" s="14" t="str">
        <f>IFERROR(VLOOKUP(CONCATENATE($A201,O$1),'Исх-фото'!$A$2:$F$3000,6,FALSE),"-")</f>
        <v>НЕТ</v>
      </c>
      <c r="P201" s="14" t="str">
        <f>IFERROR(VLOOKUP(CONCATENATE($A201,P$1),'Исх-фото'!$A$2:$F$3000,6,FALSE),"-")</f>
        <v>НЕТ</v>
      </c>
      <c r="Q201" s="14" t="str">
        <f>IFERROR(VLOOKUP(CONCATENATE($A201,Q$1),'Исх-фото'!$A$2:$F$3000,6,FALSE),"-")</f>
        <v>НЕТ</v>
      </c>
      <c r="R201" s="14" t="str">
        <f>IFERROR(VLOOKUP(CONCATENATE($A201,R$1),'Исх-фото'!$A$2:$F$3000,6,FALSE),"-")</f>
        <v>-</v>
      </c>
      <c r="S201" s="14" t="str">
        <f>IFERROR(VLOOKUP(CONCATENATE($A201,S$1),'Исх-фото'!$A$2:$F$3000,6,FALSE),"-")</f>
        <v>-</v>
      </c>
      <c r="T201" s="14" t="str">
        <f>IFERROR(VLOOKUP(CONCATENATE($A201,T$1),'Исх-фото'!$A$2:$F$3000,6,FALSE),"-")</f>
        <v>НЕТ</v>
      </c>
      <c r="U201" s="14" t="str">
        <f>IFERROR(VLOOKUP(CONCATENATE($A201,U$1),'Исх-фото'!$A$2:$F$3000,6,FALSE),"-")</f>
        <v>НЕТ</v>
      </c>
      <c r="V201" s="14" t="str">
        <f>IFERROR(VLOOKUP(CONCATENATE($A201,V$1),'Исх-фото'!$A$2:$F$3000,6,FALSE),"-")</f>
        <v>-</v>
      </c>
      <c r="W201" s="14" t="str">
        <f>IFERROR(VLOOKUP(CONCATENATE($A201,W$1),'Исх-фото'!$A$2:$F$3000,6,FALSE),"-")</f>
        <v>-</v>
      </c>
      <c r="X201" s="14" t="str">
        <f>IFERROR(VLOOKUP(CONCATENATE($A201,X$1),'Исх-фото'!$A$2:$F$3000,6,FALSE),"-")</f>
        <v>-</v>
      </c>
      <c r="Y201" s="14" t="str">
        <f>IFERROR(VLOOKUP(CONCATENATE($A201,Y$1),'Исх-фото'!$A$2:$F$3000,6,FALSE),"-")</f>
        <v>НЕТ</v>
      </c>
      <c r="Z201" s="14" t="str">
        <f>IFERROR(VLOOKUP(CONCATENATE($A201,Z$1),'Исх-фото'!$A$2:$F$3000,6,FALSE),"-")</f>
        <v>НЕТ</v>
      </c>
      <c r="AA201" s="14" t="str">
        <f>IFERROR(VLOOKUP(CONCATENATE($A201,AA$1),'Исх-фото'!$A$2:$F$3000,6,FALSE),"-")</f>
        <v>-</v>
      </c>
      <c r="AB201" s="14" t="str">
        <f>IFERROR(VLOOKUP(CONCATENATE($A201,AB$1),'Исх-фото'!$A$2:$F$3000,6,FALSE),"-")</f>
        <v>-</v>
      </c>
      <c r="AC201" s="14" t="str">
        <f>IFERROR(VLOOKUP(CONCATENATE($A201,AC$1),'Исх-фото'!$A$2:$F$3000,6,FALSE),"-")</f>
        <v>-</v>
      </c>
      <c r="AD201" s="14" t="str">
        <f>IFERROR(VLOOKUP(CONCATENATE($A201,AD$1),'Исх-фото'!$A$2:$F$3000,6,FALSE),"-")</f>
        <v>НЕТ</v>
      </c>
      <c r="AE201" s="14" t="str">
        <f>IFERROR(VLOOKUP(CONCATENATE($A201,AE$1),'Исх-фото'!$A$2:$F$3000,6,FALSE),"-")</f>
        <v>ДА</v>
      </c>
      <c r="AF201" s="14" t="str">
        <f>IFERROR(VLOOKUP(CONCATENATE($A201,AF$1),'Исх-фото'!$A$2:$F$3000,6,FALSE),"-")</f>
        <v>НЕТ</v>
      </c>
      <c r="AG201" s="14" t="str">
        <f>IFERROR(VLOOKUP(CONCATENATE($A201,AG$1),'Исх-фото'!$A$2:$F$3000,6,FALSE),"-")</f>
        <v>ДА</v>
      </c>
      <c r="AH201" s="14" t="str">
        <f>IFERROR(VLOOKUP(CONCATENATE($A201,AH$1),'Исх-фото'!$A$2:$F$3000,6,FALSE),"-")</f>
        <v>НЕТ</v>
      </c>
      <c r="AI201" s="14" t="str">
        <f>IFERROR(VLOOKUP(CONCATENATE($A201,AI$1),'Исх-фото'!$A$2:$F$3000,6,FALSE),"-")</f>
        <v>-</v>
      </c>
      <c r="AJ201" s="14" t="str">
        <f>IFERROR(VLOOKUP(CONCATENATE($A201,AJ$1),'Исх-фото'!$A$2:$F$3000,6,FALSE),"-")</f>
        <v>НЕТ</v>
      </c>
      <c r="AK201" s="14" t="str">
        <f>IFERROR(VLOOKUP(CONCATENATE($A201,AK$1),'Исх-фото'!$A$2:$F$3000,6,FALSE),"-")</f>
        <v>-</v>
      </c>
      <c r="AL201" s="14" t="str">
        <f>IFERROR(VLOOKUP(CONCATENATE($A201,AL$1),'Исх-фото'!$A$2:$F$3000,6,FALSE),"-")</f>
        <v>ДА</v>
      </c>
      <c r="AM201" s="15"/>
    </row>
    <row r="202" spans="1:39">
      <c r="A202" s="26">
        <f t="shared" si="12"/>
        <v>53</v>
      </c>
      <c r="B202" s="97" t="s">
        <v>697</v>
      </c>
      <c r="C202" s="14" t="str">
        <f>IFERROR(VLOOKUP(CONCATENATE($A202,C$1),'Исх-фото'!$A$2:$F$3000,6,FALSE),"-")</f>
        <v>-</v>
      </c>
      <c r="D202" s="14" t="str">
        <f>IFERROR(VLOOKUP(CONCATENATE($A202,D$1),'Исх-фото'!$A$2:$F$3000,6,FALSE),"-")</f>
        <v>НЕТ</v>
      </c>
      <c r="E202" s="14" t="str">
        <f>IFERROR(VLOOKUP(CONCATENATE($A202,E$1),'Исх-фото'!$A$2:$F$3000,6,FALSE),"-")</f>
        <v>-</v>
      </c>
      <c r="F202" s="14" t="str">
        <f>IFERROR(VLOOKUP(CONCATENATE($A202,F$1),'Исх-фото'!$A$2:$F$3000,6,FALSE),"-")</f>
        <v>-</v>
      </c>
      <c r="G202" s="14" t="str">
        <f>IFERROR(VLOOKUP(CONCATENATE($A202,G$1),'Исх-фото'!$A$2:$F$3000,6,FALSE),"-")</f>
        <v>НЕТ</v>
      </c>
      <c r="H202" s="14" t="str">
        <f>IFERROR(VLOOKUP(CONCATENATE($A202,H$1),'Исх-фото'!$A$2:$F$3000,6,FALSE),"-")</f>
        <v>-</v>
      </c>
      <c r="I202" s="14" t="str">
        <f>IFERROR(VLOOKUP(CONCATENATE($A202,I$1),'Исх-фото'!$A$2:$F$3000,6,FALSE),"-")</f>
        <v>НЕТ</v>
      </c>
      <c r="J202" s="14" t="str">
        <f>IFERROR(VLOOKUP(CONCATENATE($A202,J$1),'Исх-фото'!$A$2:$F$3000,6,FALSE),"-")</f>
        <v>-</v>
      </c>
      <c r="K202" s="14" t="str">
        <f>IFERROR(VLOOKUP(CONCATENATE($A202,K$1),'Исх-фото'!$A$2:$F$3000,6,FALSE),"-")</f>
        <v>НЕТ</v>
      </c>
      <c r="L202" s="14" t="str">
        <f>IFERROR(VLOOKUP(CONCATENATE($A202,L$1),'Исх-фото'!$A$2:$F$3000,6,FALSE),"-")</f>
        <v>-</v>
      </c>
      <c r="M202" s="14" t="str">
        <f>IFERROR(VLOOKUP(CONCATENATE($A202,M$1),'Исх-фото'!$A$2:$F$3000,6,FALSE),"-")</f>
        <v>-</v>
      </c>
      <c r="N202" s="14" t="str">
        <f>IFERROR(VLOOKUP(CONCATENATE($A202,N$1),'Исх-фото'!$A$2:$F$3000,6,FALSE),"-")</f>
        <v>-</v>
      </c>
      <c r="O202" s="14" t="str">
        <f>IFERROR(VLOOKUP(CONCATENATE($A202,O$1),'Исх-фото'!$A$2:$F$3000,6,FALSE),"-")</f>
        <v>НЕТ</v>
      </c>
      <c r="P202" s="14" t="str">
        <f>IFERROR(VLOOKUP(CONCATENATE($A202,P$1),'Исх-фото'!$A$2:$F$3000,6,FALSE),"-")</f>
        <v>-</v>
      </c>
      <c r="Q202" s="14" t="str">
        <f>IFERROR(VLOOKUP(CONCATENATE($A202,Q$1),'Исх-фото'!$A$2:$F$3000,6,FALSE),"-")</f>
        <v>-</v>
      </c>
      <c r="R202" s="14" t="str">
        <f>IFERROR(VLOOKUP(CONCATENATE($A202,R$1),'Исх-фото'!$A$2:$F$3000,6,FALSE),"-")</f>
        <v>-</v>
      </c>
      <c r="S202" s="14" t="str">
        <f>IFERROR(VLOOKUP(CONCATENATE($A202,S$1),'Исх-фото'!$A$2:$F$3000,6,FALSE),"-")</f>
        <v>-</v>
      </c>
      <c r="T202" s="14" t="str">
        <f>IFERROR(VLOOKUP(CONCATENATE($A202,T$1),'Исх-фото'!$A$2:$F$3000,6,FALSE),"-")</f>
        <v>НЕТ</v>
      </c>
      <c r="U202" s="14" t="str">
        <f>IFERROR(VLOOKUP(CONCATENATE($A202,U$1),'Исх-фото'!$A$2:$F$3000,6,FALSE),"-")</f>
        <v>НЕТ</v>
      </c>
      <c r="V202" s="14" t="str">
        <f>IFERROR(VLOOKUP(CONCATENATE($A202,V$1),'Исх-фото'!$A$2:$F$3000,6,FALSE),"-")</f>
        <v>-</v>
      </c>
      <c r="W202" s="14" t="str">
        <f>IFERROR(VLOOKUP(CONCATENATE($A202,W$1),'Исх-фото'!$A$2:$F$3000,6,FALSE),"-")</f>
        <v>-</v>
      </c>
      <c r="X202" s="14" t="str">
        <f>IFERROR(VLOOKUP(CONCATENATE($A202,X$1),'Исх-фото'!$A$2:$F$3000,6,FALSE),"-")</f>
        <v>-</v>
      </c>
      <c r="Y202" s="14" t="str">
        <f>IFERROR(VLOOKUP(CONCATENATE($A202,Y$1),'Исх-фото'!$A$2:$F$3000,6,FALSE),"-")</f>
        <v>-</v>
      </c>
      <c r="Z202" s="14" t="str">
        <f>IFERROR(VLOOKUP(CONCATENATE($A202,Z$1),'Исх-фото'!$A$2:$F$3000,6,FALSE),"-")</f>
        <v>НЕТ</v>
      </c>
      <c r="AA202" s="14" t="str">
        <f>IFERROR(VLOOKUP(CONCATENATE($A202,AA$1),'Исх-фото'!$A$2:$F$3000,6,FALSE),"-")</f>
        <v>-</v>
      </c>
      <c r="AB202" s="14" t="str">
        <f>IFERROR(VLOOKUP(CONCATENATE($A202,AB$1),'Исх-фото'!$A$2:$F$3000,6,FALSE),"-")</f>
        <v>НЕТ</v>
      </c>
      <c r="AC202" s="14" t="str">
        <f>IFERROR(VLOOKUP(CONCATENATE($A202,AC$1),'Исх-фото'!$A$2:$F$3000,6,FALSE),"-")</f>
        <v>-</v>
      </c>
      <c r="AD202" s="14" t="str">
        <f>IFERROR(VLOOKUP(CONCATENATE($A202,AD$1),'Исх-фото'!$A$2:$F$3000,6,FALSE),"-")</f>
        <v>НЕТ</v>
      </c>
      <c r="AE202" s="14" t="str">
        <f>IFERROR(VLOOKUP(CONCATENATE($A202,AE$1),'Исх-фото'!$A$2:$F$3000,6,FALSE),"-")</f>
        <v>ДА</v>
      </c>
      <c r="AF202" s="14" t="str">
        <f>IFERROR(VLOOKUP(CONCATENATE($A202,AF$1),'Исх-фото'!$A$2:$F$3000,6,FALSE),"-")</f>
        <v>НЕТ</v>
      </c>
      <c r="AG202" s="14" t="str">
        <f>IFERROR(VLOOKUP(CONCATENATE($A202,AG$1),'Исх-фото'!$A$2:$F$3000,6,FALSE),"-")</f>
        <v>-</v>
      </c>
      <c r="AH202" s="14" t="str">
        <f>IFERROR(VLOOKUP(CONCATENATE($A202,AH$1),'Исх-фото'!$A$2:$F$3000,6,FALSE),"-")</f>
        <v>-</v>
      </c>
      <c r="AI202" s="14" t="str">
        <f>IFERROR(VLOOKUP(CONCATENATE($A202,AI$1),'Исх-фото'!$A$2:$F$3000,6,FALSE),"-")</f>
        <v>-</v>
      </c>
      <c r="AJ202" s="14" t="str">
        <f>IFERROR(VLOOKUP(CONCATENATE($A202,AJ$1),'Исх-фото'!$A$2:$F$3000,6,FALSE),"-")</f>
        <v>НЕТ</v>
      </c>
      <c r="AK202" s="14" t="str">
        <f>IFERROR(VLOOKUP(CONCATENATE($A202,AK$1),'Исх-фото'!$A$2:$F$3000,6,FALSE),"-")</f>
        <v>-</v>
      </c>
      <c r="AL202" s="14" t="str">
        <f>IFERROR(VLOOKUP(CONCATENATE($A202,AL$1),'Исх-фото'!$A$2:$F$3000,6,FALSE),"-")</f>
        <v>ДА</v>
      </c>
      <c r="AM202" s="15"/>
    </row>
    <row r="203" spans="1:39">
      <c r="A203" s="26">
        <f t="shared" si="12"/>
        <v>54</v>
      </c>
      <c r="B203" s="97" t="s">
        <v>698</v>
      </c>
      <c r="C203" s="14" t="str">
        <f>IFERROR(VLOOKUP(CONCATENATE($A203,C$1),'Исх-фото'!$A$2:$F$3000,6,FALSE),"-")</f>
        <v>-</v>
      </c>
      <c r="D203" s="14" t="str">
        <f>IFERROR(VLOOKUP(CONCATENATE($A203,D$1),'Исх-фото'!$A$2:$F$3000,6,FALSE),"-")</f>
        <v>ДА</v>
      </c>
      <c r="E203" s="14" t="str">
        <f>IFERROR(VLOOKUP(CONCATENATE($A203,E$1),'Исх-фото'!$A$2:$F$3000,6,FALSE),"-")</f>
        <v>НЕТ</v>
      </c>
      <c r="F203" s="14" t="str">
        <f>IFERROR(VLOOKUP(CONCATENATE($A203,F$1),'Исх-фото'!$A$2:$F$3000,6,FALSE),"-")</f>
        <v>-</v>
      </c>
      <c r="G203" s="14" t="str">
        <f>IFERROR(VLOOKUP(CONCATENATE($A203,G$1),'Исх-фото'!$A$2:$F$3000,6,FALSE),"-")</f>
        <v>-</v>
      </c>
      <c r="H203" s="14" t="str">
        <f>IFERROR(VLOOKUP(CONCATENATE($A203,H$1),'Исх-фото'!$A$2:$F$3000,6,FALSE),"-")</f>
        <v>-</v>
      </c>
      <c r="I203" s="14" t="str">
        <f>IFERROR(VLOOKUP(CONCATENATE($A203,I$1),'Исх-фото'!$A$2:$F$3000,6,FALSE),"-")</f>
        <v>-</v>
      </c>
      <c r="J203" s="14" t="str">
        <f>IFERROR(VLOOKUP(CONCATENATE($A203,J$1),'Исх-фото'!$A$2:$F$3000,6,FALSE),"-")</f>
        <v>-</v>
      </c>
      <c r="K203" s="14" t="str">
        <f>IFERROR(VLOOKUP(CONCATENATE($A203,K$1),'Исх-фото'!$A$2:$F$3000,6,FALSE),"-")</f>
        <v>НЕТ</v>
      </c>
      <c r="L203" s="14" t="str">
        <f>IFERROR(VLOOKUP(CONCATENATE($A203,L$1),'Исх-фото'!$A$2:$F$3000,6,FALSE),"-")</f>
        <v>-</v>
      </c>
      <c r="M203" s="14" t="str">
        <f>IFERROR(VLOOKUP(CONCATENATE($A203,M$1),'Исх-фото'!$A$2:$F$3000,6,FALSE),"-")</f>
        <v>-</v>
      </c>
      <c r="N203" s="14" t="str">
        <f>IFERROR(VLOOKUP(CONCATENATE($A203,N$1),'Исх-фото'!$A$2:$F$3000,6,FALSE),"-")</f>
        <v>-</v>
      </c>
      <c r="O203" s="14" t="str">
        <f>IFERROR(VLOOKUP(CONCATENATE($A203,O$1),'Исх-фото'!$A$2:$F$3000,6,FALSE),"-")</f>
        <v>ДА</v>
      </c>
      <c r="P203" s="14" t="str">
        <f>IFERROR(VLOOKUP(CONCATENATE($A203,P$1),'Исх-фото'!$A$2:$F$3000,6,FALSE),"-")</f>
        <v>-</v>
      </c>
      <c r="Q203" s="14" t="str">
        <f>IFERROR(VLOOKUP(CONCATENATE($A203,Q$1),'Исх-фото'!$A$2:$F$3000,6,FALSE),"-")</f>
        <v>НЕТ</v>
      </c>
      <c r="R203" s="14" t="str">
        <f>IFERROR(VLOOKUP(CONCATENATE($A203,R$1),'Исх-фото'!$A$2:$F$3000,6,FALSE),"-")</f>
        <v>-</v>
      </c>
      <c r="S203" s="14" t="str">
        <f>IFERROR(VLOOKUP(CONCATENATE($A203,S$1),'Исх-фото'!$A$2:$F$3000,6,FALSE),"-")</f>
        <v>НЕТ</v>
      </c>
      <c r="T203" s="14" t="str">
        <f>IFERROR(VLOOKUP(CONCATENATE($A203,T$1),'Исх-фото'!$A$2:$F$3000,6,FALSE),"-")</f>
        <v>НЕТ</v>
      </c>
      <c r="U203" s="14" t="str">
        <f>IFERROR(VLOOKUP(CONCATENATE($A203,U$1),'Исх-фото'!$A$2:$F$3000,6,FALSE),"-")</f>
        <v>НЕТ</v>
      </c>
      <c r="V203" s="14" t="str">
        <f>IFERROR(VLOOKUP(CONCATENATE($A203,V$1),'Исх-фото'!$A$2:$F$3000,6,FALSE),"-")</f>
        <v>НЕТ</v>
      </c>
      <c r="W203" s="14" t="str">
        <f>IFERROR(VLOOKUP(CONCATENATE($A203,W$1),'Исх-фото'!$A$2:$F$3000,6,FALSE),"-")</f>
        <v>-</v>
      </c>
      <c r="X203" s="14" t="str">
        <f>IFERROR(VLOOKUP(CONCATENATE($A203,X$1),'Исх-фото'!$A$2:$F$3000,6,FALSE),"-")</f>
        <v>-</v>
      </c>
      <c r="Y203" s="14" t="str">
        <f>IFERROR(VLOOKUP(CONCATENATE($A203,Y$1),'Исх-фото'!$A$2:$F$3000,6,FALSE),"-")</f>
        <v>НЕТ</v>
      </c>
      <c r="Z203" s="14" t="str">
        <f>IFERROR(VLOOKUP(CONCATENATE($A203,Z$1),'Исх-фото'!$A$2:$F$3000,6,FALSE),"-")</f>
        <v>НЕТ</v>
      </c>
      <c r="AA203" s="14" t="str">
        <f>IFERROR(VLOOKUP(CONCATENATE($A203,AA$1),'Исх-фото'!$A$2:$F$3000,6,FALSE),"-")</f>
        <v>-</v>
      </c>
      <c r="AB203" s="14" t="str">
        <f>IFERROR(VLOOKUP(CONCATENATE($A203,AB$1),'Исх-фото'!$A$2:$F$3000,6,FALSE),"-")</f>
        <v>-</v>
      </c>
      <c r="AC203" s="14" t="str">
        <f>IFERROR(VLOOKUP(CONCATENATE($A203,AC$1),'Исх-фото'!$A$2:$F$3000,6,FALSE),"-")</f>
        <v>-</v>
      </c>
      <c r="AD203" s="14" t="str">
        <f>IFERROR(VLOOKUP(CONCATENATE($A203,AD$1),'Исх-фото'!$A$2:$F$3000,6,FALSE),"-")</f>
        <v>НЕТ</v>
      </c>
      <c r="AE203" s="14" t="str">
        <f>IFERROR(VLOOKUP(CONCATENATE($A203,AE$1),'Исх-фото'!$A$2:$F$3000,6,FALSE),"-")</f>
        <v>ДА</v>
      </c>
      <c r="AF203" s="14" t="str">
        <f>IFERROR(VLOOKUP(CONCATENATE($A203,AF$1),'Исх-фото'!$A$2:$F$3000,6,FALSE),"-")</f>
        <v>НЕТ</v>
      </c>
      <c r="AG203" s="14" t="str">
        <f>IFERROR(VLOOKUP(CONCATENATE($A203,AG$1),'Исх-фото'!$A$2:$F$3000,6,FALSE),"-")</f>
        <v>-</v>
      </c>
      <c r="AH203" s="14" t="str">
        <f>IFERROR(VLOOKUP(CONCATENATE($A203,AH$1),'Исх-фото'!$A$2:$F$3000,6,FALSE),"-")</f>
        <v>-</v>
      </c>
      <c r="AI203" s="14" t="str">
        <f>IFERROR(VLOOKUP(CONCATENATE($A203,AI$1),'Исх-фото'!$A$2:$F$3000,6,FALSE),"-")</f>
        <v>-</v>
      </c>
      <c r="AJ203" s="14" t="str">
        <f>IFERROR(VLOOKUP(CONCATENATE($A203,AJ$1),'Исх-фото'!$A$2:$F$3000,6,FALSE),"-")</f>
        <v>НЕТ</v>
      </c>
      <c r="AK203" s="14" t="str">
        <f>IFERROR(VLOOKUP(CONCATENATE($A203,AK$1),'Исх-фото'!$A$2:$F$3000,6,FALSE),"-")</f>
        <v>-</v>
      </c>
      <c r="AL203" s="14" t="str">
        <f>IFERROR(VLOOKUP(CONCATENATE($A203,AL$1),'Исх-фото'!$A$2:$F$3000,6,FALSE),"-")</f>
        <v>ДА</v>
      </c>
      <c r="AM203" s="15"/>
    </row>
    <row r="204" spans="1:39">
      <c r="A204" s="26">
        <f t="shared" si="12"/>
        <v>55</v>
      </c>
      <c r="B204" s="97" t="s">
        <v>699</v>
      </c>
      <c r="C204" s="14" t="str">
        <f>IFERROR(VLOOKUP(CONCATENATE($A204,C$1),'Исх-фото'!$A$2:$F$3000,6,FALSE),"-")</f>
        <v>-</v>
      </c>
      <c r="D204" s="14" t="str">
        <f>IFERROR(VLOOKUP(CONCATENATE($A204,D$1),'Исх-фото'!$A$2:$F$3000,6,FALSE),"-")</f>
        <v>НЕТ</v>
      </c>
      <c r="E204" s="14" t="str">
        <f>IFERROR(VLOOKUP(CONCATENATE($A204,E$1),'Исх-фото'!$A$2:$F$3000,6,FALSE),"-")</f>
        <v>-</v>
      </c>
      <c r="F204" s="14" t="str">
        <f>IFERROR(VLOOKUP(CONCATENATE($A204,F$1),'Исх-фото'!$A$2:$F$3000,6,FALSE),"-")</f>
        <v>-</v>
      </c>
      <c r="G204" s="14" t="str">
        <f>IFERROR(VLOOKUP(CONCATENATE($A204,G$1),'Исх-фото'!$A$2:$F$3000,6,FALSE),"-")</f>
        <v>-</v>
      </c>
      <c r="H204" s="14" t="str">
        <f>IFERROR(VLOOKUP(CONCATENATE($A204,H$1),'Исх-фото'!$A$2:$F$3000,6,FALSE),"-")</f>
        <v>-</v>
      </c>
      <c r="I204" s="14" t="str">
        <f>IFERROR(VLOOKUP(CONCATENATE($A204,I$1),'Исх-фото'!$A$2:$F$3000,6,FALSE),"-")</f>
        <v>-</v>
      </c>
      <c r="J204" s="14" t="str">
        <f>IFERROR(VLOOKUP(CONCATENATE($A204,J$1),'Исх-фото'!$A$2:$F$3000,6,FALSE),"-")</f>
        <v>-</v>
      </c>
      <c r="K204" s="14" t="str">
        <f>IFERROR(VLOOKUP(CONCATENATE($A204,K$1),'Исх-фото'!$A$2:$F$3000,6,FALSE),"-")</f>
        <v>НЕТ</v>
      </c>
      <c r="L204" s="14" t="str">
        <f>IFERROR(VLOOKUP(CONCATENATE($A204,L$1),'Исх-фото'!$A$2:$F$3000,6,FALSE),"-")</f>
        <v>-</v>
      </c>
      <c r="M204" s="14" t="str">
        <f>IFERROR(VLOOKUP(CONCATENATE($A204,M$1),'Исх-фото'!$A$2:$F$3000,6,FALSE),"-")</f>
        <v>-</v>
      </c>
      <c r="N204" s="14" t="str">
        <f>IFERROR(VLOOKUP(CONCATENATE($A204,N$1),'Исх-фото'!$A$2:$F$3000,6,FALSE),"-")</f>
        <v>-</v>
      </c>
      <c r="O204" s="14" t="str">
        <f>IFERROR(VLOOKUP(CONCATENATE($A204,O$1),'Исх-фото'!$A$2:$F$3000,6,FALSE),"-")</f>
        <v>НЕТ</v>
      </c>
      <c r="P204" s="14" t="str">
        <f>IFERROR(VLOOKUP(CONCATENATE($A204,P$1),'Исх-фото'!$A$2:$F$3000,6,FALSE),"-")</f>
        <v>-</v>
      </c>
      <c r="Q204" s="14" t="str">
        <f>IFERROR(VLOOKUP(CONCATENATE($A204,Q$1),'Исх-фото'!$A$2:$F$3000,6,FALSE),"-")</f>
        <v>НЕТ</v>
      </c>
      <c r="R204" s="14" t="str">
        <f>IFERROR(VLOOKUP(CONCATENATE($A204,R$1),'Исх-фото'!$A$2:$F$3000,6,FALSE),"-")</f>
        <v>-</v>
      </c>
      <c r="S204" s="14" t="str">
        <f>IFERROR(VLOOKUP(CONCATENATE($A204,S$1),'Исх-фото'!$A$2:$F$3000,6,FALSE),"-")</f>
        <v>-</v>
      </c>
      <c r="T204" s="14" t="str">
        <f>IFERROR(VLOOKUP(CONCATENATE($A204,T$1),'Исх-фото'!$A$2:$F$3000,6,FALSE),"-")</f>
        <v>НЕТ</v>
      </c>
      <c r="U204" s="14" t="str">
        <f>IFERROR(VLOOKUP(CONCATENATE($A204,U$1),'Исх-фото'!$A$2:$F$3000,6,FALSE),"-")</f>
        <v>НЕТ</v>
      </c>
      <c r="V204" s="14" t="str">
        <f>IFERROR(VLOOKUP(CONCATENATE($A204,V$1),'Исх-фото'!$A$2:$F$3000,6,FALSE),"-")</f>
        <v>-</v>
      </c>
      <c r="W204" s="14" t="str">
        <f>IFERROR(VLOOKUP(CONCATENATE($A204,W$1),'Исх-фото'!$A$2:$F$3000,6,FALSE),"-")</f>
        <v>-</v>
      </c>
      <c r="X204" s="14" t="str">
        <f>IFERROR(VLOOKUP(CONCATENATE($A204,X$1),'Исх-фото'!$A$2:$F$3000,6,FALSE),"-")</f>
        <v>-</v>
      </c>
      <c r="Y204" s="14" t="str">
        <f>IFERROR(VLOOKUP(CONCATENATE($A204,Y$1),'Исх-фото'!$A$2:$F$3000,6,FALSE),"-")</f>
        <v>НЕТ</v>
      </c>
      <c r="Z204" s="14" t="str">
        <f>IFERROR(VLOOKUP(CONCATENATE($A204,Z$1),'Исх-фото'!$A$2:$F$3000,6,FALSE),"-")</f>
        <v>НЕТ</v>
      </c>
      <c r="AA204" s="14" t="str">
        <f>IFERROR(VLOOKUP(CONCATENATE($A204,AA$1),'Исх-фото'!$A$2:$F$3000,6,FALSE),"-")</f>
        <v>-</v>
      </c>
      <c r="AB204" s="14" t="str">
        <f>IFERROR(VLOOKUP(CONCATENATE($A204,AB$1),'Исх-фото'!$A$2:$F$3000,6,FALSE),"-")</f>
        <v>НЕТ</v>
      </c>
      <c r="AC204" s="14" t="str">
        <f>IFERROR(VLOOKUP(CONCATENATE($A204,AC$1),'Исх-фото'!$A$2:$F$3000,6,FALSE),"-")</f>
        <v>-</v>
      </c>
      <c r="AD204" s="14" t="str">
        <f>IFERROR(VLOOKUP(CONCATENATE($A204,AD$1),'Исх-фото'!$A$2:$F$3000,6,FALSE),"-")</f>
        <v>НЕТ</v>
      </c>
      <c r="AE204" s="14" t="str">
        <f>IFERROR(VLOOKUP(CONCATENATE($A204,AE$1),'Исх-фото'!$A$2:$F$3000,6,FALSE),"-")</f>
        <v>ДА</v>
      </c>
      <c r="AF204" s="14" t="str">
        <f>IFERROR(VLOOKUP(CONCATENATE($A204,AF$1),'Исх-фото'!$A$2:$F$3000,6,FALSE),"-")</f>
        <v>НЕТ</v>
      </c>
      <c r="AG204" s="14" t="str">
        <f>IFERROR(VLOOKUP(CONCATENATE($A204,AG$1),'Исх-фото'!$A$2:$F$3000,6,FALSE),"-")</f>
        <v>-</v>
      </c>
      <c r="AH204" s="14" t="str">
        <f>IFERROR(VLOOKUP(CONCATENATE($A204,AH$1),'Исх-фото'!$A$2:$F$3000,6,FALSE),"-")</f>
        <v>-</v>
      </c>
      <c r="AI204" s="14" t="str">
        <f>IFERROR(VLOOKUP(CONCATENATE($A204,AI$1),'Исх-фото'!$A$2:$F$3000,6,FALSE),"-")</f>
        <v>-</v>
      </c>
      <c r="AJ204" s="14" t="str">
        <f>IFERROR(VLOOKUP(CONCATENATE($A204,AJ$1),'Исх-фото'!$A$2:$F$3000,6,FALSE),"-")</f>
        <v>НЕТ</v>
      </c>
      <c r="AK204" s="14" t="str">
        <f>IFERROR(VLOOKUP(CONCATENATE($A204,AK$1),'Исх-фото'!$A$2:$F$3000,6,FALSE),"-")</f>
        <v>-</v>
      </c>
      <c r="AL204" s="14" t="str">
        <f>IFERROR(VLOOKUP(CONCATENATE($A204,AL$1),'Исх-фото'!$A$2:$F$3000,6,FALSE),"-")</f>
        <v>ДА</v>
      </c>
      <c r="AM204" s="15"/>
    </row>
    <row r="205" spans="1:39">
      <c r="A205" s="26">
        <f t="shared" si="12"/>
        <v>56</v>
      </c>
      <c r="B205" s="97" t="s">
        <v>700</v>
      </c>
      <c r="C205" s="14" t="str">
        <f>IFERROR(VLOOKUP(CONCATENATE($A205,C$1),'Исх-фото'!$A$2:$F$3000,6,FALSE),"-")</f>
        <v>-</v>
      </c>
      <c r="D205" s="14" t="str">
        <f>IFERROR(VLOOKUP(CONCATENATE($A205,D$1),'Исх-фото'!$A$2:$F$3000,6,FALSE),"-")</f>
        <v>ДА</v>
      </c>
      <c r="E205" s="14" t="str">
        <f>IFERROR(VLOOKUP(CONCATENATE($A205,E$1),'Исх-фото'!$A$2:$F$3000,6,FALSE),"-")</f>
        <v>-</v>
      </c>
      <c r="F205" s="14" t="str">
        <f>IFERROR(VLOOKUP(CONCATENATE($A205,F$1),'Исх-фото'!$A$2:$F$3000,6,FALSE),"-")</f>
        <v>-</v>
      </c>
      <c r="G205" s="14" t="str">
        <f>IFERROR(VLOOKUP(CONCATENATE($A205,G$1),'Исх-фото'!$A$2:$F$3000,6,FALSE),"-")</f>
        <v>НЕТ</v>
      </c>
      <c r="H205" s="14" t="str">
        <f>IFERROR(VLOOKUP(CONCATENATE($A205,H$1),'Исх-фото'!$A$2:$F$3000,6,FALSE),"-")</f>
        <v>-</v>
      </c>
      <c r="I205" s="14" t="str">
        <f>IFERROR(VLOOKUP(CONCATENATE($A205,I$1),'Исх-фото'!$A$2:$F$3000,6,FALSE),"-")</f>
        <v>-</v>
      </c>
      <c r="J205" s="14" t="str">
        <f>IFERROR(VLOOKUP(CONCATENATE($A205,J$1),'Исх-фото'!$A$2:$F$3000,6,FALSE),"-")</f>
        <v>-</v>
      </c>
      <c r="K205" s="14" t="str">
        <f>IFERROR(VLOOKUP(CONCATENATE($A205,K$1),'Исх-фото'!$A$2:$F$3000,6,FALSE),"-")</f>
        <v>НЕТ</v>
      </c>
      <c r="L205" s="14" t="str">
        <f>IFERROR(VLOOKUP(CONCATENATE($A205,L$1),'Исх-фото'!$A$2:$F$3000,6,FALSE),"-")</f>
        <v>-</v>
      </c>
      <c r="M205" s="14" t="str">
        <f>IFERROR(VLOOKUP(CONCATENATE($A205,M$1),'Исх-фото'!$A$2:$F$3000,6,FALSE),"-")</f>
        <v>-</v>
      </c>
      <c r="N205" s="14" t="str">
        <f>IFERROR(VLOOKUP(CONCATENATE($A205,N$1),'Исх-фото'!$A$2:$F$3000,6,FALSE),"-")</f>
        <v>-</v>
      </c>
      <c r="O205" s="14" t="str">
        <f>IFERROR(VLOOKUP(CONCATENATE($A205,O$1),'Исх-фото'!$A$2:$F$3000,6,FALSE),"-")</f>
        <v>НЕТ</v>
      </c>
      <c r="P205" s="14" t="str">
        <f>IFERROR(VLOOKUP(CONCATENATE($A205,P$1),'Исх-фото'!$A$2:$F$3000,6,FALSE),"-")</f>
        <v>-</v>
      </c>
      <c r="Q205" s="14" t="str">
        <f>IFERROR(VLOOKUP(CONCATENATE($A205,Q$1),'Исх-фото'!$A$2:$F$3000,6,FALSE),"-")</f>
        <v>НЕТ</v>
      </c>
      <c r="R205" s="14" t="str">
        <f>IFERROR(VLOOKUP(CONCATENATE($A205,R$1),'Исх-фото'!$A$2:$F$3000,6,FALSE),"-")</f>
        <v>-</v>
      </c>
      <c r="S205" s="14" t="str">
        <f>IFERROR(VLOOKUP(CONCATENATE($A205,S$1),'Исх-фото'!$A$2:$F$3000,6,FALSE),"-")</f>
        <v>-</v>
      </c>
      <c r="T205" s="14" t="str">
        <f>IFERROR(VLOOKUP(CONCATENATE($A205,T$1),'Исх-фото'!$A$2:$F$3000,6,FALSE),"-")</f>
        <v>НЕТ</v>
      </c>
      <c r="U205" s="14" t="str">
        <f>IFERROR(VLOOKUP(CONCATENATE($A205,U$1),'Исх-фото'!$A$2:$F$3000,6,FALSE),"-")</f>
        <v>НЕТ</v>
      </c>
      <c r="V205" s="14" t="str">
        <f>IFERROR(VLOOKUP(CONCATENATE($A205,V$1),'Исх-фото'!$A$2:$F$3000,6,FALSE),"-")</f>
        <v>-</v>
      </c>
      <c r="W205" s="14" t="str">
        <f>IFERROR(VLOOKUP(CONCATENATE($A205,W$1),'Исх-фото'!$A$2:$F$3000,6,FALSE),"-")</f>
        <v>-</v>
      </c>
      <c r="X205" s="14" t="str">
        <f>IFERROR(VLOOKUP(CONCATENATE($A205,X$1),'Исх-фото'!$A$2:$F$3000,6,FALSE),"-")</f>
        <v>-</v>
      </c>
      <c r="Y205" s="14" t="str">
        <f>IFERROR(VLOOKUP(CONCATENATE($A205,Y$1),'Исх-фото'!$A$2:$F$3000,6,FALSE),"-")</f>
        <v>НЕТ</v>
      </c>
      <c r="Z205" s="14" t="str">
        <f>IFERROR(VLOOKUP(CONCATENATE($A205,Z$1),'Исх-фото'!$A$2:$F$3000,6,FALSE),"-")</f>
        <v>НЕТ</v>
      </c>
      <c r="AA205" s="14" t="str">
        <f>IFERROR(VLOOKUP(CONCATENATE($A205,AA$1),'Исх-фото'!$A$2:$F$3000,6,FALSE),"-")</f>
        <v>НЕТ</v>
      </c>
      <c r="AB205" s="14" t="str">
        <f>IFERROR(VLOOKUP(CONCATENATE($A205,AB$1),'Исх-фото'!$A$2:$F$3000,6,FALSE),"-")</f>
        <v>-</v>
      </c>
      <c r="AC205" s="14" t="str">
        <f>IFERROR(VLOOKUP(CONCATENATE($A205,AC$1),'Исх-фото'!$A$2:$F$3000,6,FALSE),"-")</f>
        <v>-</v>
      </c>
      <c r="AD205" s="14" t="str">
        <f>IFERROR(VLOOKUP(CONCATENATE($A205,AD$1),'Исх-фото'!$A$2:$F$3000,6,FALSE),"-")</f>
        <v>НЕТ</v>
      </c>
      <c r="AE205" s="14" t="str">
        <f>IFERROR(VLOOKUP(CONCATENATE($A205,AE$1),'Исх-фото'!$A$2:$F$3000,6,FALSE),"-")</f>
        <v>ДА</v>
      </c>
      <c r="AF205" s="14" t="str">
        <f>IFERROR(VLOOKUP(CONCATENATE($A205,AF$1),'Исх-фото'!$A$2:$F$3000,6,FALSE),"-")</f>
        <v>НЕТ</v>
      </c>
      <c r="AG205" s="14" t="str">
        <f>IFERROR(VLOOKUP(CONCATENATE($A205,AG$1),'Исх-фото'!$A$2:$F$3000,6,FALSE),"-")</f>
        <v>НЕТ</v>
      </c>
      <c r="AH205" s="14" t="str">
        <f>IFERROR(VLOOKUP(CONCATENATE($A205,AH$1),'Исх-фото'!$A$2:$F$3000,6,FALSE),"-")</f>
        <v>-</v>
      </c>
      <c r="AI205" s="14" t="str">
        <f>IFERROR(VLOOKUP(CONCATENATE($A205,AI$1),'Исх-фото'!$A$2:$F$3000,6,FALSE),"-")</f>
        <v>НЕТ</v>
      </c>
      <c r="AJ205" s="14" t="str">
        <f>IFERROR(VLOOKUP(CONCATENATE($A205,AJ$1),'Исх-фото'!$A$2:$F$3000,6,FALSE),"-")</f>
        <v>ДА</v>
      </c>
      <c r="AK205" s="14" t="str">
        <f>IFERROR(VLOOKUP(CONCATENATE($A205,AK$1),'Исх-фото'!$A$2:$F$3000,6,FALSE),"-")</f>
        <v>-</v>
      </c>
      <c r="AL205" s="14" t="str">
        <f>IFERROR(VLOOKUP(CONCATENATE($A205,AL$1),'Исх-фото'!$A$2:$F$3000,6,FALSE),"-")</f>
        <v>НЕТ</v>
      </c>
      <c r="AM205" s="15"/>
    </row>
    <row r="206" spans="1:39">
      <c r="A206" s="26">
        <f t="shared" si="12"/>
        <v>57</v>
      </c>
      <c r="B206" s="97" t="s">
        <v>701</v>
      </c>
      <c r="C206" s="14" t="str">
        <f>IFERROR(VLOOKUP(CONCATENATE($A206,C$1),'Исх-фото'!$A$2:$F$3000,6,FALSE),"-")</f>
        <v>-</v>
      </c>
      <c r="D206" s="14" t="str">
        <f>IFERROR(VLOOKUP(CONCATENATE($A206,D$1),'Исх-фото'!$A$2:$F$3000,6,FALSE),"-")</f>
        <v>НЕТ</v>
      </c>
      <c r="E206" s="14" t="str">
        <f>IFERROR(VLOOKUP(CONCATENATE($A206,E$1),'Исх-фото'!$A$2:$F$3000,6,FALSE),"-")</f>
        <v>-</v>
      </c>
      <c r="F206" s="14" t="str">
        <f>IFERROR(VLOOKUP(CONCATENATE($A206,F$1),'Исх-фото'!$A$2:$F$3000,6,FALSE),"-")</f>
        <v>-</v>
      </c>
      <c r="G206" s="14" t="str">
        <f>IFERROR(VLOOKUP(CONCATENATE($A206,G$1),'Исх-фото'!$A$2:$F$3000,6,FALSE),"-")</f>
        <v>-</v>
      </c>
      <c r="H206" s="14" t="str">
        <f>IFERROR(VLOOKUP(CONCATENATE($A206,H$1),'Исх-фото'!$A$2:$F$3000,6,FALSE),"-")</f>
        <v>-</v>
      </c>
      <c r="I206" s="14" t="str">
        <f>IFERROR(VLOOKUP(CONCATENATE($A206,I$1),'Исх-фото'!$A$2:$F$3000,6,FALSE),"-")</f>
        <v>-</v>
      </c>
      <c r="J206" s="14" t="str">
        <f>IFERROR(VLOOKUP(CONCATENATE($A206,J$1),'Исх-фото'!$A$2:$F$3000,6,FALSE),"-")</f>
        <v>-</v>
      </c>
      <c r="K206" s="14" t="str">
        <f>IFERROR(VLOOKUP(CONCATENATE($A206,K$1),'Исх-фото'!$A$2:$F$3000,6,FALSE),"-")</f>
        <v>НЕТ</v>
      </c>
      <c r="L206" s="14" t="str">
        <f>IFERROR(VLOOKUP(CONCATENATE($A206,L$1),'Исх-фото'!$A$2:$F$3000,6,FALSE),"-")</f>
        <v>-</v>
      </c>
      <c r="M206" s="14" t="str">
        <f>IFERROR(VLOOKUP(CONCATENATE($A206,M$1),'Исх-фото'!$A$2:$F$3000,6,FALSE),"-")</f>
        <v>-</v>
      </c>
      <c r="N206" s="14" t="str">
        <f>IFERROR(VLOOKUP(CONCATENATE($A206,N$1),'Исх-фото'!$A$2:$F$3000,6,FALSE),"-")</f>
        <v>-</v>
      </c>
      <c r="O206" s="14" t="str">
        <f>IFERROR(VLOOKUP(CONCATENATE($A206,O$1),'Исх-фото'!$A$2:$F$3000,6,FALSE),"-")</f>
        <v>-</v>
      </c>
      <c r="P206" s="14" t="str">
        <f>IFERROR(VLOOKUP(CONCATENATE($A206,P$1),'Исх-фото'!$A$2:$F$3000,6,FALSE),"-")</f>
        <v>-</v>
      </c>
      <c r="Q206" s="14" t="str">
        <f>IFERROR(VLOOKUP(CONCATENATE($A206,Q$1),'Исх-фото'!$A$2:$F$3000,6,FALSE),"-")</f>
        <v>ДА</v>
      </c>
      <c r="R206" s="14" t="str">
        <f>IFERROR(VLOOKUP(CONCATENATE($A206,R$1),'Исх-фото'!$A$2:$F$3000,6,FALSE),"-")</f>
        <v>-</v>
      </c>
      <c r="S206" s="14" t="str">
        <f>IFERROR(VLOOKUP(CONCATENATE($A206,S$1),'Исх-фото'!$A$2:$F$3000,6,FALSE),"-")</f>
        <v>-</v>
      </c>
      <c r="T206" s="14" t="str">
        <f>IFERROR(VLOOKUP(CONCATENATE($A206,T$1),'Исх-фото'!$A$2:$F$3000,6,FALSE),"-")</f>
        <v>НЕТ</v>
      </c>
      <c r="U206" s="14" t="str">
        <f>IFERROR(VLOOKUP(CONCATENATE($A206,U$1),'Исх-фото'!$A$2:$F$3000,6,FALSE),"-")</f>
        <v>НЕТ</v>
      </c>
      <c r="V206" s="14" t="str">
        <f>IFERROR(VLOOKUP(CONCATENATE($A206,V$1),'Исх-фото'!$A$2:$F$3000,6,FALSE),"-")</f>
        <v>-</v>
      </c>
      <c r="W206" s="14" t="str">
        <f>IFERROR(VLOOKUP(CONCATENATE($A206,W$1),'Исх-фото'!$A$2:$F$3000,6,FALSE),"-")</f>
        <v>-</v>
      </c>
      <c r="X206" s="14" t="str">
        <f>IFERROR(VLOOKUP(CONCATENATE($A206,X$1),'Исх-фото'!$A$2:$F$3000,6,FALSE),"-")</f>
        <v>-</v>
      </c>
      <c r="Y206" s="14" t="str">
        <f>IFERROR(VLOOKUP(CONCATENATE($A206,Y$1),'Исх-фото'!$A$2:$F$3000,6,FALSE),"-")</f>
        <v>-</v>
      </c>
      <c r="Z206" s="14" t="str">
        <f>IFERROR(VLOOKUP(CONCATENATE($A206,Z$1),'Исх-фото'!$A$2:$F$3000,6,FALSE),"-")</f>
        <v>-</v>
      </c>
      <c r="AA206" s="14" t="str">
        <f>IFERROR(VLOOKUP(CONCATENATE($A206,AA$1),'Исх-фото'!$A$2:$F$3000,6,FALSE),"-")</f>
        <v>-</v>
      </c>
      <c r="AB206" s="14" t="str">
        <f>IFERROR(VLOOKUP(CONCATENATE($A206,AB$1),'Исх-фото'!$A$2:$F$3000,6,FALSE),"-")</f>
        <v>-</v>
      </c>
      <c r="AC206" s="14" t="str">
        <f>IFERROR(VLOOKUP(CONCATENATE($A206,AC$1),'Исх-фото'!$A$2:$F$3000,6,FALSE),"-")</f>
        <v>-</v>
      </c>
      <c r="AD206" s="14" t="str">
        <f>IFERROR(VLOOKUP(CONCATENATE($A206,AD$1),'Исх-фото'!$A$2:$F$3000,6,FALSE),"-")</f>
        <v>НЕТ</v>
      </c>
      <c r="AE206" s="14" t="str">
        <f>IFERROR(VLOOKUP(CONCATENATE($A206,AE$1),'Исх-фото'!$A$2:$F$3000,6,FALSE),"-")</f>
        <v>ДА</v>
      </c>
      <c r="AF206" s="14" t="str">
        <f>IFERROR(VLOOKUP(CONCATENATE($A206,AF$1),'Исх-фото'!$A$2:$F$3000,6,FALSE),"-")</f>
        <v>НЕТ</v>
      </c>
      <c r="AG206" s="14" t="str">
        <f>IFERROR(VLOOKUP(CONCATENATE($A206,AG$1),'Исх-фото'!$A$2:$F$3000,6,FALSE),"-")</f>
        <v>-</v>
      </c>
      <c r="AH206" s="14" t="str">
        <f>IFERROR(VLOOKUP(CONCATENATE($A206,AH$1),'Исх-фото'!$A$2:$F$3000,6,FALSE),"-")</f>
        <v>-</v>
      </c>
      <c r="AI206" s="14" t="str">
        <f>IFERROR(VLOOKUP(CONCATENATE($A206,AI$1),'Исх-фото'!$A$2:$F$3000,6,FALSE),"-")</f>
        <v>-</v>
      </c>
      <c r="AJ206" s="14" t="str">
        <f>IFERROR(VLOOKUP(CONCATENATE($A206,AJ$1),'Исх-фото'!$A$2:$F$3000,6,FALSE),"-")</f>
        <v>НЕТ</v>
      </c>
      <c r="AK206" s="14" t="str">
        <f>IFERROR(VLOOKUP(CONCATENATE($A206,AK$1),'Исх-фото'!$A$2:$F$3000,6,FALSE),"-")</f>
        <v>-</v>
      </c>
      <c r="AL206" s="14" t="str">
        <f>IFERROR(VLOOKUP(CONCATENATE($A206,AL$1),'Исх-фото'!$A$2:$F$3000,6,FALSE),"-")</f>
        <v>НЕТ</v>
      </c>
      <c r="AM206" s="15"/>
    </row>
    <row r="207" spans="1:39">
      <c r="A207" s="26">
        <f t="shared" si="12"/>
        <v>58</v>
      </c>
      <c r="B207" s="97" t="s">
        <v>702</v>
      </c>
      <c r="C207" s="14" t="str">
        <f>IFERROR(VLOOKUP(CONCATENATE($A207,C$1),'Исх-фото'!$A$2:$F$3000,6,FALSE),"-")</f>
        <v>НЕТ</v>
      </c>
      <c r="D207" s="14" t="str">
        <f>IFERROR(VLOOKUP(CONCATENATE($A207,D$1),'Исх-фото'!$A$2:$F$3000,6,FALSE),"-")</f>
        <v>НЕТ</v>
      </c>
      <c r="E207" s="14" t="str">
        <f>IFERROR(VLOOKUP(CONCATENATE($A207,E$1),'Исх-фото'!$A$2:$F$3000,6,FALSE),"-")</f>
        <v>-</v>
      </c>
      <c r="F207" s="14" t="str">
        <f>IFERROR(VLOOKUP(CONCATENATE($A207,F$1),'Исх-фото'!$A$2:$F$3000,6,FALSE),"-")</f>
        <v>-</v>
      </c>
      <c r="G207" s="14" t="str">
        <f>IFERROR(VLOOKUP(CONCATENATE($A207,G$1),'Исх-фото'!$A$2:$F$3000,6,FALSE),"-")</f>
        <v>НЕТ</v>
      </c>
      <c r="H207" s="14" t="str">
        <f>IFERROR(VLOOKUP(CONCATENATE($A207,H$1),'Исх-фото'!$A$2:$F$3000,6,FALSE),"-")</f>
        <v>-</v>
      </c>
      <c r="I207" s="14" t="str">
        <f>IFERROR(VLOOKUP(CONCATENATE($A207,I$1),'Исх-фото'!$A$2:$F$3000,6,FALSE),"-")</f>
        <v>-</v>
      </c>
      <c r="J207" s="14" t="str">
        <f>IFERROR(VLOOKUP(CONCATENATE($A207,J$1),'Исх-фото'!$A$2:$F$3000,6,FALSE),"-")</f>
        <v>-</v>
      </c>
      <c r="K207" s="14" t="str">
        <f>IFERROR(VLOOKUP(CONCATENATE($A207,K$1),'Исх-фото'!$A$2:$F$3000,6,FALSE),"-")</f>
        <v>НЕТ</v>
      </c>
      <c r="L207" s="14" t="str">
        <f>IFERROR(VLOOKUP(CONCATENATE($A207,L$1),'Исх-фото'!$A$2:$F$3000,6,FALSE),"-")</f>
        <v>-</v>
      </c>
      <c r="M207" s="14" t="str">
        <f>IFERROR(VLOOKUP(CONCATENATE($A207,M$1),'Исх-фото'!$A$2:$F$3000,6,FALSE),"-")</f>
        <v>-</v>
      </c>
      <c r="N207" s="14" t="str">
        <f>IFERROR(VLOOKUP(CONCATENATE($A207,N$1),'Исх-фото'!$A$2:$F$3000,6,FALSE),"-")</f>
        <v>-</v>
      </c>
      <c r="O207" s="14" t="str">
        <f>IFERROR(VLOOKUP(CONCATENATE($A207,O$1),'Исх-фото'!$A$2:$F$3000,6,FALSE),"-")</f>
        <v>-</v>
      </c>
      <c r="P207" s="14" t="str">
        <f>IFERROR(VLOOKUP(CONCATENATE($A207,P$1),'Исх-фото'!$A$2:$F$3000,6,FALSE),"-")</f>
        <v>-</v>
      </c>
      <c r="Q207" s="14" t="str">
        <f>IFERROR(VLOOKUP(CONCATENATE($A207,Q$1),'Исх-фото'!$A$2:$F$3000,6,FALSE),"-")</f>
        <v>НЕТ</v>
      </c>
      <c r="R207" s="14" t="str">
        <f>IFERROR(VLOOKUP(CONCATENATE($A207,R$1),'Исх-фото'!$A$2:$F$3000,6,FALSE),"-")</f>
        <v>-</v>
      </c>
      <c r="S207" s="14" t="str">
        <f>IFERROR(VLOOKUP(CONCATENATE($A207,S$1),'Исх-фото'!$A$2:$F$3000,6,FALSE),"-")</f>
        <v>НЕТ</v>
      </c>
      <c r="T207" s="14" t="str">
        <f>IFERROR(VLOOKUP(CONCATENATE($A207,T$1),'Исх-фото'!$A$2:$F$3000,6,FALSE),"-")</f>
        <v>НЕТ</v>
      </c>
      <c r="U207" s="14" t="str">
        <f>IFERROR(VLOOKUP(CONCATENATE($A207,U$1),'Исх-фото'!$A$2:$F$3000,6,FALSE),"-")</f>
        <v>НЕТ</v>
      </c>
      <c r="V207" s="14" t="str">
        <f>IFERROR(VLOOKUP(CONCATENATE($A207,V$1),'Исх-фото'!$A$2:$F$3000,6,FALSE),"-")</f>
        <v>-</v>
      </c>
      <c r="W207" s="14" t="str">
        <f>IFERROR(VLOOKUP(CONCATENATE($A207,W$1),'Исх-фото'!$A$2:$F$3000,6,FALSE),"-")</f>
        <v>-</v>
      </c>
      <c r="X207" s="14" t="str">
        <f>IFERROR(VLOOKUP(CONCATENATE($A207,X$1),'Исх-фото'!$A$2:$F$3000,6,FALSE),"-")</f>
        <v>-</v>
      </c>
      <c r="Y207" s="14" t="str">
        <f>IFERROR(VLOOKUP(CONCATENATE($A207,Y$1),'Исх-фото'!$A$2:$F$3000,6,FALSE),"-")</f>
        <v>НЕТ</v>
      </c>
      <c r="Z207" s="14" t="str">
        <f>IFERROR(VLOOKUP(CONCATENATE($A207,Z$1),'Исх-фото'!$A$2:$F$3000,6,FALSE),"-")</f>
        <v>НЕТ</v>
      </c>
      <c r="AA207" s="14" t="str">
        <f>IFERROR(VLOOKUP(CONCATENATE($A207,AA$1),'Исх-фото'!$A$2:$F$3000,6,FALSE),"-")</f>
        <v>-</v>
      </c>
      <c r="AB207" s="14" t="str">
        <f>IFERROR(VLOOKUP(CONCATENATE($A207,AB$1),'Исх-фото'!$A$2:$F$3000,6,FALSE),"-")</f>
        <v>-</v>
      </c>
      <c r="AC207" s="14" t="str">
        <f>IFERROR(VLOOKUP(CONCATENATE($A207,AC$1),'Исх-фото'!$A$2:$F$3000,6,FALSE),"-")</f>
        <v>-</v>
      </c>
      <c r="AD207" s="14" t="str">
        <f>IFERROR(VLOOKUP(CONCATENATE($A207,AD$1),'Исх-фото'!$A$2:$F$3000,6,FALSE),"-")</f>
        <v>НЕТ</v>
      </c>
      <c r="AE207" s="14" t="str">
        <f>IFERROR(VLOOKUP(CONCATENATE($A207,AE$1),'Исх-фото'!$A$2:$F$3000,6,FALSE),"-")</f>
        <v>НЕТ</v>
      </c>
      <c r="AF207" s="14" t="str">
        <f>IFERROR(VLOOKUP(CONCATENATE($A207,AF$1),'Исх-фото'!$A$2:$F$3000,6,FALSE),"-")</f>
        <v>НЕТ</v>
      </c>
      <c r="AG207" s="14" t="str">
        <f>IFERROR(VLOOKUP(CONCATENATE($A207,AG$1),'Исх-фото'!$A$2:$F$3000,6,FALSE),"-")</f>
        <v>-</v>
      </c>
      <c r="AH207" s="14" t="str">
        <f>IFERROR(VLOOKUP(CONCATENATE($A207,AH$1),'Исх-фото'!$A$2:$F$3000,6,FALSE),"-")</f>
        <v>-</v>
      </c>
      <c r="AI207" s="14" t="str">
        <f>IFERROR(VLOOKUP(CONCATENATE($A207,AI$1),'Исх-фото'!$A$2:$F$3000,6,FALSE),"-")</f>
        <v>-</v>
      </c>
      <c r="AJ207" s="14" t="str">
        <f>IFERROR(VLOOKUP(CONCATENATE($A207,AJ$1),'Исх-фото'!$A$2:$F$3000,6,FALSE),"-")</f>
        <v>НЕТ</v>
      </c>
      <c r="AK207" s="14" t="str">
        <f>IFERROR(VLOOKUP(CONCATENATE($A207,AK$1),'Исх-фото'!$A$2:$F$3000,6,FALSE),"-")</f>
        <v>-</v>
      </c>
      <c r="AL207" s="14" t="str">
        <f>IFERROR(VLOOKUP(CONCATENATE($A207,AL$1),'Исх-фото'!$A$2:$F$3000,6,FALSE),"-")</f>
        <v>НЕТ</v>
      </c>
      <c r="AM207" s="15"/>
    </row>
    <row r="208" spans="1:39">
      <c r="A208" s="26">
        <f t="shared" si="12"/>
        <v>59</v>
      </c>
      <c r="B208" s="97" t="s">
        <v>703</v>
      </c>
      <c r="C208" s="14" t="str">
        <f>IFERROR(VLOOKUP(CONCATENATE($A208,C$1),'Исх-фото'!$A$2:$F$3000,6,FALSE),"-")</f>
        <v>-</v>
      </c>
      <c r="D208" s="14" t="str">
        <f>IFERROR(VLOOKUP(CONCATENATE($A208,D$1),'Исх-фото'!$A$2:$F$3000,6,FALSE),"-")</f>
        <v>ДА</v>
      </c>
      <c r="E208" s="14" t="str">
        <f>IFERROR(VLOOKUP(CONCATENATE($A208,E$1),'Исх-фото'!$A$2:$F$3000,6,FALSE),"-")</f>
        <v>-</v>
      </c>
      <c r="F208" s="14" t="str">
        <f>IFERROR(VLOOKUP(CONCATENATE($A208,F$1),'Исх-фото'!$A$2:$F$3000,6,FALSE),"-")</f>
        <v>-</v>
      </c>
      <c r="G208" s="14" t="str">
        <f>IFERROR(VLOOKUP(CONCATENATE($A208,G$1),'Исх-фото'!$A$2:$F$3000,6,FALSE),"-")</f>
        <v>-</v>
      </c>
      <c r="H208" s="14" t="str">
        <f>IFERROR(VLOOKUP(CONCATENATE($A208,H$1),'Исх-фото'!$A$2:$F$3000,6,FALSE),"-")</f>
        <v>-</v>
      </c>
      <c r="I208" s="14" t="str">
        <f>IFERROR(VLOOKUP(CONCATENATE($A208,I$1),'Исх-фото'!$A$2:$F$3000,6,FALSE),"-")</f>
        <v>-</v>
      </c>
      <c r="J208" s="14" t="str">
        <f>IFERROR(VLOOKUP(CONCATENATE($A208,J$1),'Исх-фото'!$A$2:$F$3000,6,FALSE),"-")</f>
        <v>-</v>
      </c>
      <c r="K208" s="14" t="str">
        <f>IFERROR(VLOOKUP(CONCATENATE($A208,K$1),'Исх-фото'!$A$2:$F$3000,6,FALSE),"-")</f>
        <v>НЕТ</v>
      </c>
      <c r="L208" s="14" t="str">
        <f>IFERROR(VLOOKUP(CONCATENATE($A208,L$1),'Исх-фото'!$A$2:$F$3000,6,FALSE),"-")</f>
        <v>-</v>
      </c>
      <c r="M208" s="14" t="str">
        <f>IFERROR(VLOOKUP(CONCATENATE($A208,M$1),'Исх-фото'!$A$2:$F$3000,6,FALSE),"-")</f>
        <v>-</v>
      </c>
      <c r="N208" s="14" t="str">
        <f>IFERROR(VLOOKUP(CONCATENATE($A208,N$1),'Исх-фото'!$A$2:$F$3000,6,FALSE),"-")</f>
        <v>-</v>
      </c>
      <c r="O208" s="14" t="str">
        <f>IFERROR(VLOOKUP(CONCATENATE($A208,O$1),'Исх-фото'!$A$2:$F$3000,6,FALSE),"-")</f>
        <v>-</v>
      </c>
      <c r="P208" s="14" t="str">
        <f>IFERROR(VLOOKUP(CONCATENATE($A208,P$1),'Исх-фото'!$A$2:$F$3000,6,FALSE),"-")</f>
        <v>-</v>
      </c>
      <c r="Q208" s="14" t="str">
        <f>IFERROR(VLOOKUP(CONCATENATE($A208,Q$1),'Исх-фото'!$A$2:$F$3000,6,FALSE),"-")</f>
        <v>ДА</v>
      </c>
      <c r="R208" s="14" t="str">
        <f>IFERROR(VLOOKUP(CONCATENATE($A208,R$1),'Исх-фото'!$A$2:$F$3000,6,FALSE),"-")</f>
        <v>-</v>
      </c>
      <c r="S208" s="14" t="str">
        <f>IFERROR(VLOOKUP(CONCATENATE($A208,S$1),'Исх-фото'!$A$2:$F$3000,6,FALSE),"-")</f>
        <v>-</v>
      </c>
      <c r="T208" s="14" t="str">
        <f>IFERROR(VLOOKUP(CONCATENATE($A208,T$1),'Исх-фото'!$A$2:$F$3000,6,FALSE),"-")</f>
        <v>НЕТ</v>
      </c>
      <c r="U208" s="14" t="str">
        <f>IFERROR(VLOOKUP(CONCATENATE($A208,U$1),'Исх-фото'!$A$2:$F$3000,6,FALSE),"-")</f>
        <v>НЕТ</v>
      </c>
      <c r="V208" s="14" t="str">
        <f>IFERROR(VLOOKUP(CONCATENATE($A208,V$1),'Исх-фото'!$A$2:$F$3000,6,FALSE),"-")</f>
        <v>-</v>
      </c>
      <c r="W208" s="14" t="str">
        <f>IFERROR(VLOOKUP(CONCATENATE($A208,W$1),'Исх-фото'!$A$2:$F$3000,6,FALSE),"-")</f>
        <v>-</v>
      </c>
      <c r="X208" s="14" t="str">
        <f>IFERROR(VLOOKUP(CONCATENATE($A208,X$1),'Исх-фото'!$A$2:$F$3000,6,FALSE),"-")</f>
        <v>-</v>
      </c>
      <c r="Y208" s="14" t="str">
        <f>IFERROR(VLOOKUP(CONCATENATE($A208,Y$1),'Исх-фото'!$A$2:$F$3000,6,FALSE),"-")</f>
        <v>-</v>
      </c>
      <c r="Z208" s="14" t="str">
        <f>IFERROR(VLOOKUP(CONCATENATE($A208,Z$1),'Исх-фото'!$A$2:$F$3000,6,FALSE),"-")</f>
        <v>-</v>
      </c>
      <c r="AA208" s="14" t="str">
        <f>IFERROR(VLOOKUP(CONCATENATE($A208,AA$1),'Исх-фото'!$A$2:$F$3000,6,FALSE),"-")</f>
        <v>-</v>
      </c>
      <c r="AB208" s="14" t="str">
        <f>IFERROR(VLOOKUP(CONCATENATE($A208,AB$1),'Исх-фото'!$A$2:$F$3000,6,FALSE),"-")</f>
        <v>НЕТ</v>
      </c>
      <c r="AC208" s="14" t="str">
        <f>IFERROR(VLOOKUP(CONCATENATE($A208,AC$1),'Исх-фото'!$A$2:$F$3000,6,FALSE),"-")</f>
        <v>-</v>
      </c>
      <c r="AD208" s="14" t="str">
        <f>IFERROR(VLOOKUP(CONCATENATE($A208,AD$1),'Исх-фото'!$A$2:$F$3000,6,FALSE),"-")</f>
        <v>НЕТ</v>
      </c>
      <c r="AE208" s="14" t="str">
        <f>IFERROR(VLOOKUP(CONCATENATE($A208,AE$1),'Исх-фото'!$A$2:$F$3000,6,FALSE),"-")</f>
        <v>ДА</v>
      </c>
      <c r="AF208" s="14" t="str">
        <f>IFERROR(VLOOKUP(CONCATENATE($A208,AF$1),'Исх-фото'!$A$2:$F$3000,6,FALSE),"-")</f>
        <v>ДА</v>
      </c>
      <c r="AG208" s="14" t="str">
        <f>IFERROR(VLOOKUP(CONCATENATE($A208,AG$1),'Исх-фото'!$A$2:$F$3000,6,FALSE),"-")</f>
        <v>-</v>
      </c>
      <c r="AH208" s="14" t="str">
        <f>IFERROR(VLOOKUP(CONCATENATE($A208,AH$1),'Исх-фото'!$A$2:$F$3000,6,FALSE),"-")</f>
        <v>-</v>
      </c>
      <c r="AI208" s="14" t="str">
        <f>IFERROR(VLOOKUP(CONCATENATE($A208,AI$1),'Исх-фото'!$A$2:$F$3000,6,FALSE),"-")</f>
        <v>-</v>
      </c>
      <c r="AJ208" s="14" t="str">
        <f>IFERROR(VLOOKUP(CONCATENATE($A208,AJ$1),'Исх-фото'!$A$2:$F$3000,6,FALSE),"-")</f>
        <v>ДА</v>
      </c>
      <c r="AK208" s="14" t="str">
        <f>IFERROR(VLOOKUP(CONCATENATE($A208,AK$1),'Исх-фото'!$A$2:$F$3000,6,FALSE),"-")</f>
        <v>-</v>
      </c>
      <c r="AL208" s="14" t="str">
        <f>IFERROR(VLOOKUP(CONCATENATE($A208,AL$1),'Исх-фото'!$A$2:$F$3000,6,FALSE),"-")</f>
        <v>ДА</v>
      </c>
      <c r="AM208" s="15"/>
    </row>
    <row r="209" spans="1:39">
      <c r="A209" s="26">
        <f t="shared" si="12"/>
        <v>60</v>
      </c>
      <c r="B209" s="97" t="s">
        <v>704</v>
      </c>
      <c r="C209" s="14" t="str">
        <f>IFERROR(VLOOKUP(CONCATENATE($A209,C$1),'Исх-фото'!$A$2:$F$3000,6,FALSE),"-")</f>
        <v>НЕТ</v>
      </c>
      <c r="D209" s="14" t="str">
        <f>IFERROR(VLOOKUP(CONCATENATE($A209,D$1),'Исх-фото'!$A$2:$F$3000,6,FALSE),"-")</f>
        <v>НЕТ</v>
      </c>
      <c r="E209" s="14" t="str">
        <f>IFERROR(VLOOKUP(CONCATENATE($A209,E$1),'Исх-фото'!$A$2:$F$3000,6,FALSE),"-")</f>
        <v>-</v>
      </c>
      <c r="F209" s="14" t="str">
        <f>IFERROR(VLOOKUP(CONCATENATE($A209,F$1),'Исх-фото'!$A$2:$F$3000,6,FALSE),"-")</f>
        <v>-</v>
      </c>
      <c r="G209" s="14" t="str">
        <f>IFERROR(VLOOKUP(CONCATENATE($A209,G$1),'Исх-фото'!$A$2:$F$3000,6,FALSE),"-")</f>
        <v>-</v>
      </c>
      <c r="H209" s="14" t="str">
        <f>IFERROR(VLOOKUP(CONCATENATE($A209,H$1),'Исх-фото'!$A$2:$F$3000,6,FALSE),"-")</f>
        <v>-</v>
      </c>
      <c r="I209" s="14" t="str">
        <f>IFERROR(VLOOKUP(CONCATENATE($A209,I$1),'Исх-фото'!$A$2:$F$3000,6,FALSE),"-")</f>
        <v>-</v>
      </c>
      <c r="J209" s="14" t="str">
        <f>IFERROR(VLOOKUP(CONCATENATE($A209,J$1),'Исх-фото'!$A$2:$F$3000,6,FALSE),"-")</f>
        <v>-</v>
      </c>
      <c r="K209" s="14" t="str">
        <f>IFERROR(VLOOKUP(CONCATENATE($A209,K$1),'Исх-фото'!$A$2:$F$3000,6,FALSE),"-")</f>
        <v>НЕТ</v>
      </c>
      <c r="L209" s="14" t="str">
        <f>IFERROR(VLOOKUP(CONCATENATE($A209,L$1),'Исх-фото'!$A$2:$F$3000,6,FALSE),"-")</f>
        <v>-</v>
      </c>
      <c r="M209" s="14" t="str">
        <f>IFERROR(VLOOKUP(CONCATENATE($A209,M$1),'Исх-фото'!$A$2:$F$3000,6,FALSE),"-")</f>
        <v>-</v>
      </c>
      <c r="N209" s="14" t="str">
        <f>IFERROR(VLOOKUP(CONCATENATE($A209,N$1),'Исх-фото'!$A$2:$F$3000,6,FALSE),"-")</f>
        <v>-</v>
      </c>
      <c r="O209" s="14" t="str">
        <f>IFERROR(VLOOKUP(CONCATENATE($A209,O$1),'Исх-фото'!$A$2:$F$3000,6,FALSE),"-")</f>
        <v>-</v>
      </c>
      <c r="P209" s="14" t="str">
        <f>IFERROR(VLOOKUP(CONCATENATE($A209,P$1),'Исх-фото'!$A$2:$F$3000,6,FALSE),"-")</f>
        <v>-</v>
      </c>
      <c r="Q209" s="14" t="str">
        <f>IFERROR(VLOOKUP(CONCATENATE($A209,Q$1),'Исх-фото'!$A$2:$F$3000,6,FALSE),"-")</f>
        <v>НЕТ</v>
      </c>
      <c r="R209" s="14" t="str">
        <f>IFERROR(VLOOKUP(CONCATENATE($A209,R$1),'Исх-фото'!$A$2:$F$3000,6,FALSE),"-")</f>
        <v>-</v>
      </c>
      <c r="S209" s="14" t="str">
        <f>IFERROR(VLOOKUP(CONCATENATE($A209,S$1),'Исх-фото'!$A$2:$F$3000,6,FALSE),"-")</f>
        <v>-</v>
      </c>
      <c r="T209" s="14" t="str">
        <f>IFERROR(VLOOKUP(CONCATENATE($A209,T$1),'Исх-фото'!$A$2:$F$3000,6,FALSE),"-")</f>
        <v>НЕТ</v>
      </c>
      <c r="U209" s="14" t="str">
        <f>IFERROR(VLOOKUP(CONCATENATE($A209,U$1),'Исх-фото'!$A$2:$F$3000,6,FALSE),"-")</f>
        <v>НЕТ</v>
      </c>
      <c r="V209" s="14" t="str">
        <f>IFERROR(VLOOKUP(CONCATENATE($A209,V$1),'Исх-фото'!$A$2:$F$3000,6,FALSE),"-")</f>
        <v>-</v>
      </c>
      <c r="W209" s="14" t="str">
        <f>IFERROR(VLOOKUP(CONCATENATE($A209,W$1),'Исх-фото'!$A$2:$F$3000,6,FALSE),"-")</f>
        <v>-</v>
      </c>
      <c r="X209" s="14" t="str">
        <f>IFERROR(VLOOKUP(CONCATENATE($A209,X$1),'Исх-фото'!$A$2:$F$3000,6,FALSE),"-")</f>
        <v>-</v>
      </c>
      <c r="Y209" s="14" t="str">
        <f>IFERROR(VLOOKUP(CONCATENATE($A209,Y$1),'Исх-фото'!$A$2:$F$3000,6,FALSE),"-")</f>
        <v>-</v>
      </c>
      <c r="Z209" s="14" t="str">
        <f>IFERROR(VLOOKUP(CONCATENATE($A209,Z$1),'Исх-фото'!$A$2:$F$3000,6,FALSE),"-")</f>
        <v>НЕТ</v>
      </c>
      <c r="AA209" s="14" t="str">
        <f>IFERROR(VLOOKUP(CONCATENATE($A209,AA$1),'Исх-фото'!$A$2:$F$3000,6,FALSE),"-")</f>
        <v>-</v>
      </c>
      <c r="AB209" s="14" t="str">
        <f>IFERROR(VLOOKUP(CONCATENATE($A209,AB$1),'Исх-фото'!$A$2:$F$3000,6,FALSE),"-")</f>
        <v>-</v>
      </c>
      <c r="AC209" s="14" t="str">
        <f>IFERROR(VLOOKUP(CONCATENATE($A209,AC$1),'Исх-фото'!$A$2:$F$3000,6,FALSE),"-")</f>
        <v>-</v>
      </c>
      <c r="AD209" s="14" t="str">
        <f>IFERROR(VLOOKUP(CONCATENATE($A209,AD$1),'Исх-фото'!$A$2:$F$3000,6,FALSE),"-")</f>
        <v>НЕТ</v>
      </c>
      <c r="AE209" s="14" t="str">
        <f>IFERROR(VLOOKUP(CONCATENATE($A209,AE$1),'Исх-фото'!$A$2:$F$3000,6,FALSE),"-")</f>
        <v>НЕТ</v>
      </c>
      <c r="AF209" s="14" t="str">
        <f>IFERROR(VLOOKUP(CONCATENATE($A209,AF$1),'Исх-фото'!$A$2:$F$3000,6,FALSE),"-")</f>
        <v>НЕТ</v>
      </c>
      <c r="AG209" s="14" t="str">
        <f>IFERROR(VLOOKUP(CONCATENATE($A209,AG$1),'Исх-фото'!$A$2:$F$3000,6,FALSE),"-")</f>
        <v>-</v>
      </c>
      <c r="AH209" s="14" t="str">
        <f>IFERROR(VLOOKUP(CONCATENATE($A209,AH$1),'Исх-фото'!$A$2:$F$3000,6,FALSE),"-")</f>
        <v>-</v>
      </c>
      <c r="AI209" s="14" t="str">
        <f>IFERROR(VLOOKUP(CONCATENATE($A209,AI$1),'Исх-фото'!$A$2:$F$3000,6,FALSE),"-")</f>
        <v>-</v>
      </c>
      <c r="AJ209" s="14" t="str">
        <f>IFERROR(VLOOKUP(CONCATENATE($A209,AJ$1),'Исх-фото'!$A$2:$F$3000,6,FALSE),"-")</f>
        <v>ДА</v>
      </c>
      <c r="AK209" s="14" t="str">
        <f>IFERROR(VLOOKUP(CONCATENATE($A209,AK$1),'Исх-фото'!$A$2:$F$3000,6,FALSE),"-")</f>
        <v>-</v>
      </c>
      <c r="AL209" s="14" t="str">
        <f>IFERROR(VLOOKUP(CONCATENATE($A209,AL$1),'Исх-фото'!$A$2:$F$3000,6,FALSE),"-")</f>
        <v>НЕТ</v>
      </c>
      <c r="AM209" s="15"/>
    </row>
    <row r="210" spans="1:39">
      <c r="A210" s="26">
        <f t="shared" si="12"/>
        <v>61</v>
      </c>
      <c r="B210" s="97" t="s">
        <v>705</v>
      </c>
      <c r="C210" s="14" t="str">
        <f>IFERROR(VLOOKUP(CONCATENATE($A210,C$1),'Исх-фото'!$A$2:$F$3000,6,FALSE),"-")</f>
        <v>-</v>
      </c>
      <c r="D210" s="14" t="str">
        <f>IFERROR(VLOOKUP(CONCATENATE($A210,D$1),'Исх-фото'!$A$2:$F$3000,6,FALSE),"-")</f>
        <v>НЕТ</v>
      </c>
      <c r="E210" s="14" t="str">
        <f>IFERROR(VLOOKUP(CONCATENATE($A210,E$1),'Исх-фото'!$A$2:$F$3000,6,FALSE),"-")</f>
        <v>-</v>
      </c>
      <c r="F210" s="14" t="str">
        <f>IFERROR(VLOOKUP(CONCATENATE($A210,F$1),'Исх-фото'!$A$2:$F$3000,6,FALSE),"-")</f>
        <v>-</v>
      </c>
      <c r="G210" s="14" t="str">
        <f>IFERROR(VLOOKUP(CONCATENATE($A210,G$1),'Исх-фото'!$A$2:$F$3000,6,FALSE),"-")</f>
        <v>-</v>
      </c>
      <c r="H210" s="14" t="str">
        <f>IFERROR(VLOOKUP(CONCATENATE($A210,H$1),'Исх-фото'!$A$2:$F$3000,6,FALSE),"-")</f>
        <v>-</v>
      </c>
      <c r="I210" s="14" t="str">
        <f>IFERROR(VLOOKUP(CONCATENATE($A210,I$1),'Исх-фото'!$A$2:$F$3000,6,FALSE),"-")</f>
        <v>-</v>
      </c>
      <c r="J210" s="14" t="str">
        <f>IFERROR(VLOOKUP(CONCATENATE($A210,J$1),'Исх-фото'!$A$2:$F$3000,6,FALSE),"-")</f>
        <v>-</v>
      </c>
      <c r="K210" s="14" t="str">
        <f>IFERROR(VLOOKUP(CONCATENATE($A210,K$1),'Исх-фото'!$A$2:$F$3000,6,FALSE),"-")</f>
        <v>НЕТ</v>
      </c>
      <c r="L210" s="14" t="str">
        <f>IFERROR(VLOOKUP(CONCATENATE($A210,L$1),'Исх-фото'!$A$2:$F$3000,6,FALSE),"-")</f>
        <v>-</v>
      </c>
      <c r="M210" s="14" t="str">
        <f>IFERROR(VLOOKUP(CONCATENATE($A210,M$1),'Исх-фото'!$A$2:$F$3000,6,FALSE),"-")</f>
        <v>-</v>
      </c>
      <c r="N210" s="14" t="str">
        <f>IFERROR(VLOOKUP(CONCATENATE($A210,N$1),'Исх-фото'!$A$2:$F$3000,6,FALSE),"-")</f>
        <v>-</v>
      </c>
      <c r="O210" s="14" t="str">
        <f>IFERROR(VLOOKUP(CONCATENATE($A210,O$1),'Исх-фото'!$A$2:$F$3000,6,FALSE),"-")</f>
        <v>-</v>
      </c>
      <c r="P210" s="14" t="str">
        <f>IFERROR(VLOOKUP(CONCATENATE($A210,P$1),'Исх-фото'!$A$2:$F$3000,6,FALSE),"-")</f>
        <v>НЕТ</v>
      </c>
      <c r="Q210" s="14" t="str">
        <f>IFERROR(VLOOKUP(CONCATENATE($A210,Q$1),'Исх-фото'!$A$2:$F$3000,6,FALSE),"-")</f>
        <v>ДА</v>
      </c>
      <c r="R210" s="14" t="str">
        <f>IFERROR(VLOOKUP(CONCATENATE($A210,R$1),'Исх-фото'!$A$2:$F$3000,6,FALSE),"-")</f>
        <v>-</v>
      </c>
      <c r="S210" s="14" t="str">
        <f>IFERROR(VLOOKUP(CONCATENATE($A210,S$1),'Исх-фото'!$A$2:$F$3000,6,FALSE),"-")</f>
        <v>-</v>
      </c>
      <c r="T210" s="14" t="str">
        <f>IFERROR(VLOOKUP(CONCATENATE($A210,T$1),'Исх-фото'!$A$2:$F$3000,6,FALSE),"-")</f>
        <v>НЕТ</v>
      </c>
      <c r="U210" s="14" t="str">
        <f>IFERROR(VLOOKUP(CONCATENATE($A210,U$1),'Исх-фото'!$A$2:$F$3000,6,FALSE),"-")</f>
        <v>НЕТ</v>
      </c>
      <c r="V210" s="14" t="str">
        <f>IFERROR(VLOOKUP(CONCATENATE($A210,V$1),'Исх-фото'!$A$2:$F$3000,6,FALSE),"-")</f>
        <v>-</v>
      </c>
      <c r="W210" s="14" t="str">
        <f>IFERROR(VLOOKUP(CONCATENATE($A210,W$1),'Исх-фото'!$A$2:$F$3000,6,FALSE),"-")</f>
        <v>-</v>
      </c>
      <c r="X210" s="14" t="str">
        <f>IFERROR(VLOOKUP(CONCATENATE($A210,X$1),'Исх-фото'!$A$2:$F$3000,6,FALSE),"-")</f>
        <v>-</v>
      </c>
      <c r="Y210" s="14" t="str">
        <f>IFERROR(VLOOKUP(CONCATENATE($A210,Y$1),'Исх-фото'!$A$2:$F$3000,6,FALSE),"-")</f>
        <v>-</v>
      </c>
      <c r="Z210" s="14" t="str">
        <f>IFERROR(VLOOKUP(CONCATENATE($A210,Z$1),'Исх-фото'!$A$2:$F$3000,6,FALSE),"-")</f>
        <v>-</v>
      </c>
      <c r="AA210" s="14" t="str">
        <f>IFERROR(VLOOKUP(CONCATENATE($A210,AA$1),'Исх-фото'!$A$2:$F$3000,6,FALSE),"-")</f>
        <v>-</v>
      </c>
      <c r="AB210" s="14" t="str">
        <f>IFERROR(VLOOKUP(CONCATENATE($A210,AB$1),'Исх-фото'!$A$2:$F$3000,6,FALSE),"-")</f>
        <v>-</v>
      </c>
      <c r="AC210" s="14" t="str">
        <f>IFERROR(VLOOKUP(CONCATENATE($A210,AC$1),'Исх-фото'!$A$2:$F$3000,6,FALSE),"-")</f>
        <v>-</v>
      </c>
      <c r="AD210" s="14" t="str">
        <f>IFERROR(VLOOKUP(CONCATENATE($A210,AD$1),'Исх-фото'!$A$2:$F$3000,6,FALSE),"-")</f>
        <v>НЕТ</v>
      </c>
      <c r="AE210" s="14" t="str">
        <f>IFERROR(VLOOKUP(CONCATENATE($A210,AE$1),'Исх-фото'!$A$2:$F$3000,6,FALSE),"-")</f>
        <v>НЕТ</v>
      </c>
      <c r="AF210" s="14" t="str">
        <f>IFERROR(VLOOKUP(CONCATENATE($A210,AF$1),'Исх-фото'!$A$2:$F$3000,6,FALSE),"-")</f>
        <v>НЕТ</v>
      </c>
      <c r="AG210" s="14" t="str">
        <f>IFERROR(VLOOKUP(CONCATENATE($A210,AG$1),'Исх-фото'!$A$2:$F$3000,6,FALSE),"-")</f>
        <v>-</v>
      </c>
      <c r="AH210" s="14" t="str">
        <f>IFERROR(VLOOKUP(CONCATENATE($A210,AH$1),'Исх-фото'!$A$2:$F$3000,6,FALSE),"-")</f>
        <v>-</v>
      </c>
      <c r="AI210" s="14" t="str">
        <f>IFERROR(VLOOKUP(CONCATENATE($A210,AI$1),'Исх-фото'!$A$2:$F$3000,6,FALSE),"-")</f>
        <v>-</v>
      </c>
      <c r="AJ210" s="14" t="str">
        <f>IFERROR(VLOOKUP(CONCATENATE($A210,AJ$1),'Исх-фото'!$A$2:$F$3000,6,FALSE),"-")</f>
        <v>НЕТ</v>
      </c>
      <c r="AK210" s="14" t="str">
        <f>IFERROR(VLOOKUP(CONCATENATE($A210,AK$1),'Исх-фото'!$A$2:$F$3000,6,FALSE),"-")</f>
        <v>-</v>
      </c>
      <c r="AL210" s="14" t="str">
        <f>IFERROR(VLOOKUP(CONCATENATE($A210,AL$1),'Исх-фото'!$A$2:$F$3000,6,FALSE),"-")</f>
        <v>ДА</v>
      </c>
      <c r="AM210" s="15"/>
    </row>
    <row r="211" spans="1:39">
      <c r="A211" s="26">
        <f t="shared" si="12"/>
        <v>62</v>
      </c>
      <c r="B211" s="97" t="s">
        <v>706</v>
      </c>
      <c r="C211" s="14" t="str">
        <f>IFERROR(VLOOKUP(CONCATENATE($A211,C$1),'Исх-фото'!$A$2:$F$3000,6,FALSE),"-")</f>
        <v>-</v>
      </c>
      <c r="D211" s="14" t="str">
        <f>IFERROR(VLOOKUP(CONCATENATE($A211,D$1),'Исх-фото'!$A$2:$F$3000,6,FALSE),"-")</f>
        <v>НЕТ</v>
      </c>
      <c r="E211" s="14" t="str">
        <f>IFERROR(VLOOKUP(CONCATENATE($A211,E$1),'Исх-фото'!$A$2:$F$3000,6,FALSE),"-")</f>
        <v>-</v>
      </c>
      <c r="F211" s="14" t="str">
        <f>IFERROR(VLOOKUP(CONCATENATE($A211,F$1),'Исх-фото'!$A$2:$F$3000,6,FALSE),"-")</f>
        <v>-</v>
      </c>
      <c r="G211" s="14" t="str">
        <f>IFERROR(VLOOKUP(CONCATENATE($A211,G$1),'Исх-фото'!$A$2:$F$3000,6,FALSE),"-")</f>
        <v>-</v>
      </c>
      <c r="H211" s="14" t="str">
        <f>IFERROR(VLOOKUP(CONCATENATE($A211,H$1),'Исх-фото'!$A$2:$F$3000,6,FALSE),"-")</f>
        <v>-</v>
      </c>
      <c r="I211" s="14" t="str">
        <f>IFERROR(VLOOKUP(CONCATENATE($A211,I$1),'Исх-фото'!$A$2:$F$3000,6,FALSE),"-")</f>
        <v>-</v>
      </c>
      <c r="J211" s="14" t="str">
        <f>IFERROR(VLOOKUP(CONCATENATE($A211,J$1),'Исх-фото'!$A$2:$F$3000,6,FALSE),"-")</f>
        <v>-</v>
      </c>
      <c r="K211" s="14" t="str">
        <f>IFERROR(VLOOKUP(CONCATENATE($A211,K$1),'Исх-фото'!$A$2:$F$3000,6,FALSE),"-")</f>
        <v>НЕТ</v>
      </c>
      <c r="L211" s="14" t="str">
        <f>IFERROR(VLOOKUP(CONCATENATE($A211,L$1),'Исх-фото'!$A$2:$F$3000,6,FALSE),"-")</f>
        <v>-</v>
      </c>
      <c r="M211" s="14" t="str">
        <f>IFERROR(VLOOKUP(CONCATENATE($A211,M$1),'Исх-фото'!$A$2:$F$3000,6,FALSE),"-")</f>
        <v>-</v>
      </c>
      <c r="N211" s="14" t="str">
        <f>IFERROR(VLOOKUP(CONCATENATE($A211,N$1),'Исх-фото'!$A$2:$F$3000,6,FALSE),"-")</f>
        <v>-</v>
      </c>
      <c r="O211" s="14" t="str">
        <f>IFERROR(VLOOKUP(CONCATENATE($A211,O$1),'Исх-фото'!$A$2:$F$3000,6,FALSE),"-")</f>
        <v>-</v>
      </c>
      <c r="P211" s="14" t="str">
        <f>IFERROR(VLOOKUP(CONCATENATE($A211,P$1),'Исх-фото'!$A$2:$F$3000,6,FALSE),"-")</f>
        <v>НЕТ</v>
      </c>
      <c r="Q211" s="14" t="str">
        <f>IFERROR(VLOOKUP(CONCATENATE($A211,Q$1),'Исх-фото'!$A$2:$F$3000,6,FALSE),"-")</f>
        <v>НЕТ</v>
      </c>
      <c r="R211" s="14" t="str">
        <f>IFERROR(VLOOKUP(CONCATENATE($A211,R$1),'Исх-фото'!$A$2:$F$3000,6,FALSE),"-")</f>
        <v>-</v>
      </c>
      <c r="S211" s="14" t="str">
        <f>IFERROR(VLOOKUP(CONCATENATE($A211,S$1),'Исх-фото'!$A$2:$F$3000,6,FALSE),"-")</f>
        <v>-</v>
      </c>
      <c r="T211" s="14" t="str">
        <f>IFERROR(VLOOKUP(CONCATENATE($A211,T$1),'Исх-фото'!$A$2:$F$3000,6,FALSE),"-")</f>
        <v>НЕТ</v>
      </c>
      <c r="U211" s="14" t="str">
        <f>IFERROR(VLOOKUP(CONCATENATE($A211,U$1),'Исх-фото'!$A$2:$F$3000,6,FALSE),"-")</f>
        <v>НЕТ</v>
      </c>
      <c r="V211" s="14" t="str">
        <f>IFERROR(VLOOKUP(CONCATENATE($A211,V$1),'Исх-фото'!$A$2:$F$3000,6,FALSE),"-")</f>
        <v>-</v>
      </c>
      <c r="W211" s="14" t="str">
        <f>IFERROR(VLOOKUP(CONCATENATE($A211,W$1),'Исх-фото'!$A$2:$F$3000,6,FALSE),"-")</f>
        <v>-</v>
      </c>
      <c r="X211" s="14" t="str">
        <f>IFERROR(VLOOKUP(CONCATENATE($A211,X$1),'Исх-фото'!$A$2:$F$3000,6,FALSE),"-")</f>
        <v>-</v>
      </c>
      <c r="Y211" s="14" t="str">
        <f>IFERROR(VLOOKUP(CONCATENATE($A211,Y$1),'Исх-фото'!$A$2:$F$3000,6,FALSE),"-")</f>
        <v>-</v>
      </c>
      <c r="Z211" s="14" t="str">
        <f>IFERROR(VLOOKUP(CONCATENATE($A211,Z$1),'Исх-фото'!$A$2:$F$3000,6,FALSE),"-")</f>
        <v>НЕТ</v>
      </c>
      <c r="AA211" s="14" t="str">
        <f>IFERROR(VLOOKUP(CONCATENATE($A211,AA$1),'Исх-фото'!$A$2:$F$3000,6,FALSE),"-")</f>
        <v>НЕТ</v>
      </c>
      <c r="AB211" s="14" t="str">
        <f>IFERROR(VLOOKUP(CONCATENATE($A211,AB$1),'Исх-фото'!$A$2:$F$3000,6,FALSE),"-")</f>
        <v>НЕТ</v>
      </c>
      <c r="AC211" s="14" t="str">
        <f>IFERROR(VLOOKUP(CONCATENATE($A211,AC$1),'Исх-фото'!$A$2:$F$3000,6,FALSE),"-")</f>
        <v>-</v>
      </c>
      <c r="AD211" s="14" t="str">
        <f>IFERROR(VLOOKUP(CONCATENATE($A211,AD$1),'Исх-фото'!$A$2:$F$3000,6,FALSE),"-")</f>
        <v>НЕТ</v>
      </c>
      <c r="AE211" s="14" t="str">
        <f>IFERROR(VLOOKUP(CONCATENATE($A211,AE$1),'Исх-фото'!$A$2:$F$3000,6,FALSE),"-")</f>
        <v>НЕТ</v>
      </c>
      <c r="AF211" s="14" t="str">
        <f>IFERROR(VLOOKUP(CONCATENATE($A211,AF$1),'Исх-фото'!$A$2:$F$3000,6,FALSE),"-")</f>
        <v>НЕТ</v>
      </c>
      <c r="AG211" s="14" t="str">
        <f>IFERROR(VLOOKUP(CONCATENATE($A211,AG$1),'Исх-фото'!$A$2:$F$3000,6,FALSE),"-")</f>
        <v>-</v>
      </c>
      <c r="AH211" s="14" t="str">
        <f>IFERROR(VLOOKUP(CONCATENATE($A211,AH$1),'Исх-фото'!$A$2:$F$3000,6,FALSE),"-")</f>
        <v>-</v>
      </c>
      <c r="AI211" s="14" t="str">
        <f>IFERROR(VLOOKUP(CONCATENATE($A211,AI$1),'Исх-фото'!$A$2:$F$3000,6,FALSE),"-")</f>
        <v>-</v>
      </c>
      <c r="AJ211" s="14" t="str">
        <f>IFERROR(VLOOKUP(CONCATENATE($A211,AJ$1),'Исх-фото'!$A$2:$F$3000,6,FALSE),"-")</f>
        <v>НЕТ</v>
      </c>
      <c r="AK211" s="14" t="str">
        <f>IFERROR(VLOOKUP(CONCATENATE($A211,AK$1),'Исх-фото'!$A$2:$F$3000,6,FALSE),"-")</f>
        <v>-</v>
      </c>
      <c r="AL211" s="14" t="str">
        <f>IFERROR(VLOOKUP(CONCATENATE($A211,AL$1),'Исх-фото'!$A$2:$F$3000,6,FALSE),"-")</f>
        <v>НЕТ</v>
      </c>
      <c r="AM211" s="15"/>
    </row>
    <row r="212" spans="1:39">
      <c r="A212" s="26">
        <f t="shared" si="12"/>
        <v>63</v>
      </c>
      <c r="B212" s="97" t="s">
        <v>707</v>
      </c>
      <c r="C212" s="14" t="str">
        <f>IFERROR(VLOOKUP(CONCATENATE($A212,C$1),'Исх-фото'!$A$2:$F$3000,6,FALSE),"-")</f>
        <v>-</v>
      </c>
      <c r="D212" s="14" t="str">
        <f>IFERROR(VLOOKUP(CONCATENATE($A212,D$1),'Исх-фото'!$A$2:$F$3000,6,FALSE),"-")</f>
        <v>ДА</v>
      </c>
      <c r="E212" s="14" t="str">
        <f>IFERROR(VLOOKUP(CONCATENATE($A212,E$1),'Исх-фото'!$A$2:$F$3000,6,FALSE),"-")</f>
        <v>-</v>
      </c>
      <c r="F212" s="14" t="str">
        <f>IFERROR(VLOOKUP(CONCATENATE($A212,F$1),'Исх-фото'!$A$2:$F$3000,6,FALSE),"-")</f>
        <v>-</v>
      </c>
      <c r="G212" s="14" t="str">
        <f>IFERROR(VLOOKUP(CONCATENATE($A212,G$1),'Исх-фото'!$A$2:$F$3000,6,FALSE),"-")</f>
        <v>-</v>
      </c>
      <c r="H212" s="14" t="str">
        <f>IFERROR(VLOOKUP(CONCATENATE($A212,H$1),'Исх-фото'!$A$2:$F$3000,6,FALSE),"-")</f>
        <v>-</v>
      </c>
      <c r="I212" s="14" t="str">
        <f>IFERROR(VLOOKUP(CONCATENATE($A212,I$1),'Исх-фото'!$A$2:$F$3000,6,FALSE),"-")</f>
        <v>-</v>
      </c>
      <c r="J212" s="14" t="str">
        <f>IFERROR(VLOOKUP(CONCATENATE($A212,J$1),'Исх-фото'!$A$2:$F$3000,6,FALSE),"-")</f>
        <v>-</v>
      </c>
      <c r="K212" s="14" t="str">
        <f>IFERROR(VLOOKUP(CONCATENATE($A212,K$1),'Исх-фото'!$A$2:$F$3000,6,FALSE),"-")</f>
        <v>НЕТ</v>
      </c>
      <c r="L212" s="14" t="str">
        <f>IFERROR(VLOOKUP(CONCATENATE($A212,L$1),'Исх-фото'!$A$2:$F$3000,6,FALSE),"-")</f>
        <v>-</v>
      </c>
      <c r="M212" s="14" t="str">
        <f>IFERROR(VLOOKUP(CONCATENATE($A212,M$1),'Исх-фото'!$A$2:$F$3000,6,FALSE),"-")</f>
        <v>-</v>
      </c>
      <c r="N212" s="14" t="str">
        <f>IFERROR(VLOOKUP(CONCATENATE($A212,N$1),'Исх-фото'!$A$2:$F$3000,6,FALSE),"-")</f>
        <v>-</v>
      </c>
      <c r="O212" s="14" t="str">
        <f>IFERROR(VLOOKUP(CONCATENATE($A212,O$1),'Исх-фото'!$A$2:$F$3000,6,FALSE),"-")</f>
        <v>НЕТ</v>
      </c>
      <c r="P212" s="14" t="str">
        <f>IFERROR(VLOOKUP(CONCATENATE($A212,P$1),'Исх-фото'!$A$2:$F$3000,6,FALSE),"-")</f>
        <v>-</v>
      </c>
      <c r="Q212" s="14" t="str">
        <f>IFERROR(VLOOKUP(CONCATENATE($A212,Q$1),'Исх-фото'!$A$2:$F$3000,6,FALSE),"-")</f>
        <v>НЕТ</v>
      </c>
      <c r="R212" s="14" t="str">
        <f>IFERROR(VLOOKUP(CONCATENATE($A212,R$1),'Исх-фото'!$A$2:$F$3000,6,FALSE),"-")</f>
        <v>-</v>
      </c>
      <c r="S212" s="14" t="str">
        <f>IFERROR(VLOOKUP(CONCATENATE($A212,S$1),'Исх-фото'!$A$2:$F$3000,6,FALSE),"-")</f>
        <v>-</v>
      </c>
      <c r="T212" s="14" t="str">
        <f>IFERROR(VLOOKUP(CONCATENATE($A212,T$1),'Исх-фото'!$A$2:$F$3000,6,FALSE),"-")</f>
        <v>НЕТ</v>
      </c>
      <c r="U212" s="14" t="str">
        <f>IFERROR(VLOOKUP(CONCATENATE($A212,U$1),'Исх-фото'!$A$2:$F$3000,6,FALSE),"-")</f>
        <v>НЕТ</v>
      </c>
      <c r="V212" s="14" t="str">
        <f>IFERROR(VLOOKUP(CONCATENATE($A212,V$1),'Исх-фото'!$A$2:$F$3000,6,FALSE),"-")</f>
        <v>-</v>
      </c>
      <c r="W212" s="14" t="str">
        <f>IFERROR(VLOOKUP(CONCATENATE($A212,W$1),'Исх-фото'!$A$2:$F$3000,6,FALSE),"-")</f>
        <v>-</v>
      </c>
      <c r="X212" s="14" t="str">
        <f>IFERROR(VLOOKUP(CONCATENATE($A212,X$1),'Исх-фото'!$A$2:$F$3000,6,FALSE),"-")</f>
        <v>-</v>
      </c>
      <c r="Y212" s="14" t="str">
        <f>IFERROR(VLOOKUP(CONCATENATE($A212,Y$1),'Исх-фото'!$A$2:$F$3000,6,FALSE),"-")</f>
        <v>-</v>
      </c>
      <c r="Z212" s="14" t="str">
        <f>IFERROR(VLOOKUP(CONCATENATE($A212,Z$1),'Исх-фото'!$A$2:$F$3000,6,FALSE),"-")</f>
        <v>НЕТ</v>
      </c>
      <c r="AA212" s="14" t="str">
        <f>IFERROR(VLOOKUP(CONCATENATE($A212,AA$1),'Исх-фото'!$A$2:$F$3000,6,FALSE),"-")</f>
        <v>НЕТ</v>
      </c>
      <c r="AB212" s="14" t="str">
        <f>IFERROR(VLOOKUP(CONCATENATE($A212,AB$1),'Исх-фото'!$A$2:$F$3000,6,FALSE),"-")</f>
        <v>-</v>
      </c>
      <c r="AC212" s="14" t="str">
        <f>IFERROR(VLOOKUP(CONCATENATE($A212,AC$1),'Исх-фото'!$A$2:$F$3000,6,FALSE),"-")</f>
        <v>-</v>
      </c>
      <c r="AD212" s="14" t="str">
        <f>IFERROR(VLOOKUP(CONCATENATE($A212,AD$1),'Исх-фото'!$A$2:$F$3000,6,FALSE),"-")</f>
        <v>НЕТ</v>
      </c>
      <c r="AE212" s="14" t="str">
        <f>IFERROR(VLOOKUP(CONCATENATE($A212,AE$1),'Исх-фото'!$A$2:$F$3000,6,FALSE),"-")</f>
        <v>НЕТ</v>
      </c>
      <c r="AF212" s="14" t="str">
        <f>IFERROR(VLOOKUP(CONCATENATE($A212,AF$1),'Исх-фото'!$A$2:$F$3000,6,FALSE),"-")</f>
        <v>НЕТ</v>
      </c>
      <c r="AG212" s="14" t="str">
        <f>IFERROR(VLOOKUP(CONCATENATE($A212,AG$1),'Исх-фото'!$A$2:$F$3000,6,FALSE),"-")</f>
        <v>-</v>
      </c>
      <c r="AH212" s="14" t="str">
        <f>IFERROR(VLOOKUP(CONCATENATE($A212,AH$1),'Исх-фото'!$A$2:$F$3000,6,FALSE),"-")</f>
        <v>-</v>
      </c>
      <c r="AI212" s="14" t="str">
        <f>IFERROR(VLOOKUP(CONCATENATE($A212,AI$1),'Исх-фото'!$A$2:$F$3000,6,FALSE),"-")</f>
        <v>-</v>
      </c>
      <c r="AJ212" s="14" t="str">
        <f>IFERROR(VLOOKUP(CONCATENATE($A212,AJ$1),'Исх-фото'!$A$2:$F$3000,6,FALSE),"-")</f>
        <v>НЕТ</v>
      </c>
      <c r="AK212" s="14" t="str">
        <f>IFERROR(VLOOKUP(CONCATENATE($A212,AK$1),'Исх-фото'!$A$2:$F$3000,6,FALSE),"-")</f>
        <v>-</v>
      </c>
      <c r="AL212" s="14" t="str">
        <f>IFERROR(VLOOKUP(CONCATENATE($A212,AL$1),'Исх-фото'!$A$2:$F$3000,6,FALSE),"-")</f>
        <v>НЕТ</v>
      </c>
      <c r="AM212" s="15"/>
    </row>
    <row r="213" spans="1:39">
      <c r="A213" s="26">
        <f t="shared" si="12"/>
        <v>64</v>
      </c>
      <c r="B213" s="97" t="s">
        <v>708</v>
      </c>
      <c r="C213" s="14" t="str">
        <f>IFERROR(VLOOKUP(CONCATENATE($A213,C$1),'Исх-фото'!$A$2:$F$3000,6,FALSE),"-")</f>
        <v>-</v>
      </c>
      <c r="D213" s="14" t="str">
        <f>IFERROR(VLOOKUP(CONCATENATE($A213,D$1),'Исх-фото'!$A$2:$F$3000,6,FALSE),"-")</f>
        <v>НЕТ</v>
      </c>
      <c r="E213" s="14" t="str">
        <f>IFERROR(VLOOKUP(CONCATENATE($A213,E$1),'Исх-фото'!$A$2:$F$3000,6,FALSE),"-")</f>
        <v>-</v>
      </c>
      <c r="F213" s="14" t="str">
        <f>IFERROR(VLOOKUP(CONCATENATE($A213,F$1),'Исх-фото'!$A$2:$F$3000,6,FALSE),"-")</f>
        <v>-</v>
      </c>
      <c r="G213" s="14" t="str">
        <f>IFERROR(VLOOKUP(CONCATENATE($A213,G$1),'Исх-фото'!$A$2:$F$3000,6,FALSE),"-")</f>
        <v>-</v>
      </c>
      <c r="H213" s="14" t="str">
        <f>IFERROR(VLOOKUP(CONCATENATE($A213,H$1),'Исх-фото'!$A$2:$F$3000,6,FALSE),"-")</f>
        <v>-</v>
      </c>
      <c r="I213" s="14" t="str">
        <f>IFERROR(VLOOKUP(CONCATENATE($A213,I$1),'Исх-фото'!$A$2:$F$3000,6,FALSE),"-")</f>
        <v>-</v>
      </c>
      <c r="J213" s="14" t="str">
        <f>IFERROR(VLOOKUP(CONCATENATE($A213,J$1),'Исх-фото'!$A$2:$F$3000,6,FALSE),"-")</f>
        <v>-</v>
      </c>
      <c r="K213" s="14" t="str">
        <f>IFERROR(VLOOKUP(CONCATENATE($A213,K$1),'Исх-фото'!$A$2:$F$3000,6,FALSE),"-")</f>
        <v>НЕТ</v>
      </c>
      <c r="L213" s="14" t="str">
        <f>IFERROR(VLOOKUP(CONCATENATE($A213,L$1),'Исх-фото'!$A$2:$F$3000,6,FALSE),"-")</f>
        <v>-</v>
      </c>
      <c r="M213" s="14" t="str">
        <f>IFERROR(VLOOKUP(CONCATENATE($A213,M$1),'Исх-фото'!$A$2:$F$3000,6,FALSE),"-")</f>
        <v>-</v>
      </c>
      <c r="N213" s="14" t="str">
        <f>IFERROR(VLOOKUP(CONCATENATE($A213,N$1),'Исх-фото'!$A$2:$F$3000,6,FALSE),"-")</f>
        <v>-</v>
      </c>
      <c r="O213" s="14" t="str">
        <f>IFERROR(VLOOKUP(CONCATENATE($A213,O$1),'Исх-фото'!$A$2:$F$3000,6,FALSE),"-")</f>
        <v>НЕТ</v>
      </c>
      <c r="P213" s="14" t="str">
        <f>IFERROR(VLOOKUP(CONCATENATE($A213,P$1),'Исх-фото'!$A$2:$F$3000,6,FALSE),"-")</f>
        <v>НЕТ</v>
      </c>
      <c r="Q213" s="14" t="str">
        <f>IFERROR(VLOOKUP(CONCATENATE($A213,Q$1),'Исх-фото'!$A$2:$F$3000,6,FALSE),"-")</f>
        <v>НЕТ</v>
      </c>
      <c r="R213" s="14" t="str">
        <f>IFERROR(VLOOKUP(CONCATENATE($A213,R$1),'Исх-фото'!$A$2:$F$3000,6,FALSE),"-")</f>
        <v>-</v>
      </c>
      <c r="S213" s="14" t="str">
        <f>IFERROR(VLOOKUP(CONCATENATE($A213,S$1),'Исх-фото'!$A$2:$F$3000,6,FALSE),"-")</f>
        <v>-</v>
      </c>
      <c r="T213" s="14" t="str">
        <f>IFERROR(VLOOKUP(CONCATENATE($A213,T$1),'Исх-фото'!$A$2:$F$3000,6,FALSE),"-")</f>
        <v>НЕТ</v>
      </c>
      <c r="U213" s="14" t="str">
        <f>IFERROR(VLOOKUP(CONCATENATE($A213,U$1),'Исх-фото'!$A$2:$F$3000,6,FALSE),"-")</f>
        <v>НЕТ</v>
      </c>
      <c r="V213" s="14" t="str">
        <f>IFERROR(VLOOKUP(CONCATENATE($A213,V$1),'Исх-фото'!$A$2:$F$3000,6,FALSE),"-")</f>
        <v>-</v>
      </c>
      <c r="W213" s="14" t="str">
        <f>IFERROR(VLOOKUP(CONCATENATE($A213,W$1),'Исх-фото'!$A$2:$F$3000,6,FALSE),"-")</f>
        <v>-</v>
      </c>
      <c r="X213" s="14" t="str">
        <f>IFERROR(VLOOKUP(CONCATENATE($A213,X$1),'Исх-фото'!$A$2:$F$3000,6,FALSE),"-")</f>
        <v>-</v>
      </c>
      <c r="Y213" s="14" t="str">
        <f>IFERROR(VLOOKUP(CONCATENATE($A213,Y$1),'Исх-фото'!$A$2:$F$3000,6,FALSE),"-")</f>
        <v>-</v>
      </c>
      <c r="Z213" s="14" t="str">
        <f>IFERROR(VLOOKUP(CONCATENATE($A213,Z$1),'Исх-фото'!$A$2:$F$3000,6,FALSE),"-")</f>
        <v>НЕТ</v>
      </c>
      <c r="AA213" s="14" t="str">
        <f>IFERROR(VLOOKUP(CONCATENATE($A213,AA$1),'Исх-фото'!$A$2:$F$3000,6,FALSE),"-")</f>
        <v>-</v>
      </c>
      <c r="AB213" s="14" t="str">
        <f>IFERROR(VLOOKUP(CONCATENATE($A213,AB$1),'Исх-фото'!$A$2:$F$3000,6,FALSE),"-")</f>
        <v>НЕТ</v>
      </c>
      <c r="AC213" s="14" t="str">
        <f>IFERROR(VLOOKUP(CONCATENATE($A213,AC$1),'Исх-фото'!$A$2:$F$3000,6,FALSE),"-")</f>
        <v>-</v>
      </c>
      <c r="AD213" s="14" t="str">
        <f>IFERROR(VLOOKUP(CONCATENATE($A213,AD$1),'Исх-фото'!$A$2:$F$3000,6,FALSE),"-")</f>
        <v>НЕТ</v>
      </c>
      <c r="AE213" s="14" t="str">
        <f>IFERROR(VLOOKUP(CONCATENATE($A213,AE$1),'Исх-фото'!$A$2:$F$3000,6,FALSE),"-")</f>
        <v>ДА</v>
      </c>
      <c r="AF213" s="14" t="str">
        <f>IFERROR(VLOOKUP(CONCATENATE($A213,AF$1),'Исх-фото'!$A$2:$F$3000,6,FALSE),"-")</f>
        <v>НЕТ</v>
      </c>
      <c r="AG213" s="14" t="str">
        <f>IFERROR(VLOOKUP(CONCATENATE($A213,AG$1),'Исх-фото'!$A$2:$F$3000,6,FALSE),"-")</f>
        <v>-</v>
      </c>
      <c r="AH213" s="14" t="str">
        <f>IFERROR(VLOOKUP(CONCATENATE($A213,AH$1),'Исх-фото'!$A$2:$F$3000,6,FALSE),"-")</f>
        <v>-</v>
      </c>
      <c r="AI213" s="14" t="str">
        <f>IFERROR(VLOOKUP(CONCATENATE($A213,AI$1),'Исх-фото'!$A$2:$F$3000,6,FALSE),"-")</f>
        <v>-</v>
      </c>
      <c r="AJ213" s="14" t="str">
        <f>IFERROR(VLOOKUP(CONCATENATE($A213,AJ$1),'Исх-фото'!$A$2:$F$3000,6,FALSE),"-")</f>
        <v>НЕТ</v>
      </c>
      <c r="AK213" s="14" t="str">
        <f>IFERROR(VLOOKUP(CONCATENATE($A213,AK$1),'Исх-фото'!$A$2:$F$3000,6,FALSE),"-")</f>
        <v>-</v>
      </c>
      <c r="AL213" s="14" t="str">
        <f>IFERROR(VLOOKUP(CONCATENATE($A213,AL$1),'Исх-фото'!$A$2:$F$3000,6,FALSE),"-")</f>
        <v>НЕТ</v>
      </c>
      <c r="AM213" s="15"/>
    </row>
    <row r="214" spans="1:39">
      <c r="A214" s="26">
        <f t="shared" si="12"/>
        <v>65</v>
      </c>
      <c r="B214" s="97" t="s">
        <v>709</v>
      </c>
      <c r="C214" s="14" t="str">
        <f>IFERROR(VLOOKUP(CONCATENATE($A214,C$1),'Исх-фото'!$A$2:$F$3000,6,FALSE),"-")</f>
        <v>-</v>
      </c>
      <c r="D214" s="14" t="str">
        <f>IFERROR(VLOOKUP(CONCATENATE($A214,D$1),'Исх-фото'!$A$2:$F$3000,6,FALSE),"-")</f>
        <v>ДА</v>
      </c>
      <c r="E214" s="14" t="str">
        <f>IFERROR(VLOOKUP(CONCATENATE($A214,E$1),'Исх-фото'!$A$2:$F$3000,6,FALSE),"-")</f>
        <v>-</v>
      </c>
      <c r="F214" s="14" t="str">
        <f>IFERROR(VLOOKUP(CONCATENATE($A214,F$1),'Исх-фото'!$A$2:$F$3000,6,FALSE),"-")</f>
        <v>-</v>
      </c>
      <c r="G214" s="14" t="str">
        <f>IFERROR(VLOOKUP(CONCATENATE($A214,G$1),'Исх-фото'!$A$2:$F$3000,6,FALSE),"-")</f>
        <v>-</v>
      </c>
      <c r="H214" s="14" t="str">
        <f>IFERROR(VLOOKUP(CONCATENATE($A214,H$1),'Исх-фото'!$A$2:$F$3000,6,FALSE),"-")</f>
        <v>-</v>
      </c>
      <c r="I214" s="14" t="str">
        <f>IFERROR(VLOOKUP(CONCATENATE($A214,I$1),'Исх-фото'!$A$2:$F$3000,6,FALSE),"-")</f>
        <v>-</v>
      </c>
      <c r="J214" s="14" t="str">
        <f>IFERROR(VLOOKUP(CONCATENATE($A214,J$1),'Исх-фото'!$A$2:$F$3000,6,FALSE),"-")</f>
        <v>-</v>
      </c>
      <c r="K214" s="14" t="str">
        <f>IFERROR(VLOOKUP(CONCATENATE($A214,K$1),'Исх-фото'!$A$2:$F$3000,6,FALSE),"-")</f>
        <v>НЕТ</v>
      </c>
      <c r="L214" s="14" t="str">
        <f>IFERROR(VLOOKUP(CONCATENATE($A214,L$1),'Исх-фото'!$A$2:$F$3000,6,FALSE),"-")</f>
        <v>-</v>
      </c>
      <c r="M214" s="14" t="str">
        <f>IFERROR(VLOOKUP(CONCATENATE($A214,M$1),'Исх-фото'!$A$2:$F$3000,6,FALSE),"-")</f>
        <v>-</v>
      </c>
      <c r="N214" s="14" t="str">
        <f>IFERROR(VLOOKUP(CONCATENATE($A214,N$1),'Исх-фото'!$A$2:$F$3000,6,FALSE),"-")</f>
        <v>-</v>
      </c>
      <c r="O214" s="14" t="str">
        <f>IFERROR(VLOOKUP(CONCATENATE($A214,O$1),'Исх-фото'!$A$2:$F$3000,6,FALSE),"-")</f>
        <v>НЕТ</v>
      </c>
      <c r="P214" s="14" t="str">
        <f>IFERROR(VLOOKUP(CONCATENATE($A214,P$1),'Исх-фото'!$A$2:$F$3000,6,FALSE),"-")</f>
        <v>-</v>
      </c>
      <c r="Q214" s="14" t="str">
        <f>IFERROR(VLOOKUP(CONCATENATE($A214,Q$1),'Исх-фото'!$A$2:$F$3000,6,FALSE),"-")</f>
        <v>НЕТ</v>
      </c>
      <c r="R214" s="14" t="str">
        <f>IFERROR(VLOOKUP(CONCATENATE($A214,R$1),'Исх-фото'!$A$2:$F$3000,6,FALSE),"-")</f>
        <v>-</v>
      </c>
      <c r="S214" s="14" t="str">
        <f>IFERROR(VLOOKUP(CONCATENATE($A214,S$1),'Исх-фото'!$A$2:$F$3000,6,FALSE),"-")</f>
        <v>-</v>
      </c>
      <c r="T214" s="14" t="str">
        <f>IFERROR(VLOOKUP(CONCATENATE($A214,T$1),'Исх-фото'!$A$2:$F$3000,6,FALSE),"-")</f>
        <v>НЕТ</v>
      </c>
      <c r="U214" s="14" t="str">
        <f>IFERROR(VLOOKUP(CONCATENATE($A214,U$1),'Исх-фото'!$A$2:$F$3000,6,FALSE),"-")</f>
        <v>НЕТ</v>
      </c>
      <c r="V214" s="14" t="str">
        <f>IFERROR(VLOOKUP(CONCATENATE($A214,V$1),'Исх-фото'!$A$2:$F$3000,6,FALSE),"-")</f>
        <v>-</v>
      </c>
      <c r="W214" s="14" t="str">
        <f>IFERROR(VLOOKUP(CONCATENATE($A214,W$1),'Исх-фото'!$A$2:$F$3000,6,FALSE),"-")</f>
        <v>-</v>
      </c>
      <c r="X214" s="14" t="str">
        <f>IFERROR(VLOOKUP(CONCATENATE($A214,X$1),'Исх-фото'!$A$2:$F$3000,6,FALSE),"-")</f>
        <v>-</v>
      </c>
      <c r="Y214" s="14" t="str">
        <f>IFERROR(VLOOKUP(CONCATENATE($A214,Y$1),'Исх-фото'!$A$2:$F$3000,6,FALSE),"-")</f>
        <v>-</v>
      </c>
      <c r="Z214" s="14" t="str">
        <f>IFERROR(VLOOKUP(CONCATENATE($A214,Z$1),'Исх-фото'!$A$2:$F$3000,6,FALSE),"-")</f>
        <v>НЕТ</v>
      </c>
      <c r="AA214" s="14" t="str">
        <f>IFERROR(VLOOKUP(CONCATENATE($A214,AA$1),'Исх-фото'!$A$2:$F$3000,6,FALSE),"-")</f>
        <v>НЕТ</v>
      </c>
      <c r="AB214" s="14" t="str">
        <f>IFERROR(VLOOKUP(CONCATENATE($A214,AB$1),'Исх-фото'!$A$2:$F$3000,6,FALSE),"-")</f>
        <v>-</v>
      </c>
      <c r="AC214" s="14" t="str">
        <f>IFERROR(VLOOKUP(CONCATENATE($A214,AC$1),'Исх-фото'!$A$2:$F$3000,6,FALSE),"-")</f>
        <v>-</v>
      </c>
      <c r="AD214" s="14" t="str">
        <f>IFERROR(VLOOKUP(CONCATENATE($A214,AD$1),'Исх-фото'!$A$2:$F$3000,6,FALSE),"-")</f>
        <v>НЕТ</v>
      </c>
      <c r="AE214" s="14" t="str">
        <f>IFERROR(VLOOKUP(CONCATENATE($A214,AE$1),'Исх-фото'!$A$2:$F$3000,6,FALSE),"-")</f>
        <v>НЕТ</v>
      </c>
      <c r="AF214" s="14" t="str">
        <f>IFERROR(VLOOKUP(CONCATENATE($A214,AF$1),'Исх-фото'!$A$2:$F$3000,6,FALSE),"-")</f>
        <v>НЕТ</v>
      </c>
      <c r="AG214" s="14" t="str">
        <f>IFERROR(VLOOKUP(CONCATENATE($A214,AG$1),'Исх-фото'!$A$2:$F$3000,6,FALSE),"-")</f>
        <v>-</v>
      </c>
      <c r="AH214" s="14" t="str">
        <f>IFERROR(VLOOKUP(CONCATENATE($A214,AH$1),'Исх-фото'!$A$2:$F$3000,6,FALSE),"-")</f>
        <v>-</v>
      </c>
      <c r="AI214" s="14" t="str">
        <f>IFERROR(VLOOKUP(CONCATENATE($A214,AI$1),'Исх-фото'!$A$2:$F$3000,6,FALSE),"-")</f>
        <v>-</v>
      </c>
      <c r="AJ214" s="14" t="str">
        <f>IFERROR(VLOOKUP(CONCATENATE($A214,AJ$1),'Исх-фото'!$A$2:$F$3000,6,FALSE),"-")</f>
        <v>НЕТ</v>
      </c>
      <c r="AK214" s="14" t="str">
        <f>IFERROR(VLOOKUP(CONCATENATE($A214,AK$1),'Исх-фото'!$A$2:$F$3000,6,FALSE),"-")</f>
        <v>-</v>
      </c>
      <c r="AL214" s="14" t="str">
        <f>IFERROR(VLOOKUP(CONCATENATE($A214,AL$1),'Исх-фото'!$A$2:$F$3000,6,FALSE),"-")</f>
        <v>НЕТ</v>
      </c>
      <c r="AM214" s="15"/>
    </row>
    <row r="215" spans="1:39">
      <c r="A215" s="26">
        <f t="shared" si="12"/>
        <v>66</v>
      </c>
      <c r="B215" s="97" t="s">
        <v>710</v>
      </c>
      <c r="C215" s="14" t="str">
        <f>IFERROR(VLOOKUP(CONCATENATE($A215,C$1),'Исх-фото'!$A$2:$F$3000,6,FALSE),"-")</f>
        <v>-</v>
      </c>
      <c r="D215" s="14" t="str">
        <f>IFERROR(VLOOKUP(CONCATENATE($A215,D$1),'Исх-фото'!$A$2:$F$3000,6,FALSE),"-")</f>
        <v>НЕТ</v>
      </c>
      <c r="E215" s="14" t="str">
        <f>IFERROR(VLOOKUP(CONCATENATE($A215,E$1),'Исх-фото'!$A$2:$F$3000,6,FALSE),"-")</f>
        <v>-</v>
      </c>
      <c r="F215" s="14" t="str">
        <f>IFERROR(VLOOKUP(CONCATENATE($A215,F$1),'Исх-фото'!$A$2:$F$3000,6,FALSE),"-")</f>
        <v>-</v>
      </c>
      <c r="G215" s="14" t="str">
        <f>IFERROR(VLOOKUP(CONCATENATE($A215,G$1),'Исх-фото'!$A$2:$F$3000,6,FALSE),"-")</f>
        <v>НЕТ</v>
      </c>
      <c r="H215" s="14" t="str">
        <f>IFERROR(VLOOKUP(CONCATENATE($A215,H$1),'Исх-фото'!$A$2:$F$3000,6,FALSE),"-")</f>
        <v>-</v>
      </c>
      <c r="I215" s="14" t="str">
        <f>IFERROR(VLOOKUP(CONCATENATE($A215,I$1),'Исх-фото'!$A$2:$F$3000,6,FALSE),"-")</f>
        <v>НЕТ</v>
      </c>
      <c r="J215" s="14" t="str">
        <f>IFERROR(VLOOKUP(CONCATENATE($A215,J$1),'Исх-фото'!$A$2:$F$3000,6,FALSE),"-")</f>
        <v>-</v>
      </c>
      <c r="K215" s="14" t="str">
        <f>IFERROR(VLOOKUP(CONCATENATE($A215,K$1),'Исх-фото'!$A$2:$F$3000,6,FALSE),"-")</f>
        <v>НЕТ</v>
      </c>
      <c r="L215" s="14" t="str">
        <f>IFERROR(VLOOKUP(CONCATENATE($A215,L$1),'Исх-фото'!$A$2:$F$3000,6,FALSE),"-")</f>
        <v>-</v>
      </c>
      <c r="M215" s="14" t="str">
        <f>IFERROR(VLOOKUP(CONCATENATE($A215,M$1),'Исх-фото'!$A$2:$F$3000,6,FALSE),"-")</f>
        <v>-</v>
      </c>
      <c r="N215" s="14" t="str">
        <f>IFERROR(VLOOKUP(CONCATENATE($A215,N$1),'Исх-фото'!$A$2:$F$3000,6,FALSE),"-")</f>
        <v>-</v>
      </c>
      <c r="O215" s="14" t="str">
        <f>IFERROR(VLOOKUP(CONCATENATE($A215,O$1),'Исх-фото'!$A$2:$F$3000,6,FALSE),"-")</f>
        <v>НЕТ</v>
      </c>
      <c r="P215" s="14" t="str">
        <f>IFERROR(VLOOKUP(CONCATENATE($A215,P$1),'Исх-фото'!$A$2:$F$3000,6,FALSE),"-")</f>
        <v>НЕТ</v>
      </c>
      <c r="Q215" s="14" t="str">
        <f>IFERROR(VLOOKUP(CONCATENATE($A215,Q$1),'Исх-фото'!$A$2:$F$3000,6,FALSE),"-")</f>
        <v>ДА</v>
      </c>
      <c r="R215" s="14" t="str">
        <f>IFERROR(VLOOKUP(CONCATENATE($A215,R$1),'Исх-фото'!$A$2:$F$3000,6,FALSE),"-")</f>
        <v>-</v>
      </c>
      <c r="S215" s="14" t="str">
        <f>IFERROR(VLOOKUP(CONCATENATE($A215,S$1),'Исх-фото'!$A$2:$F$3000,6,FALSE),"-")</f>
        <v>-</v>
      </c>
      <c r="T215" s="14" t="str">
        <f>IFERROR(VLOOKUP(CONCATENATE($A215,T$1),'Исх-фото'!$A$2:$F$3000,6,FALSE),"-")</f>
        <v>НЕТ</v>
      </c>
      <c r="U215" s="14" t="str">
        <f>IFERROR(VLOOKUP(CONCATENATE($A215,U$1),'Исх-фото'!$A$2:$F$3000,6,FALSE),"-")</f>
        <v>НЕТ</v>
      </c>
      <c r="V215" s="14" t="str">
        <f>IFERROR(VLOOKUP(CONCATENATE($A215,V$1),'Исх-фото'!$A$2:$F$3000,6,FALSE),"-")</f>
        <v>-</v>
      </c>
      <c r="W215" s="14" t="str">
        <f>IFERROR(VLOOKUP(CONCATENATE($A215,W$1),'Исх-фото'!$A$2:$F$3000,6,FALSE),"-")</f>
        <v>-</v>
      </c>
      <c r="X215" s="14" t="str">
        <f>IFERROR(VLOOKUP(CONCATENATE($A215,X$1),'Исх-фото'!$A$2:$F$3000,6,FALSE),"-")</f>
        <v>-</v>
      </c>
      <c r="Y215" s="14" t="str">
        <f>IFERROR(VLOOKUP(CONCATENATE($A215,Y$1),'Исх-фото'!$A$2:$F$3000,6,FALSE),"-")</f>
        <v>-</v>
      </c>
      <c r="Z215" s="14" t="str">
        <f>IFERROR(VLOOKUP(CONCATENATE($A215,Z$1),'Исх-фото'!$A$2:$F$3000,6,FALSE),"-")</f>
        <v>НЕТ</v>
      </c>
      <c r="AA215" s="14" t="str">
        <f>IFERROR(VLOOKUP(CONCATENATE($A215,AA$1),'Исх-фото'!$A$2:$F$3000,6,FALSE),"-")</f>
        <v>НЕТ</v>
      </c>
      <c r="AB215" s="14" t="str">
        <f>IFERROR(VLOOKUP(CONCATENATE($A215,AB$1),'Исх-фото'!$A$2:$F$3000,6,FALSE),"-")</f>
        <v>-</v>
      </c>
      <c r="AC215" s="14" t="str">
        <f>IFERROR(VLOOKUP(CONCATENATE($A215,AC$1),'Исх-фото'!$A$2:$F$3000,6,FALSE),"-")</f>
        <v>-</v>
      </c>
      <c r="AD215" s="14" t="str">
        <f>IFERROR(VLOOKUP(CONCATENATE($A215,AD$1),'Исх-фото'!$A$2:$F$3000,6,FALSE),"-")</f>
        <v>НЕТ</v>
      </c>
      <c r="AE215" s="14" t="str">
        <f>IFERROR(VLOOKUP(CONCATENATE($A215,AE$1),'Исх-фото'!$A$2:$F$3000,6,FALSE),"-")</f>
        <v>ДА</v>
      </c>
      <c r="AF215" s="14" t="str">
        <f>IFERROR(VLOOKUP(CONCATENATE($A215,AF$1),'Исх-фото'!$A$2:$F$3000,6,FALSE),"-")</f>
        <v>НЕТ</v>
      </c>
      <c r="AG215" s="14" t="str">
        <f>IFERROR(VLOOKUP(CONCATENATE($A215,AG$1),'Исх-фото'!$A$2:$F$3000,6,FALSE),"-")</f>
        <v>-</v>
      </c>
      <c r="AH215" s="14" t="str">
        <f>IFERROR(VLOOKUP(CONCATENATE($A215,AH$1),'Исх-фото'!$A$2:$F$3000,6,FALSE),"-")</f>
        <v>-</v>
      </c>
      <c r="AI215" s="14" t="str">
        <f>IFERROR(VLOOKUP(CONCATENATE($A215,AI$1),'Исх-фото'!$A$2:$F$3000,6,FALSE),"-")</f>
        <v>-</v>
      </c>
      <c r="AJ215" s="14" t="str">
        <f>IFERROR(VLOOKUP(CONCATENATE($A215,AJ$1),'Исх-фото'!$A$2:$F$3000,6,FALSE),"-")</f>
        <v>НЕТ</v>
      </c>
      <c r="AK215" s="14" t="str">
        <f>IFERROR(VLOOKUP(CONCATENATE($A215,AK$1),'Исх-фото'!$A$2:$F$3000,6,FALSE),"-")</f>
        <v>-</v>
      </c>
      <c r="AL215" s="14" t="str">
        <f>IFERROR(VLOOKUP(CONCATENATE($A215,AL$1),'Исх-фото'!$A$2:$F$3000,6,FALSE),"-")</f>
        <v>ДА</v>
      </c>
      <c r="AM215" s="15"/>
    </row>
    <row r="216" spans="1:39">
      <c r="A216" s="26">
        <f t="shared" ref="A216:A279" si="13">A215+1</f>
        <v>67</v>
      </c>
      <c r="B216" s="97" t="s">
        <v>711</v>
      </c>
      <c r="C216" s="14" t="str">
        <f>IFERROR(VLOOKUP(CONCATENATE($A216,C$1),'Исх-фото'!$A$2:$F$3000,6,FALSE),"-")</f>
        <v>-</v>
      </c>
      <c r="D216" s="14" t="str">
        <f>IFERROR(VLOOKUP(CONCATENATE($A216,D$1),'Исх-фото'!$A$2:$F$3000,6,FALSE),"-")</f>
        <v>-</v>
      </c>
      <c r="E216" s="14" t="str">
        <f>IFERROR(VLOOKUP(CONCATENATE($A216,E$1),'Исх-фото'!$A$2:$F$3000,6,FALSE),"-")</f>
        <v>-</v>
      </c>
      <c r="F216" s="14" t="str">
        <f>IFERROR(VLOOKUP(CONCATENATE($A216,F$1),'Исх-фото'!$A$2:$F$3000,6,FALSE),"-")</f>
        <v>-</v>
      </c>
      <c r="G216" s="14" t="str">
        <f>IFERROR(VLOOKUP(CONCATENATE($A216,G$1),'Исх-фото'!$A$2:$F$3000,6,FALSE),"-")</f>
        <v>-</v>
      </c>
      <c r="H216" s="14" t="str">
        <f>IFERROR(VLOOKUP(CONCATENATE($A216,H$1),'Исх-фото'!$A$2:$F$3000,6,FALSE),"-")</f>
        <v>-</v>
      </c>
      <c r="I216" s="14" t="str">
        <f>IFERROR(VLOOKUP(CONCATENATE($A216,I$1),'Исх-фото'!$A$2:$F$3000,6,FALSE),"-")</f>
        <v>-</v>
      </c>
      <c r="J216" s="14" t="str">
        <f>IFERROR(VLOOKUP(CONCATENATE($A216,J$1),'Исх-фото'!$A$2:$F$3000,6,FALSE),"-")</f>
        <v>-</v>
      </c>
      <c r="K216" s="14" t="str">
        <f>IFERROR(VLOOKUP(CONCATENATE($A216,K$1),'Исх-фото'!$A$2:$F$3000,6,FALSE),"-")</f>
        <v>НЕТ</v>
      </c>
      <c r="L216" s="14" t="str">
        <f>IFERROR(VLOOKUP(CONCATENATE($A216,L$1),'Исх-фото'!$A$2:$F$3000,6,FALSE),"-")</f>
        <v>-</v>
      </c>
      <c r="M216" s="14" t="str">
        <f>IFERROR(VLOOKUP(CONCATENATE($A216,M$1),'Исх-фото'!$A$2:$F$3000,6,FALSE),"-")</f>
        <v>-</v>
      </c>
      <c r="N216" s="14" t="str">
        <f>IFERROR(VLOOKUP(CONCATENATE($A216,N$1),'Исх-фото'!$A$2:$F$3000,6,FALSE),"-")</f>
        <v>-</v>
      </c>
      <c r="O216" s="14" t="str">
        <f>IFERROR(VLOOKUP(CONCATENATE($A216,O$1),'Исх-фото'!$A$2:$F$3000,6,FALSE),"-")</f>
        <v>-</v>
      </c>
      <c r="P216" s="14" t="str">
        <f>IFERROR(VLOOKUP(CONCATENATE($A216,P$1),'Исх-фото'!$A$2:$F$3000,6,FALSE),"-")</f>
        <v>-</v>
      </c>
      <c r="Q216" s="14" t="str">
        <f>IFERROR(VLOOKUP(CONCATENATE($A216,Q$1),'Исх-фото'!$A$2:$F$3000,6,FALSE),"-")</f>
        <v>ДА</v>
      </c>
      <c r="R216" s="14" t="str">
        <f>IFERROR(VLOOKUP(CONCATENATE($A216,R$1),'Исх-фото'!$A$2:$F$3000,6,FALSE),"-")</f>
        <v>-</v>
      </c>
      <c r="S216" s="14" t="str">
        <f>IFERROR(VLOOKUP(CONCATENATE($A216,S$1),'Исх-фото'!$A$2:$F$3000,6,FALSE),"-")</f>
        <v>-</v>
      </c>
      <c r="T216" s="14" t="str">
        <f>IFERROR(VLOOKUP(CONCATENATE($A216,T$1),'Исх-фото'!$A$2:$F$3000,6,FALSE),"-")</f>
        <v>ДА</v>
      </c>
      <c r="U216" s="14" t="str">
        <f>IFERROR(VLOOKUP(CONCATENATE($A216,U$1),'Исх-фото'!$A$2:$F$3000,6,FALSE),"-")</f>
        <v>НЕТ</v>
      </c>
      <c r="V216" s="14" t="str">
        <f>IFERROR(VLOOKUP(CONCATENATE($A216,V$1),'Исх-фото'!$A$2:$F$3000,6,FALSE),"-")</f>
        <v>-</v>
      </c>
      <c r="W216" s="14" t="str">
        <f>IFERROR(VLOOKUP(CONCATENATE($A216,W$1),'Исх-фото'!$A$2:$F$3000,6,FALSE),"-")</f>
        <v>-</v>
      </c>
      <c r="X216" s="14" t="str">
        <f>IFERROR(VLOOKUP(CONCATENATE($A216,X$1),'Исх-фото'!$A$2:$F$3000,6,FALSE),"-")</f>
        <v>-</v>
      </c>
      <c r="Y216" s="14" t="str">
        <f>IFERROR(VLOOKUP(CONCATENATE($A216,Y$1),'Исх-фото'!$A$2:$F$3000,6,FALSE),"-")</f>
        <v>-</v>
      </c>
      <c r="Z216" s="14" t="str">
        <f>IFERROR(VLOOKUP(CONCATENATE($A216,Z$1),'Исх-фото'!$A$2:$F$3000,6,FALSE),"-")</f>
        <v>-</v>
      </c>
      <c r="AA216" s="14" t="str">
        <f>IFERROR(VLOOKUP(CONCATENATE($A216,AA$1),'Исх-фото'!$A$2:$F$3000,6,FALSE),"-")</f>
        <v>-</v>
      </c>
      <c r="AB216" s="14" t="str">
        <f>IFERROR(VLOOKUP(CONCATENATE($A216,AB$1),'Исх-фото'!$A$2:$F$3000,6,FALSE),"-")</f>
        <v>-</v>
      </c>
      <c r="AC216" s="14" t="str">
        <f>IFERROR(VLOOKUP(CONCATENATE($A216,AC$1),'Исх-фото'!$A$2:$F$3000,6,FALSE),"-")</f>
        <v>-</v>
      </c>
      <c r="AD216" s="14" t="str">
        <f>IFERROR(VLOOKUP(CONCATENATE($A216,AD$1),'Исх-фото'!$A$2:$F$3000,6,FALSE),"-")</f>
        <v>НЕТ</v>
      </c>
      <c r="AE216" s="14" t="str">
        <f>IFERROR(VLOOKUP(CONCATENATE($A216,AE$1),'Исх-фото'!$A$2:$F$3000,6,FALSE),"-")</f>
        <v>ДА</v>
      </c>
      <c r="AF216" s="14" t="str">
        <f>IFERROR(VLOOKUP(CONCATENATE($A216,AF$1),'Исх-фото'!$A$2:$F$3000,6,FALSE),"-")</f>
        <v>НЕТ</v>
      </c>
      <c r="AG216" s="14" t="str">
        <f>IFERROR(VLOOKUP(CONCATENATE($A216,AG$1),'Исх-фото'!$A$2:$F$3000,6,FALSE),"-")</f>
        <v>-</v>
      </c>
      <c r="AH216" s="14" t="str">
        <f>IFERROR(VLOOKUP(CONCATENATE($A216,AH$1),'Исх-фото'!$A$2:$F$3000,6,FALSE),"-")</f>
        <v>-</v>
      </c>
      <c r="AI216" s="14" t="str">
        <f>IFERROR(VLOOKUP(CONCATENATE($A216,AI$1),'Исх-фото'!$A$2:$F$3000,6,FALSE),"-")</f>
        <v>-</v>
      </c>
      <c r="AJ216" s="14" t="str">
        <f>IFERROR(VLOOKUP(CONCATENATE($A216,AJ$1),'Исх-фото'!$A$2:$F$3000,6,FALSE),"-")</f>
        <v>ДА</v>
      </c>
      <c r="AK216" s="14" t="str">
        <f>IFERROR(VLOOKUP(CONCATENATE($A216,AK$1),'Исх-фото'!$A$2:$F$3000,6,FALSE),"-")</f>
        <v>-</v>
      </c>
      <c r="AL216" s="14" t="str">
        <f>IFERROR(VLOOKUP(CONCATENATE($A216,AL$1),'Исх-фото'!$A$2:$F$3000,6,FALSE),"-")</f>
        <v>ДА</v>
      </c>
      <c r="AM216" s="15"/>
    </row>
    <row r="217" spans="1:39">
      <c r="A217" s="26">
        <f t="shared" si="13"/>
        <v>68</v>
      </c>
      <c r="B217" s="97" t="s">
        <v>712</v>
      </c>
      <c r="C217" s="14" t="str">
        <f>IFERROR(VLOOKUP(CONCATENATE($A217,C$1),'Исх-фото'!$A$2:$F$3000,6,FALSE),"-")</f>
        <v>-</v>
      </c>
      <c r="D217" s="14" t="str">
        <f>IFERROR(VLOOKUP(CONCATENATE($A217,D$1),'Исх-фото'!$A$2:$F$3000,6,FALSE),"-")</f>
        <v>ДА</v>
      </c>
      <c r="E217" s="14" t="str">
        <f>IFERROR(VLOOKUP(CONCATENATE($A217,E$1),'Исх-фото'!$A$2:$F$3000,6,FALSE),"-")</f>
        <v>-</v>
      </c>
      <c r="F217" s="14" t="str">
        <f>IFERROR(VLOOKUP(CONCATENATE($A217,F$1),'Исх-фото'!$A$2:$F$3000,6,FALSE),"-")</f>
        <v>-</v>
      </c>
      <c r="G217" s="14" t="str">
        <f>IFERROR(VLOOKUP(CONCATENATE($A217,G$1),'Исх-фото'!$A$2:$F$3000,6,FALSE),"-")</f>
        <v>-</v>
      </c>
      <c r="H217" s="14" t="str">
        <f>IFERROR(VLOOKUP(CONCATENATE($A217,H$1),'Исх-фото'!$A$2:$F$3000,6,FALSE),"-")</f>
        <v>-</v>
      </c>
      <c r="I217" s="14" t="str">
        <f>IFERROR(VLOOKUP(CONCATENATE($A217,I$1),'Исх-фото'!$A$2:$F$3000,6,FALSE),"-")</f>
        <v>-</v>
      </c>
      <c r="J217" s="14" t="str">
        <f>IFERROR(VLOOKUP(CONCATENATE($A217,J$1),'Исх-фото'!$A$2:$F$3000,6,FALSE),"-")</f>
        <v>-</v>
      </c>
      <c r="K217" s="14" t="str">
        <f>IFERROR(VLOOKUP(CONCATENATE($A217,K$1),'Исх-фото'!$A$2:$F$3000,6,FALSE),"-")</f>
        <v>НЕТ</v>
      </c>
      <c r="L217" s="14" t="str">
        <f>IFERROR(VLOOKUP(CONCATENATE($A217,L$1),'Исх-фото'!$A$2:$F$3000,6,FALSE),"-")</f>
        <v>-</v>
      </c>
      <c r="M217" s="14" t="str">
        <f>IFERROR(VLOOKUP(CONCATENATE($A217,M$1),'Исх-фото'!$A$2:$F$3000,6,FALSE),"-")</f>
        <v>-</v>
      </c>
      <c r="N217" s="14" t="str">
        <f>IFERROR(VLOOKUP(CONCATENATE($A217,N$1),'Исх-фото'!$A$2:$F$3000,6,FALSE),"-")</f>
        <v>-</v>
      </c>
      <c r="O217" s="14" t="str">
        <f>IFERROR(VLOOKUP(CONCATENATE($A217,O$1),'Исх-фото'!$A$2:$F$3000,6,FALSE),"-")</f>
        <v>-</v>
      </c>
      <c r="P217" s="14" t="str">
        <f>IFERROR(VLOOKUP(CONCATENATE($A217,P$1),'Исх-фото'!$A$2:$F$3000,6,FALSE),"-")</f>
        <v>-</v>
      </c>
      <c r="Q217" s="14" t="str">
        <f>IFERROR(VLOOKUP(CONCATENATE($A217,Q$1),'Исх-фото'!$A$2:$F$3000,6,FALSE),"-")</f>
        <v>НЕТ</v>
      </c>
      <c r="R217" s="14" t="str">
        <f>IFERROR(VLOOKUP(CONCATENATE($A217,R$1),'Исх-фото'!$A$2:$F$3000,6,FALSE),"-")</f>
        <v>-</v>
      </c>
      <c r="S217" s="14" t="str">
        <f>IFERROR(VLOOKUP(CONCATENATE($A217,S$1),'Исх-фото'!$A$2:$F$3000,6,FALSE),"-")</f>
        <v>-</v>
      </c>
      <c r="T217" s="14" t="str">
        <f>IFERROR(VLOOKUP(CONCATENATE($A217,T$1),'Исх-фото'!$A$2:$F$3000,6,FALSE),"-")</f>
        <v>ДА</v>
      </c>
      <c r="U217" s="14" t="str">
        <f>IFERROR(VLOOKUP(CONCATENATE($A217,U$1),'Исх-фото'!$A$2:$F$3000,6,FALSE),"-")</f>
        <v>НЕТ</v>
      </c>
      <c r="V217" s="14" t="str">
        <f>IFERROR(VLOOKUP(CONCATENATE($A217,V$1),'Исх-фото'!$A$2:$F$3000,6,FALSE),"-")</f>
        <v>-</v>
      </c>
      <c r="W217" s="14" t="str">
        <f>IFERROR(VLOOKUP(CONCATENATE($A217,W$1),'Исх-фото'!$A$2:$F$3000,6,FALSE),"-")</f>
        <v>-</v>
      </c>
      <c r="X217" s="14" t="str">
        <f>IFERROR(VLOOKUP(CONCATENATE($A217,X$1),'Исх-фото'!$A$2:$F$3000,6,FALSE),"-")</f>
        <v>-</v>
      </c>
      <c r="Y217" s="14" t="str">
        <f>IFERROR(VLOOKUP(CONCATENATE($A217,Y$1),'Исх-фото'!$A$2:$F$3000,6,FALSE),"-")</f>
        <v>-</v>
      </c>
      <c r="Z217" s="14" t="str">
        <f>IFERROR(VLOOKUP(CONCATENATE($A217,Z$1),'Исх-фото'!$A$2:$F$3000,6,FALSE),"-")</f>
        <v>-</v>
      </c>
      <c r="AA217" s="14" t="str">
        <f>IFERROR(VLOOKUP(CONCATENATE($A217,AA$1),'Исх-фото'!$A$2:$F$3000,6,FALSE),"-")</f>
        <v>-</v>
      </c>
      <c r="AB217" s="14" t="str">
        <f>IFERROR(VLOOKUP(CONCATENATE($A217,AB$1),'Исх-фото'!$A$2:$F$3000,6,FALSE),"-")</f>
        <v>-</v>
      </c>
      <c r="AC217" s="14" t="str">
        <f>IFERROR(VLOOKUP(CONCATENATE($A217,AC$1),'Исх-фото'!$A$2:$F$3000,6,FALSE),"-")</f>
        <v>-</v>
      </c>
      <c r="AD217" s="14" t="str">
        <f>IFERROR(VLOOKUP(CONCATENATE($A217,AD$1),'Исх-фото'!$A$2:$F$3000,6,FALSE),"-")</f>
        <v>НЕТ</v>
      </c>
      <c r="AE217" s="14" t="str">
        <f>IFERROR(VLOOKUP(CONCATENATE($A217,AE$1),'Исх-фото'!$A$2:$F$3000,6,FALSE),"-")</f>
        <v>ДА</v>
      </c>
      <c r="AF217" s="14" t="str">
        <f>IFERROR(VLOOKUP(CONCATENATE($A217,AF$1),'Исх-фото'!$A$2:$F$3000,6,FALSE),"-")</f>
        <v>НЕТ</v>
      </c>
      <c r="AG217" s="14" t="str">
        <f>IFERROR(VLOOKUP(CONCATENATE($A217,AG$1),'Исх-фото'!$A$2:$F$3000,6,FALSE),"-")</f>
        <v>-</v>
      </c>
      <c r="AH217" s="14" t="str">
        <f>IFERROR(VLOOKUP(CONCATENATE($A217,AH$1),'Исх-фото'!$A$2:$F$3000,6,FALSE),"-")</f>
        <v>-</v>
      </c>
      <c r="AI217" s="14" t="str">
        <f>IFERROR(VLOOKUP(CONCATENATE($A217,AI$1),'Исх-фото'!$A$2:$F$3000,6,FALSE),"-")</f>
        <v>-</v>
      </c>
      <c r="AJ217" s="14" t="str">
        <f>IFERROR(VLOOKUP(CONCATENATE($A217,AJ$1),'Исх-фото'!$A$2:$F$3000,6,FALSE),"-")</f>
        <v>ДА</v>
      </c>
      <c r="AK217" s="14" t="str">
        <f>IFERROR(VLOOKUP(CONCATENATE($A217,AK$1),'Исх-фото'!$A$2:$F$3000,6,FALSE),"-")</f>
        <v>-</v>
      </c>
      <c r="AL217" s="14" t="str">
        <f>IFERROR(VLOOKUP(CONCATENATE($A217,AL$1),'Исх-фото'!$A$2:$F$3000,6,FALSE),"-")</f>
        <v>ДА</v>
      </c>
      <c r="AM217" s="15"/>
    </row>
    <row r="218" spans="1:39">
      <c r="A218" s="26">
        <f t="shared" si="13"/>
        <v>69</v>
      </c>
      <c r="B218" s="97" t="s">
        <v>713</v>
      </c>
      <c r="C218" s="14" t="str">
        <f>IFERROR(VLOOKUP(CONCATENATE($A218,C$1),'Исх-фото'!$A$2:$F$3000,6,FALSE),"-")</f>
        <v>-</v>
      </c>
      <c r="D218" s="14" t="str">
        <f>IFERROR(VLOOKUP(CONCATENATE($A218,D$1),'Исх-фото'!$A$2:$F$3000,6,FALSE),"-")</f>
        <v>ДА</v>
      </c>
      <c r="E218" s="14" t="str">
        <f>IFERROR(VLOOKUP(CONCATENATE($A218,E$1),'Исх-фото'!$A$2:$F$3000,6,FALSE),"-")</f>
        <v>-</v>
      </c>
      <c r="F218" s="14" t="str">
        <f>IFERROR(VLOOKUP(CONCATENATE($A218,F$1),'Исх-фото'!$A$2:$F$3000,6,FALSE),"-")</f>
        <v>-</v>
      </c>
      <c r="G218" s="14" t="str">
        <f>IFERROR(VLOOKUP(CONCATENATE($A218,G$1),'Исх-фото'!$A$2:$F$3000,6,FALSE),"-")</f>
        <v>-</v>
      </c>
      <c r="H218" s="14" t="str">
        <f>IFERROR(VLOOKUP(CONCATENATE($A218,H$1),'Исх-фото'!$A$2:$F$3000,6,FALSE),"-")</f>
        <v>-</v>
      </c>
      <c r="I218" s="14" t="str">
        <f>IFERROR(VLOOKUP(CONCATENATE($A218,I$1),'Исх-фото'!$A$2:$F$3000,6,FALSE),"-")</f>
        <v>-</v>
      </c>
      <c r="J218" s="14" t="str">
        <f>IFERROR(VLOOKUP(CONCATENATE($A218,J$1),'Исх-фото'!$A$2:$F$3000,6,FALSE),"-")</f>
        <v>-</v>
      </c>
      <c r="K218" s="14" t="str">
        <f>IFERROR(VLOOKUP(CONCATENATE($A218,K$1),'Исх-фото'!$A$2:$F$3000,6,FALSE),"-")</f>
        <v>НЕТ</v>
      </c>
      <c r="L218" s="14" t="str">
        <f>IFERROR(VLOOKUP(CONCATENATE($A218,L$1),'Исх-фото'!$A$2:$F$3000,6,FALSE),"-")</f>
        <v>-</v>
      </c>
      <c r="M218" s="14" t="str">
        <f>IFERROR(VLOOKUP(CONCATENATE($A218,M$1),'Исх-фото'!$A$2:$F$3000,6,FALSE),"-")</f>
        <v>-</v>
      </c>
      <c r="N218" s="14" t="str">
        <f>IFERROR(VLOOKUP(CONCATENATE($A218,N$1),'Исх-фото'!$A$2:$F$3000,6,FALSE),"-")</f>
        <v>-</v>
      </c>
      <c r="O218" s="14" t="str">
        <f>IFERROR(VLOOKUP(CONCATENATE($A218,O$1),'Исх-фото'!$A$2:$F$3000,6,FALSE),"-")</f>
        <v>-</v>
      </c>
      <c r="P218" s="14" t="str">
        <f>IFERROR(VLOOKUP(CONCATENATE($A218,P$1),'Исх-фото'!$A$2:$F$3000,6,FALSE),"-")</f>
        <v>-</v>
      </c>
      <c r="Q218" s="14" t="str">
        <f>IFERROR(VLOOKUP(CONCATENATE($A218,Q$1),'Исх-фото'!$A$2:$F$3000,6,FALSE),"-")</f>
        <v>ДА</v>
      </c>
      <c r="R218" s="14" t="str">
        <f>IFERROR(VLOOKUP(CONCATENATE($A218,R$1),'Исх-фото'!$A$2:$F$3000,6,FALSE),"-")</f>
        <v>-</v>
      </c>
      <c r="S218" s="14" t="str">
        <f>IFERROR(VLOOKUP(CONCATENATE($A218,S$1),'Исх-фото'!$A$2:$F$3000,6,FALSE),"-")</f>
        <v>-</v>
      </c>
      <c r="T218" s="14" t="str">
        <f>IFERROR(VLOOKUP(CONCATENATE($A218,T$1),'Исх-фото'!$A$2:$F$3000,6,FALSE),"-")</f>
        <v>ДА</v>
      </c>
      <c r="U218" s="14" t="str">
        <f>IFERROR(VLOOKUP(CONCATENATE($A218,U$1),'Исх-фото'!$A$2:$F$3000,6,FALSE),"-")</f>
        <v>НЕТ</v>
      </c>
      <c r="V218" s="14" t="str">
        <f>IFERROR(VLOOKUP(CONCATENATE($A218,V$1),'Исх-фото'!$A$2:$F$3000,6,FALSE),"-")</f>
        <v>-</v>
      </c>
      <c r="W218" s="14" t="str">
        <f>IFERROR(VLOOKUP(CONCATENATE($A218,W$1),'Исх-фото'!$A$2:$F$3000,6,FALSE),"-")</f>
        <v>-</v>
      </c>
      <c r="X218" s="14" t="str">
        <f>IFERROR(VLOOKUP(CONCATENATE($A218,X$1),'Исх-фото'!$A$2:$F$3000,6,FALSE),"-")</f>
        <v>-</v>
      </c>
      <c r="Y218" s="14" t="str">
        <f>IFERROR(VLOOKUP(CONCATENATE($A218,Y$1),'Исх-фото'!$A$2:$F$3000,6,FALSE),"-")</f>
        <v>-</v>
      </c>
      <c r="Z218" s="14" t="str">
        <f>IFERROR(VLOOKUP(CONCATENATE($A218,Z$1),'Исх-фото'!$A$2:$F$3000,6,FALSE),"-")</f>
        <v>НЕТ</v>
      </c>
      <c r="AA218" s="14" t="str">
        <f>IFERROR(VLOOKUP(CONCATENATE($A218,AA$1),'Исх-фото'!$A$2:$F$3000,6,FALSE),"-")</f>
        <v>-</v>
      </c>
      <c r="AB218" s="14" t="str">
        <f>IFERROR(VLOOKUP(CONCATENATE($A218,AB$1),'Исх-фото'!$A$2:$F$3000,6,FALSE),"-")</f>
        <v>-</v>
      </c>
      <c r="AC218" s="14" t="str">
        <f>IFERROR(VLOOKUP(CONCATENATE($A218,AC$1),'Исх-фото'!$A$2:$F$3000,6,FALSE),"-")</f>
        <v>-</v>
      </c>
      <c r="AD218" s="14" t="str">
        <f>IFERROR(VLOOKUP(CONCATENATE($A218,AD$1),'Исх-фото'!$A$2:$F$3000,6,FALSE),"-")</f>
        <v>НЕТ</v>
      </c>
      <c r="AE218" s="14" t="str">
        <f>IFERROR(VLOOKUP(CONCATENATE($A218,AE$1),'Исх-фото'!$A$2:$F$3000,6,FALSE),"-")</f>
        <v>НЕТ</v>
      </c>
      <c r="AF218" s="14" t="str">
        <f>IFERROR(VLOOKUP(CONCATENATE($A218,AF$1),'Исх-фото'!$A$2:$F$3000,6,FALSE),"-")</f>
        <v>НЕТ</v>
      </c>
      <c r="AG218" s="14" t="str">
        <f>IFERROR(VLOOKUP(CONCATENATE($A218,AG$1),'Исх-фото'!$A$2:$F$3000,6,FALSE),"-")</f>
        <v>-</v>
      </c>
      <c r="AH218" s="14" t="str">
        <f>IFERROR(VLOOKUP(CONCATENATE($A218,AH$1),'Исх-фото'!$A$2:$F$3000,6,FALSE),"-")</f>
        <v>-</v>
      </c>
      <c r="AI218" s="14" t="str">
        <f>IFERROR(VLOOKUP(CONCATENATE($A218,AI$1),'Исх-фото'!$A$2:$F$3000,6,FALSE),"-")</f>
        <v>-</v>
      </c>
      <c r="AJ218" s="14" t="str">
        <f>IFERROR(VLOOKUP(CONCATENATE($A218,AJ$1),'Исх-фото'!$A$2:$F$3000,6,FALSE),"-")</f>
        <v>ДА</v>
      </c>
      <c r="AK218" s="14" t="str">
        <f>IFERROR(VLOOKUP(CONCATENATE($A218,AK$1),'Исх-фото'!$A$2:$F$3000,6,FALSE),"-")</f>
        <v>-</v>
      </c>
      <c r="AL218" s="14" t="str">
        <f>IFERROR(VLOOKUP(CONCATENATE($A218,AL$1),'Исх-фото'!$A$2:$F$3000,6,FALSE),"-")</f>
        <v>ДА</v>
      </c>
      <c r="AM218" s="15"/>
    </row>
    <row r="219" spans="1:39">
      <c r="A219" s="26">
        <f t="shared" si="13"/>
        <v>70</v>
      </c>
      <c r="B219" s="97" t="s">
        <v>714</v>
      </c>
      <c r="C219" s="14" t="str">
        <f>IFERROR(VLOOKUP(CONCATENATE($A219,C$1),'Исх-фото'!$A$2:$F$3000,6,FALSE),"-")</f>
        <v>-</v>
      </c>
      <c r="D219" s="14" t="str">
        <f>IFERROR(VLOOKUP(CONCATENATE($A219,D$1),'Исх-фото'!$A$2:$F$3000,6,FALSE),"-")</f>
        <v>НЕТ</v>
      </c>
      <c r="E219" s="14" t="str">
        <f>IFERROR(VLOOKUP(CONCATENATE($A219,E$1),'Исх-фото'!$A$2:$F$3000,6,FALSE),"-")</f>
        <v>-</v>
      </c>
      <c r="F219" s="14" t="str">
        <f>IFERROR(VLOOKUP(CONCATENATE($A219,F$1),'Исх-фото'!$A$2:$F$3000,6,FALSE),"-")</f>
        <v>-</v>
      </c>
      <c r="G219" s="14" t="str">
        <f>IFERROR(VLOOKUP(CONCATENATE($A219,G$1),'Исх-фото'!$A$2:$F$3000,6,FALSE),"-")</f>
        <v>-</v>
      </c>
      <c r="H219" s="14" t="str">
        <f>IFERROR(VLOOKUP(CONCATENATE($A219,H$1),'Исх-фото'!$A$2:$F$3000,6,FALSE),"-")</f>
        <v>-</v>
      </c>
      <c r="I219" s="14" t="str">
        <f>IFERROR(VLOOKUP(CONCATENATE($A219,I$1),'Исх-фото'!$A$2:$F$3000,6,FALSE),"-")</f>
        <v>-</v>
      </c>
      <c r="J219" s="14" t="str">
        <f>IFERROR(VLOOKUP(CONCATENATE($A219,J$1),'Исх-фото'!$A$2:$F$3000,6,FALSE),"-")</f>
        <v>-</v>
      </c>
      <c r="K219" s="14" t="str">
        <f>IFERROR(VLOOKUP(CONCATENATE($A219,K$1),'Исх-фото'!$A$2:$F$3000,6,FALSE),"-")</f>
        <v>НЕТ</v>
      </c>
      <c r="L219" s="14" t="str">
        <f>IFERROR(VLOOKUP(CONCATENATE($A219,L$1),'Исх-фото'!$A$2:$F$3000,6,FALSE),"-")</f>
        <v>-</v>
      </c>
      <c r="M219" s="14" t="str">
        <f>IFERROR(VLOOKUP(CONCATENATE($A219,M$1),'Исх-фото'!$A$2:$F$3000,6,FALSE),"-")</f>
        <v>-</v>
      </c>
      <c r="N219" s="14" t="str">
        <f>IFERROR(VLOOKUP(CONCATENATE($A219,N$1),'Исх-фото'!$A$2:$F$3000,6,FALSE),"-")</f>
        <v>-</v>
      </c>
      <c r="O219" s="14" t="str">
        <f>IFERROR(VLOOKUP(CONCATENATE($A219,O$1),'Исх-фото'!$A$2:$F$3000,6,FALSE),"-")</f>
        <v>-</v>
      </c>
      <c r="P219" s="14" t="str">
        <f>IFERROR(VLOOKUP(CONCATENATE($A219,P$1),'Исх-фото'!$A$2:$F$3000,6,FALSE),"-")</f>
        <v>-</v>
      </c>
      <c r="Q219" s="14" t="str">
        <f>IFERROR(VLOOKUP(CONCATENATE($A219,Q$1),'Исх-фото'!$A$2:$F$3000,6,FALSE),"-")</f>
        <v>НЕТ</v>
      </c>
      <c r="R219" s="14" t="str">
        <f>IFERROR(VLOOKUP(CONCATENATE($A219,R$1),'Исх-фото'!$A$2:$F$3000,6,FALSE),"-")</f>
        <v>-</v>
      </c>
      <c r="S219" s="14" t="str">
        <f>IFERROR(VLOOKUP(CONCATENATE($A219,S$1),'Исх-фото'!$A$2:$F$3000,6,FALSE),"-")</f>
        <v>-</v>
      </c>
      <c r="T219" s="14" t="str">
        <f>IFERROR(VLOOKUP(CONCATENATE($A219,T$1),'Исх-фото'!$A$2:$F$3000,6,FALSE),"-")</f>
        <v>НЕТ</v>
      </c>
      <c r="U219" s="14" t="str">
        <f>IFERROR(VLOOKUP(CONCATENATE($A219,U$1),'Исх-фото'!$A$2:$F$3000,6,FALSE),"-")</f>
        <v>НЕТ</v>
      </c>
      <c r="V219" s="14" t="str">
        <f>IFERROR(VLOOKUP(CONCATENATE($A219,V$1),'Исх-фото'!$A$2:$F$3000,6,FALSE),"-")</f>
        <v>-</v>
      </c>
      <c r="W219" s="14" t="str">
        <f>IFERROR(VLOOKUP(CONCATENATE($A219,W$1),'Исх-фото'!$A$2:$F$3000,6,FALSE),"-")</f>
        <v>-</v>
      </c>
      <c r="X219" s="14" t="str">
        <f>IFERROR(VLOOKUP(CONCATENATE($A219,X$1),'Исх-фото'!$A$2:$F$3000,6,FALSE),"-")</f>
        <v>-</v>
      </c>
      <c r="Y219" s="14" t="str">
        <f>IFERROR(VLOOKUP(CONCATENATE($A219,Y$1),'Исх-фото'!$A$2:$F$3000,6,FALSE),"-")</f>
        <v>-</v>
      </c>
      <c r="Z219" s="14" t="str">
        <f>IFERROR(VLOOKUP(CONCATENATE($A219,Z$1),'Исх-фото'!$A$2:$F$3000,6,FALSE),"-")</f>
        <v>НЕТ</v>
      </c>
      <c r="AA219" s="14" t="str">
        <f>IFERROR(VLOOKUP(CONCATENATE($A219,AA$1),'Исх-фото'!$A$2:$F$3000,6,FALSE),"-")</f>
        <v>-</v>
      </c>
      <c r="AB219" s="14" t="str">
        <f>IFERROR(VLOOKUP(CONCATENATE($A219,AB$1),'Исх-фото'!$A$2:$F$3000,6,FALSE),"-")</f>
        <v>НЕТ</v>
      </c>
      <c r="AC219" s="14" t="str">
        <f>IFERROR(VLOOKUP(CONCATENATE($A219,AC$1),'Исх-фото'!$A$2:$F$3000,6,FALSE),"-")</f>
        <v>-</v>
      </c>
      <c r="AD219" s="14" t="str">
        <f>IFERROR(VLOOKUP(CONCATENATE($A219,AD$1),'Исх-фото'!$A$2:$F$3000,6,FALSE),"-")</f>
        <v>НЕТ</v>
      </c>
      <c r="AE219" s="14" t="str">
        <f>IFERROR(VLOOKUP(CONCATENATE($A219,AE$1),'Исх-фото'!$A$2:$F$3000,6,FALSE),"-")</f>
        <v>НЕТ</v>
      </c>
      <c r="AF219" s="14" t="str">
        <f>IFERROR(VLOOKUP(CONCATENATE($A219,AF$1),'Исх-фото'!$A$2:$F$3000,6,FALSE),"-")</f>
        <v>НЕТ</v>
      </c>
      <c r="AG219" s="14" t="str">
        <f>IFERROR(VLOOKUP(CONCATENATE($A219,AG$1),'Исх-фото'!$A$2:$F$3000,6,FALSE),"-")</f>
        <v>-</v>
      </c>
      <c r="AH219" s="14" t="str">
        <f>IFERROR(VLOOKUP(CONCATENATE($A219,AH$1),'Исх-фото'!$A$2:$F$3000,6,FALSE),"-")</f>
        <v>-</v>
      </c>
      <c r="AI219" s="14" t="str">
        <f>IFERROR(VLOOKUP(CONCATENATE($A219,AI$1),'Исх-фото'!$A$2:$F$3000,6,FALSE),"-")</f>
        <v>-</v>
      </c>
      <c r="AJ219" s="14" t="str">
        <f>IFERROR(VLOOKUP(CONCATENATE($A219,AJ$1),'Исх-фото'!$A$2:$F$3000,6,FALSE),"-")</f>
        <v>НЕТ</v>
      </c>
      <c r="AK219" s="14" t="str">
        <f>IFERROR(VLOOKUP(CONCATENATE($A219,AK$1),'Исх-фото'!$A$2:$F$3000,6,FALSE),"-")</f>
        <v>-</v>
      </c>
      <c r="AL219" s="14" t="str">
        <f>IFERROR(VLOOKUP(CONCATENATE($A219,AL$1),'Исх-фото'!$A$2:$F$3000,6,FALSE),"-")</f>
        <v>НЕТ</v>
      </c>
      <c r="AM219" s="15"/>
    </row>
    <row r="220" spans="1:39">
      <c r="A220" s="26">
        <f t="shared" si="13"/>
        <v>71</v>
      </c>
      <c r="B220" s="97" t="s">
        <v>715</v>
      </c>
      <c r="C220" s="14" t="str">
        <f>IFERROR(VLOOKUP(CONCATENATE($A220,C$1),'Исх-фото'!$A$2:$F$3000,6,FALSE),"-")</f>
        <v>-</v>
      </c>
      <c r="D220" s="14" t="str">
        <f>IFERROR(VLOOKUP(CONCATENATE($A220,D$1),'Исх-фото'!$A$2:$F$3000,6,FALSE),"-")</f>
        <v>НЕТ</v>
      </c>
      <c r="E220" s="14" t="str">
        <f>IFERROR(VLOOKUP(CONCATENATE($A220,E$1),'Исх-фото'!$A$2:$F$3000,6,FALSE),"-")</f>
        <v>-</v>
      </c>
      <c r="F220" s="14" t="str">
        <f>IFERROR(VLOOKUP(CONCATENATE($A220,F$1),'Исх-фото'!$A$2:$F$3000,6,FALSE),"-")</f>
        <v>-</v>
      </c>
      <c r="G220" s="14" t="str">
        <f>IFERROR(VLOOKUP(CONCATENATE($A220,G$1),'Исх-фото'!$A$2:$F$3000,6,FALSE),"-")</f>
        <v>-</v>
      </c>
      <c r="H220" s="14" t="str">
        <f>IFERROR(VLOOKUP(CONCATENATE($A220,H$1),'Исх-фото'!$A$2:$F$3000,6,FALSE),"-")</f>
        <v>-</v>
      </c>
      <c r="I220" s="14" t="str">
        <f>IFERROR(VLOOKUP(CONCATENATE($A220,I$1),'Исх-фото'!$A$2:$F$3000,6,FALSE),"-")</f>
        <v>-</v>
      </c>
      <c r="J220" s="14" t="str">
        <f>IFERROR(VLOOKUP(CONCATENATE($A220,J$1),'Исх-фото'!$A$2:$F$3000,6,FALSE),"-")</f>
        <v>-</v>
      </c>
      <c r="K220" s="14" t="str">
        <f>IFERROR(VLOOKUP(CONCATENATE($A220,K$1),'Исх-фото'!$A$2:$F$3000,6,FALSE),"-")</f>
        <v>НЕТ</v>
      </c>
      <c r="L220" s="14" t="str">
        <f>IFERROR(VLOOKUP(CONCATENATE($A220,L$1),'Исх-фото'!$A$2:$F$3000,6,FALSE),"-")</f>
        <v>-</v>
      </c>
      <c r="M220" s="14" t="str">
        <f>IFERROR(VLOOKUP(CONCATENATE($A220,M$1),'Исх-фото'!$A$2:$F$3000,6,FALSE),"-")</f>
        <v>-</v>
      </c>
      <c r="N220" s="14" t="str">
        <f>IFERROR(VLOOKUP(CONCATENATE($A220,N$1),'Исх-фото'!$A$2:$F$3000,6,FALSE),"-")</f>
        <v>-</v>
      </c>
      <c r="O220" s="14" t="str">
        <f>IFERROR(VLOOKUP(CONCATENATE($A220,O$1),'Исх-фото'!$A$2:$F$3000,6,FALSE),"-")</f>
        <v>-</v>
      </c>
      <c r="P220" s="14" t="str">
        <f>IFERROR(VLOOKUP(CONCATENATE($A220,P$1),'Исх-фото'!$A$2:$F$3000,6,FALSE),"-")</f>
        <v>-</v>
      </c>
      <c r="Q220" s="14" t="str">
        <f>IFERROR(VLOOKUP(CONCATENATE($A220,Q$1),'Исх-фото'!$A$2:$F$3000,6,FALSE),"-")</f>
        <v>ДА</v>
      </c>
      <c r="R220" s="14" t="str">
        <f>IFERROR(VLOOKUP(CONCATENATE($A220,R$1),'Исх-фото'!$A$2:$F$3000,6,FALSE),"-")</f>
        <v>-</v>
      </c>
      <c r="S220" s="14" t="str">
        <f>IFERROR(VLOOKUP(CONCATENATE($A220,S$1),'Исх-фото'!$A$2:$F$3000,6,FALSE),"-")</f>
        <v>-</v>
      </c>
      <c r="T220" s="14" t="str">
        <f>IFERROR(VLOOKUP(CONCATENATE($A220,T$1),'Исх-фото'!$A$2:$F$3000,6,FALSE),"-")</f>
        <v>НЕТ</v>
      </c>
      <c r="U220" s="14" t="str">
        <f>IFERROR(VLOOKUP(CONCATENATE($A220,U$1),'Исх-фото'!$A$2:$F$3000,6,FALSE),"-")</f>
        <v>НЕТ</v>
      </c>
      <c r="V220" s="14" t="str">
        <f>IFERROR(VLOOKUP(CONCATENATE($A220,V$1),'Исх-фото'!$A$2:$F$3000,6,FALSE),"-")</f>
        <v>-</v>
      </c>
      <c r="W220" s="14" t="str">
        <f>IFERROR(VLOOKUP(CONCATENATE($A220,W$1),'Исх-фото'!$A$2:$F$3000,6,FALSE),"-")</f>
        <v>-</v>
      </c>
      <c r="X220" s="14" t="str">
        <f>IFERROR(VLOOKUP(CONCATENATE($A220,X$1),'Исх-фото'!$A$2:$F$3000,6,FALSE),"-")</f>
        <v>-</v>
      </c>
      <c r="Y220" s="14" t="str">
        <f>IFERROR(VLOOKUP(CONCATENATE($A220,Y$1),'Исх-фото'!$A$2:$F$3000,6,FALSE),"-")</f>
        <v>-</v>
      </c>
      <c r="Z220" s="14" t="str">
        <f>IFERROR(VLOOKUP(CONCATENATE($A220,Z$1),'Исх-фото'!$A$2:$F$3000,6,FALSE),"-")</f>
        <v>НЕТ</v>
      </c>
      <c r="AA220" s="14" t="str">
        <f>IFERROR(VLOOKUP(CONCATENATE($A220,AA$1),'Исх-фото'!$A$2:$F$3000,6,FALSE),"-")</f>
        <v>-</v>
      </c>
      <c r="AB220" s="14" t="str">
        <f>IFERROR(VLOOKUP(CONCATENATE($A220,AB$1),'Исх-фото'!$A$2:$F$3000,6,FALSE),"-")</f>
        <v>-</v>
      </c>
      <c r="AC220" s="14" t="str">
        <f>IFERROR(VLOOKUP(CONCATENATE($A220,AC$1),'Исх-фото'!$A$2:$F$3000,6,FALSE),"-")</f>
        <v>-</v>
      </c>
      <c r="AD220" s="14" t="str">
        <f>IFERROR(VLOOKUP(CONCATENATE($A220,AD$1),'Исх-фото'!$A$2:$F$3000,6,FALSE),"-")</f>
        <v>НЕТ</v>
      </c>
      <c r="AE220" s="14" t="str">
        <f>IFERROR(VLOOKUP(CONCATENATE($A220,AE$1),'Исх-фото'!$A$2:$F$3000,6,FALSE),"-")</f>
        <v>ДА</v>
      </c>
      <c r="AF220" s="14" t="str">
        <f>IFERROR(VLOOKUP(CONCATENATE($A220,AF$1),'Исх-фото'!$A$2:$F$3000,6,FALSE),"-")</f>
        <v>НЕТ</v>
      </c>
      <c r="AG220" s="14" t="str">
        <f>IFERROR(VLOOKUP(CONCATENATE($A220,AG$1),'Исх-фото'!$A$2:$F$3000,6,FALSE),"-")</f>
        <v>-</v>
      </c>
      <c r="AH220" s="14" t="str">
        <f>IFERROR(VLOOKUP(CONCATENATE($A220,AH$1),'Исх-фото'!$A$2:$F$3000,6,FALSE),"-")</f>
        <v>-</v>
      </c>
      <c r="AI220" s="14" t="str">
        <f>IFERROR(VLOOKUP(CONCATENATE($A220,AI$1),'Исх-фото'!$A$2:$F$3000,6,FALSE),"-")</f>
        <v>-</v>
      </c>
      <c r="AJ220" s="14" t="str">
        <f>IFERROR(VLOOKUP(CONCATENATE($A220,AJ$1),'Исх-фото'!$A$2:$F$3000,6,FALSE),"-")</f>
        <v>НЕТ</v>
      </c>
      <c r="AK220" s="14" t="str">
        <f>IFERROR(VLOOKUP(CONCATENATE($A220,AK$1),'Исх-фото'!$A$2:$F$3000,6,FALSE),"-")</f>
        <v>-</v>
      </c>
      <c r="AL220" s="14" t="str">
        <f>IFERROR(VLOOKUP(CONCATENATE($A220,AL$1),'Исх-фото'!$A$2:$F$3000,6,FALSE),"-")</f>
        <v>НЕТ</v>
      </c>
      <c r="AM220" s="15"/>
    </row>
    <row r="221" spans="1:39">
      <c r="A221" s="26">
        <f t="shared" si="13"/>
        <v>72</v>
      </c>
      <c r="B221" s="97" t="s">
        <v>716</v>
      </c>
      <c r="C221" s="14" t="str">
        <f>IFERROR(VLOOKUP(CONCATENATE($A221,C$1),'Исх-фото'!$A$2:$F$3000,6,FALSE),"-")</f>
        <v>-</v>
      </c>
      <c r="D221" s="14" t="str">
        <f>IFERROR(VLOOKUP(CONCATENATE($A221,D$1),'Исх-фото'!$A$2:$F$3000,6,FALSE),"-")</f>
        <v>НЕТ</v>
      </c>
      <c r="E221" s="14" t="str">
        <f>IFERROR(VLOOKUP(CONCATENATE($A221,E$1),'Исх-фото'!$A$2:$F$3000,6,FALSE),"-")</f>
        <v>-</v>
      </c>
      <c r="F221" s="14" t="str">
        <f>IFERROR(VLOOKUP(CONCATENATE($A221,F$1),'Исх-фото'!$A$2:$F$3000,6,FALSE),"-")</f>
        <v>-</v>
      </c>
      <c r="G221" s="14" t="str">
        <f>IFERROR(VLOOKUP(CONCATENATE($A221,G$1),'Исх-фото'!$A$2:$F$3000,6,FALSE),"-")</f>
        <v>-</v>
      </c>
      <c r="H221" s="14" t="str">
        <f>IFERROR(VLOOKUP(CONCATENATE($A221,H$1),'Исх-фото'!$A$2:$F$3000,6,FALSE),"-")</f>
        <v>-</v>
      </c>
      <c r="I221" s="14" t="str">
        <f>IFERROR(VLOOKUP(CONCATENATE($A221,I$1),'Исх-фото'!$A$2:$F$3000,6,FALSE),"-")</f>
        <v>НЕТ</v>
      </c>
      <c r="J221" s="14" t="str">
        <f>IFERROR(VLOOKUP(CONCATENATE($A221,J$1),'Исх-фото'!$A$2:$F$3000,6,FALSE),"-")</f>
        <v>НЕТ</v>
      </c>
      <c r="K221" s="14" t="str">
        <f>IFERROR(VLOOKUP(CONCATENATE($A221,K$1),'Исх-фото'!$A$2:$F$3000,6,FALSE),"-")</f>
        <v>НЕТ</v>
      </c>
      <c r="L221" s="14" t="str">
        <f>IFERROR(VLOOKUP(CONCATENATE($A221,L$1),'Исх-фото'!$A$2:$F$3000,6,FALSE),"-")</f>
        <v>-</v>
      </c>
      <c r="M221" s="14" t="str">
        <f>IFERROR(VLOOKUP(CONCATENATE($A221,M$1),'Исх-фото'!$A$2:$F$3000,6,FALSE),"-")</f>
        <v>-</v>
      </c>
      <c r="N221" s="14" t="str">
        <f>IFERROR(VLOOKUP(CONCATENATE($A221,N$1),'Исх-фото'!$A$2:$F$3000,6,FALSE),"-")</f>
        <v>-</v>
      </c>
      <c r="O221" s="14" t="str">
        <f>IFERROR(VLOOKUP(CONCATENATE($A221,O$1),'Исх-фото'!$A$2:$F$3000,6,FALSE),"-")</f>
        <v>НЕТ</v>
      </c>
      <c r="P221" s="14" t="str">
        <f>IFERROR(VLOOKUP(CONCATENATE($A221,P$1),'Исх-фото'!$A$2:$F$3000,6,FALSE),"-")</f>
        <v>НЕТ</v>
      </c>
      <c r="Q221" s="14" t="str">
        <f>IFERROR(VLOOKUP(CONCATENATE($A221,Q$1),'Исх-фото'!$A$2:$F$3000,6,FALSE),"-")</f>
        <v>ДА</v>
      </c>
      <c r="R221" s="14" t="str">
        <f>IFERROR(VLOOKUP(CONCATENATE($A221,R$1),'Исх-фото'!$A$2:$F$3000,6,FALSE),"-")</f>
        <v>-</v>
      </c>
      <c r="S221" s="14" t="str">
        <f>IFERROR(VLOOKUP(CONCATENATE($A221,S$1),'Исх-фото'!$A$2:$F$3000,6,FALSE),"-")</f>
        <v>-</v>
      </c>
      <c r="T221" s="14" t="str">
        <f>IFERROR(VLOOKUP(CONCATENATE($A221,T$1),'Исх-фото'!$A$2:$F$3000,6,FALSE),"-")</f>
        <v>НЕТ</v>
      </c>
      <c r="U221" s="14" t="str">
        <f>IFERROR(VLOOKUP(CONCATENATE($A221,U$1),'Исх-фото'!$A$2:$F$3000,6,FALSE),"-")</f>
        <v>НЕТ</v>
      </c>
      <c r="V221" s="14" t="str">
        <f>IFERROR(VLOOKUP(CONCATENATE($A221,V$1),'Исх-фото'!$A$2:$F$3000,6,FALSE),"-")</f>
        <v>-</v>
      </c>
      <c r="W221" s="14" t="str">
        <f>IFERROR(VLOOKUP(CONCATENATE($A221,W$1),'Исх-фото'!$A$2:$F$3000,6,FALSE),"-")</f>
        <v>-</v>
      </c>
      <c r="X221" s="14" t="str">
        <f>IFERROR(VLOOKUP(CONCATENATE($A221,X$1),'Исх-фото'!$A$2:$F$3000,6,FALSE),"-")</f>
        <v>-</v>
      </c>
      <c r="Y221" s="14" t="str">
        <f>IFERROR(VLOOKUP(CONCATENATE($A221,Y$1),'Исх-фото'!$A$2:$F$3000,6,FALSE),"-")</f>
        <v>-</v>
      </c>
      <c r="Z221" s="14" t="str">
        <f>IFERROR(VLOOKUP(CONCATENATE($A221,Z$1),'Исх-фото'!$A$2:$F$3000,6,FALSE),"-")</f>
        <v>НЕТ</v>
      </c>
      <c r="AA221" s="14" t="str">
        <f>IFERROR(VLOOKUP(CONCATENATE($A221,AA$1),'Исх-фото'!$A$2:$F$3000,6,FALSE),"-")</f>
        <v>НЕТ</v>
      </c>
      <c r="AB221" s="14" t="str">
        <f>IFERROR(VLOOKUP(CONCATENATE($A221,AB$1),'Исх-фото'!$A$2:$F$3000,6,FALSE),"-")</f>
        <v>-</v>
      </c>
      <c r="AC221" s="14" t="str">
        <f>IFERROR(VLOOKUP(CONCATENATE($A221,AC$1),'Исх-фото'!$A$2:$F$3000,6,FALSE),"-")</f>
        <v>-</v>
      </c>
      <c r="AD221" s="14" t="str">
        <f>IFERROR(VLOOKUP(CONCATENATE($A221,AD$1),'Исх-фото'!$A$2:$F$3000,6,FALSE),"-")</f>
        <v>НЕТ</v>
      </c>
      <c r="AE221" s="14" t="str">
        <f>IFERROR(VLOOKUP(CONCATENATE($A221,AE$1),'Исх-фото'!$A$2:$F$3000,6,FALSE),"-")</f>
        <v>ДА</v>
      </c>
      <c r="AF221" s="14" t="str">
        <f>IFERROR(VLOOKUP(CONCATENATE($A221,AF$1),'Исх-фото'!$A$2:$F$3000,6,FALSE),"-")</f>
        <v>НЕТ</v>
      </c>
      <c r="AG221" s="14" t="str">
        <f>IFERROR(VLOOKUP(CONCATENATE($A221,AG$1),'Исх-фото'!$A$2:$F$3000,6,FALSE),"-")</f>
        <v>ДА</v>
      </c>
      <c r="AH221" s="14" t="str">
        <f>IFERROR(VLOOKUP(CONCATENATE($A221,AH$1),'Исх-фото'!$A$2:$F$3000,6,FALSE),"-")</f>
        <v>-</v>
      </c>
      <c r="AI221" s="14" t="str">
        <f>IFERROR(VLOOKUP(CONCATENATE($A221,AI$1),'Исх-фото'!$A$2:$F$3000,6,FALSE),"-")</f>
        <v>-</v>
      </c>
      <c r="AJ221" s="14" t="str">
        <f>IFERROR(VLOOKUP(CONCATENATE($A221,AJ$1),'Исх-фото'!$A$2:$F$3000,6,FALSE),"-")</f>
        <v>НЕТ</v>
      </c>
      <c r="AK221" s="14" t="str">
        <f>IFERROR(VLOOKUP(CONCATENATE($A221,AK$1),'Исх-фото'!$A$2:$F$3000,6,FALSE),"-")</f>
        <v>-</v>
      </c>
      <c r="AL221" s="14" t="str">
        <f>IFERROR(VLOOKUP(CONCATENATE($A221,AL$1),'Исх-фото'!$A$2:$F$3000,6,FALSE),"-")</f>
        <v>ДА</v>
      </c>
      <c r="AM221" s="15"/>
    </row>
    <row r="222" spans="1:39">
      <c r="A222" s="26">
        <f t="shared" si="13"/>
        <v>73</v>
      </c>
      <c r="B222" s="97" t="s">
        <v>717</v>
      </c>
      <c r="C222" s="14" t="str">
        <f>IFERROR(VLOOKUP(CONCATENATE($A222,C$1),'Исх-фото'!$A$2:$F$3000,6,FALSE),"-")</f>
        <v>-</v>
      </c>
      <c r="D222" s="14" t="str">
        <f>IFERROR(VLOOKUP(CONCATENATE($A222,D$1),'Исх-фото'!$A$2:$F$3000,6,FALSE),"-")</f>
        <v>ДА</v>
      </c>
      <c r="E222" s="14" t="str">
        <f>IFERROR(VLOOKUP(CONCATENATE($A222,E$1),'Исх-фото'!$A$2:$F$3000,6,FALSE),"-")</f>
        <v>НЕТ</v>
      </c>
      <c r="F222" s="14" t="str">
        <f>IFERROR(VLOOKUP(CONCATENATE($A222,F$1),'Исх-фото'!$A$2:$F$3000,6,FALSE),"-")</f>
        <v>-</v>
      </c>
      <c r="G222" s="14" t="str">
        <f>IFERROR(VLOOKUP(CONCATENATE($A222,G$1),'Исх-фото'!$A$2:$F$3000,6,FALSE),"-")</f>
        <v>-</v>
      </c>
      <c r="H222" s="14" t="str">
        <f>IFERROR(VLOOKUP(CONCATENATE($A222,H$1),'Исх-фото'!$A$2:$F$3000,6,FALSE),"-")</f>
        <v>-</v>
      </c>
      <c r="I222" s="14" t="str">
        <f>IFERROR(VLOOKUP(CONCATENATE($A222,I$1),'Исх-фото'!$A$2:$F$3000,6,FALSE),"-")</f>
        <v>НЕТ</v>
      </c>
      <c r="J222" s="14" t="str">
        <f>IFERROR(VLOOKUP(CONCATENATE($A222,J$1),'Исх-фото'!$A$2:$F$3000,6,FALSE),"-")</f>
        <v>-</v>
      </c>
      <c r="K222" s="14" t="str">
        <f>IFERROR(VLOOKUP(CONCATENATE($A222,K$1),'Исх-фото'!$A$2:$F$3000,6,FALSE),"-")</f>
        <v>НЕТ</v>
      </c>
      <c r="L222" s="14" t="str">
        <f>IFERROR(VLOOKUP(CONCATENATE($A222,L$1),'Исх-фото'!$A$2:$F$3000,6,FALSE),"-")</f>
        <v>-</v>
      </c>
      <c r="M222" s="14" t="str">
        <f>IFERROR(VLOOKUP(CONCATENATE($A222,M$1),'Исх-фото'!$A$2:$F$3000,6,FALSE),"-")</f>
        <v>-</v>
      </c>
      <c r="N222" s="14" t="str">
        <f>IFERROR(VLOOKUP(CONCATENATE($A222,N$1),'Исх-фото'!$A$2:$F$3000,6,FALSE),"-")</f>
        <v>НЕТ</v>
      </c>
      <c r="O222" s="14" t="str">
        <f>IFERROR(VLOOKUP(CONCATENATE($A222,O$1),'Исх-фото'!$A$2:$F$3000,6,FALSE),"-")</f>
        <v>НЕТ</v>
      </c>
      <c r="P222" s="14" t="str">
        <f>IFERROR(VLOOKUP(CONCATENATE($A222,P$1),'Исх-фото'!$A$2:$F$3000,6,FALSE),"-")</f>
        <v>НЕТ</v>
      </c>
      <c r="Q222" s="14" t="str">
        <f>IFERROR(VLOOKUP(CONCATENATE($A222,Q$1),'Исх-фото'!$A$2:$F$3000,6,FALSE),"-")</f>
        <v>ДА</v>
      </c>
      <c r="R222" s="14" t="str">
        <f>IFERROR(VLOOKUP(CONCATENATE($A222,R$1),'Исх-фото'!$A$2:$F$3000,6,FALSE),"-")</f>
        <v>-</v>
      </c>
      <c r="S222" s="14" t="str">
        <f>IFERROR(VLOOKUP(CONCATENATE($A222,S$1),'Исх-фото'!$A$2:$F$3000,6,FALSE),"-")</f>
        <v>-</v>
      </c>
      <c r="T222" s="14" t="str">
        <f>IFERROR(VLOOKUP(CONCATENATE($A222,T$1),'Исх-фото'!$A$2:$F$3000,6,FALSE),"-")</f>
        <v>НЕТ</v>
      </c>
      <c r="U222" s="14" t="str">
        <f>IFERROR(VLOOKUP(CONCATENATE($A222,U$1),'Исх-фото'!$A$2:$F$3000,6,FALSE),"-")</f>
        <v>НЕТ</v>
      </c>
      <c r="V222" s="14" t="str">
        <f>IFERROR(VLOOKUP(CONCATENATE($A222,V$1),'Исх-фото'!$A$2:$F$3000,6,FALSE),"-")</f>
        <v>-</v>
      </c>
      <c r="W222" s="14" t="str">
        <f>IFERROR(VLOOKUP(CONCATENATE($A222,W$1),'Исх-фото'!$A$2:$F$3000,6,FALSE),"-")</f>
        <v>-</v>
      </c>
      <c r="X222" s="14" t="str">
        <f>IFERROR(VLOOKUP(CONCATENATE($A222,X$1),'Исх-фото'!$A$2:$F$3000,6,FALSE),"-")</f>
        <v>-</v>
      </c>
      <c r="Y222" s="14" t="str">
        <f>IFERROR(VLOOKUP(CONCATENATE($A222,Y$1),'Исх-фото'!$A$2:$F$3000,6,FALSE),"-")</f>
        <v>ДА</v>
      </c>
      <c r="Z222" s="14" t="str">
        <f>IFERROR(VLOOKUP(CONCATENATE($A222,Z$1),'Исх-фото'!$A$2:$F$3000,6,FALSE),"-")</f>
        <v>НЕТ</v>
      </c>
      <c r="AA222" s="14" t="str">
        <f>IFERROR(VLOOKUP(CONCATENATE($A222,AA$1),'Исх-фото'!$A$2:$F$3000,6,FALSE),"-")</f>
        <v>-</v>
      </c>
      <c r="AB222" s="14" t="str">
        <f>IFERROR(VLOOKUP(CONCATENATE($A222,AB$1),'Исх-фото'!$A$2:$F$3000,6,FALSE),"-")</f>
        <v>НЕТ</v>
      </c>
      <c r="AC222" s="14" t="str">
        <f>IFERROR(VLOOKUP(CONCATENATE($A222,AC$1),'Исх-фото'!$A$2:$F$3000,6,FALSE),"-")</f>
        <v>-</v>
      </c>
      <c r="AD222" s="14" t="str">
        <f>IFERROR(VLOOKUP(CONCATENATE($A222,AD$1),'Исх-фото'!$A$2:$F$3000,6,FALSE),"-")</f>
        <v>НЕТ</v>
      </c>
      <c r="AE222" s="14" t="str">
        <f>IFERROR(VLOOKUP(CONCATENATE($A222,AE$1),'Исх-фото'!$A$2:$F$3000,6,FALSE),"-")</f>
        <v>ДА</v>
      </c>
      <c r="AF222" s="14" t="str">
        <f>IFERROR(VLOOKUP(CONCATENATE($A222,AF$1),'Исх-фото'!$A$2:$F$3000,6,FALSE),"-")</f>
        <v>НЕТ</v>
      </c>
      <c r="AG222" s="14" t="str">
        <f>IFERROR(VLOOKUP(CONCATENATE($A222,AG$1),'Исх-фото'!$A$2:$F$3000,6,FALSE),"-")</f>
        <v>ДА</v>
      </c>
      <c r="AH222" s="14" t="str">
        <f>IFERROR(VLOOKUP(CONCATENATE($A222,AH$1),'Исх-фото'!$A$2:$F$3000,6,FALSE),"-")</f>
        <v>НЕТ</v>
      </c>
      <c r="AI222" s="14" t="str">
        <f>IFERROR(VLOOKUP(CONCATENATE($A222,AI$1),'Исх-фото'!$A$2:$F$3000,6,FALSE),"-")</f>
        <v>НЕТ</v>
      </c>
      <c r="AJ222" s="14" t="str">
        <f>IFERROR(VLOOKUP(CONCATENATE($A222,AJ$1),'Исх-фото'!$A$2:$F$3000,6,FALSE),"-")</f>
        <v>НЕТ</v>
      </c>
      <c r="AK222" s="14" t="str">
        <f>IFERROR(VLOOKUP(CONCATENATE($A222,AK$1),'Исх-фото'!$A$2:$F$3000,6,FALSE),"-")</f>
        <v>НЕТ</v>
      </c>
      <c r="AL222" s="14" t="str">
        <f>IFERROR(VLOOKUP(CONCATENATE($A222,AL$1),'Исх-фото'!$A$2:$F$3000,6,FALSE),"-")</f>
        <v>ДА</v>
      </c>
      <c r="AM222" s="15"/>
    </row>
    <row r="223" spans="1:39">
      <c r="A223" s="26">
        <f t="shared" si="13"/>
        <v>74</v>
      </c>
      <c r="B223" s="97" t="s">
        <v>718</v>
      </c>
      <c r="C223" s="14" t="str">
        <f>IFERROR(VLOOKUP(CONCATENATE($A223,C$1),'Исх-фото'!$A$2:$F$3000,6,FALSE),"-")</f>
        <v>-</v>
      </c>
      <c r="D223" s="14" t="str">
        <f>IFERROR(VLOOKUP(CONCATENATE($A223,D$1),'Исх-фото'!$A$2:$F$3000,6,FALSE),"-")</f>
        <v>ДА</v>
      </c>
      <c r="E223" s="14" t="str">
        <f>IFERROR(VLOOKUP(CONCATENATE($A223,E$1),'Исх-фото'!$A$2:$F$3000,6,FALSE),"-")</f>
        <v>-</v>
      </c>
      <c r="F223" s="14" t="str">
        <f>IFERROR(VLOOKUP(CONCATENATE($A223,F$1),'Исх-фото'!$A$2:$F$3000,6,FALSE),"-")</f>
        <v>-</v>
      </c>
      <c r="G223" s="14" t="str">
        <f>IFERROR(VLOOKUP(CONCATENATE($A223,G$1),'Исх-фото'!$A$2:$F$3000,6,FALSE),"-")</f>
        <v>НЕТ</v>
      </c>
      <c r="H223" s="14" t="str">
        <f>IFERROR(VLOOKUP(CONCATENATE($A223,H$1),'Исх-фото'!$A$2:$F$3000,6,FALSE),"-")</f>
        <v>-</v>
      </c>
      <c r="I223" s="14" t="str">
        <f>IFERROR(VLOOKUP(CONCATENATE($A223,I$1),'Исх-фото'!$A$2:$F$3000,6,FALSE),"-")</f>
        <v>-</v>
      </c>
      <c r="J223" s="14" t="str">
        <f>IFERROR(VLOOKUP(CONCATENATE($A223,J$1),'Исх-фото'!$A$2:$F$3000,6,FALSE),"-")</f>
        <v>-</v>
      </c>
      <c r="K223" s="14" t="str">
        <f>IFERROR(VLOOKUP(CONCATENATE($A223,K$1),'Исх-фото'!$A$2:$F$3000,6,FALSE),"-")</f>
        <v>НЕТ</v>
      </c>
      <c r="L223" s="14" t="str">
        <f>IFERROR(VLOOKUP(CONCATENATE($A223,L$1),'Исх-фото'!$A$2:$F$3000,6,FALSE),"-")</f>
        <v>-</v>
      </c>
      <c r="M223" s="14" t="str">
        <f>IFERROR(VLOOKUP(CONCATENATE($A223,M$1),'Исх-фото'!$A$2:$F$3000,6,FALSE),"-")</f>
        <v>-</v>
      </c>
      <c r="N223" s="14" t="str">
        <f>IFERROR(VLOOKUP(CONCATENATE($A223,N$1),'Исх-фото'!$A$2:$F$3000,6,FALSE),"-")</f>
        <v>-</v>
      </c>
      <c r="O223" s="14" t="str">
        <f>IFERROR(VLOOKUP(CONCATENATE($A223,O$1),'Исх-фото'!$A$2:$F$3000,6,FALSE),"-")</f>
        <v>ДА</v>
      </c>
      <c r="P223" s="14" t="str">
        <f>IFERROR(VLOOKUP(CONCATENATE($A223,P$1),'Исх-фото'!$A$2:$F$3000,6,FALSE),"-")</f>
        <v>НЕТ</v>
      </c>
      <c r="Q223" s="14" t="str">
        <f>IFERROR(VLOOKUP(CONCATENATE($A223,Q$1),'Исх-фото'!$A$2:$F$3000,6,FALSE),"-")</f>
        <v>НЕТ</v>
      </c>
      <c r="R223" s="14" t="str">
        <f>IFERROR(VLOOKUP(CONCATENATE($A223,R$1),'Исх-фото'!$A$2:$F$3000,6,FALSE),"-")</f>
        <v>-</v>
      </c>
      <c r="S223" s="14" t="str">
        <f>IFERROR(VLOOKUP(CONCATENATE($A223,S$1),'Исх-фото'!$A$2:$F$3000,6,FALSE),"-")</f>
        <v>-</v>
      </c>
      <c r="T223" s="14" t="str">
        <f>IFERROR(VLOOKUP(CONCATENATE($A223,T$1),'Исх-фото'!$A$2:$F$3000,6,FALSE),"-")</f>
        <v>НЕТ</v>
      </c>
      <c r="U223" s="14" t="str">
        <f>IFERROR(VLOOKUP(CONCATENATE($A223,U$1),'Исх-фото'!$A$2:$F$3000,6,FALSE),"-")</f>
        <v>НЕТ</v>
      </c>
      <c r="V223" s="14" t="str">
        <f>IFERROR(VLOOKUP(CONCATENATE($A223,V$1),'Исх-фото'!$A$2:$F$3000,6,FALSE),"-")</f>
        <v>-</v>
      </c>
      <c r="W223" s="14" t="str">
        <f>IFERROR(VLOOKUP(CONCATENATE($A223,W$1),'Исх-фото'!$A$2:$F$3000,6,FALSE),"-")</f>
        <v>-</v>
      </c>
      <c r="X223" s="14" t="str">
        <f>IFERROR(VLOOKUP(CONCATENATE($A223,X$1),'Исх-фото'!$A$2:$F$3000,6,FALSE),"-")</f>
        <v>-</v>
      </c>
      <c r="Y223" s="14" t="str">
        <f>IFERROR(VLOOKUP(CONCATENATE($A223,Y$1),'Исх-фото'!$A$2:$F$3000,6,FALSE),"-")</f>
        <v>НЕТ</v>
      </c>
      <c r="Z223" s="14" t="str">
        <f>IFERROR(VLOOKUP(CONCATENATE($A223,Z$1),'Исх-фото'!$A$2:$F$3000,6,FALSE),"-")</f>
        <v>НЕТ</v>
      </c>
      <c r="AA223" s="14" t="str">
        <f>IFERROR(VLOOKUP(CONCATENATE($A223,AA$1),'Исх-фото'!$A$2:$F$3000,6,FALSE),"-")</f>
        <v>НЕТ</v>
      </c>
      <c r="AB223" s="14" t="str">
        <f>IFERROR(VLOOKUP(CONCATENATE($A223,AB$1),'Исх-фото'!$A$2:$F$3000,6,FALSE),"-")</f>
        <v>-</v>
      </c>
      <c r="AC223" s="14" t="str">
        <f>IFERROR(VLOOKUP(CONCATENATE($A223,AC$1),'Исх-фото'!$A$2:$F$3000,6,FALSE),"-")</f>
        <v>-</v>
      </c>
      <c r="AD223" s="14" t="str">
        <f>IFERROR(VLOOKUP(CONCATENATE($A223,AD$1),'Исх-фото'!$A$2:$F$3000,6,FALSE),"-")</f>
        <v>НЕТ</v>
      </c>
      <c r="AE223" s="14" t="str">
        <f>IFERROR(VLOOKUP(CONCATENATE($A223,AE$1),'Исх-фото'!$A$2:$F$3000,6,FALSE),"-")</f>
        <v>НЕТ</v>
      </c>
      <c r="AF223" s="14" t="str">
        <f>IFERROR(VLOOKUP(CONCATENATE($A223,AF$1),'Исх-фото'!$A$2:$F$3000,6,FALSE),"-")</f>
        <v>НЕТ</v>
      </c>
      <c r="AG223" s="14" t="str">
        <f>IFERROR(VLOOKUP(CONCATENATE($A223,AG$1),'Исх-фото'!$A$2:$F$3000,6,FALSE),"-")</f>
        <v>-</v>
      </c>
      <c r="AH223" s="14" t="str">
        <f>IFERROR(VLOOKUP(CONCATENATE($A223,AH$1),'Исх-фото'!$A$2:$F$3000,6,FALSE),"-")</f>
        <v>НЕТ</v>
      </c>
      <c r="AI223" s="14" t="str">
        <f>IFERROR(VLOOKUP(CONCATENATE($A223,AI$1),'Исх-фото'!$A$2:$F$3000,6,FALSE),"-")</f>
        <v>НЕТ</v>
      </c>
      <c r="AJ223" s="14" t="str">
        <f>IFERROR(VLOOKUP(CONCATENATE($A223,AJ$1),'Исх-фото'!$A$2:$F$3000,6,FALSE),"-")</f>
        <v>ДА</v>
      </c>
      <c r="AK223" s="14" t="str">
        <f>IFERROR(VLOOKUP(CONCATENATE($A223,AK$1),'Исх-фото'!$A$2:$F$3000,6,FALSE),"-")</f>
        <v>-</v>
      </c>
      <c r="AL223" s="14" t="str">
        <f>IFERROR(VLOOKUP(CONCATENATE($A223,AL$1),'Исх-фото'!$A$2:$F$3000,6,FALSE),"-")</f>
        <v>ДА</v>
      </c>
      <c r="AM223" s="15"/>
    </row>
    <row r="224" spans="1:39">
      <c r="A224" s="26">
        <f t="shared" si="13"/>
        <v>75</v>
      </c>
      <c r="B224" s="97" t="s">
        <v>719</v>
      </c>
      <c r="C224" s="14" t="str">
        <f>IFERROR(VLOOKUP(CONCATENATE($A224,C$1),'Исх-фото'!$A$2:$F$3000,6,FALSE),"-")</f>
        <v>-</v>
      </c>
      <c r="D224" s="14" t="str">
        <f>IFERROR(VLOOKUP(CONCATENATE($A224,D$1),'Исх-фото'!$A$2:$F$3000,6,FALSE),"-")</f>
        <v>НЕТ</v>
      </c>
      <c r="E224" s="14" t="str">
        <f>IFERROR(VLOOKUP(CONCATENATE($A224,E$1),'Исх-фото'!$A$2:$F$3000,6,FALSE),"-")</f>
        <v>-</v>
      </c>
      <c r="F224" s="14" t="str">
        <f>IFERROR(VLOOKUP(CONCATENATE($A224,F$1),'Исх-фото'!$A$2:$F$3000,6,FALSE),"-")</f>
        <v>-</v>
      </c>
      <c r="G224" s="14" t="str">
        <f>IFERROR(VLOOKUP(CONCATENATE($A224,G$1),'Исх-фото'!$A$2:$F$3000,6,FALSE),"-")</f>
        <v>НЕТ</v>
      </c>
      <c r="H224" s="14" t="str">
        <f>IFERROR(VLOOKUP(CONCATENATE($A224,H$1),'Исх-фото'!$A$2:$F$3000,6,FALSE),"-")</f>
        <v>-</v>
      </c>
      <c r="I224" s="14" t="str">
        <f>IFERROR(VLOOKUP(CONCATENATE($A224,I$1),'Исх-фото'!$A$2:$F$3000,6,FALSE),"-")</f>
        <v>-</v>
      </c>
      <c r="J224" s="14" t="str">
        <f>IFERROR(VLOOKUP(CONCATENATE($A224,J$1),'Исх-фото'!$A$2:$F$3000,6,FALSE),"-")</f>
        <v>-</v>
      </c>
      <c r="K224" s="14" t="str">
        <f>IFERROR(VLOOKUP(CONCATENATE($A224,K$1),'Исх-фото'!$A$2:$F$3000,6,FALSE),"-")</f>
        <v>НЕТ</v>
      </c>
      <c r="L224" s="14" t="str">
        <f>IFERROR(VLOOKUP(CONCATENATE($A224,L$1),'Исх-фото'!$A$2:$F$3000,6,FALSE),"-")</f>
        <v>-</v>
      </c>
      <c r="M224" s="14" t="str">
        <f>IFERROR(VLOOKUP(CONCATENATE($A224,M$1),'Исх-фото'!$A$2:$F$3000,6,FALSE),"-")</f>
        <v>-</v>
      </c>
      <c r="N224" s="14" t="str">
        <f>IFERROR(VLOOKUP(CONCATENATE($A224,N$1),'Исх-фото'!$A$2:$F$3000,6,FALSE),"-")</f>
        <v>-</v>
      </c>
      <c r="O224" s="14" t="str">
        <f>IFERROR(VLOOKUP(CONCATENATE($A224,O$1),'Исх-фото'!$A$2:$F$3000,6,FALSE),"-")</f>
        <v>НЕТ</v>
      </c>
      <c r="P224" s="14" t="str">
        <f>IFERROR(VLOOKUP(CONCATENATE($A224,P$1),'Исх-фото'!$A$2:$F$3000,6,FALSE),"-")</f>
        <v>-</v>
      </c>
      <c r="Q224" s="14" t="str">
        <f>IFERROR(VLOOKUP(CONCATENATE($A224,Q$1),'Исх-фото'!$A$2:$F$3000,6,FALSE),"-")</f>
        <v>-</v>
      </c>
      <c r="R224" s="14" t="str">
        <f>IFERROR(VLOOKUP(CONCATENATE($A224,R$1),'Исх-фото'!$A$2:$F$3000,6,FALSE),"-")</f>
        <v>-</v>
      </c>
      <c r="S224" s="14" t="str">
        <f>IFERROR(VLOOKUP(CONCATENATE($A224,S$1),'Исх-фото'!$A$2:$F$3000,6,FALSE),"-")</f>
        <v>-</v>
      </c>
      <c r="T224" s="14" t="str">
        <f>IFERROR(VLOOKUP(CONCATENATE($A224,T$1),'Исх-фото'!$A$2:$F$3000,6,FALSE),"-")</f>
        <v>НЕТ</v>
      </c>
      <c r="U224" s="14" t="str">
        <f>IFERROR(VLOOKUP(CONCATENATE($A224,U$1),'Исх-фото'!$A$2:$F$3000,6,FALSE),"-")</f>
        <v>НЕТ</v>
      </c>
      <c r="V224" s="14" t="str">
        <f>IFERROR(VLOOKUP(CONCATENATE($A224,V$1),'Исх-фото'!$A$2:$F$3000,6,FALSE),"-")</f>
        <v>-</v>
      </c>
      <c r="W224" s="14" t="str">
        <f>IFERROR(VLOOKUP(CONCATENATE($A224,W$1),'Исх-фото'!$A$2:$F$3000,6,FALSE),"-")</f>
        <v>-</v>
      </c>
      <c r="X224" s="14" t="str">
        <f>IFERROR(VLOOKUP(CONCATENATE($A224,X$1),'Исх-фото'!$A$2:$F$3000,6,FALSE),"-")</f>
        <v>-</v>
      </c>
      <c r="Y224" s="14" t="str">
        <f>IFERROR(VLOOKUP(CONCATENATE($A224,Y$1),'Исх-фото'!$A$2:$F$3000,6,FALSE),"-")</f>
        <v>НЕТ</v>
      </c>
      <c r="Z224" s="14" t="str">
        <f>IFERROR(VLOOKUP(CONCATENATE($A224,Z$1),'Исх-фото'!$A$2:$F$3000,6,FALSE),"-")</f>
        <v>НЕТ</v>
      </c>
      <c r="AA224" s="14" t="str">
        <f>IFERROR(VLOOKUP(CONCATENATE($A224,AA$1),'Исх-фото'!$A$2:$F$3000,6,FALSE),"-")</f>
        <v>-</v>
      </c>
      <c r="AB224" s="14" t="str">
        <f>IFERROR(VLOOKUP(CONCATENATE($A224,AB$1),'Исх-фото'!$A$2:$F$3000,6,FALSE),"-")</f>
        <v>-</v>
      </c>
      <c r="AC224" s="14" t="str">
        <f>IFERROR(VLOOKUP(CONCATENATE($A224,AC$1),'Исх-фото'!$A$2:$F$3000,6,FALSE),"-")</f>
        <v>-</v>
      </c>
      <c r="AD224" s="14" t="str">
        <f>IFERROR(VLOOKUP(CONCATENATE($A224,AD$1),'Исх-фото'!$A$2:$F$3000,6,FALSE),"-")</f>
        <v>НЕТ</v>
      </c>
      <c r="AE224" s="14" t="str">
        <f>IFERROR(VLOOKUP(CONCATENATE($A224,AE$1),'Исх-фото'!$A$2:$F$3000,6,FALSE),"-")</f>
        <v>ДА</v>
      </c>
      <c r="AF224" s="14" t="str">
        <f>IFERROR(VLOOKUP(CONCATENATE($A224,AF$1),'Исх-фото'!$A$2:$F$3000,6,FALSE),"-")</f>
        <v>НЕТ</v>
      </c>
      <c r="AG224" s="14" t="str">
        <f>IFERROR(VLOOKUP(CONCATENATE($A224,AG$1),'Исх-фото'!$A$2:$F$3000,6,FALSE),"-")</f>
        <v>-</v>
      </c>
      <c r="AH224" s="14" t="str">
        <f>IFERROR(VLOOKUP(CONCATENATE($A224,AH$1),'Исх-фото'!$A$2:$F$3000,6,FALSE),"-")</f>
        <v>-</v>
      </c>
      <c r="AI224" s="14" t="str">
        <f>IFERROR(VLOOKUP(CONCATENATE($A224,AI$1),'Исх-фото'!$A$2:$F$3000,6,FALSE),"-")</f>
        <v>-</v>
      </c>
      <c r="AJ224" s="14" t="str">
        <f>IFERROR(VLOOKUP(CONCATENATE($A224,AJ$1),'Исх-фото'!$A$2:$F$3000,6,FALSE),"-")</f>
        <v>НЕТ</v>
      </c>
      <c r="AK224" s="14" t="str">
        <f>IFERROR(VLOOKUP(CONCATENATE($A224,AK$1),'Исх-фото'!$A$2:$F$3000,6,FALSE),"-")</f>
        <v>-</v>
      </c>
      <c r="AL224" s="14" t="str">
        <f>IFERROR(VLOOKUP(CONCATENATE($A224,AL$1),'Исх-фото'!$A$2:$F$3000,6,FALSE),"-")</f>
        <v>ДА</v>
      </c>
      <c r="AM224" s="15"/>
    </row>
    <row r="225" spans="1:39">
      <c r="A225" s="26">
        <f t="shared" si="13"/>
        <v>76</v>
      </c>
      <c r="B225" s="97" t="s">
        <v>720</v>
      </c>
      <c r="C225" s="14" t="str">
        <f>IFERROR(VLOOKUP(CONCATENATE($A225,C$1),'Исх-фото'!$A$2:$F$3000,6,FALSE),"-")</f>
        <v>-</v>
      </c>
      <c r="D225" s="14" t="str">
        <f>IFERROR(VLOOKUP(CONCATENATE($A225,D$1),'Исх-фото'!$A$2:$F$3000,6,FALSE),"-")</f>
        <v>-</v>
      </c>
      <c r="E225" s="14" t="str">
        <f>IFERROR(VLOOKUP(CONCATENATE($A225,E$1),'Исх-фото'!$A$2:$F$3000,6,FALSE),"-")</f>
        <v>-</v>
      </c>
      <c r="F225" s="14" t="str">
        <f>IFERROR(VLOOKUP(CONCATENATE($A225,F$1),'Исх-фото'!$A$2:$F$3000,6,FALSE),"-")</f>
        <v>-</v>
      </c>
      <c r="G225" s="14" t="str">
        <f>IFERROR(VLOOKUP(CONCATENATE($A225,G$1),'Исх-фото'!$A$2:$F$3000,6,FALSE),"-")</f>
        <v>НЕТ</v>
      </c>
      <c r="H225" s="14" t="str">
        <f>IFERROR(VLOOKUP(CONCATENATE($A225,H$1),'Исх-фото'!$A$2:$F$3000,6,FALSE),"-")</f>
        <v>-</v>
      </c>
      <c r="I225" s="14" t="str">
        <f>IFERROR(VLOOKUP(CONCATENATE($A225,I$1),'Исх-фото'!$A$2:$F$3000,6,FALSE),"-")</f>
        <v>-</v>
      </c>
      <c r="J225" s="14" t="str">
        <f>IFERROR(VLOOKUP(CONCATENATE($A225,J$1),'Исх-фото'!$A$2:$F$3000,6,FALSE),"-")</f>
        <v>-</v>
      </c>
      <c r="K225" s="14" t="str">
        <f>IFERROR(VLOOKUP(CONCATENATE($A225,K$1),'Исх-фото'!$A$2:$F$3000,6,FALSE),"-")</f>
        <v>НЕТ</v>
      </c>
      <c r="L225" s="14" t="str">
        <f>IFERROR(VLOOKUP(CONCATENATE($A225,L$1),'Исх-фото'!$A$2:$F$3000,6,FALSE),"-")</f>
        <v>-</v>
      </c>
      <c r="M225" s="14" t="str">
        <f>IFERROR(VLOOKUP(CONCATENATE($A225,M$1),'Исх-фото'!$A$2:$F$3000,6,FALSE),"-")</f>
        <v>-</v>
      </c>
      <c r="N225" s="14" t="str">
        <f>IFERROR(VLOOKUP(CONCATENATE($A225,N$1),'Исх-фото'!$A$2:$F$3000,6,FALSE),"-")</f>
        <v>-</v>
      </c>
      <c r="O225" s="14" t="str">
        <f>IFERROR(VLOOKUP(CONCATENATE($A225,O$1),'Исх-фото'!$A$2:$F$3000,6,FALSE),"-")</f>
        <v>-</v>
      </c>
      <c r="P225" s="14" t="str">
        <f>IFERROR(VLOOKUP(CONCATENATE($A225,P$1),'Исх-фото'!$A$2:$F$3000,6,FALSE),"-")</f>
        <v>-</v>
      </c>
      <c r="Q225" s="14" t="str">
        <f>IFERROR(VLOOKUP(CONCATENATE($A225,Q$1),'Исх-фото'!$A$2:$F$3000,6,FALSE),"-")</f>
        <v>НЕТ</v>
      </c>
      <c r="R225" s="14" t="str">
        <f>IFERROR(VLOOKUP(CONCATENATE($A225,R$1),'Исх-фото'!$A$2:$F$3000,6,FALSE),"-")</f>
        <v>-</v>
      </c>
      <c r="S225" s="14" t="str">
        <f>IFERROR(VLOOKUP(CONCATENATE($A225,S$1),'Исх-фото'!$A$2:$F$3000,6,FALSE),"-")</f>
        <v>-</v>
      </c>
      <c r="T225" s="14" t="str">
        <f>IFERROR(VLOOKUP(CONCATENATE($A225,T$1),'Исх-фото'!$A$2:$F$3000,6,FALSE),"-")</f>
        <v>НЕТ</v>
      </c>
      <c r="U225" s="14" t="str">
        <f>IFERROR(VLOOKUP(CONCATENATE($A225,U$1),'Исх-фото'!$A$2:$F$3000,6,FALSE),"-")</f>
        <v>НЕТ</v>
      </c>
      <c r="V225" s="14" t="str">
        <f>IFERROR(VLOOKUP(CONCATENATE($A225,V$1),'Исх-фото'!$A$2:$F$3000,6,FALSE),"-")</f>
        <v>-</v>
      </c>
      <c r="W225" s="14" t="str">
        <f>IFERROR(VLOOKUP(CONCATENATE($A225,W$1),'Исх-фото'!$A$2:$F$3000,6,FALSE),"-")</f>
        <v>-</v>
      </c>
      <c r="X225" s="14" t="str">
        <f>IFERROR(VLOOKUP(CONCATENATE($A225,X$1),'Исх-фото'!$A$2:$F$3000,6,FALSE),"-")</f>
        <v>-</v>
      </c>
      <c r="Y225" s="14" t="str">
        <f>IFERROR(VLOOKUP(CONCATENATE($A225,Y$1),'Исх-фото'!$A$2:$F$3000,6,FALSE),"-")</f>
        <v>-</v>
      </c>
      <c r="Z225" s="14" t="str">
        <f>IFERROR(VLOOKUP(CONCATENATE($A225,Z$1),'Исх-фото'!$A$2:$F$3000,6,FALSE),"-")</f>
        <v>НЕТ</v>
      </c>
      <c r="AA225" s="14" t="str">
        <f>IFERROR(VLOOKUP(CONCATENATE($A225,AA$1),'Исх-фото'!$A$2:$F$3000,6,FALSE),"-")</f>
        <v>-</v>
      </c>
      <c r="AB225" s="14" t="str">
        <f>IFERROR(VLOOKUP(CONCATENATE($A225,AB$1),'Исх-фото'!$A$2:$F$3000,6,FALSE),"-")</f>
        <v>-</v>
      </c>
      <c r="AC225" s="14" t="str">
        <f>IFERROR(VLOOKUP(CONCATENATE($A225,AC$1),'Исх-фото'!$A$2:$F$3000,6,FALSE),"-")</f>
        <v>-</v>
      </c>
      <c r="AD225" s="14" t="str">
        <f>IFERROR(VLOOKUP(CONCATENATE($A225,AD$1),'Исх-фото'!$A$2:$F$3000,6,FALSE),"-")</f>
        <v>НЕТ</v>
      </c>
      <c r="AE225" s="14" t="str">
        <f>IFERROR(VLOOKUP(CONCATENATE($A225,AE$1),'Исх-фото'!$A$2:$F$3000,6,FALSE),"-")</f>
        <v>НЕТ</v>
      </c>
      <c r="AF225" s="14" t="str">
        <f>IFERROR(VLOOKUP(CONCATENATE($A225,AF$1),'Исх-фото'!$A$2:$F$3000,6,FALSE),"-")</f>
        <v>НЕТ</v>
      </c>
      <c r="AG225" s="14" t="str">
        <f>IFERROR(VLOOKUP(CONCATENATE($A225,AG$1),'Исх-фото'!$A$2:$F$3000,6,FALSE),"-")</f>
        <v>-</v>
      </c>
      <c r="AH225" s="14" t="str">
        <f>IFERROR(VLOOKUP(CONCATENATE($A225,AH$1),'Исх-фото'!$A$2:$F$3000,6,FALSE),"-")</f>
        <v>-</v>
      </c>
      <c r="AI225" s="14" t="str">
        <f>IFERROR(VLOOKUP(CONCATENATE($A225,AI$1),'Исх-фото'!$A$2:$F$3000,6,FALSE),"-")</f>
        <v>-</v>
      </c>
      <c r="AJ225" s="14" t="str">
        <f>IFERROR(VLOOKUP(CONCATENATE($A225,AJ$1),'Исх-фото'!$A$2:$F$3000,6,FALSE),"-")</f>
        <v>НЕТ</v>
      </c>
      <c r="AK225" s="14" t="str">
        <f>IFERROR(VLOOKUP(CONCATENATE($A225,AK$1),'Исх-фото'!$A$2:$F$3000,6,FALSE),"-")</f>
        <v>-</v>
      </c>
      <c r="AL225" s="14" t="str">
        <f>IFERROR(VLOOKUP(CONCATENATE($A225,AL$1),'Исх-фото'!$A$2:$F$3000,6,FALSE),"-")</f>
        <v>НЕТ</v>
      </c>
      <c r="AM225" s="15"/>
    </row>
    <row r="226" spans="1:39">
      <c r="A226" s="26">
        <f t="shared" si="13"/>
        <v>77</v>
      </c>
      <c r="B226" s="97" t="s">
        <v>721</v>
      </c>
      <c r="C226" s="14" t="str">
        <f>IFERROR(VLOOKUP(CONCATENATE($A226,C$1),'Исх-фото'!$A$2:$F$3000,6,FALSE),"-")</f>
        <v>-</v>
      </c>
      <c r="D226" s="14" t="str">
        <f>IFERROR(VLOOKUP(CONCATENATE($A226,D$1),'Исх-фото'!$A$2:$F$3000,6,FALSE),"-")</f>
        <v>НЕТ</v>
      </c>
      <c r="E226" s="14" t="str">
        <f>IFERROR(VLOOKUP(CONCATENATE($A226,E$1),'Исх-фото'!$A$2:$F$3000,6,FALSE),"-")</f>
        <v>-</v>
      </c>
      <c r="F226" s="14" t="str">
        <f>IFERROR(VLOOKUP(CONCATENATE($A226,F$1),'Исх-фото'!$A$2:$F$3000,6,FALSE),"-")</f>
        <v>НЕТ</v>
      </c>
      <c r="G226" s="14" t="str">
        <f>IFERROR(VLOOKUP(CONCATENATE($A226,G$1),'Исх-фото'!$A$2:$F$3000,6,FALSE),"-")</f>
        <v>НЕТ</v>
      </c>
      <c r="H226" s="14" t="str">
        <f>IFERROR(VLOOKUP(CONCATENATE($A226,H$1),'Исх-фото'!$A$2:$F$3000,6,FALSE),"-")</f>
        <v>-</v>
      </c>
      <c r="I226" s="14" t="str">
        <f>IFERROR(VLOOKUP(CONCATENATE($A226,I$1),'Исх-фото'!$A$2:$F$3000,6,FALSE),"-")</f>
        <v>-</v>
      </c>
      <c r="J226" s="14" t="str">
        <f>IFERROR(VLOOKUP(CONCATENATE($A226,J$1),'Исх-фото'!$A$2:$F$3000,6,FALSE),"-")</f>
        <v>-</v>
      </c>
      <c r="K226" s="14" t="str">
        <f>IFERROR(VLOOKUP(CONCATENATE($A226,K$1),'Исх-фото'!$A$2:$F$3000,6,FALSE),"-")</f>
        <v>НЕТ</v>
      </c>
      <c r="L226" s="14" t="str">
        <f>IFERROR(VLOOKUP(CONCATENATE($A226,L$1),'Исх-фото'!$A$2:$F$3000,6,FALSE),"-")</f>
        <v>-</v>
      </c>
      <c r="M226" s="14" t="str">
        <f>IFERROR(VLOOKUP(CONCATENATE($A226,M$1),'Исх-фото'!$A$2:$F$3000,6,FALSE),"-")</f>
        <v>-</v>
      </c>
      <c r="N226" s="14" t="str">
        <f>IFERROR(VLOOKUP(CONCATENATE($A226,N$1),'Исх-фото'!$A$2:$F$3000,6,FALSE),"-")</f>
        <v>-</v>
      </c>
      <c r="O226" s="14" t="str">
        <f>IFERROR(VLOOKUP(CONCATENATE($A226,O$1),'Исх-фото'!$A$2:$F$3000,6,FALSE),"-")</f>
        <v>НЕТ</v>
      </c>
      <c r="P226" s="14" t="str">
        <f>IFERROR(VLOOKUP(CONCATENATE($A226,P$1),'Исх-фото'!$A$2:$F$3000,6,FALSE),"-")</f>
        <v>-</v>
      </c>
      <c r="Q226" s="14" t="str">
        <f>IFERROR(VLOOKUP(CONCATENATE($A226,Q$1),'Исх-фото'!$A$2:$F$3000,6,FALSE),"-")</f>
        <v>НЕТ</v>
      </c>
      <c r="R226" s="14" t="str">
        <f>IFERROR(VLOOKUP(CONCATENATE($A226,R$1),'Исх-фото'!$A$2:$F$3000,6,FALSE),"-")</f>
        <v>-</v>
      </c>
      <c r="S226" s="14" t="str">
        <f>IFERROR(VLOOKUP(CONCATENATE($A226,S$1),'Исх-фото'!$A$2:$F$3000,6,FALSE),"-")</f>
        <v>-</v>
      </c>
      <c r="T226" s="14" t="str">
        <f>IFERROR(VLOOKUP(CONCATENATE($A226,T$1),'Исх-фото'!$A$2:$F$3000,6,FALSE),"-")</f>
        <v>НЕТ</v>
      </c>
      <c r="U226" s="14" t="str">
        <f>IFERROR(VLOOKUP(CONCATENATE($A226,U$1),'Исх-фото'!$A$2:$F$3000,6,FALSE),"-")</f>
        <v>НЕТ</v>
      </c>
      <c r="V226" s="14" t="str">
        <f>IFERROR(VLOOKUP(CONCATENATE($A226,V$1),'Исх-фото'!$A$2:$F$3000,6,FALSE),"-")</f>
        <v>-</v>
      </c>
      <c r="W226" s="14" t="str">
        <f>IFERROR(VLOOKUP(CONCATENATE($A226,W$1),'Исх-фото'!$A$2:$F$3000,6,FALSE),"-")</f>
        <v>-</v>
      </c>
      <c r="X226" s="14" t="str">
        <f>IFERROR(VLOOKUP(CONCATENATE($A226,X$1),'Исх-фото'!$A$2:$F$3000,6,FALSE),"-")</f>
        <v>-</v>
      </c>
      <c r="Y226" s="14" t="str">
        <f>IFERROR(VLOOKUP(CONCATENATE($A226,Y$1),'Исх-фото'!$A$2:$F$3000,6,FALSE),"-")</f>
        <v>НЕТ</v>
      </c>
      <c r="Z226" s="14" t="str">
        <f>IFERROR(VLOOKUP(CONCATENATE($A226,Z$1),'Исх-фото'!$A$2:$F$3000,6,FALSE),"-")</f>
        <v>-</v>
      </c>
      <c r="AA226" s="14" t="str">
        <f>IFERROR(VLOOKUP(CONCATENATE($A226,AA$1),'Исх-фото'!$A$2:$F$3000,6,FALSE),"-")</f>
        <v>-</v>
      </c>
      <c r="AB226" s="14" t="str">
        <f>IFERROR(VLOOKUP(CONCATENATE($A226,AB$1),'Исх-фото'!$A$2:$F$3000,6,FALSE),"-")</f>
        <v>-</v>
      </c>
      <c r="AC226" s="14" t="str">
        <f>IFERROR(VLOOKUP(CONCATENATE($A226,AC$1),'Исх-фото'!$A$2:$F$3000,6,FALSE),"-")</f>
        <v>-</v>
      </c>
      <c r="AD226" s="14" t="str">
        <f>IFERROR(VLOOKUP(CONCATENATE($A226,AD$1),'Исх-фото'!$A$2:$F$3000,6,FALSE),"-")</f>
        <v>НЕТ</v>
      </c>
      <c r="AE226" s="14" t="str">
        <f>IFERROR(VLOOKUP(CONCATENATE($A226,AE$1),'Исх-фото'!$A$2:$F$3000,6,FALSE),"-")</f>
        <v>НЕТ</v>
      </c>
      <c r="AF226" s="14" t="str">
        <f>IFERROR(VLOOKUP(CONCATENATE($A226,AF$1),'Исх-фото'!$A$2:$F$3000,6,FALSE),"-")</f>
        <v>НЕТ</v>
      </c>
      <c r="AG226" s="14" t="str">
        <f>IFERROR(VLOOKUP(CONCATENATE($A226,AG$1),'Исх-фото'!$A$2:$F$3000,6,FALSE),"-")</f>
        <v>-</v>
      </c>
      <c r="AH226" s="14" t="str">
        <f>IFERROR(VLOOKUP(CONCATENATE($A226,AH$1),'Исх-фото'!$A$2:$F$3000,6,FALSE),"-")</f>
        <v>-</v>
      </c>
      <c r="AI226" s="14" t="str">
        <f>IFERROR(VLOOKUP(CONCATENATE($A226,AI$1),'Исх-фото'!$A$2:$F$3000,6,FALSE),"-")</f>
        <v>-</v>
      </c>
      <c r="AJ226" s="14" t="str">
        <f>IFERROR(VLOOKUP(CONCATENATE($A226,AJ$1),'Исх-фото'!$A$2:$F$3000,6,FALSE),"-")</f>
        <v>НЕТ</v>
      </c>
      <c r="AK226" s="14" t="str">
        <f>IFERROR(VLOOKUP(CONCATENATE($A226,AK$1),'Исх-фото'!$A$2:$F$3000,6,FALSE),"-")</f>
        <v>-</v>
      </c>
      <c r="AL226" s="14" t="str">
        <f>IFERROR(VLOOKUP(CONCATENATE($A226,AL$1),'Исх-фото'!$A$2:$F$3000,6,FALSE),"-")</f>
        <v>НЕТ</v>
      </c>
      <c r="AM226" s="15"/>
    </row>
    <row r="227" spans="1:39">
      <c r="A227" s="26">
        <f t="shared" si="13"/>
        <v>78</v>
      </c>
      <c r="B227" s="97" t="s">
        <v>722</v>
      </c>
      <c r="C227" s="14" t="str">
        <f>IFERROR(VLOOKUP(CONCATENATE($A227,C$1),'Исх-фото'!$A$2:$F$3000,6,FALSE),"-")</f>
        <v>-</v>
      </c>
      <c r="D227" s="14" t="str">
        <f>IFERROR(VLOOKUP(CONCATENATE($A227,D$1),'Исх-фото'!$A$2:$F$3000,6,FALSE),"-")</f>
        <v>НЕТ</v>
      </c>
      <c r="E227" s="14" t="str">
        <f>IFERROR(VLOOKUP(CONCATENATE($A227,E$1),'Исх-фото'!$A$2:$F$3000,6,FALSE),"-")</f>
        <v>-</v>
      </c>
      <c r="F227" s="14" t="str">
        <f>IFERROR(VLOOKUP(CONCATENATE($A227,F$1),'Исх-фото'!$A$2:$F$3000,6,FALSE),"-")</f>
        <v>НЕТ</v>
      </c>
      <c r="G227" s="14" t="str">
        <f>IFERROR(VLOOKUP(CONCATENATE($A227,G$1),'Исх-фото'!$A$2:$F$3000,6,FALSE),"-")</f>
        <v>НЕТ</v>
      </c>
      <c r="H227" s="14" t="str">
        <f>IFERROR(VLOOKUP(CONCATENATE($A227,H$1),'Исх-фото'!$A$2:$F$3000,6,FALSE),"-")</f>
        <v>-</v>
      </c>
      <c r="I227" s="14" t="str">
        <f>IFERROR(VLOOKUP(CONCATENATE($A227,I$1),'Исх-фото'!$A$2:$F$3000,6,FALSE),"-")</f>
        <v>-</v>
      </c>
      <c r="J227" s="14" t="str">
        <f>IFERROR(VLOOKUP(CONCATENATE($A227,J$1),'Исх-фото'!$A$2:$F$3000,6,FALSE),"-")</f>
        <v>-</v>
      </c>
      <c r="K227" s="14" t="str">
        <f>IFERROR(VLOOKUP(CONCATENATE($A227,K$1),'Исх-фото'!$A$2:$F$3000,6,FALSE),"-")</f>
        <v>НЕТ</v>
      </c>
      <c r="L227" s="14" t="str">
        <f>IFERROR(VLOOKUP(CONCATENATE($A227,L$1),'Исх-фото'!$A$2:$F$3000,6,FALSE),"-")</f>
        <v>-</v>
      </c>
      <c r="M227" s="14" t="str">
        <f>IFERROR(VLOOKUP(CONCATENATE($A227,M$1),'Исх-фото'!$A$2:$F$3000,6,FALSE),"-")</f>
        <v>-</v>
      </c>
      <c r="N227" s="14" t="str">
        <f>IFERROR(VLOOKUP(CONCATENATE($A227,N$1),'Исх-фото'!$A$2:$F$3000,6,FALSE),"-")</f>
        <v>-</v>
      </c>
      <c r="O227" s="14" t="str">
        <f>IFERROR(VLOOKUP(CONCATENATE($A227,O$1),'Исх-фото'!$A$2:$F$3000,6,FALSE),"-")</f>
        <v>НЕТ</v>
      </c>
      <c r="P227" s="14" t="str">
        <f>IFERROR(VLOOKUP(CONCATENATE($A227,P$1),'Исх-фото'!$A$2:$F$3000,6,FALSE),"-")</f>
        <v>-</v>
      </c>
      <c r="Q227" s="14" t="str">
        <f>IFERROR(VLOOKUP(CONCATENATE($A227,Q$1),'Исх-фото'!$A$2:$F$3000,6,FALSE),"-")</f>
        <v>НЕТ</v>
      </c>
      <c r="R227" s="14" t="str">
        <f>IFERROR(VLOOKUP(CONCATENATE($A227,R$1),'Исх-фото'!$A$2:$F$3000,6,FALSE),"-")</f>
        <v>НЕТ</v>
      </c>
      <c r="S227" s="14" t="str">
        <f>IFERROR(VLOOKUP(CONCATENATE($A227,S$1),'Исх-фото'!$A$2:$F$3000,6,FALSE),"-")</f>
        <v>-</v>
      </c>
      <c r="T227" s="14" t="str">
        <f>IFERROR(VLOOKUP(CONCATENATE($A227,T$1),'Исх-фото'!$A$2:$F$3000,6,FALSE),"-")</f>
        <v>НЕТ</v>
      </c>
      <c r="U227" s="14" t="str">
        <f>IFERROR(VLOOKUP(CONCATENATE($A227,U$1),'Исх-фото'!$A$2:$F$3000,6,FALSE),"-")</f>
        <v>НЕТ</v>
      </c>
      <c r="V227" s="14" t="str">
        <f>IFERROR(VLOOKUP(CONCATENATE($A227,V$1),'Исх-фото'!$A$2:$F$3000,6,FALSE),"-")</f>
        <v>НЕТ</v>
      </c>
      <c r="W227" s="14" t="str">
        <f>IFERROR(VLOOKUP(CONCATENATE($A227,W$1),'Исх-фото'!$A$2:$F$3000,6,FALSE),"-")</f>
        <v>-</v>
      </c>
      <c r="X227" s="14" t="str">
        <f>IFERROR(VLOOKUP(CONCATENATE($A227,X$1),'Исх-фото'!$A$2:$F$3000,6,FALSE),"-")</f>
        <v>-</v>
      </c>
      <c r="Y227" s="14" t="str">
        <f>IFERROR(VLOOKUP(CONCATENATE($A227,Y$1),'Исх-фото'!$A$2:$F$3000,6,FALSE),"-")</f>
        <v>НЕТ</v>
      </c>
      <c r="Z227" s="14" t="str">
        <f>IFERROR(VLOOKUP(CONCATENATE($A227,Z$1),'Исх-фото'!$A$2:$F$3000,6,FALSE),"-")</f>
        <v>НЕТ</v>
      </c>
      <c r="AA227" s="14" t="str">
        <f>IFERROR(VLOOKUP(CONCATENATE($A227,AA$1),'Исх-фото'!$A$2:$F$3000,6,FALSE),"-")</f>
        <v>-</v>
      </c>
      <c r="AB227" s="14" t="str">
        <f>IFERROR(VLOOKUP(CONCATENATE($A227,AB$1),'Исх-фото'!$A$2:$F$3000,6,FALSE),"-")</f>
        <v>-</v>
      </c>
      <c r="AC227" s="14" t="str">
        <f>IFERROR(VLOOKUP(CONCATENATE($A227,AC$1),'Исх-фото'!$A$2:$F$3000,6,FALSE),"-")</f>
        <v>-</v>
      </c>
      <c r="AD227" s="14" t="str">
        <f>IFERROR(VLOOKUP(CONCATENATE($A227,AD$1),'Исх-фото'!$A$2:$F$3000,6,FALSE),"-")</f>
        <v>НЕТ</v>
      </c>
      <c r="AE227" s="14" t="str">
        <f>IFERROR(VLOOKUP(CONCATENATE($A227,AE$1),'Исх-фото'!$A$2:$F$3000,6,FALSE),"-")</f>
        <v>НЕТ</v>
      </c>
      <c r="AF227" s="14" t="str">
        <f>IFERROR(VLOOKUP(CONCATENATE($A227,AF$1),'Исх-фото'!$A$2:$F$3000,6,FALSE),"-")</f>
        <v>НЕТ</v>
      </c>
      <c r="AG227" s="14" t="str">
        <f>IFERROR(VLOOKUP(CONCATENATE($A227,AG$1),'Исх-фото'!$A$2:$F$3000,6,FALSE),"-")</f>
        <v>-</v>
      </c>
      <c r="AH227" s="14" t="str">
        <f>IFERROR(VLOOKUP(CONCATENATE($A227,AH$1),'Исх-фото'!$A$2:$F$3000,6,FALSE),"-")</f>
        <v>-</v>
      </c>
      <c r="AI227" s="14" t="str">
        <f>IFERROR(VLOOKUP(CONCATENATE($A227,AI$1),'Исх-фото'!$A$2:$F$3000,6,FALSE),"-")</f>
        <v>-</v>
      </c>
      <c r="AJ227" s="14" t="str">
        <f>IFERROR(VLOOKUP(CONCATENATE($A227,AJ$1),'Исх-фото'!$A$2:$F$3000,6,FALSE),"-")</f>
        <v>ДА</v>
      </c>
      <c r="AK227" s="14" t="str">
        <f>IFERROR(VLOOKUP(CONCATENATE($A227,AK$1),'Исх-фото'!$A$2:$F$3000,6,FALSE),"-")</f>
        <v>-</v>
      </c>
      <c r="AL227" s="14" t="str">
        <f>IFERROR(VLOOKUP(CONCATENATE($A227,AL$1),'Исх-фото'!$A$2:$F$3000,6,FALSE),"-")</f>
        <v>ДА</v>
      </c>
      <c r="AM227" s="15"/>
    </row>
    <row r="228" spans="1:39">
      <c r="A228" s="26">
        <f t="shared" si="13"/>
        <v>79</v>
      </c>
      <c r="B228" s="97" t="s">
        <v>723</v>
      </c>
      <c r="C228" s="14" t="str">
        <f>IFERROR(VLOOKUP(CONCATENATE($A228,C$1),'Исх-фото'!$A$2:$F$3000,6,FALSE),"-")</f>
        <v>-</v>
      </c>
      <c r="D228" s="14" t="str">
        <f>IFERROR(VLOOKUP(CONCATENATE($A228,D$1),'Исх-фото'!$A$2:$F$3000,6,FALSE),"-")</f>
        <v>ДА</v>
      </c>
      <c r="E228" s="14" t="str">
        <f>IFERROR(VLOOKUP(CONCATENATE($A228,E$1),'Исх-фото'!$A$2:$F$3000,6,FALSE),"-")</f>
        <v>-</v>
      </c>
      <c r="F228" s="14" t="str">
        <f>IFERROR(VLOOKUP(CONCATENATE($A228,F$1),'Исх-фото'!$A$2:$F$3000,6,FALSE),"-")</f>
        <v>-</v>
      </c>
      <c r="G228" s="14" t="str">
        <f>IFERROR(VLOOKUP(CONCATENATE($A228,G$1),'Исх-фото'!$A$2:$F$3000,6,FALSE),"-")</f>
        <v>-</v>
      </c>
      <c r="H228" s="14" t="str">
        <f>IFERROR(VLOOKUP(CONCATENATE($A228,H$1),'Исх-фото'!$A$2:$F$3000,6,FALSE),"-")</f>
        <v>-</v>
      </c>
      <c r="I228" s="14" t="str">
        <f>IFERROR(VLOOKUP(CONCATENATE($A228,I$1),'Исх-фото'!$A$2:$F$3000,6,FALSE),"-")</f>
        <v>НЕТ</v>
      </c>
      <c r="J228" s="14" t="str">
        <f>IFERROR(VLOOKUP(CONCATENATE($A228,J$1),'Исх-фото'!$A$2:$F$3000,6,FALSE),"-")</f>
        <v>ДА</v>
      </c>
      <c r="K228" s="14" t="str">
        <f>IFERROR(VLOOKUP(CONCATENATE($A228,K$1),'Исх-фото'!$A$2:$F$3000,6,FALSE),"-")</f>
        <v>НЕТ</v>
      </c>
      <c r="L228" s="14" t="str">
        <f>IFERROR(VLOOKUP(CONCATENATE($A228,L$1),'Исх-фото'!$A$2:$F$3000,6,FALSE),"-")</f>
        <v>-</v>
      </c>
      <c r="M228" s="14" t="str">
        <f>IFERROR(VLOOKUP(CONCATENATE($A228,M$1),'Исх-фото'!$A$2:$F$3000,6,FALSE),"-")</f>
        <v>-</v>
      </c>
      <c r="N228" s="14" t="str">
        <f>IFERROR(VLOOKUP(CONCATENATE($A228,N$1),'Исх-фото'!$A$2:$F$3000,6,FALSE),"-")</f>
        <v>-</v>
      </c>
      <c r="O228" s="14" t="str">
        <f>IFERROR(VLOOKUP(CONCATENATE($A228,O$1),'Исх-фото'!$A$2:$F$3000,6,FALSE),"-")</f>
        <v>НЕТ</v>
      </c>
      <c r="P228" s="14" t="str">
        <f>IFERROR(VLOOKUP(CONCATENATE($A228,P$1),'Исх-фото'!$A$2:$F$3000,6,FALSE),"-")</f>
        <v>-</v>
      </c>
      <c r="Q228" s="14" t="str">
        <f>IFERROR(VLOOKUP(CONCATENATE($A228,Q$1),'Исх-фото'!$A$2:$F$3000,6,FALSE),"-")</f>
        <v>ДА</v>
      </c>
      <c r="R228" s="14" t="str">
        <f>IFERROR(VLOOKUP(CONCATENATE($A228,R$1),'Исх-фото'!$A$2:$F$3000,6,FALSE),"-")</f>
        <v>-</v>
      </c>
      <c r="S228" s="14" t="str">
        <f>IFERROR(VLOOKUP(CONCATENATE($A228,S$1),'Исх-фото'!$A$2:$F$3000,6,FALSE),"-")</f>
        <v>-</v>
      </c>
      <c r="T228" s="14" t="str">
        <f>IFERROR(VLOOKUP(CONCATENATE($A228,T$1),'Исх-фото'!$A$2:$F$3000,6,FALSE),"-")</f>
        <v>НЕТ</v>
      </c>
      <c r="U228" s="14" t="str">
        <f>IFERROR(VLOOKUP(CONCATENATE($A228,U$1),'Исх-фото'!$A$2:$F$3000,6,FALSE),"-")</f>
        <v>НЕТ</v>
      </c>
      <c r="V228" s="14" t="str">
        <f>IFERROR(VLOOKUP(CONCATENATE($A228,V$1),'Исх-фото'!$A$2:$F$3000,6,FALSE),"-")</f>
        <v>-</v>
      </c>
      <c r="W228" s="14" t="str">
        <f>IFERROR(VLOOKUP(CONCATENATE($A228,W$1),'Исх-фото'!$A$2:$F$3000,6,FALSE),"-")</f>
        <v>-</v>
      </c>
      <c r="X228" s="14" t="str">
        <f>IFERROR(VLOOKUP(CONCATENATE($A228,X$1),'Исх-фото'!$A$2:$F$3000,6,FALSE),"-")</f>
        <v>-</v>
      </c>
      <c r="Y228" s="14" t="str">
        <f>IFERROR(VLOOKUP(CONCATENATE($A228,Y$1),'Исх-фото'!$A$2:$F$3000,6,FALSE),"-")</f>
        <v>НЕТ</v>
      </c>
      <c r="Z228" s="14" t="str">
        <f>IFERROR(VLOOKUP(CONCATENATE($A228,Z$1),'Исх-фото'!$A$2:$F$3000,6,FALSE),"-")</f>
        <v>НЕТ</v>
      </c>
      <c r="AA228" s="14" t="str">
        <f>IFERROR(VLOOKUP(CONCATENATE($A228,AA$1),'Исх-фото'!$A$2:$F$3000,6,FALSE),"-")</f>
        <v>-</v>
      </c>
      <c r="AB228" s="14" t="str">
        <f>IFERROR(VLOOKUP(CONCATENATE($A228,AB$1),'Исх-фото'!$A$2:$F$3000,6,FALSE),"-")</f>
        <v>НЕТ</v>
      </c>
      <c r="AC228" s="14" t="str">
        <f>IFERROR(VLOOKUP(CONCATENATE($A228,AC$1),'Исх-фото'!$A$2:$F$3000,6,FALSE),"-")</f>
        <v>-</v>
      </c>
      <c r="AD228" s="14" t="str">
        <f>IFERROR(VLOOKUP(CONCATENATE($A228,AD$1),'Исх-фото'!$A$2:$F$3000,6,FALSE),"-")</f>
        <v>НЕТ</v>
      </c>
      <c r="AE228" s="14" t="str">
        <f>IFERROR(VLOOKUP(CONCATENATE($A228,AE$1),'Исх-фото'!$A$2:$F$3000,6,FALSE),"-")</f>
        <v>ДА</v>
      </c>
      <c r="AF228" s="14" t="str">
        <f>IFERROR(VLOOKUP(CONCATENATE($A228,AF$1),'Исх-фото'!$A$2:$F$3000,6,FALSE),"-")</f>
        <v>НЕТ</v>
      </c>
      <c r="AG228" s="14" t="str">
        <f>IFERROR(VLOOKUP(CONCATENATE($A228,AG$1),'Исх-фото'!$A$2:$F$3000,6,FALSE),"-")</f>
        <v>НЕТ</v>
      </c>
      <c r="AH228" s="14" t="str">
        <f>IFERROR(VLOOKUP(CONCATENATE($A228,AH$1),'Исх-фото'!$A$2:$F$3000,6,FALSE),"-")</f>
        <v>-</v>
      </c>
      <c r="AI228" s="14" t="str">
        <f>IFERROR(VLOOKUP(CONCATENATE($A228,AI$1),'Исх-фото'!$A$2:$F$3000,6,FALSE),"-")</f>
        <v>НЕТ</v>
      </c>
      <c r="AJ228" s="14" t="str">
        <f>IFERROR(VLOOKUP(CONCATENATE($A228,AJ$1),'Исх-фото'!$A$2:$F$3000,6,FALSE),"-")</f>
        <v>ДА</v>
      </c>
      <c r="AK228" s="14" t="str">
        <f>IFERROR(VLOOKUP(CONCATENATE($A228,AK$1),'Исх-фото'!$A$2:$F$3000,6,FALSE),"-")</f>
        <v>-</v>
      </c>
      <c r="AL228" s="14" t="str">
        <f>IFERROR(VLOOKUP(CONCATENATE($A228,AL$1),'Исх-фото'!$A$2:$F$3000,6,FALSE),"-")</f>
        <v>ДА</v>
      </c>
      <c r="AM228" s="15"/>
    </row>
    <row r="229" spans="1:39">
      <c r="A229" s="26">
        <f t="shared" si="13"/>
        <v>80</v>
      </c>
      <c r="B229" s="97" t="s">
        <v>724</v>
      </c>
      <c r="C229" s="14" t="str">
        <f>IFERROR(VLOOKUP(CONCATENATE($A229,C$1),'Исх-фото'!$A$2:$F$3000,6,FALSE),"-")</f>
        <v>-</v>
      </c>
      <c r="D229" s="14" t="str">
        <f>IFERROR(VLOOKUP(CONCATENATE($A229,D$1),'Исх-фото'!$A$2:$F$3000,6,FALSE),"-")</f>
        <v>-</v>
      </c>
      <c r="E229" s="14" t="str">
        <f>IFERROR(VLOOKUP(CONCATENATE($A229,E$1),'Исх-фото'!$A$2:$F$3000,6,FALSE),"-")</f>
        <v>-</v>
      </c>
      <c r="F229" s="14" t="str">
        <f>IFERROR(VLOOKUP(CONCATENATE($A229,F$1),'Исх-фото'!$A$2:$F$3000,6,FALSE),"-")</f>
        <v>-</v>
      </c>
      <c r="G229" s="14" t="str">
        <f>IFERROR(VLOOKUP(CONCATENATE($A229,G$1),'Исх-фото'!$A$2:$F$3000,6,FALSE),"-")</f>
        <v>-</v>
      </c>
      <c r="H229" s="14" t="str">
        <f>IFERROR(VLOOKUP(CONCATENATE($A229,H$1),'Исх-фото'!$A$2:$F$3000,6,FALSE),"-")</f>
        <v>-</v>
      </c>
      <c r="I229" s="14" t="str">
        <f>IFERROR(VLOOKUP(CONCATENATE($A229,I$1),'Исх-фото'!$A$2:$F$3000,6,FALSE),"-")</f>
        <v>-</v>
      </c>
      <c r="J229" s="14" t="str">
        <f>IFERROR(VLOOKUP(CONCATENATE($A229,J$1),'Исх-фото'!$A$2:$F$3000,6,FALSE),"-")</f>
        <v>-</v>
      </c>
      <c r="K229" s="14" t="str">
        <f>IFERROR(VLOOKUP(CONCATENATE($A229,K$1),'Исх-фото'!$A$2:$F$3000,6,FALSE),"-")</f>
        <v>НЕТ</v>
      </c>
      <c r="L229" s="14" t="str">
        <f>IFERROR(VLOOKUP(CONCATENATE($A229,L$1),'Исх-фото'!$A$2:$F$3000,6,FALSE),"-")</f>
        <v>-</v>
      </c>
      <c r="M229" s="14" t="str">
        <f>IFERROR(VLOOKUP(CONCATENATE($A229,M$1),'Исх-фото'!$A$2:$F$3000,6,FALSE),"-")</f>
        <v>-</v>
      </c>
      <c r="N229" s="14" t="str">
        <f>IFERROR(VLOOKUP(CONCATENATE($A229,N$1),'Исх-фото'!$A$2:$F$3000,6,FALSE),"-")</f>
        <v>-</v>
      </c>
      <c r="O229" s="14" t="str">
        <f>IFERROR(VLOOKUP(CONCATENATE($A229,O$1),'Исх-фото'!$A$2:$F$3000,6,FALSE),"-")</f>
        <v>НЕТ</v>
      </c>
      <c r="P229" s="14" t="str">
        <f>IFERROR(VLOOKUP(CONCATENATE($A229,P$1),'Исх-фото'!$A$2:$F$3000,6,FALSE),"-")</f>
        <v>-</v>
      </c>
      <c r="Q229" s="14" t="str">
        <f>IFERROR(VLOOKUP(CONCATENATE($A229,Q$1),'Исх-фото'!$A$2:$F$3000,6,FALSE),"-")</f>
        <v>НЕТ</v>
      </c>
      <c r="R229" s="14" t="str">
        <f>IFERROR(VLOOKUP(CONCATENATE($A229,R$1),'Исх-фото'!$A$2:$F$3000,6,FALSE),"-")</f>
        <v>-</v>
      </c>
      <c r="S229" s="14" t="str">
        <f>IFERROR(VLOOKUP(CONCATENATE($A229,S$1),'Исх-фото'!$A$2:$F$3000,6,FALSE),"-")</f>
        <v>-</v>
      </c>
      <c r="T229" s="14" t="str">
        <f>IFERROR(VLOOKUP(CONCATENATE($A229,T$1),'Исх-фото'!$A$2:$F$3000,6,FALSE),"-")</f>
        <v>НЕТ</v>
      </c>
      <c r="U229" s="14" t="str">
        <f>IFERROR(VLOOKUP(CONCATENATE($A229,U$1),'Исх-фото'!$A$2:$F$3000,6,FALSE),"-")</f>
        <v>НЕТ</v>
      </c>
      <c r="V229" s="14" t="str">
        <f>IFERROR(VLOOKUP(CONCATENATE($A229,V$1),'Исх-фото'!$A$2:$F$3000,6,FALSE),"-")</f>
        <v>-</v>
      </c>
      <c r="W229" s="14" t="str">
        <f>IFERROR(VLOOKUP(CONCATENATE($A229,W$1),'Исх-фото'!$A$2:$F$3000,6,FALSE),"-")</f>
        <v>-</v>
      </c>
      <c r="X229" s="14" t="str">
        <f>IFERROR(VLOOKUP(CONCATENATE($A229,X$1),'Исх-фото'!$A$2:$F$3000,6,FALSE),"-")</f>
        <v>-</v>
      </c>
      <c r="Y229" s="14" t="str">
        <f>IFERROR(VLOOKUP(CONCATENATE($A229,Y$1),'Исх-фото'!$A$2:$F$3000,6,FALSE),"-")</f>
        <v>НЕТ</v>
      </c>
      <c r="Z229" s="14" t="str">
        <f>IFERROR(VLOOKUP(CONCATENATE($A229,Z$1),'Исх-фото'!$A$2:$F$3000,6,FALSE),"-")</f>
        <v>НЕТ</v>
      </c>
      <c r="AA229" s="14" t="str">
        <f>IFERROR(VLOOKUP(CONCATENATE($A229,AA$1),'Исх-фото'!$A$2:$F$3000,6,FALSE),"-")</f>
        <v>-</v>
      </c>
      <c r="AB229" s="14" t="str">
        <f>IFERROR(VLOOKUP(CONCATENATE($A229,AB$1),'Исх-фото'!$A$2:$F$3000,6,FALSE),"-")</f>
        <v>НЕТ</v>
      </c>
      <c r="AC229" s="14" t="str">
        <f>IFERROR(VLOOKUP(CONCATENATE($A229,AC$1),'Исх-фото'!$A$2:$F$3000,6,FALSE),"-")</f>
        <v>-</v>
      </c>
      <c r="AD229" s="14" t="str">
        <f>IFERROR(VLOOKUP(CONCATENATE($A229,AD$1),'Исх-фото'!$A$2:$F$3000,6,FALSE),"-")</f>
        <v>НЕТ</v>
      </c>
      <c r="AE229" s="14" t="str">
        <f>IFERROR(VLOOKUP(CONCATENATE($A229,AE$1),'Исх-фото'!$A$2:$F$3000,6,FALSE),"-")</f>
        <v>НЕТ</v>
      </c>
      <c r="AF229" s="14" t="str">
        <f>IFERROR(VLOOKUP(CONCATENATE($A229,AF$1),'Исх-фото'!$A$2:$F$3000,6,FALSE),"-")</f>
        <v>НЕТ</v>
      </c>
      <c r="AG229" s="14" t="str">
        <f>IFERROR(VLOOKUP(CONCATENATE($A229,AG$1),'Исх-фото'!$A$2:$F$3000,6,FALSE),"-")</f>
        <v>-</v>
      </c>
      <c r="AH229" s="14" t="str">
        <f>IFERROR(VLOOKUP(CONCATENATE($A229,AH$1),'Исх-фото'!$A$2:$F$3000,6,FALSE),"-")</f>
        <v>-</v>
      </c>
      <c r="AI229" s="14" t="str">
        <f>IFERROR(VLOOKUP(CONCATENATE($A229,AI$1),'Исх-фото'!$A$2:$F$3000,6,FALSE),"-")</f>
        <v>-</v>
      </c>
      <c r="AJ229" s="14" t="str">
        <f>IFERROR(VLOOKUP(CONCATENATE($A229,AJ$1),'Исх-фото'!$A$2:$F$3000,6,FALSE),"-")</f>
        <v>НЕТ</v>
      </c>
      <c r="AK229" s="14" t="str">
        <f>IFERROR(VLOOKUP(CONCATENATE($A229,AK$1),'Исх-фото'!$A$2:$F$3000,6,FALSE),"-")</f>
        <v>-</v>
      </c>
      <c r="AL229" s="14" t="str">
        <f>IFERROR(VLOOKUP(CONCATENATE($A229,AL$1),'Исх-фото'!$A$2:$F$3000,6,FALSE),"-")</f>
        <v>НЕТ</v>
      </c>
      <c r="AM229" s="15"/>
    </row>
    <row r="230" spans="1:39">
      <c r="A230" s="26">
        <f t="shared" si="13"/>
        <v>81</v>
      </c>
      <c r="B230" s="97" t="s">
        <v>725</v>
      </c>
      <c r="C230" s="14" t="str">
        <f>IFERROR(VLOOKUP(CONCATENATE($A230,C$1),'Исх-фото'!$A$2:$F$3000,6,FALSE),"-")</f>
        <v>-</v>
      </c>
      <c r="D230" s="14" t="str">
        <f>IFERROR(VLOOKUP(CONCATENATE($A230,D$1),'Исх-фото'!$A$2:$F$3000,6,FALSE),"-")</f>
        <v>-</v>
      </c>
      <c r="E230" s="14" t="str">
        <f>IFERROR(VLOOKUP(CONCATENATE($A230,E$1),'Исх-фото'!$A$2:$F$3000,6,FALSE),"-")</f>
        <v>-</v>
      </c>
      <c r="F230" s="14" t="str">
        <f>IFERROR(VLOOKUP(CONCATENATE($A230,F$1),'Исх-фото'!$A$2:$F$3000,6,FALSE),"-")</f>
        <v>-</v>
      </c>
      <c r="G230" s="14" t="str">
        <f>IFERROR(VLOOKUP(CONCATENATE($A230,G$1),'Исх-фото'!$A$2:$F$3000,6,FALSE),"-")</f>
        <v>НЕТ</v>
      </c>
      <c r="H230" s="14" t="str">
        <f>IFERROR(VLOOKUP(CONCATENATE($A230,H$1),'Исх-фото'!$A$2:$F$3000,6,FALSE),"-")</f>
        <v>-</v>
      </c>
      <c r="I230" s="14" t="str">
        <f>IFERROR(VLOOKUP(CONCATENATE($A230,I$1),'Исх-фото'!$A$2:$F$3000,6,FALSE),"-")</f>
        <v>-</v>
      </c>
      <c r="J230" s="14" t="str">
        <f>IFERROR(VLOOKUP(CONCATENATE($A230,J$1),'Исх-фото'!$A$2:$F$3000,6,FALSE),"-")</f>
        <v>НЕТ</v>
      </c>
      <c r="K230" s="14" t="str">
        <f>IFERROR(VLOOKUP(CONCATENATE($A230,K$1),'Исх-фото'!$A$2:$F$3000,6,FALSE),"-")</f>
        <v>НЕТ</v>
      </c>
      <c r="L230" s="14" t="str">
        <f>IFERROR(VLOOKUP(CONCATENATE($A230,L$1),'Исх-фото'!$A$2:$F$3000,6,FALSE),"-")</f>
        <v>-</v>
      </c>
      <c r="M230" s="14" t="str">
        <f>IFERROR(VLOOKUP(CONCATENATE($A230,M$1),'Исх-фото'!$A$2:$F$3000,6,FALSE),"-")</f>
        <v>-</v>
      </c>
      <c r="N230" s="14" t="str">
        <f>IFERROR(VLOOKUP(CONCATENATE($A230,N$1),'Исх-фото'!$A$2:$F$3000,6,FALSE),"-")</f>
        <v>-</v>
      </c>
      <c r="O230" s="14" t="str">
        <f>IFERROR(VLOOKUP(CONCATENATE($A230,O$1),'Исх-фото'!$A$2:$F$3000,6,FALSE),"-")</f>
        <v>НЕТ</v>
      </c>
      <c r="P230" s="14" t="str">
        <f>IFERROR(VLOOKUP(CONCATENATE($A230,P$1),'Исх-фото'!$A$2:$F$3000,6,FALSE),"-")</f>
        <v>-</v>
      </c>
      <c r="Q230" s="14" t="str">
        <f>IFERROR(VLOOKUP(CONCATENATE($A230,Q$1),'Исх-фото'!$A$2:$F$3000,6,FALSE),"-")</f>
        <v>НЕТ</v>
      </c>
      <c r="R230" s="14" t="str">
        <f>IFERROR(VLOOKUP(CONCATENATE($A230,R$1),'Исх-фото'!$A$2:$F$3000,6,FALSE),"-")</f>
        <v>-</v>
      </c>
      <c r="S230" s="14" t="str">
        <f>IFERROR(VLOOKUP(CONCATENATE($A230,S$1),'Исх-фото'!$A$2:$F$3000,6,FALSE),"-")</f>
        <v>-</v>
      </c>
      <c r="T230" s="14" t="str">
        <f>IFERROR(VLOOKUP(CONCATENATE($A230,T$1),'Исх-фото'!$A$2:$F$3000,6,FALSE),"-")</f>
        <v>НЕТ</v>
      </c>
      <c r="U230" s="14" t="str">
        <f>IFERROR(VLOOKUP(CONCATENATE($A230,U$1),'Исх-фото'!$A$2:$F$3000,6,FALSE),"-")</f>
        <v>НЕТ</v>
      </c>
      <c r="V230" s="14" t="str">
        <f>IFERROR(VLOOKUP(CONCATENATE($A230,V$1),'Исх-фото'!$A$2:$F$3000,6,FALSE),"-")</f>
        <v>-</v>
      </c>
      <c r="W230" s="14" t="str">
        <f>IFERROR(VLOOKUP(CONCATENATE($A230,W$1),'Исх-фото'!$A$2:$F$3000,6,FALSE),"-")</f>
        <v>-</v>
      </c>
      <c r="X230" s="14" t="str">
        <f>IFERROR(VLOOKUP(CONCATENATE($A230,X$1),'Исх-фото'!$A$2:$F$3000,6,FALSE),"-")</f>
        <v>-</v>
      </c>
      <c r="Y230" s="14" t="str">
        <f>IFERROR(VLOOKUP(CONCATENATE($A230,Y$1),'Исх-фото'!$A$2:$F$3000,6,FALSE),"-")</f>
        <v>-</v>
      </c>
      <c r="Z230" s="14" t="str">
        <f>IFERROR(VLOOKUP(CONCATENATE($A230,Z$1),'Исх-фото'!$A$2:$F$3000,6,FALSE),"-")</f>
        <v>НЕТ</v>
      </c>
      <c r="AA230" s="14" t="str">
        <f>IFERROR(VLOOKUP(CONCATENATE($A230,AA$1),'Исх-фото'!$A$2:$F$3000,6,FALSE),"-")</f>
        <v>-</v>
      </c>
      <c r="AB230" s="14" t="str">
        <f>IFERROR(VLOOKUP(CONCATENATE($A230,AB$1),'Исх-фото'!$A$2:$F$3000,6,FALSE),"-")</f>
        <v>-</v>
      </c>
      <c r="AC230" s="14" t="str">
        <f>IFERROR(VLOOKUP(CONCATENATE($A230,AC$1),'Исх-фото'!$A$2:$F$3000,6,FALSE),"-")</f>
        <v>-</v>
      </c>
      <c r="AD230" s="14" t="str">
        <f>IFERROR(VLOOKUP(CONCATENATE($A230,AD$1),'Исх-фото'!$A$2:$F$3000,6,FALSE),"-")</f>
        <v>НЕТ</v>
      </c>
      <c r="AE230" s="14" t="str">
        <f>IFERROR(VLOOKUP(CONCATENATE($A230,AE$1),'Исх-фото'!$A$2:$F$3000,6,FALSE),"-")</f>
        <v>НЕТ</v>
      </c>
      <c r="AF230" s="14" t="str">
        <f>IFERROR(VLOOKUP(CONCATENATE($A230,AF$1),'Исх-фото'!$A$2:$F$3000,6,FALSE),"-")</f>
        <v>НЕТ</v>
      </c>
      <c r="AG230" s="14" t="str">
        <f>IFERROR(VLOOKUP(CONCATENATE($A230,AG$1),'Исх-фото'!$A$2:$F$3000,6,FALSE),"-")</f>
        <v>НЕТ</v>
      </c>
      <c r="AH230" s="14" t="str">
        <f>IFERROR(VLOOKUP(CONCATENATE($A230,AH$1),'Исх-фото'!$A$2:$F$3000,6,FALSE),"-")</f>
        <v>-</v>
      </c>
      <c r="AI230" s="14" t="str">
        <f>IFERROR(VLOOKUP(CONCATENATE($A230,AI$1),'Исх-фото'!$A$2:$F$3000,6,FALSE),"-")</f>
        <v>-</v>
      </c>
      <c r="AJ230" s="14" t="str">
        <f>IFERROR(VLOOKUP(CONCATENATE($A230,AJ$1),'Исх-фото'!$A$2:$F$3000,6,FALSE),"-")</f>
        <v>НЕТ</v>
      </c>
      <c r="AK230" s="14" t="str">
        <f>IFERROR(VLOOKUP(CONCATENATE($A230,AK$1),'Исх-фото'!$A$2:$F$3000,6,FALSE),"-")</f>
        <v>-</v>
      </c>
      <c r="AL230" s="14" t="str">
        <f>IFERROR(VLOOKUP(CONCATENATE($A230,AL$1),'Исх-фото'!$A$2:$F$3000,6,FALSE),"-")</f>
        <v>ДА</v>
      </c>
      <c r="AM230" s="15"/>
    </row>
    <row r="231" spans="1:39">
      <c r="A231" s="26">
        <f t="shared" si="13"/>
        <v>82</v>
      </c>
      <c r="B231" s="97" t="s">
        <v>726</v>
      </c>
      <c r="C231" s="14" t="str">
        <f>IFERROR(VLOOKUP(CONCATENATE($A231,C$1),'Исх-фото'!$A$2:$F$3000,6,FALSE),"-")</f>
        <v>-</v>
      </c>
      <c r="D231" s="14" t="str">
        <f>IFERROR(VLOOKUP(CONCATENATE($A231,D$1),'Исх-фото'!$A$2:$F$3000,6,FALSE),"-")</f>
        <v>ДА</v>
      </c>
      <c r="E231" s="14" t="str">
        <f>IFERROR(VLOOKUP(CONCATENATE($A231,E$1),'Исх-фото'!$A$2:$F$3000,6,FALSE),"-")</f>
        <v>-</v>
      </c>
      <c r="F231" s="14" t="str">
        <f>IFERROR(VLOOKUP(CONCATENATE($A231,F$1),'Исх-фото'!$A$2:$F$3000,6,FALSE),"-")</f>
        <v>-</v>
      </c>
      <c r="G231" s="14" t="str">
        <f>IFERROR(VLOOKUP(CONCATENATE($A231,G$1),'Исх-фото'!$A$2:$F$3000,6,FALSE),"-")</f>
        <v>НЕТ</v>
      </c>
      <c r="H231" s="14" t="str">
        <f>IFERROR(VLOOKUP(CONCATENATE($A231,H$1),'Исх-фото'!$A$2:$F$3000,6,FALSE),"-")</f>
        <v>-</v>
      </c>
      <c r="I231" s="14" t="str">
        <f>IFERROR(VLOOKUP(CONCATENATE($A231,I$1),'Исх-фото'!$A$2:$F$3000,6,FALSE),"-")</f>
        <v>НЕТ</v>
      </c>
      <c r="J231" s="14" t="str">
        <f>IFERROR(VLOOKUP(CONCATENATE($A231,J$1),'Исх-фото'!$A$2:$F$3000,6,FALSE),"-")</f>
        <v>НЕТ</v>
      </c>
      <c r="K231" s="14" t="str">
        <f>IFERROR(VLOOKUP(CONCATENATE($A231,K$1),'Исх-фото'!$A$2:$F$3000,6,FALSE),"-")</f>
        <v>НЕТ</v>
      </c>
      <c r="L231" s="14" t="str">
        <f>IFERROR(VLOOKUP(CONCATENATE($A231,L$1),'Исх-фото'!$A$2:$F$3000,6,FALSE),"-")</f>
        <v>-</v>
      </c>
      <c r="M231" s="14" t="str">
        <f>IFERROR(VLOOKUP(CONCATENATE($A231,M$1),'Исх-фото'!$A$2:$F$3000,6,FALSE),"-")</f>
        <v>НЕТ</v>
      </c>
      <c r="N231" s="14" t="str">
        <f>IFERROR(VLOOKUP(CONCATENATE($A231,N$1),'Исх-фото'!$A$2:$F$3000,6,FALSE),"-")</f>
        <v>-</v>
      </c>
      <c r="O231" s="14" t="str">
        <f>IFERROR(VLOOKUP(CONCATENATE($A231,O$1),'Исх-фото'!$A$2:$F$3000,6,FALSE),"-")</f>
        <v>НЕТ</v>
      </c>
      <c r="P231" s="14" t="str">
        <f>IFERROR(VLOOKUP(CONCATENATE($A231,P$1),'Исх-фото'!$A$2:$F$3000,6,FALSE),"-")</f>
        <v>-</v>
      </c>
      <c r="Q231" s="14" t="str">
        <f>IFERROR(VLOOKUP(CONCATENATE($A231,Q$1),'Исх-фото'!$A$2:$F$3000,6,FALSE),"-")</f>
        <v>НЕТ</v>
      </c>
      <c r="R231" s="14" t="str">
        <f>IFERROR(VLOOKUP(CONCATENATE($A231,R$1),'Исх-фото'!$A$2:$F$3000,6,FALSE),"-")</f>
        <v>-</v>
      </c>
      <c r="S231" s="14" t="str">
        <f>IFERROR(VLOOKUP(CONCATENATE($A231,S$1),'Исх-фото'!$A$2:$F$3000,6,FALSE),"-")</f>
        <v>НЕТ</v>
      </c>
      <c r="T231" s="14" t="str">
        <f>IFERROR(VLOOKUP(CONCATENATE($A231,T$1),'Исх-фото'!$A$2:$F$3000,6,FALSE),"-")</f>
        <v>НЕТ</v>
      </c>
      <c r="U231" s="14" t="str">
        <f>IFERROR(VLOOKUP(CONCATENATE($A231,U$1),'Исх-фото'!$A$2:$F$3000,6,FALSE),"-")</f>
        <v>НЕТ</v>
      </c>
      <c r="V231" s="14" t="str">
        <f>IFERROR(VLOOKUP(CONCATENATE($A231,V$1),'Исх-фото'!$A$2:$F$3000,6,FALSE),"-")</f>
        <v>-</v>
      </c>
      <c r="W231" s="14" t="str">
        <f>IFERROR(VLOOKUP(CONCATENATE($A231,W$1),'Исх-фото'!$A$2:$F$3000,6,FALSE),"-")</f>
        <v>-</v>
      </c>
      <c r="X231" s="14" t="str">
        <f>IFERROR(VLOOKUP(CONCATENATE($A231,X$1),'Исх-фото'!$A$2:$F$3000,6,FALSE),"-")</f>
        <v>-</v>
      </c>
      <c r="Y231" s="14" t="str">
        <f>IFERROR(VLOOKUP(CONCATENATE($A231,Y$1),'Исх-фото'!$A$2:$F$3000,6,FALSE),"-")</f>
        <v>-</v>
      </c>
      <c r="Z231" s="14" t="str">
        <f>IFERROR(VLOOKUP(CONCATENATE($A231,Z$1),'Исх-фото'!$A$2:$F$3000,6,FALSE),"-")</f>
        <v>ДА</v>
      </c>
      <c r="AA231" s="14" t="str">
        <f>IFERROR(VLOOKUP(CONCATENATE($A231,AA$1),'Исх-фото'!$A$2:$F$3000,6,FALSE),"-")</f>
        <v>НЕТ</v>
      </c>
      <c r="AB231" s="14" t="str">
        <f>IFERROR(VLOOKUP(CONCATENATE($A231,AB$1),'Исх-фото'!$A$2:$F$3000,6,FALSE),"-")</f>
        <v>-</v>
      </c>
      <c r="AC231" s="14" t="str">
        <f>IFERROR(VLOOKUP(CONCATENATE($A231,AC$1),'Исх-фото'!$A$2:$F$3000,6,FALSE),"-")</f>
        <v>-</v>
      </c>
      <c r="AD231" s="14" t="str">
        <f>IFERROR(VLOOKUP(CONCATENATE($A231,AD$1),'Исх-фото'!$A$2:$F$3000,6,FALSE),"-")</f>
        <v>НЕТ</v>
      </c>
      <c r="AE231" s="14" t="str">
        <f>IFERROR(VLOOKUP(CONCATENATE($A231,AE$1),'Исх-фото'!$A$2:$F$3000,6,FALSE),"-")</f>
        <v>ДА</v>
      </c>
      <c r="AF231" s="14" t="str">
        <f>IFERROR(VLOOKUP(CONCATENATE($A231,AF$1),'Исх-фото'!$A$2:$F$3000,6,FALSE),"-")</f>
        <v>НЕТ</v>
      </c>
      <c r="AG231" s="14" t="str">
        <f>IFERROR(VLOOKUP(CONCATENATE($A231,AG$1),'Исх-фото'!$A$2:$F$3000,6,FALSE),"-")</f>
        <v>ДА</v>
      </c>
      <c r="AH231" s="14" t="str">
        <f>IFERROR(VLOOKUP(CONCATENATE($A231,AH$1),'Исх-фото'!$A$2:$F$3000,6,FALSE),"-")</f>
        <v>НЕТ</v>
      </c>
      <c r="AI231" s="14" t="str">
        <f>IFERROR(VLOOKUP(CONCATENATE($A231,AI$1),'Исх-фото'!$A$2:$F$3000,6,FALSE),"-")</f>
        <v>НЕТ</v>
      </c>
      <c r="AJ231" s="14" t="str">
        <f>IFERROR(VLOOKUP(CONCATENATE($A231,AJ$1),'Исх-фото'!$A$2:$F$3000,6,FALSE),"-")</f>
        <v>ДА</v>
      </c>
      <c r="AK231" s="14" t="str">
        <f>IFERROR(VLOOKUP(CONCATENATE($A231,AK$1),'Исх-фото'!$A$2:$F$3000,6,FALSE),"-")</f>
        <v>-</v>
      </c>
      <c r="AL231" s="14" t="str">
        <f>IFERROR(VLOOKUP(CONCATENATE($A231,AL$1),'Исх-фото'!$A$2:$F$3000,6,FALSE),"-")</f>
        <v>ДА</v>
      </c>
      <c r="AM231" s="15"/>
    </row>
    <row r="232" spans="1:39">
      <c r="A232" s="26">
        <f t="shared" si="13"/>
        <v>83</v>
      </c>
      <c r="B232" s="97" t="s">
        <v>727</v>
      </c>
      <c r="C232" s="14" t="str">
        <f>IFERROR(VLOOKUP(CONCATENATE($A232,C$1),'Исх-фото'!$A$2:$F$3000,6,FALSE),"-")</f>
        <v>-</v>
      </c>
      <c r="D232" s="14" t="str">
        <f>IFERROR(VLOOKUP(CONCATENATE($A232,D$1),'Исх-фото'!$A$2:$F$3000,6,FALSE),"-")</f>
        <v>ДА</v>
      </c>
      <c r="E232" s="14" t="str">
        <f>IFERROR(VLOOKUP(CONCATENATE($A232,E$1),'Исх-фото'!$A$2:$F$3000,6,FALSE),"-")</f>
        <v>-</v>
      </c>
      <c r="F232" s="14" t="str">
        <f>IFERROR(VLOOKUP(CONCATENATE($A232,F$1),'Исх-фото'!$A$2:$F$3000,6,FALSE),"-")</f>
        <v>-</v>
      </c>
      <c r="G232" s="14" t="str">
        <f>IFERROR(VLOOKUP(CONCATENATE($A232,G$1),'Исх-фото'!$A$2:$F$3000,6,FALSE),"-")</f>
        <v>НЕТ</v>
      </c>
      <c r="H232" s="14" t="str">
        <f>IFERROR(VLOOKUP(CONCATENATE($A232,H$1),'Исх-фото'!$A$2:$F$3000,6,FALSE),"-")</f>
        <v>-</v>
      </c>
      <c r="I232" s="14" t="str">
        <f>IFERROR(VLOOKUP(CONCATENATE($A232,I$1),'Исх-фото'!$A$2:$F$3000,6,FALSE),"-")</f>
        <v>-</v>
      </c>
      <c r="J232" s="14" t="str">
        <f>IFERROR(VLOOKUP(CONCATENATE($A232,J$1),'Исх-фото'!$A$2:$F$3000,6,FALSE),"-")</f>
        <v>-</v>
      </c>
      <c r="K232" s="14" t="str">
        <f>IFERROR(VLOOKUP(CONCATENATE($A232,K$1),'Исх-фото'!$A$2:$F$3000,6,FALSE),"-")</f>
        <v>НЕТ</v>
      </c>
      <c r="L232" s="14" t="str">
        <f>IFERROR(VLOOKUP(CONCATENATE($A232,L$1),'Исх-фото'!$A$2:$F$3000,6,FALSE),"-")</f>
        <v>-</v>
      </c>
      <c r="M232" s="14" t="str">
        <f>IFERROR(VLOOKUP(CONCATENATE($A232,M$1),'Исх-фото'!$A$2:$F$3000,6,FALSE),"-")</f>
        <v>-</v>
      </c>
      <c r="N232" s="14" t="str">
        <f>IFERROR(VLOOKUP(CONCATENATE($A232,N$1),'Исх-фото'!$A$2:$F$3000,6,FALSE),"-")</f>
        <v>-</v>
      </c>
      <c r="O232" s="14" t="str">
        <f>IFERROR(VLOOKUP(CONCATENATE($A232,O$1),'Исх-фото'!$A$2:$F$3000,6,FALSE),"-")</f>
        <v>НЕТ</v>
      </c>
      <c r="P232" s="14" t="str">
        <f>IFERROR(VLOOKUP(CONCATENATE($A232,P$1),'Исх-фото'!$A$2:$F$3000,6,FALSE),"-")</f>
        <v>-</v>
      </c>
      <c r="Q232" s="14" t="str">
        <f>IFERROR(VLOOKUP(CONCATENATE($A232,Q$1),'Исх-фото'!$A$2:$F$3000,6,FALSE),"-")</f>
        <v>-</v>
      </c>
      <c r="R232" s="14" t="str">
        <f>IFERROR(VLOOKUP(CONCATENATE($A232,R$1),'Исх-фото'!$A$2:$F$3000,6,FALSE),"-")</f>
        <v>-</v>
      </c>
      <c r="S232" s="14" t="str">
        <f>IFERROR(VLOOKUP(CONCATENATE($A232,S$1),'Исх-фото'!$A$2:$F$3000,6,FALSE),"-")</f>
        <v>-</v>
      </c>
      <c r="T232" s="14" t="str">
        <f>IFERROR(VLOOKUP(CONCATENATE($A232,T$1),'Исх-фото'!$A$2:$F$3000,6,FALSE),"-")</f>
        <v>НЕТ</v>
      </c>
      <c r="U232" s="14" t="str">
        <f>IFERROR(VLOOKUP(CONCATENATE($A232,U$1),'Исх-фото'!$A$2:$F$3000,6,FALSE),"-")</f>
        <v>НЕТ</v>
      </c>
      <c r="V232" s="14" t="str">
        <f>IFERROR(VLOOKUP(CONCATENATE($A232,V$1),'Исх-фото'!$A$2:$F$3000,6,FALSE),"-")</f>
        <v>-</v>
      </c>
      <c r="W232" s="14" t="str">
        <f>IFERROR(VLOOKUP(CONCATENATE($A232,W$1),'Исх-фото'!$A$2:$F$3000,6,FALSE),"-")</f>
        <v>-</v>
      </c>
      <c r="X232" s="14" t="str">
        <f>IFERROR(VLOOKUP(CONCATENATE($A232,X$1),'Исх-фото'!$A$2:$F$3000,6,FALSE),"-")</f>
        <v>-</v>
      </c>
      <c r="Y232" s="14" t="str">
        <f>IFERROR(VLOOKUP(CONCATENATE($A232,Y$1),'Исх-фото'!$A$2:$F$3000,6,FALSE),"-")</f>
        <v>-</v>
      </c>
      <c r="Z232" s="14" t="str">
        <f>IFERROR(VLOOKUP(CONCATENATE($A232,Z$1),'Исх-фото'!$A$2:$F$3000,6,FALSE),"-")</f>
        <v>ДА</v>
      </c>
      <c r="AA232" s="14" t="str">
        <f>IFERROR(VLOOKUP(CONCATENATE($A232,AA$1),'Исх-фото'!$A$2:$F$3000,6,FALSE),"-")</f>
        <v>-</v>
      </c>
      <c r="AB232" s="14" t="str">
        <f>IFERROR(VLOOKUP(CONCATENATE($A232,AB$1),'Исх-фото'!$A$2:$F$3000,6,FALSE),"-")</f>
        <v>НЕТ</v>
      </c>
      <c r="AC232" s="14" t="str">
        <f>IFERROR(VLOOKUP(CONCATENATE($A232,AC$1),'Исх-фото'!$A$2:$F$3000,6,FALSE),"-")</f>
        <v>-</v>
      </c>
      <c r="AD232" s="14" t="str">
        <f>IFERROR(VLOOKUP(CONCATENATE($A232,AD$1),'Исх-фото'!$A$2:$F$3000,6,FALSE),"-")</f>
        <v>НЕТ</v>
      </c>
      <c r="AE232" s="14" t="str">
        <f>IFERROR(VLOOKUP(CONCATENATE($A232,AE$1),'Исх-фото'!$A$2:$F$3000,6,FALSE),"-")</f>
        <v>ДА</v>
      </c>
      <c r="AF232" s="14" t="str">
        <f>IFERROR(VLOOKUP(CONCATENATE($A232,AF$1),'Исх-фото'!$A$2:$F$3000,6,FALSE),"-")</f>
        <v>НЕТ</v>
      </c>
      <c r="AG232" s="14" t="str">
        <f>IFERROR(VLOOKUP(CONCATENATE($A232,AG$1),'Исх-фото'!$A$2:$F$3000,6,FALSE),"-")</f>
        <v>ДА</v>
      </c>
      <c r="AH232" s="14" t="str">
        <f>IFERROR(VLOOKUP(CONCATENATE($A232,AH$1),'Исх-фото'!$A$2:$F$3000,6,FALSE),"-")</f>
        <v>НЕТ</v>
      </c>
      <c r="AI232" s="14" t="str">
        <f>IFERROR(VLOOKUP(CONCATENATE($A232,AI$1),'Исх-фото'!$A$2:$F$3000,6,FALSE),"-")</f>
        <v>-</v>
      </c>
      <c r="AJ232" s="14" t="str">
        <f>IFERROR(VLOOKUP(CONCATENATE($A232,AJ$1),'Исх-фото'!$A$2:$F$3000,6,FALSE),"-")</f>
        <v>НЕТ</v>
      </c>
      <c r="AK232" s="14" t="str">
        <f>IFERROR(VLOOKUP(CONCATENATE($A232,AK$1),'Исх-фото'!$A$2:$F$3000,6,FALSE),"-")</f>
        <v>-</v>
      </c>
      <c r="AL232" s="14" t="str">
        <f>IFERROR(VLOOKUP(CONCATENATE($A232,AL$1),'Исх-фото'!$A$2:$F$3000,6,FALSE),"-")</f>
        <v>ДА</v>
      </c>
      <c r="AM232" s="15"/>
    </row>
    <row r="233" spans="1:39">
      <c r="A233" s="26">
        <f t="shared" si="13"/>
        <v>84</v>
      </c>
      <c r="B233" s="97" t="s">
        <v>728</v>
      </c>
      <c r="C233" s="14" t="str">
        <f>IFERROR(VLOOKUP(CONCATENATE($A233,C$1),'Исх-фото'!$A$2:$F$3000,6,FALSE),"-")</f>
        <v>-</v>
      </c>
      <c r="D233" s="14" t="str">
        <f>IFERROR(VLOOKUP(CONCATENATE($A233,D$1),'Исх-фото'!$A$2:$F$3000,6,FALSE),"-")</f>
        <v>НЕТ</v>
      </c>
      <c r="E233" s="14" t="str">
        <f>IFERROR(VLOOKUP(CONCATENATE($A233,E$1),'Исх-фото'!$A$2:$F$3000,6,FALSE),"-")</f>
        <v>НЕТ</v>
      </c>
      <c r="F233" s="14" t="str">
        <f>IFERROR(VLOOKUP(CONCATENATE($A233,F$1),'Исх-фото'!$A$2:$F$3000,6,FALSE),"-")</f>
        <v>-</v>
      </c>
      <c r="G233" s="14" t="str">
        <f>IFERROR(VLOOKUP(CONCATENATE($A233,G$1),'Исх-фото'!$A$2:$F$3000,6,FALSE),"-")</f>
        <v>-</v>
      </c>
      <c r="H233" s="14" t="str">
        <f>IFERROR(VLOOKUP(CONCATENATE($A233,H$1),'Исх-фото'!$A$2:$F$3000,6,FALSE),"-")</f>
        <v>НЕТ</v>
      </c>
      <c r="I233" s="14" t="str">
        <f>IFERROR(VLOOKUP(CONCATENATE($A233,I$1),'Исх-фото'!$A$2:$F$3000,6,FALSE),"-")</f>
        <v>НЕТ</v>
      </c>
      <c r="J233" s="14" t="str">
        <f>IFERROR(VLOOKUP(CONCATENATE($A233,J$1),'Исх-фото'!$A$2:$F$3000,6,FALSE),"-")</f>
        <v>-</v>
      </c>
      <c r="K233" s="14" t="str">
        <f>IFERROR(VLOOKUP(CONCATENATE($A233,K$1),'Исх-фото'!$A$2:$F$3000,6,FALSE),"-")</f>
        <v>НЕТ</v>
      </c>
      <c r="L233" s="14" t="str">
        <f>IFERROR(VLOOKUP(CONCATENATE($A233,L$1),'Исх-фото'!$A$2:$F$3000,6,FALSE),"-")</f>
        <v>-</v>
      </c>
      <c r="M233" s="14" t="str">
        <f>IFERROR(VLOOKUP(CONCATENATE($A233,M$1),'Исх-фото'!$A$2:$F$3000,6,FALSE),"-")</f>
        <v>-</v>
      </c>
      <c r="N233" s="14" t="str">
        <f>IFERROR(VLOOKUP(CONCATENATE($A233,N$1),'Исх-фото'!$A$2:$F$3000,6,FALSE),"-")</f>
        <v>-</v>
      </c>
      <c r="O233" s="14" t="str">
        <f>IFERROR(VLOOKUP(CONCATENATE($A233,O$1),'Исх-фото'!$A$2:$F$3000,6,FALSE),"-")</f>
        <v>-</v>
      </c>
      <c r="P233" s="14" t="str">
        <f>IFERROR(VLOOKUP(CONCATENATE($A233,P$1),'Исх-фото'!$A$2:$F$3000,6,FALSE),"-")</f>
        <v>-</v>
      </c>
      <c r="Q233" s="14" t="str">
        <f>IFERROR(VLOOKUP(CONCATENATE($A233,Q$1),'Исх-фото'!$A$2:$F$3000,6,FALSE),"-")</f>
        <v>НЕТ</v>
      </c>
      <c r="R233" s="14" t="str">
        <f>IFERROR(VLOOKUP(CONCATENATE($A233,R$1),'Исх-фото'!$A$2:$F$3000,6,FALSE),"-")</f>
        <v>-</v>
      </c>
      <c r="S233" s="14" t="str">
        <f>IFERROR(VLOOKUP(CONCATENATE($A233,S$1),'Исх-фото'!$A$2:$F$3000,6,FALSE),"-")</f>
        <v>-</v>
      </c>
      <c r="T233" s="14" t="str">
        <f>IFERROR(VLOOKUP(CONCATENATE($A233,T$1),'Исх-фото'!$A$2:$F$3000,6,FALSE),"-")</f>
        <v>НЕТ</v>
      </c>
      <c r="U233" s="14" t="str">
        <f>IFERROR(VLOOKUP(CONCATENATE($A233,U$1),'Исх-фото'!$A$2:$F$3000,6,FALSE),"-")</f>
        <v>НЕТ</v>
      </c>
      <c r="V233" s="14" t="str">
        <f>IFERROR(VLOOKUP(CONCATENATE($A233,V$1),'Исх-фото'!$A$2:$F$3000,6,FALSE),"-")</f>
        <v>-</v>
      </c>
      <c r="W233" s="14" t="str">
        <f>IFERROR(VLOOKUP(CONCATENATE($A233,W$1),'Исх-фото'!$A$2:$F$3000,6,FALSE),"-")</f>
        <v>-</v>
      </c>
      <c r="X233" s="14" t="str">
        <f>IFERROR(VLOOKUP(CONCATENATE($A233,X$1),'Исх-фото'!$A$2:$F$3000,6,FALSE),"-")</f>
        <v>-</v>
      </c>
      <c r="Y233" s="14" t="str">
        <f>IFERROR(VLOOKUP(CONCATENATE($A233,Y$1),'Исх-фото'!$A$2:$F$3000,6,FALSE),"-")</f>
        <v>-</v>
      </c>
      <c r="Z233" s="14" t="str">
        <f>IFERROR(VLOOKUP(CONCATENATE($A233,Z$1),'Исх-фото'!$A$2:$F$3000,6,FALSE),"-")</f>
        <v>НЕТ</v>
      </c>
      <c r="AA233" s="14" t="str">
        <f>IFERROR(VLOOKUP(CONCATENATE($A233,AA$1),'Исх-фото'!$A$2:$F$3000,6,FALSE),"-")</f>
        <v>-</v>
      </c>
      <c r="AB233" s="14" t="str">
        <f>IFERROR(VLOOKUP(CONCATENATE($A233,AB$1),'Исх-фото'!$A$2:$F$3000,6,FALSE),"-")</f>
        <v>-</v>
      </c>
      <c r="AC233" s="14" t="str">
        <f>IFERROR(VLOOKUP(CONCATENATE($A233,AC$1),'Исх-фото'!$A$2:$F$3000,6,FALSE),"-")</f>
        <v>-</v>
      </c>
      <c r="AD233" s="14" t="str">
        <f>IFERROR(VLOOKUP(CONCATENATE($A233,AD$1),'Исх-фото'!$A$2:$F$3000,6,FALSE),"-")</f>
        <v>НЕТ</v>
      </c>
      <c r="AE233" s="14" t="str">
        <f>IFERROR(VLOOKUP(CONCATENATE($A233,AE$1),'Исх-фото'!$A$2:$F$3000,6,FALSE),"-")</f>
        <v>ДА</v>
      </c>
      <c r="AF233" s="14" t="str">
        <f>IFERROR(VLOOKUP(CONCATENATE($A233,AF$1),'Исх-фото'!$A$2:$F$3000,6,FALSE),"-")</f>
        <v>НЕТ</v>
      </c>
      <c r="AG233" s="14" t="str">
        <f>IFERROR(VLOOKUP(CONCATENATE($A233,AG$1),'Исх-фото'!$A$2:$F$3000,6,FALSE),"-")</f>
        <v>-</v>
      </c>
      <c r="AH233" s="14" t="str">
        <f>IFERROR(VLOOKUP(CONCATENATE($A233,AH$1),'Исх-фото'!$A$2:$F$3000,6,FALSE),"-")</f>
        <v>-</v>
      </c>
      <c r="AI233" s="14" t="str">
        <f>IFERROR(VLOOKUP(CONCATENATE($A233,AI$1),'Исх-фото'!$A$2:$F$3000,6,FALSE),"-")</f>
        <v>-</v>
      </c>
      <c r="AJ233" s="14" t="str">
        <f>IFERROR(VLOOKUP(CONCATENATE($A233,AJ$1),'Исх-фото'!$A$2:$F$3000,6,FALSE),"-")</f>
        <v>ДА</v>
      </c>
      <c r="AK233" s="14" t="str">
        <f>IFERROR(VLOOKUP(CONCATENATE($A233,AK$1),'Исх-фото'!$A$2:$F$3000,6,FALSE),"-")</f>
        <v>-</v>
      </c>
      <c r="AL233" s="14" t="str">
        <f>IFERROR(VLOOKUP(CONCATENATE($A233,AL$1),'Исх-фото'!$A$2:$F$3000,6,FALSE),"-")</f>
        <v>ДА</v>
      </c>
      <c r="AM233" s="15"/>
    </row>
    <row r="234" spans="1:39">
      <c r="A234" s="26">
        <f t="shared" si="13"/>
        <v>85</v>
      </c>
      <c r="B234" s="97" t="s">
        <v>729</v>
      </c>
      <c r="C234" s="14" t="str">
        <f>IFERROR(VLOOKUP(CONCATENATE($A234,C$1),'Исх-фото'!$A$2:$F$3000,6,FALSE),"-")</f>
        <v>-</v>
      </c>
      <c r="D234" s="14" t="str">
        <f>IFERROR(VLOOKUP(CONCATENATE($A234,D$1),'Исх-фото'!$A$2:$F$3000,6,FALSE),"-")</f>
        <v>НЕТ</v>
      </c>
      <c r="E234" s="14" t="str">
        <f>IFERROR(VLOOKUP(CONCATENATE($A234,E$1),'Исх-фото'!$A$2:$F$3000,6,FALSE),"-")</f>
        <v>-</v>
      </c>
      <c r="F234" s="14" t="str">
        <f>IFERROR(VLOOKUP(CONCATENATE($A234,F$1),'Исх-фото'!$A$2:$F$3000,6,FALSE),"-")</f>
        <v>-</v>
      </c>
      <c r="G234" s="14" t="str">
        <f>IFERROR(VLOOKUP(CONCATENATE($A234,G$1),'Исх-фото'!$A$2:$F$3000,6,FALSE),"-")</f>
        <v>-</v>
      </c>
      <c r="H234" s="14" t="str">
        <f>IFERROR(VLOOKUP(CONCATENATE($A234,H$1),'Исх-фото'!$A$2:$F$3000,6,FALSE),"-")</f>
        <v>-</v>
      </c>
      <c r="I234" s="14" t="str">
        <f>IFERROR(VLOOKUP(CONCATENATE($A234,I$1),'Исх-фото'!$A$2:$F$3000,6,FALSE),"-")</f>
        <v>-</v>
      </c>
      <c r="J234" s="14" t="str">
        <f>IFERROR(VLOOKUP(CONCATENATE($A234,J$1),'Исх-фото'!$A$2:$F$3000,6,FALSE),"-")</f>
        <v>НЕТ</v>
      </c>
      <c r="K234" s="14" t="str">
        <f>IFERROR(VLOOKUP(CONCATENATE($A234,K$1),'Исх-фото'!$A$2:$F$3000,6,FALSE),"-")</f>
        <v>НЕТ</v>
      </c>
      <c r="L234" s="14" t="str">
        <f>IFERROR(VLOOKUP(CONCATENATE($A234,L$1),'Исх-фото'!$A$2:$F$3000,6,FALSE),"-")</f>
        <v>-</v>
      </c>
      <c r="M234" s="14" t="str">
        <f>IFERROR(VLOOKUP(CONCATENATE($A234,M$1),'Исх-фото'!$A$2:$F$3000,6,FALSE),"-")</f>
        <v>-</v>
      </c>
      <c r="N234" s="14" t="str">
        <f>IFERROR(VLOOKUP(CONCATENATE($A234,N$1),'Исх-фото'!$A$2:$F$3000,6,FALSE),"-")</f>
        <v>-</v>
      </c>
      <c r="O234" s="14" t="str">
        <f>IFERROR(VLOOKUP(CONCATENATE($A234,O$1),'Исх-фото'!$A$2:$F$3000,6,FALSE),"-")</f>
        <v>-</v>
      </c>
      <c r="P234" s="14" t="str">
        <f>IFERROR(VLOOKUP(CONCATENATE($A234,P$1),'Исх-фото'!$A$2:$F$3000,6,FALSE),"-")</f>
        <v>-</v>
      </c>
      <c r="Q234" s="14" t="str">
        <f>IFERROR(VLOOKUP(CONCATENATE($A234,Q$1),'Исх-фото'!$A$2:$F$3000,6,FALSE),"-")</f>
        <v>НЕТ</v>
      </c>
      <c r="R234" s="14" t="str">
        <f>IFERROR(VLOOKUP(CONCATENATE($A234,R$1),'Исх-фото'!$A$2:$F$3000,6,FALSE),"-")</f>
        <v>-</v>
      </c>
      <c r="S234" s="14" t="str">
        <f>IFERROR(VLOOKUP(CONCATENATE($A234,S$1),'Исх-фото'!$A$2:$F$3000,6,FALSE),"-")</f>
        <v>-</v>
      </c>
      <c r="T234" s="14" t="str">
        <f>IFERROR(VLOOKUP(CONCATENATE($A234,T$1),'Исх-фото'!$A$2:$F$3000,6,FALSE),"-")</f>
        <v>НЕТ</v>
      </c>
      <c r="U234" s="14" t="str">
        <f>IFERROR(VLOOKUP(CONCATENATE($A234,U$1),'Исх-фото'!$A$2:$F$3000,6,FALSE),"-")</f>
        <v>НЕТ</v>
      </c>
      <c r="V234" s="14" t="str">
        <f>IFERROR(VLOOKUP(CONCATENATE($A234,V$1),'Исх-фото'!$A$2:$F$3000,6,FALSE),"-")</f>
        <v>-</v>
      </c>
      <c r="W234" s="14" t="str">
        <f>IFERROR(VLOOKUP(CONCATENATE($A234,W$1),'Исх-фото'!$A$2:$F$3000,6,FALSE),"-")</f>
        <v>-</v>
      </c>
      <c r="X234" s="14" t="str">
        <f>IFERROR(VLOOKUP(CONCATENATE($A234,X$1),'Исх-фото'!$A$2:$F$3000,6,FALSE),"-")</f>
        <v>-</v>
      </c>
      <c r="Y234" s="14" t="str">
        <f>IFERROR(VLOOKUP(CONCATENATE($A234,Y$1),'Исх-фото'!$A$2:$F$3000,6,FALSE),"-")</f>
        <v>-</v>
      </c>
      <c r="Z234" s="14" t="str">
        <f>IFERROR(VLOOKUP(CONCATENATE($A234,Z$1),'Исх-фото'!$A$2:$F$3000,6,FALSE),"-")</f>
        <v>НЕТ</v>
      </c>
      <c r="AA234" s="14" t="str">
        <f>IFERROR(VLOOKUP(CONCATENATE($A234,AA$1),'Исх-фото'!$A$2:$F$3000,6,FALSE),"-")</f>
        <v>НЕТ</v>
      </c>
      <c r="AB234" s="14" t="str">
        <f>IFERROR(VLOOKUP(CONCATENATE($A234,AB$1),'Исх-фото'!$A$2:$F$3000,6,FALSE),"-")</f>
        <v>НЕТ</v>
      </c>
      <c r="AC234" s="14" t="str">
        <f>IFERROR(VLOOKUP(CONCATENATE($A234,AC$1),'Исх-фото'!$A$2:$F$3000,6,FALSE),"-")</f>
        <v>-</v>
      </c>
      <c r="AD234" s="14" t="str">
        <f>IFERROR(VLOOKUP(CONCATENATE($A234,AD$1),'Исх-фото'!$A$2:$F$3000,6,FALSE),"-")</f>
        <v>НЕТ</v>
      </c>
      <c r="AE234" s="14" t="str">
        <f>IFERROR(VLOOKUP(CONCATENATE($A234,AE$1),'Исх-фото'!$A$2:$F$3000,6,FALSE),"-")</f>
        <v>НЕТ</v>
      </c>
      <c r="AF234" s="14" t="str">
        <f>IFERROR(VLOOKUP(CONCATENATE($A234,AF$1),'Исх-фото'!$A$2:$F$3000,6,FALSE),"-")</f>
        <v>НЕТ</v>
      </c>
      <c r="AG234" s="14" t="str">
        <f>IFERROR(VLOOKUP(CONCATENATE($A234,AG$1),'Исх-фото'!$A$2:$F$3000,6,FALSE),"-")</f>
        <v>-</v>
      </c>
      <c r="AH234" s="14" t="str">
        <f>IFERROR(VLOOKUP(CONCATENATE($A234,AH$1),'Исх-фото'!$A$2:$F$3000,6,FALSE),"-")</f>
        <v>-</v>
      </c>
      <c r="AI234" s="14" t="str">
        <f>IFERROR(VLOOKUP(CONCATENATE($A234,AI$1),'Исх-фото'!$A$2:$F$3000,6,FALSE),"-")</f>
        <v>-</v>
      </c>
      <c r="AJ234" s="14" t="str">
        <f>IFERROR(VLOOKUP(CONCATENATE($A234,AJ$1),'Исх-фото'!$A$2:$F$3000,6,FALSE),"-")</f>
        <v>НЕТ</v>
      </c>
      <c r="AK234" s="14" t="str">
        <f>IFERROR(VLOOKUP(CONCATENATE($A234,AK$1),'Исх-фото'!$A$2:$F$3000,6,FALSE),"-")</f>
        <v>-</v>
      </c>
      <c r="AL234" s="14" t="str">
        <f>IFERROR(VLOOKUP(CONCATENATE($A234,AL$1),'Исх-фото'!$A$2:$F$3000,6,FALSE),"-")</f>
        <v>ДА</v>
      </c>
      <c r="AM234" s="15"/>
    </row>
    <row r="235" spans="1:39">
      <c r="A235" s="26">
        <f t="shared" si="13"/>
        <v>86</v>
      </c>
      <c r="B235" s="97" t="s">
        <v>730</v>
      </c>
      <c r="C235" s="14" t="str">
        <f>IFERROR(VLOOKUP(CONCATENATE($A235,C$1),'Исх-фото'!$A$2:$F$3000,6,FALSE),"-")</f>
        <v>-</v>
      </c>
      <c r="D235" s="14" t="str">
        <f>IFERROR(VLOOKUP(CONCATENATE($A235,D$1),'Исх-фото'!$A$2:$F$3000,6,FALSE),"-")</f>
        <v>ДА</v>
      </c>
      <c r="E235" s="14" t="str">
        <f>IFERROR(VLOOKUP(CONCATENATE($A235,E$1),'Исх-фото'!$A$2:$F$3000,6,FALSE),"-")</f>
        <v>-</v>
      </c>
      <c r="F235" s="14" t="str">
        <f>IFERROR(VLOOKUP(CONCATENATE($A235,F$1),'Исх-фото'!$A$2:$F$3000,6,FALSE),"-")</f>
        <v>-</v>
      </c>
      <c r="G235" s="14" t="str">
        <f>IFERROR(VLOOKUP(CONCATENATE($A235,G$1),'Исх-фото'!$A$2:$F$3000,6,FALSE),"-")</f>
        <v>НЕТ</v>
      </c>
      <c r="H235" s="14" t="str">
        <f>IFERROR(VLOOKUP(CONCATENATE($A235,H$1),'Исх-фото'!$A$2:$F$3000,6,FALSE),"-")</f>
        <v>-</v>
      </c>
      <c r="I235" s="14" t="str">
        <f>IFERROR(VLOOKUP(CONCATENATE($A235,I$1),'Исх-фото'!$A$2:$F$3000,6,FALSE),"-")</f>
        <v>-</v>
      </c>
      <c r="J235" s="14" t="str">
        <f>IFERROR(VLOOKUP(CONCATENATE($A235,J$1),'Исх-фото'!$A$2:$F$3000,6,FALSE),"-")</f>
        <v>НЕТ</v>
      </c>
      <c r="K235" s="14" t="str">
        <f>IFERROR(VLOOKUP(CONCATENATE($A235,K$1),'Исх-фото'!$A$2:$F$3000,6,FALSE),"-")</f>
        <v>НЕТ</v>
      </c>
      <c r="L235" s="14" t="str">
        <f>IFERROR(VLOOKUP(CONCATENATE($A235,L$1),'Исх-фото'!$A$2:$F$3000,6,FALSE),"-")</f>
        <v>-</v>
      </c>
      <c r="M235" s="14" t="str">
        <f>IFERROR(VLOOKUP(CONCATENATE($A235,M$1),'Исх-фото'!$A$2:$F$3000,6,FALSE),"-")</f>
        <v>-</v>
      </c>
      <c r="N235" s="14" t="str">
        <f>IFERROR(VLOOKUP(CONCATENATE($A235,N$1),'Исх-фото'!$A$2:$F$3000,6,FALSE),"-")</f>
        <v>-</v>
      </c>
      <c r="O235" s="14" t="str">
        <f>IFERROR(VLOOKUP(CONCATENATE($A235,O$1),'Исх-фото'!$A$2:$F$3000,6,FALSE),"-")</f>
        <v>НЕТ</v>
      </c>
      <c r="P235" s="14" t="str">
        <f>IFERROR(VLOOKUP(CONCATENATE($A235,P$1),'Исх-фото'!$A$2:$F$3000,6,FALSE),"-")</f>
        <v>-</v>
      </c>
      <c r="Q235" s="14" t="str">
        <f>IFERROR(VLOOKUP(CONCATENATE($A235,Q$1),'Исх-фото'!$A$2:$F$3000,6,FALSE),"-")</f>
        <v>ДА</v>
      </c>
      <c r="R235" s="14" t="str">
        <f>IFERROR(VLOOKUP(CONCATENATE($A235,R$1),'Исх-фото'!$A$2:$F$3000,6,FALSE),"-")</f>
        <v>-</v>
      </c>
      <c r="S235" s="14" t="str">
        <f>IFERROR(VLOOKUP(CONCATENATE($A235,S$1),'Исх-фото'!$A$2:$F$3000,6,FALSE),"-")</f>
        <v>-</v>
      </c>
      <c r="T235" s="14" t="str">
        <f>IFERROR(VLOOKUP(CONCATENATE($A235,T$1),'Исх-фото'!$A$2:$F$3000,6,FALSE),"-")</f>
        <v>НЕТ</v>
      </c>
      <c r="U235" s="14" t="str">
        <f>IFERROR(VLOOKUP(CONCATENATE($A235,U$1),'Исх-фото'!$A$2:$F$3000,6,FALSE),"-")</f>
        <v>НЕТ</v>
      </c>
      <c r="V235" s="14" t="str">
        <f>IFERROR(VLOOKUP(CONCATENATE($A235,V$1),'Исх-фото'!$A$2:$F$3000,6,FALSE),"-")</f>
        <v>-</v>
      </c>
      <c r="W235" s="14" t="str">
        <f>IFERROR(VLOOKUP(CONCATENATE($A235,W$1),'Исх-фото'!$A$2:$F$3000,6,FALSE),"-")</f>
        <v>-</v>
      </c>
      <c r="X235" s="14" t="str">
        <f>IFERROR(VLOOKUP(CONCATENATE($A235,X$1),'Исх-фото'!$A$2:$F$3000,6,FALSE),"-")</f>
        <v>-</v>
      </c>
      <c r="Y235" s="14" t="str">
        <f>IFERROR(VLOOKUP(CONCATENATE($A235,Y$1),'Исх-фото'!$A$2:$F$3000,6,FALSE),"-")</f>
        <v>-</v>
      </c>
      <c r="Z235" s="14" t="str">
        <f>IFERROR(VLOOKUP(CONCATENATE($A235,Z$1),'Исх-фото'!$A$2:$F$3000,6,FALSE),"-")</f>
        <v>НЕТ</v>
      </c>
      <c r="AA235" s="14" t="str">
        <f>IFERROR(VLOOKUP(CONCATENATE($A235,AA$1),'Исх-фото'!$A$2:$F$3000,6,FALSE),"-")</f>
        <v>-</v>
      </c>
      <c r="AB235" s="14" t="str">
        <f>IFERROR(VLOOKUP(CONCATENATE($A235,AB$1),'Исх-фото'!$A$2:$F$3000,6,FALSE),"-")</f>
        <v>-</v>
      </c>
      <c r="AC235" s="14" t="str">
        <f>IFERROR(VLOOKUP(CONCATENATE($A235,AC$1),'Исх-фото'!$A$2:$F$3000,6,FALSE),"-")</f>
        <v>-</v>
      </c>
      <c r="AD235" s="14" t="str">
        <f>IFERROR(VLOOKUP(CONCATENATE($A235,AD$1),'Исх-фото'!$A$2:$F$3000,6,FALSE),"-")</f>
        <v>НЕТ</v>
      </c>
      <c r="AE235" s="14" t="str">
        <f>IFERROR(VLOOKUP(CONCATENATE($A235,AE$1),'Исх-фото'!$A$2:$F$3000,6,FALSE),"-")</f>
        <v>НЕТ</v>
      </c>
      <c r="AF235" s="14" t="str">
        <f>IFERROR(VLOOKUP(CONCATENATE($A235,AF$1),'Исх-фото'!$A$2:$F$3000,6,FALSE),"-")</f>
        <v>НЕТ</v>
      </c>
      <c r="AG235" s="14" t="str">
        <f>IFERROR(VLOOKUP(CONCATENATE($A235,AG$1),'Исх-фото'!$A$2:$F$3000,6,FALSE),"-")</f>
        <v>НЕТ</v>
      </c>
      <c r="AH235" s="14" t="str">
        <f>IFERROR(VLOOKUP(CONCATENATE($A235,AH$1),'Исх-фото'!$A$2:$F$3000,6,FALSE),"-")</f>
        <v>-</v>
      </c>
      <c r="AI235" s="14" t="str">
        <f>IFERROR(VLOOKUP(CONCATENATE($A235,AI$1),'Исх-фото'!$A$2:$F$3000,6,FALSE),"-")</f>
        <v>-</v>
      </c>
      <c r="AJ235" s="14" t="str">
        <f>IFERROR(VLOOKUP(CONCATENATE($A235,AJ$1),'Исх-фото'!$A$2:$F$3000,6,FALSE),"-")</f>
        <v>НЕТ</v>
      </c>
      <c r="AK235" s="14" t="str">
        <f>IFERROR(VLOOKUP(CONCATENATE($A235,AK$1),'Исх-фото'!$A$2:$F$3000,6,FALSE),"-")</f>
        <v>-</v>
      </c>
      <c r="AL235" s="14" t="str">
        <f>IFERROR(VLOOKUP(CONCATENATE($A235,AL$1),'Исх-фото'!$A$2:$F$3000,6,FALSE),"-")</f>
        <v>НЕТ</v>
      </c>
      <c r="AM235" s="15"/>
    </row>
    <row r="236" spans="1:39">
      <c r="A236" s="26">
        <f t="shared" si="13"/>
        <v>87</v>
      </c>
      <c r="B236" s="97" t="s">
        <v>731</v>
      </c>
      <c r="C236" s="14" t="str">
        <f>IFERROR(VLOOKUP(CONCATENATE($A236,C$1),'Исх-фото'!$A$2:$F$3000,6,FALSE),"-")</f>
        <v>-</v>
      </c>
      <c r="D236" s="14" t="str">
        <f>IFERROR(VLOOKUP(CONCATENATE($A236,D$1),'Исх-фото'!$A$2:$F$3000,6,FALSE),"-")</f>
        <v>НЕТ</v>
      </c>
      <c r="E236" s="14" t="str">
        <f>IFERROR(VLOOKUP(CONCATENATE($A236,E$1),'Исх-фото'!$A$2:$F$3000,6,FALSE),"-")</f>
        <v>-</v>
      </c>
      <c r="F236" s="14" t="str">
        <f>IFERROR(VLOOKUP(CONCATENATE($A236,F$1),'Исх-фото'!$A$2:$F$3000,6,FALSE),"-")</f>
        <v>-</v>
      </c>
      <c r="G236" s="14" t="str">
        <f>IFERROR(VLOOKUP(CONCATENATE($A236,G$1),'Исх-фото'!$A$2:$F$3000,6,FALSE),"-")</f>
        <v>-</v>
      </c>
      <c r="H236" s="14" t="str">
        <f>IFERROR(VLOOKUP(CONCATENATE($A236,H$1),'Исх-фото'!$A$2:$F$3000,6,FALSE),"-")</f>
        <v>-</v>
      </c>
      <c r="I236" s="14" t="str">
        <f>IFERROR(VLOOKUP(CONCATENATE($A236,I$1),'Исх-фото'!$A$2:$F$3000,6,FALSE),"-")</f>
        <v>-</v>
      </c>
      <c r="J236" s="14" t="str">
        <f>IFERROR(VLOOKUP(CONCATENATE($A236,J$1),'Исх-фото'!$A$2:$F$3000,6,FALSE),"-")</f>
        <v>-</v>
      </c>
      <c r="K236" s="14" t="str">
        <f>IFERROR(VLOOKUP(CONCATENATE($A236,K$1),'Исх-фото'!$A$2:$F$3000,6,FALSE),"-")</f>
        <v>НЕТ</v>
      </c>
      <c r="L236" s="14" t="str">
        <f>IFERROR(VLOOKUP(CONCATENATE($A236,L$1),'Исх-фото'!$A$2:$F$3000,6,FALSE),"-")</f>
        <v>-</v>
      </c>
      <c r="M236" s="14" t="str">
        <f>IFERROR(VLOOKUP(CONCATENATE($A236,M$1),'Исх-фото'!$A$2:$F$3000,6,FALSE),"-")</f>
        <v>-</v>
      </c>
      <c r="N236" s="14" t="str">
        <f>IFERROR(VLOOKUP(CONCATENATE($A236,N$1),'Исх-фото'!$A$2:$F$3000,6,FALSE),"-")</f>
        <v>-</v>
      </c>
      <c r="O236" s="14" t="str">
        <f>IFERROR(VLOOKUP(CONCATENATE($A236,O$1),'Исх-фото'!$A$2:$F$3000,6,FALSE),"-")</f>
        <v>-</v>
      </c>
      <c r="P236" s="14" t="str">
        <f>IFERROR(VLOOKUP(CONCATENATE($A236,P$1),'Исх-фото'!$A$2:$F$3000,6,FALSE),"-")</f>
        <v>-</v>
      </c>
      <c r="Q236" s="14" t="str">
        <f>IFERROR(VLOOKUP(CONCATENATE($A236,Q$1),'Исх-фото'!$A$2:$F$3000,6,FALSE),"-")</f>
        <v>НЕТ</v>
      </c>
      <c r="R236" s="14" t="str">
        <f>IFERROR(VLOOKUP(CONCATENATE($A236,R$1),'Исх-фото'!$A$2:$F$3000,6,FALSE),"-")</f>
        <v>-</v>
      </c>
      <c r="S236" s="14" t="str">
        <f>IFERROR(VLOOKUP(CONCATENATE($A236,S$1),'Исх-фото'!$A$2:$F$3000,6,FALSE),"-")</f>
        <v>-</v>
      </c>
      <c r="T236" s="14" t="str">
        <f>IFERROR(VLOOKUP(CONCATENATE($A236,T$1),'Исх-фото'!$A$2:$F$3000,6,FALSE),"-")</f>
        <v>НЕТ</v>
      </c>
      <c r="U236" s="14" t="str">
        <f>IFERROR(VLOOKUP(CONCATENATE($A236,U$1),'Исх-фото'!$A$2:$F$3000,6,FALSE),"-")</f>
        <v>НЕТ</v>
      </c>
      <c r="V236" s="14" t="str">
        <f>IFERROR(VLOOKUP(CONCATENATE($A236,V$1),'Исх-фото'!$A$2:$F$3000,6,FALSE),"-")</f>
        <v>-</v>
      </c>
      <c r="W236" s="14" t="str">
        <f>IFERROR(VLOOKUP(CONCATENATE($A236,W$1),'Исх-фото'!$A$2:$F$3000,6,FALSE),"-")</f>
        <v>-</v>
      </c>
      <c r="X236" s="14" t="str">
        <f>IFERROR(VLOOKUP(CONCATENATE($A236,X$1),'Исх-фото'!$A$2:$F$3000,6,FALSE),"-")</f>
        <v>-</v>
      </c>
      <c r="Y236" s="14" t="str">
        <f>IFERROR(VLOOKUP(CONCATENATE($A236,Y$1),'Исх-фото'!$A$2:$F$3000,6,FALSE),"-")</f>
        <v>-</v>
      </c>
      <c r="Z236" s="14" t="str">
        <f>IFERROR(VLOOKUP(CONCATENATE($A236,Z$1),'Исх-фото'!$A$2:$F$3000,6,FALSE),"-")</f>
        <v>-</v>
      </c>
      <c r="AA236" s="14" t="str">
        <f>IFERROR(VLOOKUP(CONCATENATE($A236,AA$1),'Исх-фото'!$A$2:$F$3000,6,FALSE),"-")</f>
        <v>-</v>
      </c>
      <c r="AB236" s="14" t="str">
        <f>IFERROR(VLOOKUP(CONCATENATE($A236,AB$1),'Исх-фото'!$A$2:$F$3000,6,FALSE),"-")</f>
        <v>-</v>
      </c>
      <c r="AC236" s="14" t="str">
        <f>IFERROR(VLOOKUP(CONCATENATE($A236,AC$1),'Исх-фото'!$A$2:$F$3000,6,FALSE),"-")</f>
        <v>-</v>
      </c>
      <c r="AD236" s="14" t="str">
        <f>IFERROR(VLOOKUP(CONCATENATE($A236,AD$1),'Исх-фото'!$A$2:$F$3000,6,FALSE),"-")</f>
        <v>НЕТ</v>
      </c>
      <c r="AE236" s="14" t="str">
        <f>IFERROR(VLOOKUP(CONCATENATE($A236,AE$1),'Исх-фото'!$A$2:$F$3000,6,FALSE),"-")</f>
        <v>ДА</v>
      </c>
      <c r="AF236" s="14" t="str">
        <f>IFERROR(VLOOKUP(CONCATENATE($A236,AF$1),'Исх-фото'!$A$2:$F$3000,6,FALSE),"-")</f>
        <v>НЕТ</v>
      </c>
      <c r="AG236" s="14" t="str">
        <f>IFERROR(VLOOKUP(CONCATENATE($A236,AG$1),'Исх-фото'!$A$2:$F$3000,6,FALSE),"-")</f>
        <v>-</v>
      </c>
      <c r="AH236" s="14" t="str">
        <f>IFERROR(VLOOKUP(CONCATENATE($A236,AH$1),'Исх-фото'!$A$2:$F$3000,6,FALSE),"-")</f>
        <v>-</v>
      </c>
      <c r="AI236" s="14" t="str">
        <f>IFERROR(VLOOKUP(CONCATENATE($A236,AI$1),'Исх-фото'!$A$2:$F$3000,6,FALSE),"-")</f>
        <v>-</v>
      </c>
      <c r="AJ236" s="14" t="str">
        <f>IFERROR(VLOOKUP(CONCATENATE($A236,AJ$1),'Исх-фото'!$A$2:$F$3000,6,FALSE),"-")</f>
        <v>НЕТ</v>
      </c>
      <c r="AK236" s="14" t="str">
        <f>IFERROR(VLOOKUP(CONCATENATE($A236,AK$1),'Исх-фото'!$A$2:$F$3000,6,FALSE),"-")</f>
        <v>-</v>
      </c>
      <c r="AL236" s="14" t="str">
        <f>IFERROR(VLOOKUP(CONCATENATE($A236,AL$1),'Исх-фото'!$A$2:$F$3000,6,FALSE),"-")</f>
        <v>ДА</v>
      </c>
      <c r="AM236" s="15"/>
    </row>
    <row r="237" spans="1:39">
      <c r="A237" s="26">
        <f t="shared" si="13"/>
        <v>88</v>
      </c>
      <c r="B237" s="97" t="s">
        <v>732</v>
      </c>
      <c r="C237" s="14" t="str">
        <f>IFERROR(VLOOKUP(CONCATENATE($A237,C$1),'Исх-фото'!$A$2:$F$3000,6,FALSE),"-")</f>
        <v>-</v>
      </c>
      <c r="D237" s="14" t="str">
        <f>IFERROR(VLOOKUP(CONCATENATE($A237,D$1),'Исх-фото'!$A$2:$F$3000,6,FALSE),"-")</f>
        <v>-</v>
      </c>
      <c r="E237" s="14" t="str">
        <f>IFERROR(VLOOKUP(CONCATENATE($A237,E$1),'Исх-фото'!$A$2:$F$3000,6,FALSE),"-")</f>
        <v>-</v>
      </c>
      <c r="F237" s="14" t="str">
        <f>IFERROR(VLOOKUP(CONCATENATE($A237,F$1),'Исх-фото'!$A$2:$F$3000,6,FALSE),"-")</f>
        <v>-</v>
      </c>
      <c r="G237" s="14" t="str">
        <f>IFERROR(VLOOKUP(CONCATENATE($A237,G$1),'Исх-фото'!$A$2:$F$3000,6,FALSE),"-")</f>
        <v>НЕТ</v>
      </c>
      <c r="H237" s="14" t="str">
        <f>IFERROR(VLOOKUP(CONCATENATE($A237,H$1),'Исх-фото'!$A$2:$F$3000,6,FALSE),"-")</f>
        <v>-</v>
      </c>
      <c r="I237" s="14" t="str">
        <f>IFERROR(VLOOKUP(CONCATENATE($A237,I$1),'Исх-фото'!$A$2:$F$3000,6,FALSE),"-")</f>
        <v>-</v>
      </c>
      <c r="J237" s="14" t="str">
        <f>IFERROR(VLOOKUP(CONCATENATE($A237,J$1),'Исх-фото'!$A$2:$F$3000,6,FALSE),"-")</f>
        <v>-</v>
      </c>
      <c r="K237" s="14" t="str">
        <f>IFERROR(VLOOKUP(CONCATENATE($A237,K$1),'Исх-фото'!$A$2:$F$3000,6,FALSE),"-")</f>
        <v>НЕТ</v>
      </c>
      <c r="L237" s="14" t="str">
        <f>IFERROR(VLOOKUP(CONCATENATE($A237,L$1),'Исх-фото'!$A$2:$F$3000,6,FALSE),"-")</f>
        <v>-</v>
      </c>
      <c r="M237" s="14" t="str">
        <f>IFERROR(VLOOKUP(CONCATENATE($A237,M$1),'Исх-фото'!$A$2:$F$3000,6,FALSE),"-")</f>
        <v>-</v>
      </c>
      <c r="N237" s="14" t="str">
        <f>IFERROR(VLOOKUP(CONCATENATE($A237,N$1),'Исх-фото'!$A$2:$F$3000,6,FALSE),"-")</f>
        <v>-</v>
      </c>
      <c r="O237" s="14" t="str">
        <f>IFERROR(VLOOKUP(CONCATENATE($A237,O$1),'Исх-фото'!$A$2:$F$3000,6,FALSE),"-")</f>
        <v>-</v>
      </c>
      <c r="P237" s="14" t="str">
        <f>IFERROR(VLOOKUP(CONCATENATE($A237,P$1),'Исх-фото'!$A$2:$F$3000,6,FALSE),"-")</f>
        <v>-</v>
      </c>
      <c r="Q237" s="14" t="str">
        <f>IFERROR(VLOOKUP(CONCATENATE($A237,Q$1),'Исх-фото'!$A$2:$F$3000,6,FALSE),"-")</f>
        <v>НЕТ</v>
      </c>
      <c r="R237" s="14" t="str">
        <f>IFERROR(VLOOKUP(CONCATENATE($A237,R$1),'Исх-фото'!$A$2:$F$3000,6,FALSE),"-")</f>
        <v>-</v>
      </c>
      <c r="S237" s="14" t="str">
        <f>IFERROR(VLOOKUP(CONCATENATE($A237,S$1),'Исх-фото'!$A$2:$F$3000,6,FALSE),"-")</f>
        <v>-</v>
      </c>
      <c r="T237" s="14" t="str">
        <f>IFERROR(VLOOKUP(CONCATENATE($A237,T$1),'Исх-фото'!$A$2:$F$3000,6,FALSE),"-")</f>
        <v>НЕТ</v>
      </c>
      <c r="U237" s="14" t="str">
        <f>IFERROR(VLOOKUP(CONCATENATE($A237,U$1),'Исх-фото'!$A$2:$F$3000,6,FALSE),"-")</f>
        <v>НЕТ</v>
      </c>
      <c r="V237" s="14" t="str">
        <f>IFERROR(VLOOKUP(CONCATENATE($A237,V$1),'Исх-фото'!$A$2:$F$3000,6,FALSE),"-")</f>
        <v>-</v>
      </c>
      <c r="W237" s="14" t="str">
        <f>IFERROR(VLOOKUP(CONCATENATE($A237,W$1),'Исх-фото'!$A$2:$F$3000,6,FALSE),"-")</f>
        <v>-</v>
      </c>
      <c r="X237" s="14" t="str">
        <f>IFERROR(VLOOKUP(CONCATENATE($A237,X$1),'Исх-фото'!$A$2:$F$3000,6,FALSE),"-")</f>
        <v>-</v>
      </c>
      <c r="Y237" s="14" t="str">
        <f>IFERROR(VLOOKUP(CONCATENATE($A237,Y$1),'Исх-фото'!$A$2:$F$3000,6,FALSE),"-")</f>
        <v>-</v>
      </c>
      <c r="Z237" s="14" t="str">
        <f>IFERROR(VLOOKUP(CONCATENATE($A237,Z$1),'Исх-фото'!$A$2:$F$3000,6,FALSE),"-")</f>
        <v>НЕТ</v>
      </c>
      <c r="AA237" s="14" t="str">
        <f>IFERROR(VLOOKUP(CONCATENATE($A237,AA$1),'Исх-фото'!$A$2:$F$3000,6,FALSE),"-")</f>
        <v>-</v>
      </c>
      <c r="AB237" s="14" t="str">
        <f>IFERROR(VLOOKUP(CONCATENATE($A237,AB$1),'Исх-фото'!$A$2:$F$3000,6,FALSE),"-")</f>
        <v>НЕТ</v>
      </c>
      <c r="AC237" s="14" t="str">
        <f>IFERROR(VLOOKUP(CONCATENATE($A237,AC$1),'Исх-фото'!$A$2:$F$3000,6,FALSE),"-")</f>
        <v>-</v>
      </c>
      <c r="AD237" s="14" t="str">
        <f>IFERROR(VLOOKUP(CONCATENATE($A237,AD$1),'Исх-фото'!$A$2:$F$3000,6,FALSE),"-")</f>
        <v>НЕТ</v>
      </c>
      <c r="AE237" s="14" t="str">
        <f>IFERROR(VLOOKUP(CONCATENATE($A237,AE$1),'Исх-фото'!$A$2:$F$3000,6,FALSE),"-")</f>
        <v>НЕТ</v>
      </c>
      <c r="AF237" s="14" t="str">
        <f>IFERROR(VLOOKUP(CONCATENATE($A237,AF$1),'Исх-фото'!$A$2:$F$3000,6,FALSE),"-")</f>
        <v>НЕТ</v>
      </c>
      <c r="AG237" s="14" t="str">
        <f>IFERROR(VLOOKUP(CONCATENATE($A237,AG$1),'Исх-фото'!$A$2:$F$3000,6,FALSE),"-")</f>
        <v>НЕТ</v>
      </c>
      <c r="AH237" s="14" t="str">
        <f>IFERROR(VLOOKUP(CONCATENATE($A237,AH$1),'Исх-фото'!$A$2:$F$3000,6,FALSE),"-")</f>
        <v>-</v>
      </c>
      <c r="AI237" s="14" t="str">
        <f>IFERROR(VLOOKUP(CONCATENATE($A237,AI$1),'Исх-фото'!$A$2:$F$3000,6,FALSE),"-")</f>
        <v>-</v>
      </c>
      <c r="AJ237" s="14" t="str">
        <f>IFERROR(VLOOKUP(CONCATENATE($A237,AJ$1),'Исх-фото'!$A$2:$F$3000,6,FALSE),"-")</f>
        <v>ДА</v>
      </c>
      <c r="AK237" s="14" t="str">
        <f>IFERROR(VLOOKUP(CONCATENATE($A237,AK$1),'Исх-фото'!$A$2:$F$3000,6,FALSE),"-")</f>
        <v>-</v>
      </c>
      <c r="AL237" s="14" t="str">
        <f>IFERROR(VLOOKUP(CONCATENATE($A237,AL$1),'Исх-фото'!$A$2:$F$3000,6,FALSE),"-")</f>
        <v>НЕТ</v>
      </c>
      <c r="AM237" s="15"/>
    </row>
    <row r="238" spans="1:39">
      <c r="A238" s="26">
        <f t="shared" si="13"/>
        <v>89</v>
      </c>
      <c r="B238" s="97" t="s">
        <v>733</v>
      </c>
      <c r="C238" s="14" t="str">
        <f>IFERROR(VLOOKUP(CONCATENATE($A238,C$1),'Исх-фото'!$A$2:$F$3000,6,FALSE),"-")</f>
        <v>-</v>
      </c>
      <c r="D238" s="14" t="str">
        <f>IFERROR(VLOOKUP(CONCATENATE($A238,D$1),'Исх-фото'!$A$2:$F$3000,6,FALSE),"-")</f>
        <v>НЕТ</v>
      </c>
      <c r="E238" s="14" t="str">
        <f>IFERROR(VLOOKUP(CONCATENATE($A238,E$1),'Исх-фото'!$A$2:$F$3000,6,FALSE),"-")</f>
        <v>-</v>
      </c>
      <c r="F238" s="14" t="str">
        <f>IFERROR(VLOOKUP(CONCATENATE($A238,F$1),'Исх-фото'!$A$2:$F$3000,6,FALSE),"-")</f>
        <v>-</v>
      </c>
      <c r="G238" s="14" t="str">
        <f>IFERROR(VLOOKUP(CONCATENATE($A238,G$1),'Исх-фото'!$A$2:$F$3000,6,FALSE),"-")</f>
        <v>НЕТ</v>
      </c>
      <c r="H238" s="14" t="str">
        <f>IFERROR(VLOOKUP(CONCATENATE($A238,H$1),'Исх-фото'!$A$2:$F$3000,6,FALSE),"-")</f>
        <v>-</v>
      </c>
      <c r="I238" s="14" t="str">
        <f>IFERROR(VLOOKUP(CONCATENATE($A238,I$1),'Исх-фото'!$A$2:$F$3000,6,FALSE),"-")</f>
        <v>-</v>
      </c>
      <c r="J238" s="14" t="str">
        <f>IFERROR(VLOOKUP(CONCATENATE($A238,J$1),'Исх-фото'!$A$2:$F$3000,6,FALSE),"-")</f>
        <v>-</v>
      </c>
      <c r="K238" s="14" t="str">
        <f>IFERROR(VLOOKUP(CONCATENATE($A238,K$1),'Исх-фото'!$A$2:$F$3000,6,FALSE),"-")</f>
        <v>НЕТ</v>
      </c>
      <c r="L238" s="14" t="str">
        <f>IFERROR(VLOOKUP(CONCATENATE($A238,L$1),'Исх-фото'!$A$2:$F$3000,6,FALSE),"-")</f>
        <v>-</v>
      </c>
      <c r="M238" s="14" t="str">
        <f>IFERROR(VLOOKUP(CONCATENATE($A238,M$1),'Исх-фото'!$A$2:$F$3000,6,FALSE),"-")</f>
        <v>-</v>
      </c>
      <c r="N238" s="14" t="str">
        <f>IFERROR(VLOOKUP(CONCATENATE($A238,N$1),'Исх-фото'!$A$2:$F$3000,6,FALSE),"-")</f>
        <v>-</v>
      </c>
      <c r="O238" s="14" t="str">
        <f>IFERROR(VLOOKUP(CONCATENATE($A238,O$1),'Исх-фото'!$A$2:$F$3000,6,FALSE),"-")</f>
        <v>-</v>
      </c>
      <c r="P238" s="14" t="str">
        <f>IFERROR(VLOOKUP(CONCATENATE($A238,P$1),'Исх-фото'!$A$2:$F$3000,6,FALSE),"-")</f>
        <v>-</v>
      </c>
      <c r="Q238" s="14" t="str">
        <f>IFERROR(VLOOKUP(CONCATENATE($A238,Q$1),'Исх-фото'!$A$2:$F$3000,6,FALSE),"-")</f>
        <v>НЕТ</v>
      </c>
      <c r="R238" s="14" t="str">
        <f>IFERROR(VLOOKUP(CONCATENATE($A238,R$1),'Исх-фото'!$A$2:$F$3000,6,FALSE),"-")</f>
        <v>-</v>
      </c>
      <c r="S238" s="14" t="str">
        <f>IFERROR(VLOOKUP(CONCATENATE($A238,S$1),'Исх-фото'!$A$2:$F$3000,6,FALSE),"-")</f>
        <v>-</v>
      </c>
      <c r="T238" s="14" t="str">
        <f>IFERROR(VLOOKUP(CONCATENATE($A238,T$1),'Исх-фото'!$A$2:$F$3000,6,FALSE),"-")</f>
        <v>НЕТ</v>
      </c>
      <c r="U238" s="14" t="str">
        <f>IFERROR(VLOOKUP(CONCATENATE($A238,U$1),'Исх-фото'!$A$2:$F$3000,6,FALSE),"-")</f>
        <v>НЕТ</v>
      </c>
      <c r="V238" s="14" t="str">
        <f>IFERROR(VLOOKUP(CONCATENATE($A238,V$1),'Исх-фото'!$A$2:$F$3000,6,FALSE),"-")</f>
        <v>-</v>
      </c>
      <c r="W238" s="14" t="str">
        <f>IFERROR(VLOOKUP(CONCATENATE($A238,W$1),'Исх-фото'!$A$2:$F$3000,6,FALSE),"-")</f>
        <v>-</v>
      </c>
      <c r="X238" s="14" t="str">
        <f>IFERROR(VLOOKUP(CONCATENATE($A238,X$1),'Исх-фото'!$A$2:$F$3000,6,FALSE),"-")</f>
        <v>-</v>
      </c>
      <c r="Y238" s="14" t="str">
        <f>IFERROR(VLOOKUP(CONCATENATE($A238,Y$1),'Исх-фото'!$A$2:$F$3000,6,FALSE),"-")</f>
        <v>ДА</v>
      </c>
      <c r="Z238" s="14" t="str">
        <f>IFERROR(VLOOKUP(CONCATENATE($A238,Z$1),'Исх-фото'!$A$2:$F$3000,6,FALSE),"-")</f>
        <v>-</v>
      </c>
      <c r="AA238" s="14" t="str">
        <f>IFERROR(VLOOKUP(CONCATENATE($A238,AA$1),'Исх-фото'!$A$2:$F$3000,6,FALSE),"-")</f>
        <v>-</v>
      </c>
      <c r="AB238" s="14" t="str">
        <f>IFERROR(VLOOKUP(CONCATENATE($A238,AB$1),'Исх-фото'!$A$2:$F$3000,6,FALSE),"-")</f>
        <v>-</v>
      </c>
      <c r="AC238" s="14" t="str">
        <f>IFERROR(VLOOKUP(CONCATENATE($A238,AC$1),'Исх-фото'!$A$2:$F$3000,6,FALSE),"-")</f>
        <v>-</v>
      </c>
      <c r="AD238" s="14" t="str">
        <f>IFERROR(VLOOKUP(CONCATENATE($A238,AD$1),'Исх-фото'!$A$2:$F$3000,6,FALSE),"-")</f>
        <v>НЕТ</v>
      </c>
      <c r="AE238" s="14" t="str">
        <f>IFERROR(VLOOKUP(CONCATENATE($A238,AE$1),'Исх-фото'!$A$2:$F$3000,6,FALSE),"-")</f>
        <v>ДА</v>
      </c>
      <c r="AF238" s="14" t="str">
        <f>IFERROR(VLOOKUP(CONCATENATE($A238,AF$1),'Исх-фото'!$A$2:$F$3000,6,FALSE),"-")</f>
        <v>НЕТ</v>
      </c>
      <c r="AG238" s="14" t="str">
        <f>IFERROR(VLOOKUP(CONCATENATE($A238,AG$1),'Исх-фото'!$A$2:$F$3000,6,FALSE),"-")</f>
        <v>-</v>
      </c>
      <c r="AH238" s="14" t="str">
        <f>IFERROR(VLOOKUP(CONCATENATE($A238,AH$1),'Исх-фото'!$A$2:$F$3000,6,FALSE),"-")</f>
        <v>-</v>
      </c>
      <c r="AI238" s="14" t="str">
        <f>IFERROR(VLOOKUP(CONCATENATE($A238,AI$1),'Исх-фото'!$A$2:$F$3000,6,FALSE),"-")</f>
        <v>-</v>
      </c>
      <c r="AJ238" s="14" t="str">
        <f>IFERROR(VLOOKUP(CONCATENATE($A238,AJ$1),'Исх-фото'!$A$2:$F$3000,6,FALSE),"-")</f>
        <v>НЕТ</v>
      </c>
      <c r="AK238" s="14" t="str">
        <f>IFERROR(VLOOKUP(CONCATENATE($A238,AK$1),'Исх-фото'!$A$2:$F$3000,6,FALSE),"-")</f>
        <v>-</v>
      </c>
      <c r="AL238" s="14" t="str">
        <f>IFERROR(VLOOKUP(CONCATENATE($A238,AL$1),'Исх-фото'!$A$2:$F$3000,6,FALSE),"-")</f>
        <v>ДА</v>
      </c>
      <c r="AM238" s="15"/>
    </row>
    <row r="239" spans="1:39">
      <c r="A239" s="26">
        <f t="shared" si="13"/>
        <v>90</v>
      </c>
      <c r="B239" s="97" t="s">
        <v>734</v>
      </c>
      <c r="C239" s="14" t="str">
        <f>IFERROR(VLOOKUP(CONCATENATE($A239,C$1),'Исх-фото'!$A$2:$F$3000,6,FALSE),"-")</f>
        <v>-</v>
      </c>
      <c r="D239" s="14" t="str">
        <f>IFERROR(VLOOKUP(CONCATENATE($A239,D$1),'Исх-фото'!$A$2:$F$3000,6,FALSE),"-")</f>
        <v>НЕТ</v>
      </c>
      <c r="E239" s="14" t="str">
        <f>IFERROR(VLOOKUP(CONCATENATE($A239,E$1),'Исх-фото'!$A$2:$F$3000,6,FALSE),"-")</f>
        <v>-</v>
      </c>
      <c r="F239" s="14" t="str">
        <f>IFERROR(VLOOKUP(CONCATENATE($A239,F$1),'Исх-фото'!$A$2:$F$3000,6,FALSE),"-")</f>
        <v>-</v>
      </c>
      <c r="G239" s="14" t="str">
        <f>IFERROR(VLOOKUP(CONCATENATE($A239,G$1),'Исх-фото'!$A$2:$F$3000,6,FALSE),"-")</f>
        <v>НЕТ</v>
      </c>
      <c r="H239" s="14" t="str">
        <f>IFERROR(VLOOKUP(CONCATENATE($A239,H$1),'Исх-фото'!$A$2:$F$3000,6,FALSE),"-")</f>
        <v>-</v>
      </c>
      <c r="I239" s="14" t="str">
        <f>IFERROR(VLOOKUP(CONCATENATE($A239,I$1),'Исх-фото'!$A$2:$F$3000,6,FALSE),"-")</f>
        <v>-</v>
      </c>
      <c r="J239" s="14" t="str">
        <f>IFERROR(VLOOKUP(CONCATENATE($A239,J$1),'Исх-фото'!$A$2:$F$3000,6,FALSE),"-")</f>
        <v>-</v>
      </c>
      <c r="K239" s="14" t="str">
        <f>IFERROR(VLOOKUP(CONCATENATE($A239,K$1),'Исх-фото'!$A$2:$F$3000,6,FALSE),"-")</f>
        <v>НЕТ</v>
      </c>
      <c r="L239" s="14" t="str">
        <f>IFERROR(VLOOKUP(CONCATENATE($A239,L$1),'Исх-фото'!$A$2:$F$3000,6,FALSE),"-")</f>
        <v>-</v>
      </c>
      <c r="M239" s="14" t="str">
        <f>IFERROR(VLOOKUP(CONCATENATE($A239,M$1),'Исх-фото'!$A$2:$F$3000,6,FALSE),"-")</f>
        <v>-</v>
      </c>
      <c r="N239" s="14" t="str">
        <f>IFERROR(VLOOKUP(CONCATENATE($A239,N$1),'Исх-фото'!$A$2:$F$3000,6,FALSE),"-")</f>
        <v>-</v>
      </c>
      <c r="O239" s="14" t="str">
        <f>IFERROR(VLOOKUP(CONCATENATE($A239,O$1),'Исх-фото'!$A$2:$F$3000,6,FALSE),"-")</f>
        <v>НЕТ</v>
      </c>
      <c r="P239" s="14" t="str">
        <f>IFERROR(VLOOKUP(CONCATENATE($A239,P$1),'Исх-фото'!$A$2:$F$3000,6,FALSE),"-")</f>
        <v>-</v>
      </c>
      <c r="Q239" s="14" t="str">
        <f>IFERROR(VLOOKUP(CONCATENATE($A239,Q$1),'Исх-фото'!$A$2:$F$3000,6,FALSE),"-")</f>
        <v>ДА</v>
      </c>
      <c r="R239" s="14" t="str">
        <f>IFERROR(VLOOKUP(CONCATENATE($A239,R$1),'Исх-фото'!$A$2:$F$3000,6,FALSE),"-")</f>
        <v>-</v>
      </c>
      <c r="S239" s="14" t="str">
        <f>IFERROR(VLOOKUP(CONCATENATE($A239,S$1),'Исх-фото'!$A$2:$F$3000,6,FALSE),"-")</f>
        <v>-</v>
      </c>
      <c r="T239" s="14" t="str">
        <f>IFERROR(VLOOKUP(CONCATENATE($A239,T$1),'Исх-фото'!$A$2:$F$3000,6,FALSE),"-")</f>
        <v>НЕТ</v>
      </c>
      <c r="U239" s="14" t="str">
        <f>IFERROR(VLOOKUP(CONCATENATE($A239,U$1),'Исх-фото'!$A$2:$F$3000,6,FALSE),"-")</f>
        <v>НЕТ</v>
      </c>
      <c r="V239" s="14" t="str">
        <f>IFERROR(VLOOKUP(CONCATENATE($A239,V$1),'Исх-фото'!$A$2:$F$3000,6,FALSE),"-")</f>
        <v>-</v>
      </c>
      <c r="W239" s="14" t="str">
        <f>IFERROR(VLOOKUP(CONCATENATE($A239,W$1),'Исх-фото'!$A$2:$F$3000,6,FALSE),"-")</f>
        <v>-</v>
      </c>
      <c r="X239" s="14" t="str">
        <f>IFERROR(VLOOKUP(CONCATENATE($A239,X$1),'Исх-фото'!$A$2:$F$3000,6,FALSE),"-")</f>
        <v>-</v>
      </c>
      <c r="Y239" s="14" t="str">
        <f>IFERROR(VLOOKUP(CONCATENATE($A239,Y$1),'Исх-фото'!$A$2:$F$3000,6,FALSE),"-")</f>
        <v>-</v>
      </c>
      <c r="Z239" s="14" t="str">
        <f>IFERROR(VLOOKUP(CONCATENATE($A239,Z$1),'Исх-фото'!$A$2:$F$3000,6,FALSE),"-")</f>
        <v>НЕТ</v>
      </c>
      <c r="AA239" s="14" t="str">
        <f>IFERROR(VLOOKUP(CONCATENATE($A239,AA$1),'Исх-фото'!$A$2:$F$3000,6,FALSE),"-")</f>
        <v>НЕТ</v>
      </c>
      <c r="AB239" s="14" t="str">
        <f>IFERROR(VLOOKUP(CONCATENATE($A239,AB$1),'Исх-фото'!$A$2:$F$3000,6,FALSE),"-")</f>
        <v>-</v>
      </c>
      <c r="AC239" s="14" t="str">
        <f>IFERROR(VLOOKUP(CONCATENATE($A239,AC$1),'Исх-фото'!$A$2:$F$3000,6,FALSE),"-")</f>
        <v>-</v>
      </c>
      <c r="AD239" s="14" t="str">
        <f>IFERROR(VLOOKUP(CONCATENATE($A239,AD$1),'Исх-фото'!$A$2:$F$3000,6,FALSE),"-")</f>
        <v>НЕТ</v>
      </c>
      <c r="AE239" s="14" t="str">
        <f>IFERROR(VLOOKUP(CONCATENATE($A239,AE$1),'Исх-фото'!$A$2:$F$3000,6,FALSE),"-")</f>
        <v>НЕТ</v>
      </c>
      <c r="AF239" s="14" t="str">
        <f>IFERROR(VLOOKUP(CONCATENATE($A239,AF$1),'Исх-фото'!$A$2:$F$3000,6,FALSE),"-")</f>
        <v>НЕТ</v>
      </c>
      <c r="AG239" s="14" t="str">
        <f>IFERROR(VLOOKUP(CONCATENATE($A239,AG$1),'Исх-фото'!$A$2:$F$3000,6,FALSE),"-")</f>
        <v>-</v>
      </c>
      <c r="AH239" s="14" t="str">
        <f>IFERROR(VLOOKUP(CONCATENATE($A239,AH$1),'Исх-фото'!$A$2:$F$3000,6,FALSE),"-")</f>
        <v>-</v>
      </c>
      <c r="AI239" s="14" t="str">
        <f>IFERROR(VLOOKUP(CONCATENATE($A239,AI$1),'Исх-фото'!$A$2:$F$3000,6,FALSE),"-")</f>
        <v>-</v>
      </c>
      <c r="AJ239" s="14" t="str">
        <f>IFERROR(VLOOKUP(CONCATENATE($A239,AJ$1),'Исх-фото'!$A$2:$F$3000,6,FALSE),"-")</f>
        <v>НЕТ</v>
      </c>
      <c r="AK239" s="14" t="str">
        <f>IFERROR(VLOOKUP(CONCATENATE($A239,AK$1),'Исх-фото'!$A$2:$F$3000,6,FALSE),"-")</f>
        <v>-</v>
      </c>
      <c r="AL239" s="14" t="str">
        <f>IFERROR(VLOOKUP(CONCATENATE($A239,AL$1),'Исх-фото'!$A$2:$F$3000,6,FALSE),"-")</f>
        <v>НЕТ</v>
      </c>
      <c r="AM239" s="15"/>
    </row>
    <row r="240" spans="1:39">
      <c r="A240" s="26">
        <f t="shared" si="13"/>
        <v>91</v>
      </c>
      <c r="B240" s="97" t="s">
        <v>735</v>
      </c>
      <c r="C240" s="14" t="str">
        <f>IFERROR(VLOOKUP(CONCATENATE($A240,C$1),'Исх-фото'!$A$2:$F$3000,6,FALSE),"-")</f>
        <v>-</v>
      </c>
      <c r="D240" s="14" t="str">
        <f>IFERROR(VLOOKUP(CONCATENATE($A240,D$1),'Исх-фото'!$A$2:$F$3000,6,FALSE),"-")</f>
        <v>НЕТ</v>
      </c>
      <c r="E240" s="14" t="str">
        <f>IFERROR(VLOOKUP(CONCATENATE($A240,E$1),'Исх-фото'!$A$2:$F$3000,6,FALSE),"-")</f>
        <v>-</v>
      </c>
      <c r="F240" s="14" t="str">
        <f>IFERROR(VLOOKUP(CONCATENATE($A240,F$1),'Исх-фото'!$A$2:$F$3000,6,FALSE),"-")</f>
        <v>-</v>
      </c>
      <c r="G240" s="14" t="str">
        <f>IFERROR(VLOOKUP(CONCATENATE($A240,G$1),'Исх-фото'!$A$2:$F$3000,6,FALSE),"-")</f>
        <v>-</v>
      </c>
      <c r="H240" s="14" t="str">
        <f>IFERROR(VLOOKUP(CONCATENATE($A240,H$1),'Исх-фото'!$A$2:$F$3000,6,FALSE),"-")</f>
        <v>-</v>
      </c>
      <c r="I240" s="14" t="str">
        <f>IFERROR(VLOOKUP(CONCATENATE($A240,I$1),'Исх-фото'!$A$2:$F$3000,6,FALSE),"-")</f>
        <v>-</v>
      </c>
      <c r="J240" s="14" t="str">
        <f>IFERROR(VLOOKUP(CONCATENATE($A240,J$1),'Исх-фото'!$A$2:$F$3000,6,FALSE),"-")</f>
        <v>-</v>
      </c>
      <c r="K240" s="14" t="str">
        <f>IFERROR(VLOOKUP(CONCATENATE($A240,K$1),'Исх-фото'!$A$2:$F$3000,6,FALSE),"-")</f>
        <v>НЕТ</v>
      </c>
      <c r="L240" s="14" t="str">
        <f>IFERROR(VLOOKUP(CONCATENATE($A240,L$1),'Исх-фото'!$A$2:$F$3000,6,FALSE),"-")</f>
        <v>-</v>
      </c>
      <c r="M240" s="14" t="str">
        <f>IFERROR(VLOOKUP(CONCATENATE($A240,M$1),'Исх-фото'!$A$2:$F$3000,6,FALSE),"-")</f>
        <v>-</v>
      </c>
      <c r="N240" s="14" t="str">
        <f>IFERROR(VLOOKUP(CONCATENATE($A240,N$1),'Исх-фото'!$A$2:$F$3000,6,FALSE),"-")</f>
        <v>-</v>
      </c>
      <c r="O240" s="14" t="str">
        <f>IFERROR(VLOOKUP(CONCATENATE($A240,O$1),'Исх-фото'!$A$2:$F$3000,6,FALSE),"-")</f>
        <v>-</v>
      </c>
      <c r="P240" s="14" t="str">
        <f>IFERROR(VLOOKUP(CONCATENATE($A240,P$1),'Исх-фото'!$A$2:$F$3000,6,FALSE),"-")</f>
        <v>-</v>
      </c>
      <c r="Q240" s="14" t="str">
        <f>IFERROR(VLOOKUP(CONCATENATE($A240,Q$1),'Исх-фото'!$A$2:$F$3000,6,FALSE),"-")</f>
        <v>НЕТ</v>
      </c>
      <c r="R240" s="14" t="str">
        <f>IFERROR(VLOOKUP(CONCATENATE($A240,R$1),'Исх-фото'!$A$2:$F$3000,6,FALSE),"-")</f>
        <v>-</v>
      </c>
      <c r="S240" s="14" t="str">
        <f>IFERROR(VLOOKUP(CONCATENATE($A240,S$1),'Исх-фото'!$A$2:$F$3000,6,FALSE),"-")</f>
        <v>-</v>
      </c>
      <c r="T240" s="14" t="str">
        <f>IFERROR(VLOOKUP(CONCATENATE($A240,T$1),'Исх-фото'!$A$2:$F$3000,6,FALSE),"-")</f>
        <v>НЕТ</v>
      </c>
      <c r="U240" s="14" t="str">
        <f>IFERROR(VLOOKUP(CONCATENATE($A240,U$1),'Исх-фото'!$A$2:$F$3000,6,FALSE),"-")</f>
        <v>НЕТ</v>
      </c>
      <c r="V240" s="14" t="str">
        <f>IFERROR(VLOOKUP(CONCATENATE($A240,V$1),'Исх-фото'!$A$2:$F$3000,6,FALSE),"-")</f>
        <v>-</v>
      </c>
      <c r="W240" s="14" t="str">
        <f>IFERROR(VLOOKUP(CONCATENATE($A240,W$1),'Исх-фото'!$A$2:$F$3000,6,FALSE),"-")</f>
        <v>-</v>
      </c>
      <c r="X240" s="14" t="str">
        <f>IFERROR(VLOOKUP(CONCATENATE($A240,X$1),'Исх-фото'!$A$2:$F$3000,6,FALSE),"-")</f>
        <v>-</v>
      </c>
      <c r="Y240" s="14" t="str">
        <f>IFERROR(VLOOKUP(CONCATENATE($A240,Y$1),'Исх-фото'!$A$2:$F$3000,6,FALSE),"-")</f>
        <v>-</v>
      </c>
      <c r="Z240" s="14" t="str">
        <f>IFERROR(VLOOKUP(CONCATENATE($A240,Z$1),'Исх-фото'!$A$2:$F$3000,6,FALSE),"-")</f>
        <v>-</v>
      </c>
      <c r="AA240" s="14" t="str">
        <f>IFERROR(VLOOKUP(CONCATENATE($A240,AA$1),'Исх-фото'!$A$2:$F$3000,6,FALSE),"-")</f>
        <v>-</v>
      </c>
      <c r="AB240" s="14" t="str">
        <f>IFERROR(VLOOKUP(CONCATENATE($A240,AB$1),'Исх-фото'!$A$2:$F$3000,6,FALSE),"-")</f>
        <v>-</v>
      </c>
      <c r="AC240" s="14" t="str">
        <f>IFERROR(VLOOKUP(CONCATENATE($A240,AC$1),'Исх-фото'!$A$2:$F$3000,6,FALSE),"-")</f>
        <v>-</v>
      </c>
      <c r="AD240" s="14" t="str">
        <f>IFERROR(VLOOKUP(CONCATENATE($A240,AD$1),'Исх-фото'!$A$2:$F$3000,6,FALSE),"-")</f>
        <v>НЕТ</v>
      </c>
      <c r="AE240" s="14" t="str">
        <f>IFERROR(VLOOKUP(CONCATENATE($A240,AE$1),'Исх-фото'!$A$2:$F$3000,6,FALSE),"-")</f>
        <v>НЕТ</v>
      </c>
      <c r="AF240" s="14" t="str">
        <f>IFERROR(VLOOKUP(CONCATENATE($A240,AF$1),'Исх-фото'!$A$2:$F$3000,6,FALSE),"-")</f>
        <v>НЕТ</v>
      </c>
      <c r="AG240" s="14" t="str">
        <f>IFERROR(VLOOKUP(CONCATENATE($A240,AG$1),'Исх-фото'!$A$2:$F$3000,6,FALSE),"-")</f>
        <v>-</v>
      </c>
      <c r="AH240" s="14" t="str">
        <f>IFERROR(VLOOKUP(CONCATENATE($A240,AH$1),'Исх-фото'!$A$2:$F$3000,6,FALSE),"-")</f>
        <v>-</v>
      </c>
      <c r="AI240" s="14" t="str">
        <f>IFERROR(VLOOKUP(CONCATENATE($A240,AI$1),'Исх-фото'!$A$2:$F$3000,6,FALSE),"-")</f>
        <v>-</v>
      </c>
      <c r="AJ240" s="14" t="str">
        <f>IFERROR(VLOOKUP(CONCATENATE($A240,AJ$1),'Исх-фото'!$A$2:$F$3000,6,FALSE),"-")</f>
        <v>НЕТ</v>
      </c>
      <c r="AK240" s="14" t="str">
        <f>IFERROR(VLOOKUP(CONCATENATE($A240,AK$1),'Исх-фото'!$A$2:$F$3000,6,FALSE),"-")</f>
        <v>-</v>
      </c>
      <c r="AL240" s="14" t="str">
        <f>IFERROR(VLOOKUP(CONCATENATE($A240,AL$1),'Исх-фото'!$A$2:$F$3000,6,FALSE),"-")</f>
        <v>ДА</v>
      </c>
      <c r="AM240" s="15"/>
    </row>
    <row r="241" spans="1:39">
      <c r="A241" s="26">
        <f t="shared" si="13"/>
        <v>92</v>
      </c>
      <c r="B241" s="97" t="s">
        <v>736</v>
      </c>
      <c r="C241" s="14" t="str">
        <f>IFERROR(VLOOKUP(CONCATENATE($A241,C$1),'Исх-фото'!$A$2:$F$3000,6,FALSE),"-")</f>
        <v>-</v>
      </c>
      <c r="D241" s="14" t="str">
        <f>IFERROR(VLOOKUP(CONCATENATE($A241,D$1),'Исх-фото'!$A$2:$F$3000,6,FALSE),"-")</f>
        <v>-</v>
      </c>
      <c r="E241" s="14" t="str">
        <f>IFERROR(VLOOKUP(CONCATENATE($A241,E$1),'Исх-фото'!$A$2:$F$3000,6,FALSE),"-")</f>
        <v>НЕТ</v>
      </c>
      <c r="F241" s="14" t="str">
        <f>IFERROR(VLOOKUP(CONCATENATE($A241,F$1),'Исх-фото'!$A$2:$F$3000,6,FALSE),"-")</f>
        <v>-</v>
      </c>
      <c r="G241" s="14" t="str">
        <f>IFERROR(VLOOKUP(CONCATENATE($A241,G$1),'Исх-фото'!$A$2:$F$3000,6,FALSE),"-")</f>
        <v>НЕТ</v>
      </c>
      <c r="H241" s="14" t="str">
        <f>IFERROR(VLOOKUP(CONCATENATE($A241,H$1),'Исх-фото'!$A$2:$F$3000,6,FALSE),"-")</f>
        <v>-</v>
      </c>
      <c r="I241" s="14" t="str">
        <f>IFERROR(VLOOKUP(CONCATENATE($A241,I$1),'Исх-фото'!$A$2:$F$3000,6,FALSE),"-")</f>
        <v>НЕТ</v>
      </c>
      <c r="J241" s="14" t="str">
        <f>IFERROR(VLOOKUP(CONCATENATE($A241,J$1),'Исх-фото'!$A$2:$F$3000,6,FALSE),"-")</f>
        <v>-</v>
      </c>
      <c r="K241" s="14" t="str">
        <f>IFERROR(VLOOKUP(CONCATENATE($A241,K$1),'Исх-фото'!$A$2:$F$3000,6,FALSE),"-")</f>
        <v>НЕТ</v>
      </c>
      <c r="L241" s="14" t="str">
        <f>IFERROR(VLOOKUP(CONCATENATE($A241,L$1),'Исх-фото'!$A$2:$F$3000,6,FALSE),"-")</f>
        <v>-</v>
      </c>
      <c r="M241" s="14" t="str">
        <f>IFERROR(VLOOKUP(CONCATENATE($A241,M$1),'Исх-фото'!$A$2:$F$3000,6,FALSE),"-")</f>
        <v>-</v>
      </c>
      <c r="N241" s="14" t="str">
        <f>IFERROR(VLOOKUP(CONCATENATE($A241,N$1),'Исх-фото'!$A$2:$F$3000,6,FALSE),"-")</f>
        <v>-</v>
      </c>
      <c r="O241" s="14" t="str">
        <f>IFERROR(VLOOKUP(CONCATENATE($A241,O$1),'Исх-фото'!$A$2:$F$3000,6,FALSE),"-")</f>
        <v>НЕТ</v>
      </c>
      <c r="P241" s="14" t="str">
        <f>IFERROR(VLOOKUP(CONCATENATE($A241,P$1),'Исх-фото'!$A$2:$F$3000,6,FALSE),"-")</f>
        <v>-</v>
      </c>
      <c r="Q241" s="14" t="str">
        <f>IFERROR(VLOOKUP(CONCATENATE($A241,Q$1),'Исх-фото'!$A$2:$F$3000,6,FALSE),"-")</f>
        <v>НЕТ</v>
      </c>
      <c r="R241" s="14" t="str">
        <f>IFERROR(VLOOKUP(CONCATENATE($A241,R$1),'Исх-фото'!$A$2:$F$3000,6,FALSE),"-")</f>
        <v>НЕТ</v>
      </c>
      <c r="S241" s="14" t="str">
        <f>IFERROR(VLOOKUP(CONCATENATE($A241,S$1),'Исх-фото'!$A$2:$F$3000,6,FALSE),"-")</f>
        <v>НЕТ</v>
      </c>
      <c r="T241" s="14" t="str">
        <f>IFERROR(VLOOKUP(CONCATENATE($A241,T$1),'Исх-фото'!$A$2:$F$3000,6,FALSE),"-")</f>
        <v>НЕТ</v>
      </c>
      <c r="U241" s="14" t="str">
        <f>IFERROR(VLOOKUP(CONCATENATE($A241,U$1),'Исх-фото'!$A$2:$F$3000,6,FALSE),"-")</f>
        <v>НЕТ</v>
      </c>
      <c r="V241" s="14" t="str">
        <f>IFERROR(VLOOKUP(CONCATENATE($A241,V$1),'Исх-фото'!$A$2:$F$3000,6,FALSE),"-")</f>
        <v>-</v>
      </c>
      <c r="W241" s="14" t="str">
        <f>IFERROR(VLOOKUP(CONCATENATE($A241,W$1),'Исх-фото'!$A$2:$F$3000,6,FALSE),"-")</f>
        <v>-</v>
      </c>
      <c r="X241" s="14" t="str">
        <f>IFERROR(VLOOKUP(CONCATENATE($A241,X$1),'Исх-фото'!$A$2:$F$3000,6,FALSE),"-")</f>
        <v>-</v>
      </c>
      <c r="Y241" s="14" t="str">
        <f>IFERROR(VLOOKUP(CONCATENATE($A241,Y$1),'Исх-фото'!$A$2:$F$3000,6,FALSE),"-")</f>
        <v>-</v>
      </c>
      <c r="Z241" s="14" t="str">
        <f>IFERROR(VLOOKUP(CONCATENATE($A241,Z$1),'Исх-фото'!$A$2:$F$3000,6,FALSE),"-")</f>
        <v>НЕТ</v>
      </c>
      <c r="AA241" s="14" t="str">
        <f>IFERROR(VLOOKUP(CONCATENATE($A241,AA$1),'Исх-фото'!$A$2:$F$3000,6,FALSE),"-")</f>
        <v>НЕТ</v>
      </c>
      <c r="AB241" s="14" t="str">
        <f>IFERROR(VLOOKUP(CONCATENATE($A241,AB$1),'Исх-фото'!$A$2:$F$3000,6,FALSE),"-")</f>
        <v>-</v>
      </c>
      <c r="AC241" s="14" t="str">
        <f>IFERROR(VLOOKUP(CONCATENATE($A241,AC$1),'Исх-фото'!$A$2:$F$3000,6,FALSE),"-")</f>
        <v>-</v>
      </c>
      <c r="AD241" s="14" t="str">
        <f>IFERROR(VLOOKUP(CONCATENATE($A241,AD$1),'Исх-фото'!$A$2:$F$3000,6,FALSE),"-")</f>
        <v>НЕТ</v>
      </c>
      <c r="AE241" s="14" t="str">
        <f>IFERROR(VLOOKUP(CONCATENATE($A241,AE$1),'Исх-фото'!$A$2:$F$3000,6,FALSE),"-")</f>
        <v>ДА</v>
      </c>
      <c r="AF241" s="14" t="str">
        <f>IFERROR(VLOOKUP(CONCATENATE($A241,AF$1),'Исх-фото'!$A$2:$F$3000,6,FALSE),"-")</f>
        <v>ДА</v>
      </c>
      <c r="AG241" s="14" t="str">
        <f>IFERROR(VLOOKUP(CONCATENATE($A241,AG$1),'Исх-фото'!$A$2:$F$3000,6,FALSE),"-")</f>
        <v>-</v>
      </c>
      <c r="AH241" s="14" t="str">
        <f>IFERROR(VLOOKUP(CONCATENATE($A241,AH$1),'Исх-фото'!$A$2:$F$3000,6,FALSE),"-")</f>
        <v>-</v>
      </c>
      <c r="AI241" s="14" t="str">
        <f>IFERROR(VLOOKUP(CONCATENATE($A241,AI$1),'Исх-фото'!$A$2:$F$3000,6,FALSE),"-")</f>
        <v>НЕТ</v>
      </c>
      <c r="AJ241" s="14" t="str">
        <f>IFERROR(VLOOKUP(CONCATENATE($A241,AJ$1),'Исх-фото'!$A$2:$F$3000,6,FALSE),"-")</f>
        <v>ДА</v>
      </c>
      <c r="AK241" s="14" t="str">
        <f>IFERROR(VLOOKUP(CONCATENATE($A241,AK$1),'Исх-фото'!$A$2:$F$3000,6,FALSE),"-")</f>
        <v>-</v>
      </c>
      <c r="AL241" s="14" t="str">
        <f>IFERROR(VLOOKUP(CONCATENATE($A241,AL$1),'Исх-фото'!$A$2:$F$3000,6,FALSE),"-")</f>
        <v>ДА</v>
      </c>
      <c r="AM241" s="15"/>
    </row>
    <row r="242" spans="1:39">
      <c r="A242" s="26">
        <f t="shared" si="13"/>
        <v>93</v>
      </c>
      <c r="B242" s="97" t="s">
        <v>737</v>
      </c>
      <c r="C242" s="14" t="str">
        <f>IFERROR(VLOOKUP(CONCATENATE($A242,C$1),'Исх-фото'!$A$2:$F$3000,6,FALSE),"-")</f>
        <v>-</v>
      </c>
      <c r="D242" s="14" t="str">
        <f>IFERROR(VLOOKUP(CONCATENATE($A242,D$1),'Исх-фото'!$A$2:$F$3000,6,FALSE),"-")</f>
        <v>НЕТ</v>
      </c>
      <c r="E242" s="14" t="str">
        <f>IFERROR(VLOOKUP(CONCATENATE($A242,E$1),'Исх-фото'!$A$2:$F$3000,6,FALSE),"-")</f>
        <v>НЕТ</v>
      </c>
      <c r="F242" s="14" t="str">
        <f>IFERROR(VLOOKUP(CONCATENATE($A242,F$1),'Исх-фото'!$A$2:$F$3000,6,FALSE),"-")</f>
        <v>-</v>
      </c>
      <c r="G242" s="14" t="str">
        <f>IFERROR(VLOOKUP(CONCATENATE($A242,G$1),'Исх-фото'!$A$2:$F$3000,6,FALSE),"-")</f>
        <v>НЕТ</v>
      </c>
      <c r="H242" s="14" t="str">
        <f>IFERROR(VLOOKUP(CONCATENATE($A242,H$1),'Исх-фото'!$A$2:$F$3000,6,FALSE),"-")</f>
        <v>-</v>
      </c>
      <c r="I242" s="14" t="str">
        <f>IFERROR(VLOOKUP(CONCATENATE($A242,I$1),'Исх-фото'!$A$2:$F$3000,6,FALSE),"-")</f>
        <v>-</v>
      </c>
      <c r="J242" s="14" t="str">
        <f>IFERROR(VLOOKUP(CONCATENATE($A242,J$1),'Исх-фото'!$A$2:$F$3000,6,FALSE),"-")</f>
        <v>НЕТ</v>
      </c>
      <c r="K242" s="14" t="str">
        <f>IFERROR(VLOOKUP(CONCATENATE($A242,K$1),'Исх-фото'!$A$2:$F$3000,6,FALSE),"-")</f>
        <v>НЕТ</v>
      </c>
      <c r="L242" s="14" t="str">
        <f>IFERROR(VLOOKUP(CONCATENATE($A242,L$1),'Исх-фото'!$A$2:$F$3000,6,FALSE),"-")</f>
        <v>-</v>
      </c>
      <c r="M242" s="14" t="str">
        <f>IFERROR(VLOOKUP(CONCATENATE($A242,M$1),'Исх-фото'!$A$2:$F$3000,6,FALSE),"-")</f>
        <v>-</v>
      </c>
      <c r="N242" s="14" t="str">
        <f>IFERROR(VLOOKUP(CONCATENATE($A242,N$1),'Исх-фото'!$A$2:$F$3000,6,FALSE),"-")</f>
        <v>-</v>
      </c>
      <c r="O242" s="14" t="str">
        <f>IFERROR(VLOOKUP(CONCATENATE($A242,O$1),'Исх-фото'!$A$2:$F$3000,6,FALSE),"-")</f>
        <v>НЕТ</v>
      </c>
      <c r="P242" s="14" t="str">
        <f>IFERROR(VLOOKUP(CONCATENATE($A242,P$1),'Исх-фото'!$A$2:$F$3000,6,FALSE),"-")</f>
        <v>НЕТ</v>
      </c>
      <c r="Q242" s="14" t="str">
        <f>IFERROR(VLOOKUP(CONCATENATE($A242,Q$1),'Исх-фото'!$A$2:$F$3000,6,FALSE),"-")</f>
        <v>ДА</v>
      </c>
      <c r="R242" s="14" t="str">
        <f>IFERROR(VLOOKUP(CONCATENATE($A242,R$1),'Исх-фото'!$A$2:$F$3000,6,FALSE),"-")</f>
        <v>-</v>
      </c>
      <c r="S242" s="14" t="str">
        <f>IFERROR(VLOOKUP(CONCATENATE($A242,S$1),'Исх-фото'!$A$2:$F$3000,6,FALSE),"-")</f>
        <v>-</v>
      </c>
      <c r="T242" s="14" t="str">
        <f>IFERROR(VLOOKUP(CONCATENATE($A242,T$1),'Исх-фото'!$A$2:$F$3000,6,FALSE),"-")</f>
        <v>ДА</v>
      </c>
      <c r="U242" s="14" t="str">
        <f>IFERROR(VLOOKUP(CONCATENATE($A242,U$1),'Исх-фото'!$A$2:$F$3000,6,FALSE),"-")</f>
        <v>НЕТ</v>
      </c>
      <c r="V242" s="14" t="str">
        <f>IFERROR(VLOOKUP(CONCATENATE($A242,V$1),'Исх-фото'!$A$2:$F$3000,6,FALSE),"-")</f>
        <v>-</v>
      </c>
      <c r="W242" s="14" t="str">
        <f>IFERROR(VLOOKUP(CONCATENATE($A242,W$1),'Исх-фото'!$A$2:$F$3000,6,FALSE),"-")</f>
        <v>НЕТ</v>
      </c>
      <c r="X242" s="14" t="str">
        <f>IFERROR(VLOOKUP(CONCATENATE($A242,X$1),'Исх-фото'!$A$2:$F$3000,6,FALSE),"-")</f>
        <v>-</v>
      </c>
      <c r="Y242" s="14" t="str">
        <f>IFERROR(VLOOKUP(CONCATENATE($A242,Y$1),'Исх-фото'!$A$2:$F$3000,6,FALSE),"-")</f>
        <v>ДА</v>
      </c>
      <c r="Z242" s="14" t="str">
        <f>IFERROR(VLOOKUP(CONCATENATE($A242,Z$1),'Исх-фото'!$A$2:$F$3000,6,FALSE),"-")</f>
        <v>НЕТ</v>
      </c>
      <c r="AA242" s="14" t="str">
        <f>IFERROR(VLOOKUP(CONCATENATE($A242,AA$1),'Исх-фото'!$A$2:$F$3000,6,FALSE),"-")</f>
        <v>НЕТ</v>
      </c>
      <c r="AB242" s="14" t="str">
        <f>IFERROR(VLOOKUP(CONCATENATE($A242,AB$1),'Исх-фото'!$A$2:$F$3000,6,FALSE),"-")</f>
        <v>НЕТ</v>
      </c>
      <c r="AC242" s="14" t="str">
        <f>IFERROR(VLOOKUP(CONCATENATE($A242,AC$1),'Исх-фото'!$A$2:$F$3000,6,FALSE),"-")</f>
        <v>-</v>
      </c>
      <c r="AD242" s="14" t="str">
        <f>IFERROR(VLOOKUP(CONCATENATE($A242,AD$1),'Исх-фото'!$A$2:$F$3000,6,FALSE),"-")</f>
        <v>НЕТ</v>
      </c>
      <c r="AE242" s="14" t="str">
        <f>IFERROR(VLOOKUP(CONCATENATE($A242,AE$1),'Исх-фото'!$A$2:$F$3000,6,FALSE),"-")</f>
        <v>ДА</v>
      </c>
      <c r="AF242" s="14" t="str">
        <f>IFERROR(VLOOKUP(CONCATENATE($A242,AF$1),'Исх-фото'!$A$2:$F$3000,6,FALSE),"-")</f>
        <v>НЕТ</v>
      </c>
      <c r="AG242" s="14" t="str">
        <f>IFERROR(VLOOKUP(CONCATENATE($A242,AG$1),'Исх-фото'!$A$2:$F$3000,6,FALSE),"-")</f>
        <v>ДА</v>
      </c>
      <c r="AH242" s="14" t="str">
        <f>IFERROR(VLOOKUP(CONCATENATE($A242,AH$1),'Исх-фото'!$A$2:$F$3000,6,FALSE),"-")</f>
        <v>-</v>
      </c>
      <c r="AI242" s="14" t="str">
        <f>IFERROR(VLOOKUP(CONCATENATE($A242,AI$1),'Исх-фото'!$A$2:$F$3000,6,FALSE),"-")</f>
        <v>НЕТ</v>
      </c>
      <c r="AJ242" s="14" t="str">
        <f>IFERROR(VLOOKUP(CONCATENATE($A242,AJ$1),'Исх-фото'!$A$2:$F$3000,6,FALSE),"-")</f>
        <v>ДА</v>
      </c>
      <c r="AK242" s="14" t="str">
        <f>IFERROR(VLOOKUP(CONCATENATE($A242,AK$1),'Исх-фото'!$A$2:$F$3000,6,FALSE),"-")</f>
        <v>-</v>
      </c>
      <c r="AL242" s="14" t="str">
        <f>IFERROR(VLOOKUP(CONCATENATE($A242,AL$1),'Исх-фото'!$A$2:$F$3000,6,FALSE),"-")</f>
        <v>ДА</v>
      </c>
      <c r="AM242" s="15"/>
    </row>
    <row r="243" spans="1:39">
      <c r="A243" s="26">
        <f t="shared" si="13"/>
        <v>94</v>
      </c>
      <c r="B243" s="97" t="s">
        <v>738</v>
      </c>
      <c r="C243" s="14" t="str">
        <f>IFERROR(VLOOKUP(CONCATENATE($A243,C$1),'Исх-фото'!$A$2:$F$3000,6,FALSE),"-")</f>
        <v>-</v>
      </c>
      <c r="D243" s="14" t="str">
        <f>IFERROR(VLOOKUP(CONCATENATE($A243,D$1),'Исх-фото'!$A$2:$F$3000,6,FALSE),"-")</f>
        <v>НЕТ</v>
      </c>
      <c r="E243" s="14" t="str">
        <f>IFERROR(VLOOKUP(CONCATENATE($A243,E$1),'Исх-фото'!$A$2:$F$3000,6,FALSE),"-")</f>
        <v>-</v>
      </c>
      <c r="F243" s="14" t="str">
        <f>IFERROR(VLOOKUP(CONCATENATE($A243,F$1),'Исх-фото'!$A$2:$F$3000,6,FALSE),"-")</f>
        <v>-</v>
      </c>
      <c r="G243" s="14" t="str">
        <f>IFERROR(VLOOKUP(CONCATENATE($A243,G$1),'Исх-фото'!$A$2:$F$3000,6,FALSE),"-")</f>
        <v>-</v>
      </c>
      <c r="H243" s="14" t="str">
        <f>IFERROR(VLOOKUP(CONCATENATE($A243,H$1),'Исх-фото'!$A$2:$F$3000,6,FALSE),"-")</f>
        <v>-</v>
      </c>
      <c r="I243" s="14" t="str">
        <f>IFERROR(VLOOKUP(CONCATENATE($A243,I$1),'Исх-фото'!$A$2:$F$3000,6,FALSE),"-")</f>
        <v>-</v>
      </c>
      <c r="J243" s="14" t="str">
        <f>IFERROR(VLOOKUP(CONCATENATE($A243,J$1),'Исх-фото'!$A$2:$F$3000,6,FALSE),"-")</f>
        <v>-</v>
      </c>
      <c r="K243" s="14" t="str">
        <f>IFERROR(VLOOKUP(CONCATENATE($A243,K$1),'Исх-фото'!$A$2:$F$3000,6,FALSE),"-")</f>
        <v>НЕТ</v>
      </c>
      <c r="L243" s="14" t="str">
        <f>IFERROR(VLOOKUP(CONCATENATE($A243,L$1),'Исх-фото'!$A$2:$F$3000,6,FALSE),"-")</f>
        <v>-</v>
      </c>
      <c r="M243" s="14" t="str">
        <f>IFERROR(VLOOKUP(CONCATENATE($A243,M$1),'Исх-фото'!$A$2:$F$3000,6,FALSE),"-")</f>
        <v>-</v>
      </c>
      <c r="N243" s="14" t="str">
        <f>IFERROR(VLOOKUP(CONCATENATE($A243,N$1),'Исх-фото'!$A$2:$F$3000,6,FALSE),"-")</f>
        <v>-</v>
      </c>
      <c r="O243" s="14" t="str">
        <f>IFERROR(VLOOKUP(CONCATENATE($A243,O$1),'Исх-фото'!$A$2:$F$3000,6,FALSE),"-")</f>
        <v>-</v>
      </c>
      <c r="P243" s="14" t="str">
        <f>IFERROR(VLOOKUP(CONCATENATE($A243,P$1),'Исх-фото'!$A$2:$F$3000,6,FALSE),"-")</f>
        <v>-</v>
      </c>
      <c r="Q243" s="14" t="str">
        <f>IFERROR(VLOOKUP(CONCATENATE($A243,Q$1),'Исх-фото'!$A$2:$F$3000,6,FALSE),"-")</f>
        <v>НЕТ</v>
      </c>
      <c r="R243" s="14" t="str">
        <f>IFERROR(VLOOKUP(CONCATENATE($A243,R$1),'Исх-фото'!$A$2:$F$3000,6,FALSE),"-")</f>
        <v>-</v>
      </c>
      <c r="S243" s="14" t="str">
        <f>IFERROR(VLOOKUP(CONCATENATE($A243,S$1),'Исх-фото'!$A$2:$F$3000,6,FALSE),"-")</f>
        <v>-</v>
      </c>
      <c r="T243" s="14" t="str">
        <f>IFERROR(VLOOKUP(CONCATENATE($A243,T$1),'Исх-фото'!$A$2:$F$3000,6,FALSE),"-")</f>
        <v>НЕТ</v>
      </c>
      <c r="U243" s="14" t="str">
        <f>IFERROR(VLOOKUP(CONCATENATE($A243,U$1),'Исх-фото'!$A$2:$F$3000,6,FALSE),"-")</f>
        <v>НЕТ</v>
      </c>
      <c r="V243" s="14" t="str">
        <f>IFERROR(VLOOKUP(CONCATENATE($A243,V$1),'Исх-фото'!$A$2:$F$3000,6,FALSE),"-")</f>
        <v>-</v>
      </c>
      <c r="W243" s="14" t="str">
        <f>IFERROR(VLOOKUP(CONCATENATE($A243,W$1),'Исх-фото'!$A$2:$F$3000,6,FALSE),"-")</f>
        <v>-</v>
      </c>
      <c r="X243" s="14" t="str">
        <f>IFERROR(VLOOKUP(CONCATENATE($A243,X$1),'Исх-фото'!$A$2:$F$3000,6,FALSE),"-")</f>
        <v>-</v>
      </c>
      <c r="Y243" s="14" t="str">
        <f>IFERROR(VLOOKUP(CONCATENATE($A243,Y$1),'Исх-фото'!$A$2:$F$3000,6,FALSE),"-")</f>
        <v>НЕТ</v>
      </c>
      <c r="Z243" s="14" t="str">
        <f>IFERROR(VLOOKUP(CONCATENATE($A243,Z$1),'Исх-фото'!$A$2:$F$3000,6,FALSE),"-")</f>
        <v>НЕТ</v>
      </c>
      <c r="AA243" s="14" t="str">
        <f>IFERROR(VLOOKUP(CONCATENATE($A243,AA$1),'Исх-фото'!$A$2:$F$3000,6,FALSE),"-")</f>
        <v>-</v>
      </c>
      <c r="AB243" s="14" t="str">
        <f>IFERROR(VLOOKUP(CONCATENATE($A243,AB$1),'Исх-фото'!$A$2:$F$3000,6,FALSE),"-")</f>
        <v>НЕТ</v>
      </c>
      <c r="AC243" s="14" t="str">
        <f>IFERROR(VLOOKUP(CONCATENATE($A243,AC$1),'Исх-фото'!$A$2:$F$3000,6,FALSE),"-")</f>
        <v>-</v>
      </c>
      <c r="AD243" s="14" t="str">
        <f>IFERROR(VLOOKUP(CONCATENATE($A243,AD$1),'Исх-фото'!$A$2:$F$3000,6,FALSE),"-")</f>
        <v>НЕТ</v>
      </c>
      <c r="AE243" s="14" t="str">
        <f>IFERROR(VLOOKUP(CONCATENATE($A243,AE$1),'Исх-фото'!$A$2:$F$3000,6,FALSE),"-")</f>
        <v>ДА</v>
      </c>
      <c r="AF243" s="14" t="str">
        <f>IFERROR(VLOOKUP(CONCATENATE($A243,AF$1),'Исх-фото'!$A$2:$F$3000,6,FALSE),"-")</f>
        <v>НЕТ</v>
      </c>
      <c r="AG243" s="14" t="str">
        <f>IFERROR(VLOOKUP(CONCATENATE($A243,AG$1),'Исх-фото'!$A$2:$F$3000,6,FALSE),"-")</f>
        <v>-</v>
      </c>
      <c r="AH243" s="14" t="str">
        <f>IFERROR(VLOOKUP(CONCATENATE($A243,AH$1),'Исх-фото'!$A$2:$F$3000,6,FALSE),"-")</f>
        <v>-</v>
      </c>
      <c r="AI243" s="14" t="str">
        <f>IFERROR(VLOOKUP(CONCATENATE($A243,AI$1),'Исх-фото'!$A$2:$F$3000,6,FALSE),"-")</f>
        <v>-</v>
      </c>
      <c r="AJ243" s="14" t="str">
        <f>IFERROR(VLOOKUP(CONCATENATE($A243,AJ$1),'Исх-фото'!$A$2:$F$3000,6,FALSE),"-")</f>
        <v>НЕТ</v>
      </c>
      <c r="AK243" s="14" t="str">
        <f>IFERROR(VLOOKUP(CONCATENATE($A243,AK$1),'Исх-фото'!$A$2:$F$3000,6,FALSE),"-")</f>
        <v>-</v>
      </c>
      <c r="AL243" s="14" t="str">
        <f>IFERROR(VLOOKUP(CONCATENATE($A243,AL$1),'Исх-фото'!$A$2:$F$3000,6,FALSE),"-")</f>
        <v>ДА</v>
      </c>
      <c r="AM243" s="15"/>
    </row>
    <row r="244" spans="1:39">
      <c r="A244" s="26">
        <f t="shared" si="13"/>
        <v>95</v>
      </c>
      <c r="B244" s="97" t="s">
        <v>739</v>
      </c>
      <c r="C244" s="14" t="str">
        <f>IFERROR(VLOOKUP(CONCATENATE($A244,C$1),'Исх-фото'!$A$2:$F$3000,6,FALSE),"-")</f>
        <v>-</v>
      </c>
      <c r="D244" s="14" t="str">
        <f>IFERROR(VLOOKUP(CONCATENATE($A244,D$1),'Исх-фото'!$A$2:$F$3000,6,FALSE),"-")</f>
        <v>ДА</v>
      </c>
      <c r="E244" s="14" t="str">
        <f>IFERROR(VLOOKUP(CONCATENATE($A244,E$1),'Исх-фото'!$A$2:$F$3000,6,FALSE),"-")</f>
        <v>-</v>
      </c>
      <c r="F244" s="14" t="str">
        <f>IFERROR(VLOOKUP(CONCATENATE($A244,F$1),'Исх-фото'!$A$2:$F$3000,6,FALSE),"-")</f>
        <v>-</v>
      </c>
      <c r="G244" s="14" t="str">
        <f>IFERROR(VLOOKUP(CONCATENATE($A244,G$1),'Исх-фото'!$A$2:$F$3000,6,FALSE),"-")</f>
        <v>-</v>
      </c>
      <c r="H244" s="14" t="str">
        <f>IFERROR(VLOOKUP(CONCATENATE($A244,H$1),'Исх-фото'!$A$2:$F$3000,6,FALSE),"-")</f>
        <v>-</v>
      </c>
      <c r="I244" s="14" t="str">
        <f>IFERROR(VLOOKUP(CONCATENATE($A244,I$1),'Исх-фото'!$A$2:$F$3000,6,FALSE),"-")</f>
        <v>-</v>
      </c>
      <c r="J244" s="14" t="str">
        <f>IFERROR(VLOOKUP(CONCATENATE($A244,J$1),'Исх-фото'!$A$2:$F$3000,6,FALSE),"-")</f>
        <v>-</v>
      </c>
      <c r="K244" s="14" t="str">
        <f>IFERROR(VLOOKUP(CONCATENATE($A244,K$1),'Исх-фото'!$A$2:$F$3000,6,FALSE),"-")</f>
        <v>НЕТ</v>
      </c>
      <c r="L244" s="14" t="str">
        <f>IFERROR(VLOOKUP(CONCATENATE($A244,L$1),'Исх-фото'!$A$2:$F$3000,6,FALSE),"-")</f>
        <v>-</v>
      </c>
      <c r="M244" s="14" t="str">
        <f>IFERROR(VLOOKUP(CONCATENATE($A244,M$1),'Исх-фото'!$A$2:$F$3000,6,FALSE),"-")</f>
        <v>-</v>
      </c>
      <c r="N244" s="14" t="str">
        <f>IFERROR(VLOOKUP(CONCATENATE($A244,N$1),'Исх-фото'!$A$2:$F$3000,6,FALSE),"-")</f>
        <v>-</v>
      </c>
      <c r="O244" s="14" t="str">
        <f>IFERROR(VLOOKUP(CONCATENATE($A244,O$1),'Исх-фото'!$A$2:$F$3000,6,FALSE),"-")</f>
        <v>-</v>
      </c>
      <c r="P244" s="14" t="str">
        <f>IFERROR(VLOOKUP(CONCATENATE($A244,P$1),'Исх-фото'!$A$2:$F$3000,6,FALSE),"-")</f>
        <v>-</v>
      </c>
      <c r="Q244" s="14" t="str">
        <f>IFERROR(VLOOKUP(CONCATENATE($A244,Q$1),'Исх-фото'!$A$2:$F$3000,6,FALSE),"-")</f>
        <v>НЕТ</v>
      </c>
      <c r="R244" s="14" t="str">
        <f>IFERROR(VLOOKUP(CONCATENATE($A244,R$1),'Исх-фото'!$A$2:$F$3000,6,FALSE),"-")</f>
        <v>-</v>
      </c>
      <c r="S244" s="14" t="str">
        <f>IFERROR(VLOOKUP(CONCATENATE($A244,S$1),'Исх-фото'!$A$2:$F$3000,6,FALSE),"-")</f>
        <v>-</v>
      </c>
      <c r="T244" s="14" t="str">
        <f>IFERROR(VLOOKUP(CONCATENATE($A244,T$1),'Исх-фото'!$A$2:$F$3000,6,FALSE),"-")</f>
        <v>ДА</v>
      </c>
      <c r="U244" s="14" t="str">
        <f>IFERROR(VLOOKUP(CONCATENATE($A244,U$1),'Исх-фото'!$A$2:$F$3000,6,FALSE),"-")</f>
        <v>НЕТ</v>
      </c>
      <c r="V244" s="14" t="str">
        <f>IFERROR(VLOOKUP(CONCATENATE($A244,V$1),'Исх-фото'!$A$2:$F$3000,6,FALSE),"-")</f>
        <v>-</v>
      </c>
      <c r="W244" s="14" t="str">
        <f>IFERROR(VLOOKUP(CONCATENATE($A244,W$1),'Исх-фото'!$A$2:$F$3000,6,FALSE),"-")</f>
        <v>-</v>
      </c>
      <c r="X244" s="14" t="str">
        <f>IFERROR(VLOOKUP(CONCATENATE($A244,X$1),'Исх-фото'!$A$2:$F$3000,6,FALSE),"-")</f>
        <v>-</v>
      </c>
      <c r="Y244" s="14" t="str">
        <f>IFERROR(VLOOKUP(CONCATENATE($A244,Y$1),'Исх-фото'!$A$2:$F$3000,6,FALSE),"-")</f>
        <v>-</v>
      </c>
      <c r="Z244" s="14" t="str">
        <f>IFERROR(VLOOKUP(CONCATENATE($A244,Z$1),'Исх-фото'!$A$2:$F$3000,6,FALSE),"-")</f>
        <v>-</v>
      </c>
      <c r="AA244" s="14" t="str">
        <f>IFERROR(VLOOKUP(CONCATENATE($A244,AA$1),'Исх-фото'!$A$2:$F$3000,6,FALSE),"-")</f>
        <v>-</v>
      </c>
      <c r="AB244" s="14" t="str">
        <f>IFERROR(VLOOKUP(CONCATENATE($A244,AB$1),'Исх-фото'!$A$2:$F$3000,6,FALSE),"-")</f>
        <v>-</v>
      </c>
      <c r="AC244" s="14" t="str">
        <f>IFERROR(VLOOKUP(CONCATENATE($A244,AC$1),'Исх-фото'!$A$2:$F$3000,6,FALSE),"-")</f>
        <v>-</v>
      </c>
      <c r="AD244" s="14" t="str">
        <f>IFERROR(VLOOKUP(CONCATENATE($A244,AD$1),'Исх-фото'!$A$2:$F$3000,6,FALSE),"-")</f>
        <v>НЕТ</v>
      </c>
      <c r="AE244" s="14" t="str">
        <f>IFERROR(VLOOKUP(CONCATENATE($A244,AE$1),'Исх-фото'!$A$2:$F$3000,6,FALSE),"-")</f>
        <v>ДА</v>
      </c>
      <c r="AF244" s="14" t="str">
        <f>IFERROR(VLOOKUP(CONCATENATE($A244,AF$1),'Исх-фото'!$A$2:$F$3000,6,FALSE),"-")</f>
        <v>НЕТ</v>
      </c>
      <c r="AG244" s="14" t="str">
        <f>IFERROR(VLOOKUP(CONCATENATE($A244,AG$1),'Исх-фото'!$A$2:$F$3000,6,FALSE),"-")</f>
        <v>ДА</v>
      </c>
      <c r="AH244" s="14" t="str">
        <f>IFERROR(VLOOKUP(CONCATENATE($A244,AH$1),'Исх-фото'!$A$2:$F$3000,6,FALSE),"-")</f>
        <v>-</v>
      </c>
      <c r="AI244" s="14" t="str">
        <f>IFERROR(VLOOKUP(CONCATENATE($A244,AI$1),'Исх-фото'!$A$2:$F$3000,6,FALSE),"-")</f>
        <v>-</v>
      </c>
      <c r="AJ244" s="14" t="str">
        <f>IFERROR(VLOOKUP(CONCATENATE($A244,AJ$1),'Исх-фото'!$A$2:$F$3000,6,FALSE),"-")</f>
        <v>ДА</v>
      </c>
      <c r="AK244" s="14" t="str">
        <f>IFERROR(VLOOKUP(CONCATENATE($A244,AK$1),'Исх-фото'!$A$2:$F$3000,6,FALSE),"-")</f>
        <v>-</v>
      </c>
      <c r="AL244" s="14" t="str">
        <f>IFERROR(VLOOKUP(CONCATENATE($A244,AL$1),'Исх-фото'!$A$2:$F$3000,6,FALSE),"-")</f>
        <v>ДА</v>
      </c>
      <c r="AM244" s="15"/>
    </row>
    <row r="245" spans="1:39">
      <c r="A245" s="26">
        <f t="shared" si="13"/>
        <v>96</v>
      </c>
      <c r="B245" s="97" t="s">
        <v>740</v>
      </c>
      <c r="C245" s="14" t="str">
        <f>IFERROR(VLOOKUP(CONCATENATE($A245,C$1),'Исх-фото'!$A$2:$F$3000,6,FALSE),"-")</f>
        <v>-</v>
      </c>
      <c r="D245" s="14" t="str">
        <f>IFERROR(VLOOKUP(CONCATENATE($A245,D$1),'Исх-фото'!$A$2:$F$3000,6,FALSE),"-")</f>
        <v>ДА</v>
      </c>
      <c r="E245" s="14" t="str">
        <f>IFERROR(VLOOKUP(CONCATENATE($A245,E$1),'Исх-фото'!$A$2:$F$3000,6,FALSE),"-")</f>
        <v>-</v>
      </c>
      <c r="F245" s="14" t="str">
        <f>IFERROR(VLOOKUP(CONCATENATE($A245,F$1),'Исх-фото'!$A$2:$F$3000,6,FALSE),"-")</f>
        <v>-</v>
      </c>
      <c r="G245" s="14" t="str">
        <f>IFERROR(VLOOKUP(CONCATENATE($A245,G$1),'Исх-фото'!$A$2:$F$3000,6,FALSE),"-")</f>
        <v>-</v>
      </c>
      <c r="H245" s="14" t="str">
        <f>IFERROR(VLOOKUP(CONCATENATE($A245,H$1),'Исх-фото'!$A$2:$F$3000,6,FALSE),"-")</f>
        <v>-</v>
      </c>
      <c r="I245" s="14" t="str">
        <f>IFERROR(VLOOKUP(CONCATENATE($A245,I$1),'Исх-фото'!$A$2:$F$3000,6,FALSE),"-")</f>
        <v>-</v>
      </c>
      <c r="J245" s="14" t="str">
        <f>IFERROR(VLOOKUP(CONCATENATE($A245,J$1),'Исх-фото'!$A$2:$F$3000,6,FALSE),"-")</f>
        <v>-</v>
      </c>
      <c r="K245" s="14" t="str">
        <f>IFERROR(VLOOKUP(CONCATENATE($A245,K$1),'Исх-фото'!$A$2:$F$3000,6,FALSE),"-")</f>
        <v>НЕТ</v>
      </c>
      <c r="L245" s="14" t="str">
        <f>IFERROR(VLOOKUP(CONCATENATE($A245,L$1),'Исх-фото'!$A$2:$F$3000,6,FALSE),"-")</f>
        <v>-</v>
      </c>
      <c r="M245" s="14" t="str">
        <f>IFERROR(VLOOKUP(CONCATENATE($A245,M$1),'Исх-фото'!$A$2:$F$3000,6,FALSE),"-")</f>
        <v>-</v>
      </c>
      <c r="N245" s="14" t="str">
        <f>IFERROR(VLOOKUP(CONCATENATE($A245,N$1),'Исх-фото'!$A$2:$F$3000,6,FALSE),"-")</f>
        <v>-</v>
      </c>
      <c r="O245" s="14" t="str">
        <f>IFERROR(VLOOKUP(CONCATENATE($A245,O$1),'Исх-фото'!$A$2:$F$3000,6,FALSE),"-")</f>
        <v>-</v>
      </c>
      <c r="P245" s="14" t="str">
        <f>IFERROR(VLOOKUP(CONCATENATE($A245,P$1),'Исх-фото'!$A$2:$F$3000,6,FALSE),"-")</f>
        <v>-</v>
      </c>
      <c r="Q245" s="14" t="str">
        <f>IFERROR(VLOOKUP(CONCATENATE($A245,Q$1),'Исх-фото'!$A$2:$F$3000,6,FALSE),"-")</f>
        <v>ДА</v>
      </c>
      <c r="R245" s="14" t="str">
        <f>IFERROR(VLOOKUP(CONCATENATE($A245,R$1),'Исх-фото'!$A$2:$F$3000,6,FALSE),"-")</f>
        <v>-</v>
      </c>
      <c r="S245" s="14" t="str">
        <f>IFERROR(VLOOKUP(CONCATENATE($A245,S$1),'Исх-фото'!$A$2:$F$3000,6,FALSE),"-")</f>
        <v>-</v>
      </c>
      <c r="T245" s="14" t="str">
        <f>IFERROR(VLOOKUP(CONCATENATE($A245,T$1),'Исх-фото'!$A$2:$F$3000,6,FALSE),"-")</f>
        <v>ДА</v>
      </c>
      <c r="U245" s="14" t="str">
        <f>IFERROR(VLOOKUP(CONCATENATE($A245,U$1),'Исх-фото'!$A$2:$F$3000,6,FALSE),"-")</f>
        <v>ДА</v>
      </c>
      <c r="V245" s="14" t="str">
        <f>IFERROR(VLOOKUP(CONCATENATE($A245,V$1),'Исх-фото'!$A$2:$F$3000,6,FALSE),"-")</f>
        <v>-</v>
      </c>
      <c r="W245" s="14" t="str">
        <f>IFERROR(VLOOKUP(CONCATENATE($A245,W$1),'Исх-фото'!$A$2:$F$3000,6,FALSE),"-")</f>
        <v>-</v>
      </c>
      <c r="X245" s="14" t="str">
        <f>IFERROR(VLOOKUP(CONCATENATE($A245,X$1),'Исх-фото'!$A$2:$F$3000,6,FALSE),"-")</f>
        <v>-</v>
      </c>
      <c r="Y245" s="14" t="str">
        <f>IFERROR(VLOOKUP(CONCATENATE($A245,Y$1),'Исх-фото'!$A$2:$F$3000,6,FALSE),"-")</f>
        <v>-</v>
      </c>
      <c r="Z245" s="14" t="str">
        <f>IFERROR(VLOOKUP(CONCATENATE($A245,Z$1),'Исх-фото'!$A$2:$F$3000,6,FALSE),"-")</f>
        <v>ДА</v>
      </c>
      <c r="AA245" s="14" t="str">
        <f>IFERROR(VLOOKUP(CONCATENATE($A245,AA$1),'Исх-фото'!$A$2:$F$3000,6,FALSE),"-")</f>
        <v>-</v>
      </c>
      <c r="AB245" s="14" t="str">
        <f>IFERROR(VLOOKUP(CONCATENATE($A245,AB$1),'Исх-фото'!$A$2:$F$3000,6,FALSE),"-")</f>
        <v>-</v>
      </c>
      <c r="AC245" s="14" t="str">
        <f>IFERROR(VLOOKUP(CONCATENATE($A245,AC$1),'Исх-фото'!$A$2:$F$3000,6,FALSE),"-")</f>
        <v>-</v>
      </c>
      <c r="AD245" s="14" t="str">
        <f>IFERROR(VLOOKUP(CONCATENATE($A245,AD$1),'Исх-фото'!$A$2:$F$3000,6,FALSE),"-")</f>
        <v>НЕТ</v>
      </c>
      <c r="AE245" s="14" t="str">
        <f>IFERROR(VLOOKUP(CONCATENATE($A245,AE$1),'Исх-фото'!$A$2:$F$3000,6,FALSE),"-")</f>
        <v>ДА</v>
      </c>
      <c r="AF245" s="14" t="str">
        <f>IFERROR(VLOOKUP(CONCATENATE($A245,AF$1),'Исх-фото'!$A$2:$F$3000,6,FALSE),"-")</f>
        <v>НЕТ</v>
      </c>
      <c r="AG245" s="14" t="str">
        <f>IFERROR(VLOOKUP(CONCATENATE($A245,AG$1),'Исх-фото'!$A$2:$F$3000,6,FALSE),"-")</f>
        <v>-</v>
      </c>
      <c r="AH245" s="14" t="str">
        <f>IFERROR(VLOOKUP(CONCATENATE($A245,AH$1),'Исх-фото'!$A$2:$F$3000,6,FALSE),"-")</f>
        <v>-</v>
      </c>
      <c r="AI245" s="14" t="str">
        <f>IFERROR(VLOOKUP(CONCATENATE($A245,AI$1),'Исх-фото'!$A$2:$F$3000,6,FALSE),"-")</f>
        <v>-</v>
      </c>
      <c r="AJ245" s="14" t="str">
        <f>IFERROR(VLOOKUP(CONCATENATE($A245,AJ$1),'Исх-фото'!$A$2:$F$3000,6,FALSE),"-")</f>
        <v>ДА</v>
      </c>
      <c r="AK245" s="14" t="str">
        <f>IFERROR(VLOOKUP(CONCATENATE($A245,AK$1),'Исх-фото'!$A$2:$F$3000,6,FALSE),"-")</f>
        <v>-</v>
      </c>
      <c r="AL245" s="14" t="str">
        <f>IFERROR(VLOOKUP(CONCATENATE($A245,AL$1),'Исх-фото'!$A$2:$F$3000,6,FALSE),"-")</f>
        <v>ДА</v>
      </c>
      <c r="AM245" s="15"/>
    </row>
    <row r="246" spans="1:39">
      <c r="A246" s="26">
        <f t="shared" si="13"/>
        <v>97</v>
      </c>
      <c r="B246" s="97" t="s">
        <v>741</v>
      </c>
      <c r="C246" s="14" t="str">
        <f>IFERROR(VLOOKUP(CONCATENATE($A246,C$1),'Исх-фото'!$A$2:$F$3000,6,FALSE),"-")</f>
        <v>-</v>
      </c>
      <c r="D246" s="14" t="str">
        <f>IFERROR(VLOOKUP(CONCATENATE($A246,D$1),'Исх-фото'!$A$2:$F$3000,6,FALSE),"-")</f>
        <v>ДА</v>
      </c>
      <c r="E246" s="14" t="str">
        <f>IFERROR(VLOOKUP(CONCATENATE($A246,E$1),'Исх-фото'!$A$2:$F$3000,6,FALSE),"-")</f>
        <v>-</v>
      </c>
      <c r="F246" s="14" t="str">
        <f>IFERROR(VLOOKUP(CONCATENATE($A246,F$1),'Исх-фото'!$A$2:$F$3000,6,FALSE),"-")</f>
        <v>-</v>
      </c>
      <c r="G246" s="14" t="str">
        <f>IFERROR(VLOOKUP(CONCATENATE($A246,G$1),'Исх-фото'!$A$2:$F$3000,6,FALSE),"-")</f>
        <v>-</v>
      </c>
      <c r="H246" s="14" t="str">
        <f>IFERROR(VLOOKUP(CONCATENATE($A246,H$1),'Исх-фото'!$A$2:$F$3000,6,FALSE),"-")</f>
        <v>-</v>
      </c>
      <c r="I246" s="14" t="str">
        <f>IFERROR(VLOOKUP(CONCATENATE($A246,I$1),'Исх-фото'!$A$2:$F$3000,6,FALSE),"-")</f>
        <v>-</v>
      </c>
      <c r="J246" s="14" t="str">
        <f>IFERROR(VLOOKUP(CONCATENATE($A246,J$1),'Исх-фото'!$A$2:$F$3000,6,FALSE),"-")</f>
        <v>-</v>
      </c>
      <c r="K246" s="14" t="str">
        <f>IFERROR(VLOOKUP(CONCATENATE($A246,K$1),'Исх-фото'!$A$2:$F$3000,6,FALSE),"-")</f>
        <v>НЕТ</v>
      </c>
      <c r="L246" s="14" t="str">
        <f>IFERROR(VLOOKUP(CONCATENATE($A246,L$1),'Исх-фото'!$A$2:$F$3000,6,FALSE),"-")</f>
        <v>-</v>
      </c>
      <c r="M246" s="14" t="str">
        <f>IFERROR(VLOOKUP(CONCATENATE($A246,M$1),'Исх-фото'!$A$2:$F$3000,6,FALSE),"-")</f>
        <v>-</v>
      </c>
      <c r="N246" s="14" t="str">
        <f>IFERROR(VLOOKUP(CONCATENATE($A246,N$1),'Исх-фото'!$A$2:$F$3000,6,FALSE),"-")</f>
        <v>-</v>
      </c>
      <c r="O246" s="14" t="str">
        <f>IFERROR(VLOOKUP(CONCATENATE($A246,O$1),'Исх-фото'!$A$2:$F$3000,6,FALSE),"-")</f>
        <v>-</v>
      </c>
      <c r="P246" s="14" t="str">
        <f>IFERROR(VLOOKUP(CONCATENATE($A246,P$1),'Исх-фото'!$A$2:$F$3000,6,FALSE),"-")</f>
        <v>-</v>
      </c>
      <c r="Q246" s="14" t="str">
        <f>IFERROR(VLOOKUP(CONCATENATE($A246,Q$1),'Исх-фото'!$A$2:$F$3000,6,FALSE),"-")</f>
        <v>ДА</v>
      </c>
      <c r="R246" s="14" t="str">
        <f>IFERROR(VLOOKUP(CONCATENATE($A246,R$1),'Исх-фото'!$A$2:$F$3000,6,FALSE),"-")</f>
        <v>-</v>
      </c>
      <c r="S246" s="14" t="str">
        <f>IFERROR(VLOOKUP(CONCATENATE($A246,S$1),'Исх-фото'!$A$2:$F$3000,6,FALSE),"-")</f>
        <v>-</v>
      </c>
      <c r="T246" s="14" t="str">
        <f>IFERROR(VLOOKUP(CONCATENATE($A246,T$1),'Исх-фото'!$A$2:$F$3000,6,FALSE),"-")</f>
        <v>ДА</v>
      </c>
      <c r="U246" s="14" t="str">
        <f>IFERROR(VLOOKUP(CONCATENATE($A246,U$1),'Исх-фото'!$A$2:$F$3000,6,FALSE),"-")</f>
        <v>НЕТ</v>
      </c>
      <c r="V246" s="14" t="str">
        <f>IFERROR(VLOOKUP(CONCATENATE($A246,V$1),'Исх-фото'!$A$2:$F$3000,6,FALSE),"-")</f>
        <v>-</v>
      </c>
      <c r="W246" s="14" t="str">
        <f>IFERROR(VLOOKUP(CONCATENATE($A246,W$1),'Исх-фото'!$A$2:$F$3000,6,FALSE),"-")</f>
        <v>-</v>
      </c>
      <c r="X246" s="14" t="str">
        <f>IFERROR(VLOOKUP(CONCATENATE($A246,X$1),'Исх-фото'!$A$2:$F$3000,6,FALSE),"-")</f>
        <v>-</v>
      </c>
      <c r="Y246" s="14" t="str">
        <f>IFERROR(VLOOKUP(CONCATENATE($A246,Y$1),'Исх-фото'!$A$2:$F$3000,6,FALSE),"-")</f>
        <v>НЕТ</v>
      </c>
      <c r="Z246" s="14" t="str">
        <f>IFERROR(VLOOKUP(CONCATENATE($A246,Z$1),'Исх-фото'!$A$2:$F$3000,6,FALSE),"-")</f>
        <v>-</v>
      </c>
      <c r="AA246" s="14" t="str">
        <f>IFERROR(VLOOKUP(CONCATENATE($A246,AA$1),'Исх-фото'!$A$2:$F$3000,6,FALSE),"-")</f>
        <v>-</v>
      </c>
      <c r="AB246" s="14" t="str">
        <f>IFERROR(VLOOKUP(CONCATENATE($A246,AB$1),'Исх-фото'!$A$2:$F$3000,6,FALSE),"-")</f>
        <v>-</v>
      </c>
      <c r="AC246" s="14" t="str">
        <f>IFERROR(VLOOKUP(CONCATENATE($A246,AC$1),'Исх-фото'!$A$2:$F$3000,6,FALSE),"-")</f>
        <v>-</v>
      </c>
      <c r="AD246" s="14" t="str">
        <f>IFERROR(VLOOKUP(CONCATENATE($A246,AD$1),'Исх-фото'!$A$2:$F$3000,6,FALSE),"-")</f>
        <v>НЕТ</v>
      </c>
      <c r="AE246" s="14" t="str">
        <f>IFERROR(VLOOKUP(CONCATENATE($A246,AE$1),'Исх-фото'!$A$2:$F$3000,6,FALSE),"-")</f>
        <v>ДА</v>
      </c>
      <c r="AF246" s="14" t="str">
        <f>IFERROR(VLOOKUP(CONCATENATE($A246,AF$1),'Исх-фото'!$A$2:$F$3000,6,FALSE),"-")</f>
        <v>НЕТ</v>
      </c>
      <c r="AG246" s="14" t="str">
        <f>IFERROR(VLOOKUP(CONCATENATE($A246,AG$1),'Исх-фото'!$A$2:$F$3000,6,FALSE),"-")</f>
        <v>-</v>
      </c>
      <c r="AH246" s="14" t="str">
        <f>IFERROR(VLOOKUP(CONCATENATE($A246,AH$1),'Исх-фото'!$A$2:$F$3000,6,FALSE),"-")</f>
        <v>-</v>
      </c>
      <c r="AI246" s="14" t="str">
        <f>IFERROR(VLOOKUP(CONCATENATE($A246,AI$1),'Исх-фото'!$A$2:$F$3000,6,FALSE),"-")</f>
        <v>-</v>
      </c>
      <c r="AJ246" s="14" t="str">
        <f>IFERROR(VLOOKUP(CONCATENATE($A246,AJ$1),'Исх-фото'!$A$2:$F$3000,6,FALSE),"-")</f>
        <v>ДА</v>
      </c>
      <c r="AK246" s="14" t="str">
        <f>IFERROR(VLOOKUP(CONCATENATE($A246,AK$1),'Исх-фото'!$A$2:$F$3000,6,FALSE),"-")</f>
        <v>-</v>
      </c>
      <c r="AL246" s="14" t="str">
        <f>IFERROR(VLOOKUP(CONCATENATE($A246,AL$1),'Исх-фото'!$A$2:$F$3000,6,FALSE),"-")</f>
        <v>ДА</v>
      </c>
      <c r="AM246" s="15"/>
    </row>
    <row r="247" spans="1:39">
      <c r="A247" s="26">
        <f t="shared" si="13"/>
        <v>98</v>
      </c>
      <c r="B247" s="97" t="s">
        <v>742</v>
      </c>
      <c r="C247" s="14" t="str">
        <f>IFERROR(VLOOKUP(CONCATENATE($A247,C$1),'Исх-фото'!$A$2:$F$3000,6,FALSE),"-")</f>
        <v>-</v>
      </c>
      <c r="D247" s="14" t="str">
        <f>IFERROR(VLOOKUP(CONCATENATE($A247,D$1),'Исх-фото'!$A$2:$F$3000,6,FALSE),"-")</f>
        <v>-</v>
      </c>
      <c r="E247" s="14" t="str">
        <f>IFERROR(VLOOKUP(CONCATENATE($A247,E$1),'Исх-фото'!$A$2:$F$3000,6,FALSE),"-")</f>
        <v>-</v>
      </c>
      <c r="F247" s="14" t="str">
        <f>IFERROR(VLOOKUP(CONCATENATE($A247,F$1),'Исх-фото'!$A$2:$F$3000,6,FALSE),"-")</f>
        <v>-</v>
      </c>
      <c r="G247" s="14" t="str">
        <f>IFERROR(VLOOKUP(CONCATENATE($A247,G$1),'Исх-фото'!$A$2:$F$3000,6,FALSE),"-")</f>
        <v>-</v>
      </c>
      <c r="H247" s="14" t="str">
        <f>IFERROR(VLOOKUP(CONCATENATE($A247,H$1),'Исх-фото'!$A$2:$F$3000,6,FALSE),"-")</f>
        <v>НЕТ</v>
      </c>
      <c r="I247" s="14" t="str">
        <f>IFERROR(VLOOKUP(CONCATENATE($A247,I$1),'Исх-фото'!$A$2:$F$3000,6,FALSE),"-")</f>
        <v>-</v>
      </c>
      <c r="J247" s="14" t="str">
        <f>IFERROR(VLOOKUP(CONCATENATE($A247,J$1),'Исх-фото'!$A$2:$F$3000,6,FALSE),"-")</f>
        <v>-</v>
      </c>
      <c r="K247" s="14" t="str">
        <f>IFERROR(VLOOKUP(CONCATENATE($A247,K$1),'Исх-фото'!$A$2:$F$3000,6,FALSE),"-")</f>
        <v>НЕТ</v>
      </c>
      <c r="L247" s="14" t="str">
        <f>IFERROR(VLOOKUP(CONCATENATE($A247,L$1),'Исх-фото'!$A$2:$F$3000,6,FALSE),"-")</f>
        <v>НЕТ</v>
      </c>
      <c r="M247" s="14" t="str">
        <f>IFERROR(VLOOKUP(CONCATENATE($A247,M$1),'Исх-фото'!$A$2:$F$3000,6,FALSE),"-")</f>
        <v>-</v>
      </c>
      <c r="N247" s="14" t="str">
        <f>IFERROR(VLOOKUP(CONCATENATE($A247,N$1),'Исх-фото'!$A$2:$F$3000,6,FALSE),"-")</f>
        <v>-</v>
      </c>
      <c r="O247" s="14" t="str">
        <f>IFERROR(VLOOKUP(CONCATENATE($A247,O$1),'Исх-фото'!$A$2:$F$3000,6,FALSE),"-")</f>
        <v>НЕТ</v>
      </c>
      <c r="P247" s="14" t="str">
        <f>IFERROR(VLOOKUP(CONCATENATE($A247,P$1),'Исх-фото'!$A$2:$F$3000,6,FALSE),"-")</f>
        <v>-</v>
      </c>
      <c r="Q247" s="14" t="str">
        <f>IFERROR(VLOOKUP(CONCATENATE($A247,Q$1),'Исх-фото'!$A$2:$F$3000,6,FALSE),"-")</f>
        <v>НЕТ</v>
      </c>
      <c r="R247" s="14" t="str">
        <f>IFERROR(VLOOKUP(CONCATENATE($A247,R$1),'Исх-фото'!$A$2:$F$3000,6,FALSE),"-")</f>
        <v>-</v>
      </c>
      <c r="S247" s="14" t="str">
        <f>IFERROR(VLOOKUP(CONCATENATE($A247,S$1),'Исх-фото'!$A$2:$F$3000,6,FALSE),"-")</f>
        <v>-</v>
      </c>
      <c r="T247" s="14" t="str">
        <f>IFERROR(VLOOKUP(CONCATENATE($A247,T$1),'Исх-фото'!$A$2:$F$3000,6,FALSE),"-")</f>
        <v>НЕТ</v>
      </c>
      <c r="U247" s="14" t="str">
        <f>IFERROR(VLOOKUP(CONCATENATE($A247,U$1),'Исх-фото'!$A$2:$F$3000,6,FALSE),"-")</f>
        <v>НЕТ</v>
      </c>
      <c r="V247" s="14" t="str">
        <f>IFERROR(VLOOKUP(CONCATENATE($A247,V$1),'Исх-фото'!$A$2:$F$3000,6,FALSE),"-")</f>
        <v>-</v>
      </c>
      <c r="W247" s="14" t="str">
        <f>IFERROR(VLOOKUP(CONCATENATE($A247,W$1),'Исх-фото'!$A$2:$F$3000,6,FALSE),"-")</f>
        <v>-</v>
      </c>
      <c r="X247" s="14" t="str">
        <f>IFERROR(VLOOKUP(CONCATENATE($A247,X$1),'Исх-фото'!$A$2:$F$3000,6,FALSE),"-")</f>
        <v>-</v>
      </c>
      <c r="Y247" s="14" t="str">
        <f>IFERROR(VLOOKUP(CONCATENATE($A247,Y$1),'Исх-фото'!$A$2:$F$3000,6,FALSE),"-")</f>
        <v>-</v>
      </c>
      <c r="Z247" s="14" t="str">
        <f>IFERROR(VLOOKUP(CONCATENATE($A247,Z$1),'Исх-фото'!$A$2:$F$3000,6,FALSE),"-")</f>
        <v>НЕТ</v>
      </c>
      <c r="AA247" s="14" t="str">
        <f>IFERROR(VLOOKUP(CONCATENATE($A247,AA$1),'Исх-фото'!$A$2:$F$3000,6,FALSE),"-")</f>
        <v>-</v>
      </c>
      <c r="AB247" s="14" t="str">
        <f>IFERROR(VLOOKUP(CONCATENATE($A247,AB$1),'Исх-фото'!$A$2:$F$3000,6,FALSE),"-")</f>
        <v>-</v>
      </c>
      <c r="AC247" s="14" t="str">
        <f>IFERROR(VLOOKUP(CONCATENATE($A247,AC$1),'Исх-фото'!$A$2:$F$3000,6,FALSE),"-")</f>
        <v>-</v>
      </c>
      <c r="AD247" s="14" t="str">
        <f>IFERROR(VLOOKUP(CONCATENATE($A247,AD$1),'Исх-фото'!$A$2:$F$3000,6,FALSE),"-")</f>
        <v>НЕТ</v>
      </c>
      <c r="AE247" s="14" t="str">
        <f>IFERROR(VLOOKUP(CONCATENATE($A247,AE$1),'Исх-фото'!$A$2:$F$3000,6,FALSE),"-")</f>
        <v>НЕТ</v>
      </c>
      <c r="AF247" s="14" t="str">
        <f>IFERROR(VLOOKUP(CONCATENATE($A247,AF$1),'Исх-фото'!$A$2:$F$3000,6,FALSE),"-")</f>
        <v>НЕТ</v>
      </c>
      <c r="AG247" s="14" t="str">
        <f>IFERROR(VLOOKUP(CONCATENATE($A247,AG$1),'Исх-фото'!$A$2:$F$3000,6,FALSE),"-")</f>
        <v>-</v>
      </c>
      <c r="AH247" s="14" t="str">
        <f>IFERROR(VLOOKUP(CONCATENATE($A247,AH$1),'Исх-фото'!$A$2:$F$3000,6,FALSE),"-")</f>
        <v>-</v>
      </c>
      <c r="AI247" s="14" t="str">
        <f>IFERROR(VLOOKUP(CONCATENATE($A247,AI$1),'Исх-фото'!$A$2:$F$3000,6,FALSE),"-")</f>
        <v>-</v>
      </c>
      <c r="AJ247" s="14" t="str">
        <f>IFERROR(VLOOKUP(CONCATENATE($A247,AJ$1),'Исх-фото'!$A$2:$F$3000,6,FALSE),"-")</f>
        <v>НЕТ</v>
      </c>
      <c r="AK247" s="14" t="str">
        <f>IFERROR(VLOOKUP(CONCATENATE($A247,AK$1),'Исх-фото'!$A$2:$F$3000,6,FALSE),"-")</f>
        <v>НЕТ</v>
      </c>
      <c r="AL247" s="14" t="str">
        <f>IFERROR(VLOOKUP(CONCATENATE($A247,AL$1),'Исх-фото'!$A$2:$F$3000,6,FALSE),"-")</f>
        <v>НЕТ</v>
      </c>
      <c r="AM247" s="15"/>
    </row>
    <row r="248" spans="1:39">
      <c r="A248" s="26">
        <f t="shared" si="13"/>
        <v>99</v>
      </c>
      <c r="B248" s="97" t="s">
        <v>743</v>
      </c>
      <c r="C248" s="14" t="str">
        <f>IFERROR(VLOOKUP(CONCATENATE($A248,C$1),'Исх-фото'!$A$2:$F$3000,6,FALSE),"-")</f>
        <v>-</v>
      </c>
      <c r="D248" s="14" t="str">
        <f>IFERROR(VLOOKUP(CONCATENATE($A248,D$1),'Исх-фото'!$A$2:$F$3000,6,FALSE),"-")</f>
        <v>НЕТ</v>
      </c>
      <c r="E248" s="14" t="str">
        <f>IFERROR(VLOOKUP(CONCATENATE($A248,E$1),'Исх-фото'!$A$2:$F$3000,6,FALSE),"-")</f>
        <v>-</v>
      </c>
      <c r="F248" s="14" t="str">
        <f>IFERROR(VLOOKUP(CONCATENATE($A248,F$1),'Исх-фото'!$A$2:$F$3000,6,FALSE),"-")</f>
        <v>-</v>
      </c>
      <c r="G248" s="14" t="str">
        <f>IFERROR(VLOOKUP(CONCATENATE($A248,G$1),'Исх-фото'!$A$2:$F$3000,6,FALSE),"-")</f>
        <v>-</v>
      </c>
      <c r="H248" s="14" t="str">
        <f>IFERROR(VLOOKUP(CONCATENATE($A248,H$1),'Исх-фото'!$A$2:$F$3000,6,FALSE),"-")</f>
        <v>НЕТ</v>
      </c>
      <c r="I248" s="14" t="str">
        <f>IFERROR(VLOOKUP(CONCATENATE($A248,I$1),'Исх-фото'!$A$2:$F$3000,6,FALSE),"-")</f>
        <v>-</v>
      </c>
      <c r="J248" s="14" t="str">
        <f>IFERROR(VLOOKUP(CONCATENATE($A248,J$1),'Исх-фото'!$A$2:$F$3000,6,FALSE),"-")</f>
        <v>-</v>
      </c>
      <c r="K248" s="14" t="str">
        <f>IFERROR(VLOOKUP(CONCATENATE($A248,K$1),'Исх-фото'!$A$2:$F$3000,6,FALSE),"-")</f>
        <v>НЕТ</v>
      </c>
      <c r="L248" s="14" t="str">
        <f>IFERROR(VLOOKUP(CONCATENATE($A248,L$1),'Исх-фото'!$A$2:$F$3000,6,FALSE),"-")</f>
        <v>НЕТ</v>
      </c>
      <c r="M248" s="14" t="str">
        <f>IFERROR(VLOOKUP(CONCATENATE($A248,M$1),'Исх-фото'!$A$2:$F$3000,6,FALSE),"-")</f>
        <v>-</v>
      </c>
      <c r="N248" s="14" t="str">
        <f>IFERROR(VLOOKUP(CONCATENATE($A248,N$1),'Исх-фото'!$A$2:$F$3000,6,FALSE),"-")</f>
        <v>-</v>
      </c>
      <c r="O248" s="14" t="str">
        <f>IFERROR(VLOOKUP(CONCATENATE($A248,O$1),'Исх-фото'!$A$2:$F$3000,6,FALSE),"-")</f>
        <v>-</v>
      </c>
      <c r="P248" s="14" t="str">
        <f>IFERROR(VLOOKUP(CONCATENATE($A248,P$1),'Исх-фото'!$A$2:$F$3000,6,FALSE),"-")</f>
        <v>-</v>
      </c>
      <c r="Q248" s="14" t="str">
        <f>IFERROR(VLOOKUP(CONCATENATE($A248,Q$1),'Исх-фото'!$A$2:$F$3000,6,FALSE),"-")</f>
        <v>НЕТ</v>
      </c>
      <c r="R248" s="14" t="str">
        <f>IFERROR(VLOOKUP(CONCATENATE($A248,R$1),'Исх-фото'!$A$2:$F$3000,6,FALSE),"-")</f>
        <v>-</v>
      </c>
      <c r="S248" s="14" t="str">
        <f>IFERROR(VLOOKUP(CONCATENATE($A248,S$1),'Исх-фото'!$A$2:$F$3000,6,FALSE),"-")</f>
        <v>-</v>
      </c>
      <c r="T248" s="14" t="str">
        <f>IFERROR(VLOOKUP(CONCATENATE($A248,T$1),'Исх-фото'!$A$2:$F$3000,6,FALSE),"-")</f>
        <v>НЕТ</v>
      </c>
      <c r="U248" s="14" t="str">
        <f>IFERROR(VLOOKUP(CONCATENATE($A248,U$1),'Исх-фото'!$A$2:$F$3000,6,FALSE),"-")</f>
        <v>НЕТ</v>
      </c>
      <c r="V248" s="14" t="str">
        <f>IFERROR(VLOOKUP(CONCATENATE($A248,V$1),'Исх-фото'!$A$2:$F$3000,6,FALSE),"-")</f>
        <v>-</v>
      </c>
      <c r="W248" s="14" t="str">
        <f>IFERROR(VLOOKUP(CONCATENATE($A248,W$1),'Исх-фото'!$A$2:$F$3000,6,FALSE),"-")</f>
        <v>НЕТ</v>
      </c>
      <c r="X248" s="14" t="str">
        <f>IFERROR(VLOOKUP(CONCATENATE($A248,X$1),'Исх-фото'!$A$2:$F$3000,6,FALSE),"-")</f>
        <v>-</v>
      </c>
      <c r="Y248" s="14" t="str">
        <f>IFERROR(VLOOKUP(CONCATENATE($A248,Y$1),'Исх-фото'!$A$2:$F$3000,6,FALSE),"-")</f>
        <v>-</v>
      </c>
      <c r="Z248" s="14" t="str">
        <f>IFERROR(VLOOKUP(CONCATENATE($A248,Z$1),'Исх-фото'!$A$2:$F$3000,6,FALSE),"-")</f>
        <v>-</v>
      </c>
      <c r="AA248" s="14" t="str">
        <f>IFERROR(VLOOKUP(CONCATENATE($A248,AA$1),'Исх-фото'!$A$2:$F$3000,6,FALSE),"-")</f>
        <v>НЕТ</v>
      </c>
      <c r="AB248" s="14" t="str">
        <f>IFERROR(VLOOKUP(CONCATENATE($A248,AB$1),'Исх-фото'!$A$2:$F$3000,6,FALSE),"-")</f>
        <v>-</v>
      </c>
      <c r="AC248" s="14" t="str">
        <f>IFERROR(VLOOKUP(CONCATENATE($A248,AC$1),'Исх-фото'!$A$2:$F$3000,6,FALSE),"-")</f>
        <v>-</v>
      </c>
      <c r="AD248" s="14" t="str">
        <f>IFERROR(VLOOKUP(CONCATENATE($A248,AD$1),'Исх-фото'!$A$2:$F$3000,6,FALSE),"-")</f>
        <v>НЕТ</v>
      </c>
      <c r="AE248" s="14" t="str">
        <f>IFERROR(VLOOKUP(CONCATENATE($A248,AE$1),'Исх-фото'!$A$2:$F$3000,6,FALSE),"-")</f>
        <v>НЕТ</v>
      </c>
      <c r="AF248" s="14" t="str">
        <f>IFERROR(VLOOKUP(CONCATENATE($A248,AF$1),'Исх-фото'!$A$2:$F$3000,6,FALSE),"-")</f>
        <v>НЕТ</v>
      </c>
      <c r="AG248" s="14" t="str">
        <f>IFERROR(VLOOKUP(CONCATENATE($A248,AG$1),'Исх-фото'!$A$2:$F$3000,6,FALSE),"-")</f>
        <v>-</v>
      </c>
      <c r="AH248" s="14" t="str">
        <f>IFERROR(VLOOKUP(CONCATENATE($A248,AH$1),'Исх-фото'!$A$2:$F$3000,6,FALSE),"-")</f>
        <v>-</v>
      </c>
      <c r="AI248" s="14" t="str">
        <f>IFERROR(VLOOKUP(CONCATENATE($A248,AI$1),'Исх-фото'!$A$2:$F$3000,6,FALSE),"-")</f>
        <v>-</v>
      </c>
      <c r="AJ248" s="14" t="str">
        <f>IFERROR(VLOOKUP(CONCATENATE($A248,AJ$1),'Исх-фото'!$A$2:$F$3000,6,FALSE),"-")</f>
        <v>НЕТ</v>
      </c>
      <c r="AK248" s="14" t="str">
        <f>IFERROR(VLOOKUP(CONCATENATE($A248,AK$1),'Исх-фото'!$A$2:$F$3000,6,FALSE),"-")</f>
        <v>НЕТ</v>
      </c>
      <c r="AL248" s="14" t="str">
        <f>IFERROR(VLOOKUP(CONCATENATE($A248,AL$1),'Исх-фото'!$A$2:$F$3000,6,FALSE),"-")</f>
        <v>ДА</v>
      </c>
      <c r="AM248" s="15"/>
    </row>
    <row r="249" spans="1:39">
      <c r="A249" s="26">
        <f t="shared" si="13"/>
        <v>100</v>
      </c>
      <c r="B249" s="97" t="s">
        <v>744</v>
      </c>
      <c r="C249" s="14" t="str">
        <f>IFERROR(VLOOKUP(CONCATENATE($A249,C$1),'Исх-фото'!$A$2:$F$3000,6,FALSE),"-")</f>
        <v>-</v>
      </c>
      <c r="D249" s="14" t="str">
        <f>IFERROR(VLOOKUP(CONCATENATE($A249,D$1),'Исх-фото'!$A$2:$F$3000,6,FALSE),"-")</f>
        <v>НЕТ</v>
      </c>
      <c r="E249" s="14" t="str">
        <f>IFERROR(VLOOKUP(CONCATENATE($A249,E$1),'Исх-фото'!$A$2:$F$3000,6,FALSE),"-")</f>
        <v>-</v>
      </c>
      <c r="F249" s="14" t="str">
        <f>IFERROR(VLOOKUP(CONCATENATE($A249,F$1),'Исх-фото'!$A$2:$F$3000,6,FALSE),"-")</f>
        <v>-</v>
      </c>
      <c r="G249" s="14" t="str">
        <f>IFERROR(VLOOKUP(CONCATENATE($A249,G$1),'Исх-фото'!$A$2:$F$3000,6,FALSE),"-")</f>
        <v>-</v>
      </c>
      <c r="H249" s="14" t="str">
        <f>IFERROR(VLOOKUP(CONCATENATE($A249,H$1),'Исх-фото'!$A$2:$F$3000,6,FALSE),"-")</f>
        <v>НЕТ</v>
      </c>
      <c r="I249" s="14" t="str">
        <f>IFERROR(VLOOKUP(CONCATENATE($A249,I$1),'Исх-фото'!$A$2:$F$3000,6,FALSE),"-")</f>
        <v>-</v>
      </c>
      <c r="J249" s="14" t="str">
        <f>IFERROR(VLOOKUP(CONCATENATE($A249,J$1),'Исх-фото'!$A$2:$F$3000,6,FALSE),"-")</f>
        <v>-</v>
      </c>
      <c r="K249" s="14" t="str">
        <f>IFERROR(VLOOKUP(CONCATENATE($A249,K$1),'Исх-фото'!$A$2:$F$3000,6,FALSE),"-")</f>
        <v>НЕТ</v>
      </c>
      <c r="L249" s="14" t="str">
        <f>IFERROR(VLOOKUP(CONCATENATE($A249,L$1),'Исх-фото'!$A$2:$F$3000,6,FALSE),"-")</f>
        <v>НЕТ</v>
      </c>
      <c r="M249" s="14" t="str">
        <f>IFERROR(VLOOKUP(CONCATENATE($A249,M$1),'Исх-фото'!$A$2:$F$3000,6,FALSE),"-")</f>
        <v>-</v>
      </c>
      <c r="N249" s="14" t="str">
        <f>IFERROR(VLOOKUP(CONCATENATE($A249,N$1),'Исх-фото'!$A$2:$F$3000,6,FALSE),"-")</f>
        <v>-</v>
      </c>
      <c r="O249" s="14" t="str">
        <f>IFERROR(VLOOKUP(CONCATENATE($A249,O$1),'Исх-фото'!$A$2:$F$3000,6,FALSE),"-")</f>
        <v>НЕТ</v>
      </c>
      <c r="P249" s="14" t="str">
        <f>IFERROR(VLOOKUP(CONCATENATE($A249,P$1),'Исх-фото'!$A$2:$F$3000,6,FALSE),"-")</f>
        <v>-</v>
      </c>
      <c r="Q249" s="14" t="str">
        <f>IFERROR(VLOOKUP(CONCATENATE($A249,Q$1),'Исх-фото'!$A$2:$F$3000,6,FALSE),"-")</f>
        <v>НЕТ</v>
      </c>
      <c r="R249" s="14" t="str">
        <f>IFERROR(VLOOKUP(CONCATENATE($A249,R$1),'Исх-фото'!$A$2:$F$3000,6,FALSE),"-")</f>
        <v>-</v>
      </c>
      <c r="S249" s="14" t="str">
        <f>IFERROR(VLOOKUP(CONCATENATE($A249,S$1),'Исх-фото'!$A$2:$F$3000,6,FALSE),"-")</f>
        <v>-</v>
      </c>
      <c r="T249" s="14" t="str">
        <f>IFERROR(VLOOKUP(CONCATENATE($A249,T$1),'Исх-фото'!$A$2:$F$3000,6,FALSE),"-")</f>
        <v>НЕТ</v>
      </c>
      <c r="U249" s="14" t="str">
        <f>IFERROR(VLOOKUP(CONCATENATE($A249,U$1),'Исх-фото'!$A$2:$F$3000,6,FALSE),"-")</f>
        <v>НЕТ</v>
      </c>
      <c r="V249" s="14" t="str">
        <f>IFERROR(VLOOKUP(CONCATENATE($A249,V$1),'Исх-фото'!$A$2:$F$3000,6,FALSE),"-")</f>
        <v>-</v>
      </c>
      <c r="W249" s="14" t="str">
        <f>IFERROR(VLOOKUP(CONCATENATE($A249,W$1),'Исх-фото'!$A$2:$F$3000,6,FALSE),"-")</f>
        <v>-</v>
      </c>
      <c r="X249" s="14" t="str">
        <f>IFERROR(VLOOKUP(CONCATENATE($A249,X$1),'Исх-фото'!$A$2:$F$3000,6,FALSE),"-")</f>
        <v>-</v>
      </c>
      <c r="Y249" s="14" t="str">
        <f>IFERROR(VLOOKUP(CONCATENATE($A249,Y$1),'Исх-фото'!$A$2:$F$3000,6,FALSE),"-")</f>
        <v>-</v>
      </c>
      <c r="Z249" s="14" t="str">
        <f>IFERROR(VLOOKUP(CONCATENATE($A249,Z$1),'Исх-фото'!$A$2:$F$3000,6,FALSE),"-")</f>
        <v>НЕТ</v>
      </c>
      <c r="AA249" s="14" t="str">
        <f>IFERROR(VLOOKUP(CONCATENATE($A249,AA$1),'Исх-фото'!$A$2:$F$3000,6,FALSE),"-")</f>
        <v>НЕТ</v>
      </c>
      <c r="AB249" s="14" t="str">
        <f>IFERROR(VLOOKUP(CONCATENATE($A249,AB$1),'Исх-фото'!$A$2:$F$3000,6,FALSE),"-")</f>
        <v>-</v>
      </c>
      <c r="AC249" s="14" t="str">
        <f>IFERROR(VLOOKUP(CONCATENATE($A249,AC$1),'Исх-фото'!$A$2:$F$3000,6,FALSE),"-")</f>
        <v>-</v>
      </c>
      <c r="AD249" s="14" t="str">
        <f>IFERROR(VLOOKUP(CONCATENATE($A249,AD$1),'Исх-фото'!$A$2:$F$3000,6,FALSE),"-")</f>
        <v>НЕТ</v>
      </c>
      <c r="AE249" s="14" t="str">
        <f>IFERROR(VLOOKUP(CONCATENATE($A249,AE$1),'Исх-фото'!$A$2:$F$3000,6,FALSE),"-")</f>
        <v>НЕТ</v>
      </c>
      <c r="AF249" s="14" t="str">
        <f>IFERROR(VLOOKUP(CONCATENATE($A249,AF$1),'Исх-фото'!$A$2:$F$3000,6,FALSE),"-")</f>
        <v>НЕТ</v>
      </c>
      <c r="AG249" s="14" t="str">
        <f>IFERROR(VLOOKUP(CONCATENATE($A249,AG$1),'Исх-фото'!$A$2:$F$3000,6,FALSE),"-")</f>
        <v>-</v>
      </c>
      <c r="AH249" s="14" t="str">
        <f>IFERROR(VLOOKUP(CONCATENATE($A249,AH$1),'Исх-фото'!$A$2:$F$3000,6,FALSE),"-")</f>
        <v>-</v>
      </c>
      <c r="AI249" s="14" t="str">
        <f>IFERROR(VLOOKUP(CONCATENATE($A249,AI$1),'Исх-фото'!$A$2:$F$3000,6,FALSE),"-")</f>
        <v>-</v>
      </c>
      <c r="AJ249" s="14" t="str">
        <f>IFERROR(VLOOKUP(CONCATENATE($A249,AJ$1),'Исх-фото'!$A$2:$F$3000,6,FALSE),"-")</f>
        <v>НЕТ</v>
      </c>
      <c r="AK249" s="14" t="str">
        <f>IFERROR(VLOOKUP(CONCATENATE($A249,AK$1),'Исх-фото'!$A$2:$F$3000,6,FALSE),"-")</f>
        <v>НЕТ</v>
      </c>
      <c r="AL249" s="14" t="str">
        <f>IFERROR(VLOOKUP(CONCATENATE($A249,AL$1),'Исх-фото'!$A$2:$F$3000,6,FALSE),"-")</f>
        <v>НЕТ</v>
      </c>
      <c r="AM249" s="15"/>
    </row>
    <row r="250" spans="1:39">
      <c r="A250" s="26">
        <f t="shared" si="13"/>
        <v>101</v>
      </c>
      <c r="B250" s="97" t="s">
        <v>745</v>
      </c>
      <c r="C250" s="14" t="str">
        <f>IFERROR(VLOOKUP(CONCATENATE($A250,C$1),'Исх-фото'!$A$2:$F$3000,6,FALSE),"-")</f>
        <v>-</v>
      </c>
      <c r="D250" s="14" t="str">
        <f>IFERROR(VLOOKUP(CONCATENATE($A250,D$1),'Исх-фото'!$A$2:$F$3000,6,FALSE),"-")</f>
        <v>НЕТ</v>
      </c>
      <c r="E250" s="14" t="str">
        <f>IFERROR(VLOOKUP(CONCATENATE($A250,E$1),'Исх-фото'!$A$2:$F$3000,6,FALSE),"-")</f>
        <v>-</v>
      </c>
      <c r="F250" s="14" t="str">
        <f>IFERROR(VLOOKUP(CONCATENATE($A250,F$1),'Исх-фото'!$A$2:$F$3000,6,FALSE),"-")</f>
        <v>-</v>
      </c>
      <c r="G250" s="14" t="str">
        <f>IFERROR(VLOOKUP(CONCATENATE($A250,G$1),'Исх-фото'!$A$2:$F$3000,6,FALSE),"-")</f>
        <v>-</v>
      </c>
      <c r="H250" s="14" t="str">
        <f>IFERROR(VLOOKUP(CONCATENATE($A250,H$1),'Исх-фото'!$A$2:$F$3000,6,FALSE),"-")</f>
        <v>-</v>
      </c>
      <c r="I250" s="14" t="str">
        <f>IFERROR(VLOOKUP(CONCATENATE($A250,I$1),'Исх-фото'!$A$2:$F$3000,6,FALSE),"-")</f>
        <v>-</v>
      </c>
      <c r="J250" s="14" t="str">
        <f>IFERROR(VLOOKUP(CONCATENATE($A250,J$1),'Исх-фото'!$A$2:$F$3000,6,FALSE),"-")</f>
        <v>-</v>
      </c>
      <c r="K250" s="14" t="str">
        <f>IFERROR(VLOOKUP(CONCATENATE($A250,K$1),'Исх-фото'!$A$2:$F$3000,6,FALSE),"-")</f>
        <v>НЕТ</v>
      </c>
      <c r="L250" s="14" t="str">
        <f>IFERROR(VLOOKUP(CONCATENATE($A250,L$1),'Исх-фото'!$A$2:$F$3000,6,FALSE),"-")</f>
        <v>-</v>
      </c>
      <c r="M250" s="14" t="str">
        <f>IFERROR(VLOOKUP(CONCATENATE($A250,M$1),'Исх-фото'!$A$2:$F$3000,6,FALSE),"-")</f>
        <v>-</v>
      </c>
      <c r="N250" s="14" t="str">
        <f>IFERROR(VLOOKUP(CONCATENATE($A250,N$1),'Исх-фото'!$A$2:$F$3000,6,FALSE),"-")</f>
        <v>-</v>
      </c>
      <c r="O250" s="14" t="str">
        <f>IFERROR(VLOOKUP(CONCATENATE($A250,O$1),'Исх-фото'!$A$2:$F$3000,6,FALSE),"-")</f>
        <v>-</v>
      </c>
      <c r="P250" s="14" t="str">
        <f>IFERROR(VLOOKUP(CONCATENATE($A250,P$1),'Исх-фото'!$A$2:$F$3000,6,FALSE),"-")</f>
        <v>НЕТ</v>
      </c>
      <c r="Q250" s="14" t="str">
        <f>IFERROR(VLOOKUP(CONCATENATE($A250,Q$1),'Исх-фото'!$A$2:$F$3000,6,FALSE),"-")</f>
        <v>НЕТ</v>
      </c>
      <c r="R250" s="14" t="str">
        <f>IFERROR(VLOOKUP(CONCATENATE($A250,R$1),'Исх-фото'!$A$2:$F$3000,6,FALSE),"-")</f>
        <v>НЕТ</v>
      </c>
      <c r="S250" s="14" t="str">
        <f>IFERROR(VLOOKUP(CONCATENATE($A250,S$1),'Исх-фото'!$A$2:$F$3000,6,FALSE),"-")</f>
        <v>-</v>
      </c>
      <c r="T250" s="14" t="str">
        <f>IFERROR(VLOOKUP(CONCATENATE($A250,T$1),'Исх-фото'!$A$2:$F$3000,6,FALSE),"-")</f>
        <v>ДА</v>
      </c>
      <c r="U250" s="14" t="str">
        <f>IFERROR(VLOOKUP(CONCATENATE($A250,U$1),'Исх-фото'!$A$2:$F$3000,6,FALSE),"-")</f>
        <v>НЕТ</v>
      </c>
      <c r="V250" s="14" t="str">
        <f>IFERROR(VLOOKUP(CONCATENATE($A250,V$1),'Исх-фото'!$A$2:$F$3000,6,FALSE),"-")</f>
        <v>-</v>
      </c>
      <c r="W250" s="14" t="str">
        <f>IFERROR(VLOOKUP(CONCATENATE($A250,W$1),'Исх-фото'!$A$2:$F$3000,6,FALSE),"-")</f>
        <v>-</v>
      </c>
      <c r="X250" s="14" t="str">
        <f>IFERROR(VLOOKUP(CONCATENATE($A250,X$1),'Исх-фото'!$A$2:$F$3000,6,FALSE),"-")</f>
        <v>-</v>
      </c>
      <c r="Y250" s="14" t="str">
        <f>IFERROR(VLOOKUP(CONCATENATE($A250,Y$1),'Исх-фото'!$A$2:$F$3000,6,FALSE),"-")</f>
        <v>-</v>
      </c>
      <c r="Z250" s="14" t="str">
        <f>IFERROR(VLOOKUP(CONCATENATE($A250,Z$1),'Исх-фото'!$A$2:$F$3000,6,FALSE),"-")</f>
        <v>НЕТ</v>
      </c>
      <c r="AA250" s="14" t="str">
        <f>IFERROR(VLOOKUP(CONCATENATE($A250,AA$1),'Исх-фото'!$A$2:$F$3000,6,FALSE),"-")</f>
        <v>НЕТ</v>
      </c>
      <c r="AB250" s="14" t="str">
        <f>IFERROR(VLOOKUP(CONCATENATE($A250,AB$1),'Исх-фото'!$A$2:$F$3000,6,FALSE),"-")</f>
        <v>НЕТ</v>
      </c>
      <c r="AC250" s="14" t="str">
        <f>IFERROR(VLOOKUP(CONCATENATE($A250,AC$1),'Исх-фото'!$A$2:$F$3000,6,FALSE),"-")</f>
        <v>-</v>
      </c>
      <c r="AD250" s="14" t="str">
        <f>IFERROR(VLOOKUP(CONCATENATE($A250,AD$1),'Исх-фото'!$A$2:$F$3000,6,FALSE),"-")</f>
        <v>НЕТ</v>
      </c>
      <c r="AE250" s="14" t="str">
        <f>IFERROR(VLOOKUP(CONCATENATE($A250,AE$1),'Исх-фото'!$A$2:$F$3000,6,FALSE),"-")</f>
        <v>ДА</v>
      </c>
      <c r="AF250" s="14" t="str">
        <f>IFERROR(VLOOKUP(CONCATENATE($A250,AF$1),'Исх-фото'!$A$2:$F$3000,6,FALSE),"-")</f>
        <v>НЕТ</v>
      </c>
      <c r="AG250" s="14" t="str">
        <f>IFERROR(VLOOKUP(CONCATENATE($A250,AG$1),'Исх-фото'!$A$2:$F$3000,6,FALSE),"-")</f>
        <v>-</v>
      </c>
      <c r="AH250" s="14" t="str">
        <f>IFERROR(VLOOKUP(CONCATENATE($A250,AH$1),'Исх-фото'!$A$2:$F$3000,6,FALSE),"-")</f>
        <v>-</v>
      </c>
      <c r="AI250" s="14" t="str">
        <f>IFERROR(VLOOKUP(CONCATENATE($A250,AI$1),'Исх-фото'!$A$2:$F$3000,6,FALSE),"-")</f>
        <v>-</v>
      </c>
      <c r="AJ250" s="14" t="str">
        <f>IFERROR(VLOOKUP(CONCATENATE($A250,AJ$1),'Исх-фото'!$A$2:$F$3000,6,FALSE),"-")</f>
        <v>НЕТ</v>
      </c>
      <c r="AK250" s="14" t="str">
        <f>IFERROR(VLOOKUP(CONCATENATE($A250,AK$1),'Исх-фото'!$A$2:$F$3000,6,FALSE),"-")</f>
        <v>-</v>
      </c>
      <c r="AL250" s="14" t="str">
        <f>IFERROR(VLOOKUP(CONCATENATE($A250,AL$1),'Исх-фото'!$A$2:$F$3000,6,FALSE),"-")</f>
        <v>ДА</v>
      </c>
      <c r="AM250" s="15"/>
    </row>
    <row r="251" spans="1:39">
      <c r="A251" s="26">
        <f t="shared" si="13"/>
        <v>102</v>
      </c>
      <c r="B251" s="97" t="s">
        <v>746</v>
      </c>
      <c r="C251" s="14" t="str">
        <f>IFERROR(VLOOKUP(CONCATENATE($A251,C$1),'Исх-фото'!$A$2:$F$3000,6,FALSE),"-")</f>
        <v>-</v>
      </c>
      <c r="D251" s="14" t="str">
        <f>IFERROR(VLOOKUP(CONCATENATE($A251,D$1),'Исх-фото'!$A$2:$F$3000,6,FALSE),"-")</f>
        <v>ДА</v>
      </c>
      <c r="E251" s="14" t="str">
        <f>IFERROR(VLOOKUP(CONCATENATE($A251,E$1),'Исх-фото'!$A$2:$F$3000,6,FALSE),"-")</f>
        <v>-</v>
      </c>
      <c r="F251" s="14" t="str">
        <f>IFERROR(VLOOKUP(CONCATENATE($A251,F$1),'Исх-фото'!$A$2:$F$3000,6,FALSE),"-")</f>
        <v>-</v>
      </c>
      <c r="G251" s="14" t="str">
        <f>IFERROR(VLOOKUP(CONCATENATE($A251,G$1),'Исх-фото'!$A$2:$F$3000,6,FALSE),"-")</f>
        <v>-</v>
      </c>
      <c r="H251" s="14" t="str">
        <f>IFERROR(VLOOKUP(CONCATENATE($A251,H$1),'Исх-фото'!$A$2:$F$3000,6,FALSE),"-")</f>
        <v>-</v>
      </c>
      <c r="I251" s="14" t="str">
        <f>IFERROR(VLOOKUP(CONCATENATE($A251,I$1),'Исх-фото'!$A$2:$F$3000,6,FALSE),"-")</f>
        <v>НЕТ</v>
      </c>
      <c r="J251" s="14" t="str">
        <f>IFERROR(VLOOKUP(CONCATENATE($A251,J$1),'Исх-фото'!$A$2:$F$3000,6,FALSE),"-")</f>
        <v>НЕТ</v>
      </c>
      <c r="K251" s="14" t="str">
        <f>IFERROR(VLOOKUP(CONCATENATE($A251,K$1),'Исх-фото'!$A$2:$F$3000,6,FALSE),"-")</f>
        <v>НЕТ</v>
      </c>
      <c r="L251" s="14" t="str">
        <f>IFERROR(VLOOKUP(CONCATENATE($A251,L$1),'Исх-фото'!$A$2:$F$3000,6,FALSE),"-")</f>
        <v>-</v>
      </c>
      <c r="M251" s="14" t="str">
        <f>IFERROR(VLOOKUP(CONCATENATE($A251,M$1),'Исх-фото'!$A$2:$F$3000,6,FALSE),"-")</f>
        <v>-</v>
      </c>
      <c r="N251" s="14" t="str">
        <f>IFERROR(VLOOKUP(CONCATENATE($A251,N$1),'Исх-фото'!$A$2:$F$3000,6,FALSE),"-")</f>
        <v>-</v>
      </c>
      <c r="O251" s="14" t="str">
        <f>IFERROR(VLOOKUP(CONCATENATE($A251,O$1),'Исх-фото'!$A$2:$F$3000,6,FALSE),"-")</f>
        <v>НЕТ</v>
      </c>
      <c r="P251" s="14" t="str">
        <f>IFERROR(VLOOKUP(CONCATENATE($A251,P$1),'Исх-фото'!$A$2:$F$3000,6,FALSE),"-")</f>
        <v>НЕТ</v>
      </c>
      <c r="Q251" s="14" t="str">
        <f>IFERROR(VLOOKUP(CONCATENATE($A251,Q$1),'Исх-фото'!$A$2:$F$3000,6,FALSE),"-")</f>
        <v>ДА</v>
      </c>
      <c r="R251" s="14" t="str">
        <f>IFERROR(VLOOKUP(CONCATENATE($A251,R$1),'Исх-фото'!$A$2:$F$3000,6,FALSE),"-")</f>
        <v>-</v>
      </c>
      <c r="S251" s="14" t="str">
        <f>IFERROR(VLOOKUP(CONCATENATE($A251,S$1),'Исх-фото'!$A$2:$F$3000,6,FALSE),"-")</f>
        <v>-</v>
      </c>
      <c r="T251" s="14" t="str">
        <f>IFERROR(VLOOKUP(CONCATENATE($A251,T$1),'Исх-фото'!$A$2:$F$3000,6,FALSE),"-")</f>
        <v>ДА</v>
      </c>
      <c r="U251" s="14" t="str">
        <f>IFERROR(VLOOKUP(CONCATENATE($A251,U$1),'Исх-фото'!$A$2:$F$3000,6,FALSE),"-")</f>
        <v>НЕТ</v>
      </c>
      <c r="V251" s="14" t="str">
        <f>IFERROR(VLOOKUP(CONCATENATE($A251,V$1),'Исх-фото'!$A$2:$F$3000,6,FALSE),"-")</f>
        <v>-</v>
      </c>
      <c r="W251" s="14" t="str">
        <f>IFERROR(VLOOKUP(CONCATENATE($A251,W$1),'Исх-фото'!$A$2:$F$3000,6,FALSE),"-")</f>
        <v>-</v>
      </c>
      <c r="X251" s="14" t="str">
        <f>IFERROR(VLOOKUP(CONCATENATE($A251,X$1),'Исх-фото'!$A$2:$F$3000,6,FALSE),"-")</f>
        <v>-</v>
      </c>
      <c r="Y251" s="14" t="str">
        <f>IFERROR(VLOOKUP(CONCATENATE($A251,Y$1),'Исх-фото'!$A$2:$F$3000,6,FALSE),"-")</f>
        <v>-</v>
      </c>
      <c r="Z251" s="14" t="str">
        <f>IFERROR(VLOOKUP(CONCATENATE($A251,Z$1),'Исх-фото'!$A$2:$F$3000,6,FALSE),"-")</f>
        <v>НЕТ</v>
      </c>
      <c r="AA251" s="14" t="str">
        <f>IFERROR(VLOOKUP(CONCATENATE($A251,AA$1),'Исх-фото'!$A$2:$F$3000,6,FALSE),"-")</f>
        <v>-</v>
      </c>
      <c r="AB251" s="14" t="str">
        <f>IFERROR(VLOOKUP(CONCATENATE($A251,AB$1),'Исх-фото'!$A$2:$F$3000,6,FALSE),"-")</f>
        <v>-</v>
      </c>
      <c r="AC251" s="14" t="str">
        <f>IFERROR(VLOOKUP(CONCATENATE($A251,AC$1),'Исх-фото'!$A$2:$F$3000,6,FALSE),"-")</f>
        <v>-</v>
      </c>
      <c r="AD251" s="14" t="str">
        <f>IFERROR(VLOOKUP(CONCATENATE($A251,AD$1),'Исх-фото'!$A$2:$F$3000,6,FALSE),"-")</f>
        <v>НЕТ</v>
      </c>
      <c r="AE251" s="14" t="str">
        <f>IFERROR(VLOOKUP(CONCATENATE($A251,AE$1),'Исх-фото'!$A$2:$F$3000,6,FALSE),"-")</f>
        <v>ДА</v>
      </c>
      <c r="AF251" s="14" t="str">
        <f>IFERROR(VLOOKUP(CONCATENATE($A251,AF$1),'Исх-фото'!$A$2:$F$3000,6,FALSE),"-")</f>
        <v>НЕТ</v>
      </c>
      <c r="AG251" s="14" t="str">
        <f>IFERROR(VLOOKUP(CONCATENATE($A251,AG$1),'Исх-фото'!$A$2:$F$3000,6,FALSE),"-")</f>
        <v>-</v>
      </c>
      <c r="AH251" s="14" t="str">
        <f>IFERROR(VLOOKUP(CONCATENATE($A251,AH$1),'Исх-фото'!$A$2:$F$3000,6,FALSE),"-")</f>
        <v>НЕТ</v>
      </c>
      <c r="AI251" s="14" t="str">
        <f>IFERROR(VLOOKUP(CONCATENATE($A251,AI$1),'Исх-фото'!$A$2:$F$3000,6,FALSE),"-")</f>
        <v>-</v>
      </c>
      <c r="AJ251" s="14" t="str">
        <f>IFERROR(VLOOKUP(CONCATENATE($A251,AJ$1),'Исх-фото'!$A$2:$F$3000,6,FALSE),"-")</f>
        <v>ДА</v>
      </c>
      <c r="AK251" s="14" t="str">
        <f>IFERROR(VLOOKUP(CONCATENATE($A251,AK$1),'Исх-фото'!$A$2:$F$3000,6,FALSE),"-")</f>
        <v>-</v>
      </c>
      <c r="AL251" s="14" t="str">
        <f>IFERROR(VLOOKUP(CONCATENATE($A251,AL$1),'Исх-фото'!$A$2:$F$3000,6,FALSE),"-")</f>
        <v>ДА</v>
      </c>
      <c r="AM251" s="15"/>
    </row>
    <row r="252" spans="1:39">
      <c r="A252" s="26">
        <f t="shared" si="13"/>
        <v>103</v>
      </c>
      <c r="B252" s="97" t="s">
        <v>747</v>
      </c>
      <c r="C252" s="14" t="str">
        <f>IFERROR(VLOOKUP(CONCATENATE($A252,C$1),'Исх-фото'!$A$2:$F$3000,6,FALSE),"-")</f>
        <v>-</v>
      </c>
      <c r="D252" s="14" t="str">
        <f>IFERROR(VLOOKUP(CONCATENATE($A252,D$1),'Исх-фото'!$A$2:$F$3000,6,FALSE),"-")</f>
        <v>НЕТ</v>
      </c>
      <c r="E252" s="14" t="str">
        <f>IFERROR(VLOOKUP(CONCATENATE($A252,E$1),'Исх-фото'!$A$2:$F$3000,6,FALSE),"-")</f>
        <v>-</v>
      </c>
      <c r="F252" s="14" t="str">
        <f>IFERROR(VLOOKUP(CONCATENATE($A252,F$1),'Исх-фото'!$A$2:$F$3000,6,FALSE),"-")</f>
        <v>-</v>
      </c>
      <c r="G252" s="14" t="str">
        <f>IFERROR(VLOOKUP(CONCATENATE($A252,G$1),'Исх-фото'!$A$2:$F$3000,6,FALSE),"-")</f>
        <v>-</v>
      </c>
      <c r="H252" s="14" t="str">
        <f>IFERROR(VLOOKUP(CONCATENATE($A252,H$1),'Исх-фото'!$A$2:$F$3000,6,FALSE),"-")</f>
        <v>-</v>
      </c>
      <c r="I252" s="14" t="str">
        <f>IFERROR(VLOOKUP(CONCATENATE($A252,I$1),'Исх-фото'!$A$2:$F$3000,6,FALSE),"-")</f>
        <v>НЕТ</v>
      </c>
      <c r="J252" s="14" t="str">
        <f>IFERROR(VLOOKUP(CONCATENATE($A252,J$1),'Исх-фото'!$A$2:$F$3000,6,FALSE),"-")</f>
        <v>-</v>
      </c>
      <c r="K252" s="14" t="str">
        <f>IFERROR(VLOOKUP(CONCATENATE($A252,K$1),'Исх-фото'!$A$2:$F$3000,6,FALSE),"-")</f>
        <v>НЕТ</v>
      </c>
      <c r="L252" s="14" t="str">
        <f>IFERROR(VLOOKUP(CONCATENATE($A252,L$1),'Исх-фото'!$A$2:$F$3000,6,FALSE),"-")</f>
        <v>-</v>
      </c>
      <c r="M252" s="14" t="str">
        <f>IFERROR(VLOOKUP(CONCATENATE($A252,M$1),'Исх-фото'!$A$2:$F$3000,6,FALSE),"-")</f>
        <v>-</v>
      </c>
      <c r="N252" s="14" t="str">
        <f>IFERROR(VLOOKUP(CONCATENATE($A252,N$1),'Исх-фото'!$A$2:$F$3000,6,FALSE),"-")</f>
        <v>-</v>
      </c>
      <c r="O252" s="14" t="str">
        <f>IFERROR(VLOOKUP(CONCATENATE($A252,O$1),'Исх-фото'!$A$2:$F$3000,6,FALSE),"-")</f>
        <v>-</v>
      </c>
      <c r="P252" s="14" t="str">
        <f>IFERROR(VLOOKUP(CONCATENATE($A252,P$1),'Исх-фото'!$A$2:$F$3000,6,FALSE),"-")</f>
        <v>-</v>
      </c>
      <c r="Q252" s="14" t="str">
        <f>IFERROR(VLOOKUP(CONCATENATE($A252,Q$1),'Исх-фото'!$A$2:$F$3000,6,FALSE),"-")</f>
        <v>ДА</v>
      </c>
      <c r="R252" s="14" t="str">
        <f>IFERROR(VLOOKUP(CONCATENATE($A252,R$1),'Исх-фото'!$A$2:$F$3000,6,FALSE),"-")</f>
        <v>НЕТ</v>
      </c>
      <c r="S252" s="14" t="str">
        <f>IFERROR(VLOOKUP(CONCATENATE($A252,S$1),'Исх-фото'!$A$2:$F$3000,6,FALSE),"-")</f>
        <v>-</v>
      </c>
      <c r="T252" s="14" t="str">
        <f>IFERROR(VLOOKUP(CONCATENATE($A252,T$1),'Исх-фото'!$A$2:$F$3000,6,FALSE),"-")</f>
        <v>НЕТ</v>
      </c>
      <c r="U252" s="14" t="str">
        <f>IFERROR(VLOOKUP(CONCATENATE($A252,U$1),'Исх-фото'!$A$2:$F$3000,6,FALSE),"-")</f>
        <v>НЕТ</v>
      </c>
      <c r="V252" s="14" t="str">
        <f>IFERROR(VLOOKUP(CONCATENATE($A252,V$1),'Исх-фото'!$A$2:$F$3000,6,FALSE),"-")</f>
        <v>-</v>
      </c>
      <c r="W252" s="14" t="str">
        <f>IFERROR(VLOOKUP(CONCATENATE($A252,W$1),'Исх-фото'!$A$2:$F$3000,6,FALSE),"-")</f>
        <v>-</v>
      </c>
      <c r="X252" s="14" t="str">
        <f>IFERROR(VLOOKUP(CONCATENATE($A252,X$1),'Исх-фото'!$A$2:$F$3000,6,FALSE),"-")</f>
        <v>-</v>
      </c>
      <c r="Y252" s="14" t="str">
        <f>IFERROR(VLOOKUP(CONCATENATE($A252,Y$1),'Исх-фото'!$A$2:$F$3000,6,FALSE),"-")</f>
        <v>-</v>
      </c>
      <c r="Z252" s="14" t="str">
        <f>IFERROR(VLOOKUP(CONCATENATE($A252,Z$1),'Исх-фото'!$A$2:$F$3000,6,FALSE),"-")</f>
        <v>НЕТ</v>
      </c>
      <c r="AA252" s="14" t="str">
        <f>IFERROR(VLOOKUP(CONCATENATE($A252,AA$1),'Исх-фото'!$A$2:$F$3000,6,FALSE),"-")</f>
        <v>НЕТ</v>
      </c>
      <c r="AB252" s="14" t="str">
        <f>IFERROR(VLOOKUP(CONCATENATE($A252,AB$1),'Исх-фото'!$A$2:$F$3000,6,FALSE),"-")</f>
        <v>НЕТ</v>
      </c>
      <c r="AC252" s="14" t="str">
        <f>IFERROR(VLOOKUP(CONCATENATE($A252,AC$1),'Исх-фото'!$A$2:$F$3000,6,FALSE),"-")</f>
        <v>-</v>
      </c>
      <c r="AD252" s="14" t="str">
        <f>IFERROR(VLOOKUP(CONCATENATE($A252,AD$1),'Исх-фото'!$A$2:$F$3000,6,FALSE),"-")</f>
        <v>НЕТ</v>
      </c>
      <c r="AE252" s="14" t="str">
        <f>IFERROR(VLOOKUP(CONCATENATE($A252,AE$1),'Исх-фото'!$A$2:$F$3000,6,FALSE),"-")</f>
        <v>ДА</v>
      </c>
      <c r="AF252" s="14" t="str">
        <f>IFERROR(VLOOKUP(CONCATENATE($A252,AF$1),'Исх-фото'!$A$2:$F$3000,6,FALSE),"-")</f>
        <v>НЕТ</v>
      </c>
      <c r="AG252" s="14" t="str">
        <f>IFERROR(VLOOKUP(CONCATENATE($A252,AG$1),'Исх-фото'!$A$2:$F$3000,6,FALSE),"-")</f>
        <v>ДА</v>
      </c>
      <c r="AH252" s="14" t="str">
        <f>IFERROR(VLOOKUP(CONCATENATE($A252,AH$1),'Исх-фото'!$A$2:$F$3000,6,FALSE),"-")</f>
        <v>-</v>
      </c>
      <c r="AI252" s="14" t="str">
        <f>IFERROR(VLOOKUP(CONCATENATE($A252,AI$1),'Исх-фото'!$A$2:$F$3000,6,FALSE),"-")</f>
        <v>НЕТ</v>
      </c>
      <c r="AJ252" s="14" t="str">
        <f>IFERROR(VLOOKUP(CONCATENATE($A252,AJ$1),'Исх-фото'!$A$2:$F$3000,6,FALSE),"-")</f>
        <v>НЕТ</v>
      </c>
      <c r="AK252" s="14" t="str">
        <f>IFERROR(VLOOKUP(CONCATENATE($A252,AK$1),'Исх-фото'!$A$2:$F$3000,6,FALSE),"-")</f>
        <v>-</v>
      </c>
      <c r="AL252" s="14" t="str">
        <f>IFERROR(VLOOKUP(CONCATENATE($A252,AL$1),'Исх-фото'!$A$2:$F$3000,6,FALSE),"-")</f>
        <v>ДА</v>
      </c>
      <c r="AM252" s="15"/>
    </row>
    <row r="253" spans="1:39">
      <c r="A253" s="26">
        <f t="shared" si="13"/>
        <v>104</v>
      </c>
      <c r="B253" s="97" t="s">
        <v>748</v>
      </c>
      <c r="C253" s="14" t="str">
        <f>IFERROR(VLOOKUP(CONCATENATE($A253,C$1),'Исх-фото'!$A$2:$F$3000,6,FALSE),"-")</f>
        <v>-</v>
      </c>
      <c r="D253" s="14" t="str">
        <f>IFERROR(VLOOKUP(CONCATENATE($A253,D$1),'Исх-фото'!$A$2:$F$3000,6,FALSE),"-")</f>
        <v>ДА</v>
      </c>
      <c r="E253" s="14" t="str">
        <f>IFERROR(VLOOKUP(CONCATENATE($A253,E$1),'Исх-фото'!$A$2:$F$3000,6,FALSE),"-")</f>
        <v>НЕТ</v>
      </c>
      <c r="F253" s="14" t="str">
        <f>IFERROR(VLOOKUP(CONCATENATE($A253,F$1),'Исх-фото'!$A$2:$F$3000,6,FALSE),"-")</f>
        <v>-</v>
      </c>
      <c r="G253" s="14" t="str">
        <f>IFERROR(VLOOKUP(CONCATENATE($A253,G$1),'Исх-фото'!$A$2:$F$3000,6,FALSE),"-")</f>
        <v>-</v>
      </c>
      <c r="H253" s="14" t="str">
        <f>IFERROR(VLOOKUP(CONCATENATE($A253,H$1),'Исх-фото'!$A$2:$F$3000,6,FALSE),"-")</f>
        <v>-</v>
      </c>
      <c r="I253" s="14" t="str">
        <f>IFERROR(VLOOKUP(CONCATENATE($A253,I$1),'Исх-фото'!$A$2:$F$3000,6,FALSE),"-")</f>
        <v>-</v>
      </c>
      <c r="J253" s="14" t="str">
        <f>IFERROR(VLOOKUP(CONCATENATE($A253,J$1),'Исх-фото'!$A$2:$F$3000,6,FALSE),"-")</f>
        <v>-</v>
      </c>
      <c r="K253" s="14" t="str">
        <f>IFERROR(VLOOKUP(CONCATENATE($A253,K$1),'Исх-фото'!$A$2:$F$3000,6,FALSE),"-")</f>
        <v>НЕТ</v>
      </c>
      <c r="L253" s="14" t="str">
        <f>IFERROR(VLOOKUP(CONCATENATE($A253,L$1),'Исх-фото'!$A$2:$F$3000,6,FALSE),"-")</f>
        <v>-</v>
      </c>
      <c r="M253" s="14" t="str">
        <f>IFERROR(VLOOKUP(CONCATENATE($A253,M$1),'Исх-фото'!$A$2:$F$3000,6,FALSE),"-")</f>
        <v>-</v>
      </c>
      <c r="N253" s="14" t="str">
        <f>IFERROR(VLOOKUP(CONCATENATE($A253,N$1),'Исх-фото'!$A$2:$F$3000,6,FALSE),"-")</f>
        <v>-</v>
      </c>
      <c r="O253" s="14" t="str">
        <f>IFERROR(VLOOKUP(CONCATENATE($A253,O$1),'Исх-фото'!$A$2:$F$3000,6,FALSE),"-")</f>
        <v>-</v>
      </c>
      <c r="P253" s="14" t="str">
        <f>IFERROR(VLOOKUP(CONCATENATE($A253,P$1),'Исх-фото'!$A$2:$F$3000,6,FALSE),"-")</f>
        <v>-</v>
      </c>
      <c r="Q253" s="14" t="str">
        <f>IFERROR(VLOOKUP(CONCATENATE($A253,Q$1),'Исх-фото'!$A$2:$F$3000,6,FALSE),"-")</f>
        <v>НЕТ</v>
      </c>
      <c r="R253" s="14" t="str">
        <f>IFERROR(VLOOKUP(CONCATENATE($A253,R$1),'Исх-фото'!$A$2:$F$3000,6,FALSE),"-")</f>
        <v>-</v>
      </c>
      <c r="S253" s="14" t="str">
        <f>IFERROR(VLOOKUP(CONCATENATE($A253,S$1),'Исх-фото'!$A$2:$F$3000,6,FALSE),"-")</f>
        <v>-</v>
      </c>
      <c r="T253" s="14" t="str">
        <f>IFERROR(VLOOKUP(CONCATENATE($A253,T$1),'Исх-фото'!$A$2:$F$3000,6,FALSE),"-")</f>
        <v>НЕТ</v>
      </c>
      <c r="U253" s="14" t="str">
        <f>IFERROR(VLOOKUP(CONCATENATE($A253,U$1),'Исх-фото'!$A$2:$F$3000,6,FALSE),"-")</f>
        <v>НЕТ</v>
      </c>
      <c r="V253" s="14" t="str">
        <f>IFERROR(VLOOKUP(CONCATENATE($A253,V$1),'Исх-фото'!$A$2:$F$3000,6,FALSE),"-")</f>
        <v>-</v>
      </c>
      <c r="W253" s="14" t="str">
        <f>IFERROR(VLOOKUP(CONCATENATE($A253,W$1),'Исх-фото'!$A$2:$F$3000,6,FALSE),"-")</f>
        <v>-</v>
      </c>
      <c r="X253" s="14" t="str">
        <f>IFERROR(VLOOKUP(CONCATENATE($A253,X$1),'Исх-фото'!$A$2:$F$3000,6,FALSE),"-")</f>
        <v>-</v>
      </c>
      <c r="Y253" s="14" t="str">
        <f>IFERROR(VLOOKUP(CONCATENATE($A253,Y$1),'Исх-фото'!$A$2:$F$3000,6,FALSE),"-")</f>
        <v>НЕТ</v>
      </c>
      <c r="Z253" s="14" t="str">
        <f>IFERROR(VLOOKUP(CONCATENATE($A253,Z$1),'Исх-фото'!$A$2:$F$3000,6,FALSE),"-")</f>
        <v>НЕТ</v>
      </c>
      <c r="AA253" s="14" t="str">
        <f>IFERROR(VLOOKUP(CONCATENATE($A253,AA$1),'Исх-фото'!$A$2:$F$3000,6,FALSE),"-")</f>
        <v>НЕТ</v>
      </c>
      <c r="AB253" s="14" t="str">
        <f>IFERROR(VLOOKUP(CONCATENATE($A253,AB$1),'Исх-фото'!$A$2:$F$3000,6,FALSE),"-")</f>
        <v>-</v>
      </c>
      <c r="AC253" s="14" t="str">
        <f>IFERROR(VLOOKUP(CONCATENATE($A253,AC$1),'Исх-фото'!$A$2:$F$3000,6,FALSE),"-")</f>
        <v>-</v>
      </c>
      <c r="AD253" s="14" t="str">
        <f>IFERROR(VLOOKUP(CONCATENATE($A253,AD$1),'Исх-фото'!$A$2:$F$3000,6,FALSE),"-")</f>
        <v>НЕТ</v>
      </c>
      <c r="AE253" s="14" t="str">
        <f>IFERROR(VLOOKUP(CONCATENATE($A253,AE$1),'Исх-фото'!$A$2:$F$3000,6,FALSE),"-")</f>
        <v>ДА</v>
      </c>
      <c r="AF253" s="14" t="str">
        <f>IFERROR(VLOOKUP(CONCATENATE($A253,AF$1),'Исх-фото'!$A$2:$F$3000,6,FALSE),"-")</f>
        <v>НЕТ</v>
      </c>
      <c r="AG253" s="14" t="str">
        <f>IFERROR(VLOOKUP(CONCATENATE($A253,AG$1),'Исх-фото'!$A$2:$F$3000,6,FALSE),"-")</f>
        <v>НЕТ</v>
      </c>
      <c r="AH253" s="14" t="str">
        <f>IFERROR(VLOOKUP(CONCATENATE($A253,AH$1),'Исх-фото'!$A$2:$F$3000,6,FALSE),"-")</f>
        <v>-</v>
      </c>
      <c r="AI253" s="14" t="str">
        <f>IFERROR(VLOOKUP(CONCATENATE($A253,AI$1),'Исх-фото'!$A$2:$F$3000,6,FALSE),"-")</f>
        <v>-</v>
      </c>
      <c r="AJ253" s="14" t="str">
        <f>IFERROR(VLOOKUP(CONCATENATE($A253,AJ$1),'Исх-фото'!$A$2:$F$3000,6,FALSE),"-")</f>
        <v>НЕТ</v>
      </c>
      <c r="AK253" s="14" t="str">
        <f>IFERROR(VLOOKUP(CONCATENATE($A253,AK$1),'Исх-фото'!$A$2:$F$3000,6,FALSE),"-")</f>
        <v>-</v>
      </c>
      <c r="AL253" s="14" t="str">
        <f>IFERROR(VLOOKUP(CONCATENATE($A253,AL$1),'Исх-фото'!$A$2:$F$3000,6,FALSE),"-")</f>
        <v>ДА</v>
      </c>
      <c r="AM253" s="15"/>
    </row>
    <row r="254" spans="1:39">
      <c r="A254" s="26">
        <f t="shared" si="13"/>
        <v>105</v>
      </c>
      <c r="B254" s="97" t="s">
        <v>749</v>
      </c>
      <c r="C254" s="14" t="str">
        <f>IFERROR(VLOOKUP(CONCATENATE($A254,C$1),'Исх-фото'!$A$2:$F$3000,6,FALSE),"-")</f>
        <v>-</v>
      </c>
      <c r="D254" s="14" t="str">
        <f>IFERROR(VLOOKUP(CONCATENATE($A254,D$1),'Исх-фото'!$A$2:$F$3000,6,FALSE),"-")</f>
        <v>НЕТ</v>
      </c>
      <c r="E254" s="14" t="str">
        <f>IFERROR(VLOOKUP(CONCATENATE($A254,E$1),'Исх-фото'!$A$2:$F$3000,6,FALSE),"-")</f>
        <v>НЕТ</v>
      </c>
      <c r="F254" s="14" t="str">
        <f>IFERROR(VLOOKUP(CONCATENATE($A254,F$1),'Исх-фото'!$A$2:$F$3000,6,FALSE),"-")</f>
        <v>-</v>
      </c>
      <c r="G254" s="14" t="str">
        <f>IFERROR(VLOOKUP(CONCATENATE($A254,G$1),'Исх-фото'!$A$2:$F$3000,6,FALSE),"-")</f>
        <v>-</v>
      </c>
      <c r="H254" s="14" t="str">
        <f>IFERROR(VLOOKUP(CONCATENATE($A254,H$1),'Исх-фото'!$A$2:$F$3000,6,FALSE),"-")</f>
        <v>-</v>
      </c>
      <c r="I254" s="14" t="str">
        <f>IFERROR(VLOOKUP(CONCATENATE($A254,I$1),'Исх-фото'!$A$2:$F$3000,6,FALSE),"-")</f>
        <v>-</v>
      </c>
      <c r="J254" s="14" t="str">
        <f>IFERROR(VLOOKUP(CONCATENATE($A254,J$1),'Исх-фото'!$A$2:$F$3000,6,FALSE),"-")</f>
        <v>-</v>
      </c>
      <c r="K254" s="14" t="str">
        <f>IFERROR(VLOOKUP(CONCATENATE($A254,K$1),'Исх-фото'!$A$2:$F$3000,6,FALSE),"-")</f>
        <v>НЕТ</v>
      </c>
      <c r="L254" s="14" t="str">
        <f>IFERROR(VLOOKUP(CONCATENATE($A254,L$1),'Исх-фото'!$A$2:$F$3000,6,FALSE),"-")</f>
        <v>-</v>
      </c>
      <c r="M254" s="14" t="str">
        <f>IFERROR(VLOOKUP(CONCATENATE($A254,M$1),'Исх-фото'!$A$2:$F$3000,6,FALSE),"-")</f>
        <v>-</v>
      </c>
      <c r="N254" s="14" t="str">
        <f>IFERROR(VLOOKUP(CONCATENATE($A254,N$1),'Исх-фото'!$A$2:$F$3000,6,FALSE),"-")</f>
        <v>-</v>
      </c>
      <c r="O254" s="14" t="str">
        <f>IFERROR(VLOOKUP(CONCATENATE($A254,O$1),'Исх-фото'!$A$2:$F$3000,6,FALSE),"-")</f>
        <v>ДА</v>
      </c>
      <c r="P254" s="14" t="str">
        <f>IFERROR(VLOOKUP(CONCATENATE($A254,P$1),'Исх-фото'!$A$2:$F$3000,6,FALSE),"-")</f>
        <v>НЕТ</v>
      </c>
      <c r="Q254" s="14" t="str">
        <f>IFERROR(VLOOKUP(CONCATENATE($A254,Q$1),'Исх-фото'!$A$2:$F$3000,6,FALSE),"-")</f>
        <v>НЕТ</v>
      </c>
      <c r="R254" s="14" t="str">
        <f>IFERROR(VLOOKUP(CONCATENATE($A254,R$1),'Исх-фото'!$A$2:$F$3000,6,FALSE),"-")</f>
        <v>-</v>
      </c>
      <c r="S254" s="14" t="str">
        <f>IFERROR(VLOOKUP(CONCATENATE($A254,S$1),'Исх-фото'!$A$2:$F$3000,6,FALSE),"-")</f>
        <v>-</v>
      </c>
      <c r="T254" s="14" t="str">
        <f>IFERROR(VLOOKUP(CONCATENATE($A254,T$1),'Исх-фото'!$A$2:$F$3000,6,FALSE),"-")</f>
        <v>НЕТ</v>
      </c>
      <c r="U254" s="14" t="str">
        <f>IFERROR(VLOOKUP(CONCATENATE($A254,U$1),'Исх-фото'!$A$2:$F$3000,6,FALSE),"-")</f>
        <v>НЕТ</v>
      </c>
      <c r="V254" s="14" t="str">
        <f>IFERROR(VLOOKUP(CONCATENATE($A254,V$1),'Исх-фото'!$A$2:$F$3000,6,FALSE),"-")</f>
        <v>-</v>
      </c>
      <c r="W254" s="14" t="str">
        <f>IFERROR(VLOOKUP(CONCATENATE($A254,W$1),'Исх-фото'!$A$2:$F$3000,6,FALSE),"-")</f>
        <v>-</v>
      </c>
      <c r="X254" s="14" t="str">
        <f>IFERROR(VLOOKUP(CONCATENATE($A254,X$1),'Исх-фото'!$A$2:$F$3000,6,FALSE),"-")</f>
        <v>-</v>
      </c>
      <c r="Y254" s="14" t="str">
        <f>IFERROR(VLOOKUP(CONCATENATE($A254,Y$1),'Исх-фото'!$A$2:$F$3000,6,FALSE),"-")</f>
        <v>НЕТ</v>
      </c>
      <c r="Z254" s="14" t="str">
        <f>IFERROR(VLOOKUP(CONCATENATE($A254,Z$1),'Исх-фото'!$A$2:$F$3000,6,FALSE),"-")</f>
        <v>-</v>
      </c>
      <c r="AA254" s="14" t="str">
        <f>IFERROR(VLOOKUP(CONCATENATE($A254,AA$1),'Исх-фото'!$A$2:$F$3000,6,FALSE),"-")</f>
        <v>НЕТ</v>
      </c>
      <c r="AB254" s="14" t="str">
        <f>IFERROR(VLOOKUP(CONCATENATE($A254,AB$1),'Исх-фото'!$A$2:$F$3000,6,FALSE),"-")</f>
        <v>-</v>
      </c>
      <c r="AC254" s="14" t="str">
        <f>IFERROR(VLOOKUP(CONCATENATE($A254,AC$1),'Исх-фото'!$A$2:$F$3000,6,FALSE),"-")</f>
        <v>-</v>
      </c>
      <c r="AD254" s="14" t="str">
        <f>IFERROR(VLOOKUP(CONCATENATE($A254,AD$1),'Исх-фото'!$A$2:$F$3000,6,FALSE),"-")</f>
        <v>НЕТ</v>
      </c>
      <c r="AE254" s="14" t="str">
        <f>IFERROR(VLOOKUP(CONCATENATE($A254,AE$1),'Исх-фото'!$A$2:$F$3000,6,FALSE),"-")</f>
        <v>ДА</v>
      </c>
      <c r="AF254" s="14" t="str">
        <f>IFERROR(VLOOKUP(CONCATENATE($A254,AF$1),'Исх-фото'!$A$2:$F$3000,6,FALSE),"-")</f>
        <v>НЕТ</v>
      </c>
      <c r="AG254" s="14" t="str">
        <f>IFERROR(VLOOKUP(CONCATENATE($A254,AG$1),'Исх-фото'!$A$2:$F$3000,6,FALSE),"-")</f>
        <v>-</v>
      </c>
      <c r="AH254" s="14" t="str">
        <f>IFERROR(VLOOKUP(CONCATENATE($A254,AH$1),'Исх-фото'!$A$2:$F$3000,6,FALSE),"-")</f>
        <v>-</v>
      </c>
      <c r="AI254" s="14" t="str">
        <f>IFERROR(VLOOKUP(CONCATENATE($A254,AI$1),'Исх-фото'!$A$2:$F$3000,6,FALSE),"-")</f>
        <v>-</v>
      </c>
      <c r="AJ254" s="14" t="str">
        <f>IFERROR(VLOOKUP(CONCATENATE($A254,AJ$1),'Исх-фото'!$A$2:$F$3000,6,FALSE),"-")</f>
        <v>НЕТ</v>
      </c>
      <c r="AK254" s="14" t="str">
        <f>IFERROR(VLOOKUP(CONCATENATE($A254,AK$1),'Исх-фото'!$A$2:$F$3000,6,FALSE),"-")</f>
        <v>-</v>
      </c>
      <c r="AL254" s="14" t="str">
        <f>IFERROR(VLOOKUP(CONCATENATE($A254,AL$1),'Исх-фото'!$A$2:$F$3000,6,FALSE),"-")</f>
        <v>ДА</v>
      </c>
      <c r="AM254" s="15"/>
    </row>
    <row r="255" spans="1:39">
      <c r="A255" s="26">
        <f t="shared" si="13"/>
        <v>106</v>
      </c>
      <c r="B255" s="97" t="s">
        <v>750</v>
      </c>
      <c r="C255" s="14" t="str">
        <f>IFERROR(VLOOKUP(CONCATENATE($A255,C$1),'Исх-фото'!$A$2:$F$3000,6,FALSE),"-")</f>
        <v>-</v>
      </c>
      <c r="D255" s="14" t="str">
        <f>IFERROR(VLOOKUP(CONCATENATE($A255,D$1),'Исх-фото'!$A$2:$F$3000,6,FALSE),"-")</f>
        <v>-</v>
      </c>
      <c r="E255" s="14" t="str">
        <f>IFERROR(VLOOKUP(CONCATENATE($A255,E$1),'Исх-фото'!$A$2:$F$3000,6,FALSE),"-")</f>
        <v>-</v>
      </c>
      <c r="F255" s="14" t="str">
        <f>IFERROR(VLOOKUP(CONCATENATE($A255,F$1),'Исх-фото'!$A$2:$F$3000,6,FALSE),"-")</f>
        <v>-</v>
      </c>
      <c r="G255" s="14" t="str">
        <f>IFERROR(VLOOKUP(CONCATENATE($A255,G$1),'Исх-фото'!$A$2:$F$3000,6,FALSE),"-")</f>
        <v>-</v>
      </c>
      <c r="H255" s="14" t="str">
        <f>IFERROR(VLOOKUP(CONCATENATE($A255,H$1),'Исх-фото'!$A$2:$F$3000,6,FALSE),"-")</f>
        <v>-</v>
      </c>
      <c r="I255" s="14" t="str">
        <f>IFERROR(VLOOKUP(CONCATENATE($A255,I$1),'Исх-фото'!$A$2:$F$3000,6,FALSE),"-")</f>
        <v>-</v>
      </c>
      <c r="J255" s="14" t="str">
        <f>IFERROR(VLOOKUP(CONCATENATE($A255,J$1),'Исх-фото'!$A$2:$F$3000,6,FALSE),"-")</f>
        <v>-</v>
      </c>
      <c r="K255" s="14" t="str">
        <f>IFERROR(VLOOKUP(CONCATENATE($A255,K$1),'Исх-фото'!$A$2:$F$3000,6,FALSE),"-")</f>
        <v>НЕТ</v>
      </c>
      <c r="L255" s="14" t="str">
        <f>IFERROR(VLOOKUP(CONCATENATE($A255,L$1),'Исх-фото'!$A$2:$F$3000,6,FALSE),"-")</f>
        <v>-</v>
      </c>
      <c r="M255" s="14" t="str">
        <f>IFERROR(VLOOKUP(CONCATENATE($A255,M$1),'Исх-фото'!$A$2:$F$3000,6,FALSE),"-")</f>
        <v>-</v>
      </c>
      <c r="N255" s="14" t="str">
        <f>IFERROR(VLOOKUP(CONCATENATE($A255,N$1),'Исх-фото'!$A$2:$F$3000,6,FALSE),"-")</f>
        <v>-</v>
      </c>
      <c r="O255" s="14" t="str">
        <f>IFERROR(VLOOKUP(CONCATENATE($A255,O$1),'Исх-фото'!$A$2:$F$3000,6,FALSE),"-")</f>
        <v>НЕТ</v>
      </c>
      <c r="P255" s="14" t="str">
        <f>IFERROR(VLOOKUP(CONCATENATE($A255,P$1),'Исх-фото'!$A$2:$F$3000,6,FALSE),"-")</f>
        <v>-</v>
      </c>
      <c r="Q255" s="14" t="str">
        <f>IFERROR(VLOOKUP(CONCATENATE($A255,Q$1),'Исх-фото'!$A$2:$F$3000,6,FALSE),"-")</f>
        <v>ДА</v>
      </c>
      <c r="R255" s="14" t="str">
        <f>IFERROR(VLOOKUP(CONCATENATE($A255,R$1),'Исх-фото'!$A$2:$F$3000,6,FALSE),"-")</f>
        <v>-</v>
      </c>
      <c r="S255" s="14" t="str">
        <f>IFERROR(VLOOKUP(CONCATENATE($A255,S$1),'Исх-фото'!$A$2:$F$3000,6,FALSE),"-")</f>
        <v>-</v>
      </c>
      <c r="T255" s="14" t="str">
        <f>IFERROR(VLOOKUP(CONCATENATE($A255,T$1),'Исх-фото'!$A$2:$F$3000,6,FALSE),"-")</f>
        <v>НЕТ</v>
      </c>
      <c r="U255" s="14" t="str">
        <f>IFERROR(VLOOKUP(CONCATENATE($A255,U$1),'Исх-фото'!$A$2:$F$3000,6,FALSE),"-")</f>
        <v>НЕТ</v>
      </c>
      <c r="V255" s="14" t="str">
        <f>IFERROR(VLOOKUP(CONCATENATE($A255,V$1),'Исх-фото'!$A$2:$F$3000,6,FALSE),"-")</f>
        <v>-</v>
      </c>
      <c r="W255" s="14" t="str">
        <f>IFERROR(VLOOKUP(CONCATENATE($A255,W$1),'Исх-фото'!$A$2:$F$3000,6,FALSE),"-")</f>
        <v>-</v>
      </c>
      <c r="X255" s="14" t="str">
        <f>IFERROR(VLOOKUP(CONCATENATE($A255,X$1),'Исх-фото'!$A$2:$F$3000,6,FALSE),"-")</f>
        <v>-</v>
      </c>
      <c r="Y255" s="14" t="str">
        <f>IFERROR(VLOOKUP(CONCATENATE($A255,Y$1),'Исх-фото'!$A$2:$F$3000,6,FALSE),"-")</f>
        <v>-</v>
      </c>
      <c r="Z255" s="14" t="str">
        <f>IFERROR(VLOOKUP(CONCATENATE($A255,Z$1),'Исх-фото'!$A$2:$F$3000,6,FALSE),"-")</f>
        <v>-</v>
      </c>
      <c r="AA255" s="14" t="str">
        <f>IFERROR(VLOOKUP(CONCATENATE($A255,AA$1),'Исх-фото'!$A$2:$F$3000,6,FALSE),"-")</f>
        <v>-</v>
      </c>
      <c r="AB255" s="14" t="str">
        <f>IFERROR(VLOOKUP(CONCATENATE($A255,AB$1),'Исх-фото'!$A$2:$F$3000,6,FALSE),"-")</f>
        <v>-</v>
      </c>
      <c r="AC255" s="14" t="str">
        <f>IFERROR(VLOOKUP(CONCATENATE($A255,AC$1),'Исх-фото'!$A$2:$F$3000,6,FALSE),"-")</f>
        <v>-</v>
      </c>
      <c r="AD255" s="14" t="str">
        <f>IFERROR(VLOOKUP(CONCATENATE($A255,AD$1),'Исх-фото'!$A$2:$F$3000,6,FALSE),"-")</f>
        <v>НЕТ</v>
      </c>
      <c r="AE255" s="14" t="str">
        <f>IFERROR(VLOOKUP(CONCATENATE($A255,AE$1),'Исх-фото'!$A$2:$F$3000,6,FALSE),"-")</f>
        <v>ДА</v>
      </c>
      <c r="AF255" s="14" t="str">
        <f>IFERROR(VLOOKUP(CONCATENATE($A255,AF$1),'Исх-фото'!$A$2:$F$3000,6,FALSE),"-")</f>
        <v>НЕТ</v>
      </c>
      <c r="AG255" s="14" t="str">
        <f>IFERROR(VLOOKUP(CONCATENATE($A255,AG$1),'Исх-фото'!$A$2:$F$3000,6,FALSE),"-")</f>
        <v>-</v>
      </c>
      <c r="AH255" s="14" t="str">
        <f>IFERROR(VLOOKUP(CONCATENATE($A255,AH$1),'Исх-фото'!$A$2:$F$3000,6,FALSE),"-")</f>
        <v>-</v>
      </c>
      <c r="AI255" s="14" t="str">
        <f>IFERROR(VLOOKUP(CONCATENATE($A255,AI$1),'Исх-фото'!$A$2:$F$3000,6,FALSE),"-")</f>
        <v>-</v>
      </c>
      <c r="AJ255" s="14" t="str">
        <f>IFERROR(VLOOKUP(CONCATENATE($A255,AJ$1),'Исх-фото'!$A$2:$F$3000,6,FALSE),"-")</f>
        <v>ДА</v>
      </c>
      <c r="AK255" s="14" t="str">
        <f>IFERROR(VLOOKUP(CONCATENATE($A255,AK$1),'Исх-фото'!$A$2:$F$3000,6,FALSE),"-")</f>
        <v>-</v>
      </c>
      <c r="AL255" s="14" t="str">
        <f>IFERROR(VLOOKUP(CONCATENATE($A255,AL$1),'Исх-фото'!$A$2:$F$3000,6,FALSE),"-")</f>
        <v>НЕТ</v>
      </c>
      <c r="AM255" s="15"/>
    </row>
    <row r="256" spans="1:39">
      <c r="A256" s="26">
        <f t="shared" si="13"/>
        <v>107</v>
      </c>
      <c r="B256" s="97" t="s">
        <v>751</v>
      </c>
      <c r="C256" s="14" t="str">
        <f>IFERROR(VLOOKUP(CONCATENATE($A256,C$1),'Исх-фото'!$A$2:$F$3000,6,FALSE),"-")</f>
        <v>-</v>
      </c>
      <c r="D256" s="14" t="str">
        <f>IFERROR(VLOOKUP(CONCATENATE($A256,D$1),'Исх-фото'!$A$2:$F$3000,6,FALSE),"-")</f>
        <v>ДА</v>
      </c>
      <c r="E256" s="14" t="str">
        <f>IFERROR(VLOOKUP(CONCATENATE($A256,E$1),'Исх-фото'!$A$2:$F$3000,6,FALSE),"-")</f>
        <v>-</v>
      </c>
      <c r="F256" s="14" t="str">
        <f>IFERROR(VLOOKUP(CONCATENATE($A256,F$1),'Исх-фото'!$A$2:$F$3000,6,FALSE),"-")</f>
        <v>-</v>
      </c>
      <c r="G256" s="14" t="str">
        <f>IFERROR(VLOOKUP(CONCATENATE($A256,G$1),'Исх-фото'!$A$2:$F$3000,6,FALSE),"-")</f>
        <v>НЕТ</v>
      </c>
      <c r="H256" s="14" t="str">
        <f>IFERROR(VLOOKUP(CONCATENATE($A256,H$1),'Исх-фото'!$A$2:$F$3000,6,FALSE),"-")</f>
        <v>-</v>
      </c>
      <c r="I256" s="14" t="str">
        <f>IFERROR(VLOOKUP(CONCATENATE($A256,I$1),'Исх-фото'!$A$2:$F$3000,6,FALSE),"-")</f>
        <v>-</v>
      </c>
      <c r="J256" s="14" t="str">
        <f>IFERROR(VLOOKUP(CONCATENATE($A256,J$1),'Исх-фото'!$A$2:$F$3000,6,FALSE),"-")</f>
        <v>НЕТ</v>
      </c>
      <c r="K256" s="14" t="str">
        <f>IFERROR(VLOOKUP(CONCATENATE($A256,K$1),'Исх-фото'!$A$2:$F$3000,6,FALSE),"-")</f>
        <v>НЕТ</v>
      </c>
      <c r="L256" s="14" t="str">
        <f>IFERROR(VLOOKUP(CONCATENATE($A256,L$1),'Исх-фото'!$A$2:$F$3000,6,FALSE),"-")</f>
        <v>-</v>
      </c>
      <c r="M256" s="14" t="str">
        <f>IFERROR(VLOOKUP(CONCATENATE($A256,M$1),'Исх-фото'!$A$2:$F$3000,6,FALSE),"-")</f>
        <v>-</v>
      </c>
      <c r="N256" s="14" t="str">
        <f>IFERROR(VLOOKUP(CONCATENATE($A256,N$1),'Исх-фото'!$A$2:$F$3000,6,FALSE),"-")</f>
        <v>-</v>
      </c>
      <c r="O256" s="14" t="str">
        <f>IFERROR(VLOOKUP(CONCATENATE($A256,O$1),'Исх-фото'!$A$2:$F$3000,6,FALSE),"-")</f>
        <v>НЕТ</v>
      </c>
      <c r="P256" s="14" t="str">
        <f>IFERROR(VLOOKUP(CONCATENATE($A256,P$1),'Исх-фото'!$A$2:$F$3000,6,FALSE),"-")</f>
        <v>-</v>
      </c>
      <c r="Q256" s="14" t="str">
        <f>IFERROR(VLOOKUP(CONCATENATE($A256,Q$1),'Исх-фото'!$A$2:$F$3000,6,FALSE),"-")</f>
        <v>ДА</v>
      </c>
      <c r="R256" s="14" t="str">
        <f>IFERROR(VLOOKUP(CONCATENATE($A256,R$1),'Исх-фото'!$A$2:$F$3000,6,FALSE),"-")</f>
        <v>-</v>
      </c>
      <c r="S256" s="14" t="str">
        <f>IFERROR(VLOOKUP(CONCATENATE($A256,S$1),'Исх-фото'!$A$2:$F$3000,6,FALSE),"-")</f>
        <v>-</v>
      </c>
      <c r="T256" s="14" t="str">
        <f>IFERROR(VLOOKUP(CONCATENATE($A256,T$1),'Исх-фото'!$A$2:$F$3000,6,FALSE),"-")</f>
        <v>НЕТ</v>
      </c>
      <c r="U256" s="14" t="str">
        <f>IFERROR(VLOOKUP(CONCATENATE($A256,U$1),'Исх-фото'!$A$2:$F$3000,6,FALSE),"-")</f>
        <v>НЕТ</v>
      </c>
      <c r="V256" s="14" t="str">
        <f>IFERROR(VLOOKUP(CONCATENATE($A256,V$1),'Исх-фото'!$A$2:$F$3000,6,FALSE),"-")</f>
        <v>-</v>
      </c>
      <c r="W256" s="14" t="str">
        <f>IFERROR(VLOOKUP(CONCATENATE($A256,W$1),'Исх-фото'!$A$2:$F$3000,6,FALSE),"-")</f>
        <v>-</v>
      </c>
      <c r="X256" s="14" t="str">
        <f>IFERROR(VLOOKUP(CONCATENATE($A256,X$1),'Исх-фото'!$A$2:$F$3000,6,FALSE),"-")</f>
        <v>-</v>
      </c>
      <c r="Y256" s="14" t="str">
        <f>IFERROR(VLOOKUP(CONCATENATE($A256,Y$1),'Исх-фото'!$A$2:$F$3000,6,FALSE),"-")</f>
        <v>НЕТ</v>
      </c>
      <c r="Z256" s="14" t="str">
        <f>IFERROR(VLOOKUP(CONCATENATE($A256,Z$1),'Исх-фото'!$A$2:$F$3000,6,FALSE),"-")</f>
        <v>НЕТ</v>
      </c>
      <c r="AA256" s="14" t="str">
        <f>IFERROR(VLOOKUP(CONCATENATE($A256,AA$1),'Исх-фото'!$A$2:$F$3000,6,FALSE),"-")</f>
        <v>-</v>
      </c>
      <c r="AB256" s="14" t="str">
        <f>IFERROR(VLOOKUP(CONCATENATE($A256,AB$1),'Исх-фото'!$A$2:$F$3000,6,FALSE),"-")</f>
        <v>-</v>
      </c>
      <c r="AC256" s="14" t="str">
        <f>IFERROR(VLOOKUP(CONCATENATE($A256,AC$1),'Исх-фото'!$A$2:$F$3000,6,FALSE),"-")</f>
        <v>-</v>
      </c>
      <c r="AD256" s="14" t="str">
        <f>IFERROR(VLOOKUP(CONCATENATE($A256,AD$1),'Исх-фото'!$A$2:$F$3000,6,FALSE),"-")</f>
        <v>НЕТ</v>
      </c>
      <c r="AE256" s="14" t="str">
        <f>IFERROR(VLOOKUP(CONCATENATE($A256,AE$1),'Исх-фото'!$A$2:$F$3000,6,FALSE),"-")</f>
        <v>НЕТ</v>
      </c>
      <c r="AF256" s="14" t="str">
        <f>IFERROR(VLOOKUP(CONCATENATE($A256,AF$1),'Исх-фото'!$A$2:$F$3000,6,FALSE),"-")</f>
        <v>НЕТ</v>
      </c>
      <c r="AG256" s="14" t="str">
        <f>IFERROR(VLOOKUP(CONCATENATE($A256,AG$1),'Исх-фото'!$A$2:$F$3000,6,FALSE),"-")</f>
        <v>НЕТ</v>
      </c>
      <c r="AH256" s="14" t="str">
        <f>IFERROR(VLOOKUP(CONCATENATE($A256,AH$1),'Исх-фото'!$A$2:$F$3000,6,FALSE),"-")</f>
        <v>-</v>
      </c>
      <c r="AI256" s="14" t="str">
        <f>IFERROR(VLOOKUP(CONCATENATE($A256,AI$1),'Исх-фото'!$A$2:$F$3000,6,FALSE),"-")</f>
        <v>-</v>
      </c>
      <c r="AJ256" s="14" t="str">
        <f>IFERROR(VLOOKUP(CONCATENATE($A256,AJ$1),'Исх-фото'!$A$2:$F$3000,6,FALSE),"-")</f>
        <v>НЕТ</v>
      </c>
      <c r="AK256" s="14" t="str">
        <f>IFERROR(VLOOKUP(CONCATENATE($A256,AK$1),'Исх-фото'!$A$2:$F$3000,6,FALSE),"-")</f>
        <v>-</v>
      </c>
      <c r="AL256" s="14" t="str">
        <f>IFERROR(VLOOKUP(CONCATENATE($A256,AL$1),'Исх-фото'!$A$2:$F$3000,6,FALSE),"-")</f>
        <v>НЕТ</v>
      </c>
      <c r="AM256" s="15"/>
    </row>
    <row r="257" spans="1:39">
      <c r="A257" s="26">
        <f t="shared" si="13"/>
        <v>108</v>
      </c>
      <c r="B257" s="97" t="s">
        <v>752</v>
      </c>
      <c r="C257" s="14" t="str">
        <f>IFERROR(VLOOKUP(CONCATENATE($A257,C$1),'Исх-фото'!$A$2:$F$3000,6,FALSE),"-")</f>
        <v>-</v>
      </c>
      <c r="D257" s="14" t="str">
        <f>IFERROR(VLOOKUP(CONCATENATE($A257,D$1),'Исх-фото'!$A$2:$F$3000,6,FALSE),"-")</f>
        <v>ДА</v>
      </c>
      <c r="E257" s="14" t="str">
        <f>IFERROR(VLOOKUP(CONCATENATE($A257,E$1),'Исх-фото'!$A$2:$F$3000,6,FALSE),"-")</f>
        <v>-</v>
      </c>
      <c r="F257" s="14" t="str">
        <f>IFERROR(VLOOKUP(CONCATENATE($A257,F$1),'Исх-фото'!$A$2:$F$3000,6,FALSE),"-")</f>
        <v>-</v>
      </c>
      <c r="G257" s="14" t="str">
        <f>IFERROR(VLOOKUP(CONCATENATE($A257,G$1),'Исх-фото'!$A$2:$F$3000,6,FALSE),"-")</f>
        <v>НЕТ</v>
      </c>
      <c r="H257" s="14" t="str">
        <f>IFERROR(VLOOKUP(CONCATENATE($A257,H$1),'Исх-фото'!$A$2:$F$3000,6,FALSE),"-")</f>
        <v>-</v>
      </c>
      <c r="I257" s="14" t="str">
        <f>IFERROR(VLOOKUP(CONCATENATE($A257,I$1),'Исх-фото'!$A$2:$F$3000,6,FALSE),"-")</f>
        <v>-</v>
      </c>
      <c r="J257" s="14" t="str">
        <f>IFERROR(VLOOKUP(CONCATENATE($A257,J$1),'Исх-фото'!$A$2:$F$3000,6,FALSE),"-")</f>
        <v>-</v>
      </c>
      <c r="K257" s="14" t="str">
        <f>IFERROR(VLOOKUP(CONCATENATE($A257,K$1),'Исх-фото'!$A$2:$F$3000,6,FALSE),"-")</f>
        <v>НЕТ</v>
      </c>
      <c r="L257" s="14" t="str">
        <f>IFERROR(VLOOKUP(CONCATENATE($A257,L$1),'Исх-фото'!$A$2:$F$3000,6,FALSE),"-")</f>
        <v>-</v>
      </c>
      <c r="M257" s="14" t="str">
        <f>IFERROR(VLOOKUP(CONCATENATE($A257,M$1),'Исх-фото'!$A$2:$F$3000,6,FALSE),"-")</f>
        <v>-</v>
      </c>
      <c r="N257" s="14" t="str">
        <f>IFERROR(VLOOKUP(CONCATENATE($A257,N$1),'Исх-фото'!$A$2:$F$3000,6,FALSE),"-")</f>
        <v>-</v>
      </c>
      <c r="O257" s="14" t="str">
        <f>IFERROR(VLOOKUP(CONCATENATE($A257,O$1),'Исх-фото'!$A$2:$F$3000,6,FALSE),"-")</f>
        <v>ДА</v>
      </c>
      <c r="P257" s="14" t="str">
        <f>IFERROR(VLOOKUP(CONCATENATE($A257,P$1),'Исх-фото'!$A$2:$F$3000,6,FALSE),"-")</f>
        <v>-</v>
      </c>
      <c r="Q257" s="14" t="str">
        <f>IFERROR(VLOOKUP(CONCATENATE($A257,Q$1),'Исх-фото'!$A$2:$F$3000,6,FALSE),"-")</f>
        <v>НЕТ</v>
      </c>
      <c r="R257" s="14" t="str">
        <f>IFERROR(VLOOKUP(CONCATENATE($A257,R$1),'Исх-фото'!$A$2:$F$3000,6,FALSE),"-")</f>
        <v>-</v>
      </c>
      <c r="S257" s="14" t="str">
        <f>IFERROR(VLOOKUP(CONCATENATE($A257,S$1),'Исх-фото'!$A$2:$F$3000,6,FALSE),"-")</f>
        <v>-</v>
      </c>
      <c r="T257" s="14" t="str">
        <f>IFERROR(VLOOKUP(CONCATENATE($A257,T$1),'Исх-фото'!$A$2:$F$3000,6,FALSE),"-")</f>
        <v>НЕТ</v>
      </c>
      <c r="U257" s="14" t="str">
        <f>IFERROR(VLOOKUP(CONCATENATE($A257,U$1),'Исх-фото'!$A$2:$F$3000,6,FALSE),"-")</f>
        <v>НЕТ</v>
      </c>
      <c r="V257" s="14" t="str">
        <f>IFERROR(VLOOKUP(CONCATENATE($A257,V$1),'Исх-фото'!$A$2:$F$3000,6,FALSE),"-")</f>
        <v>-</v>
      </c>
      <c r="W257" s="14" t="str">
        <f>IFERROR(VLOOKUP(CONCATENATE($A257,W$1),'Исх-фото'!$A$2:$F$3000,6,FALSE),"-")</f>
        <v>-</v>
      </c>
      <c r="X257" s="14" t="str">
        <f>IFERROR(VLOOKUP(CONCATENATE($A257,X$1),'Исх-фото'!$A$2:$F$3000,6,FALSE),"-")</f>
        <v>-</v>
      </c>
      <c r="Y257" s="14" t="str">
        <f>IFERROR(VLOOKUP(CONCATENATE($A257,Y$1),'Исх-фото'!$A$2:$F$3000,6,FALSE),"-")</f>
        <v>НЕТ</v>
      </c>
      <c r="Z257" s="14" t="str">
        <f>IFERROR(VLOOKUP(CONCATENATE($A257,Z$1),'Исх-фото'!$A$2:$F$3000,6,FALSE),"-")</f>
        <v>НЕТ</v>
      </c>
      <c r="AA257" s="14" t="str">
        <f>IFERROR(VLOOKUP(CONCATENATE($A257,AA$1),'Исх-фото'!$A$2:$F$3000,6,FALSE),"-")</f>
        <v>-</v>
      </c>
      <c r="AB257" s="14" t="str">
        <f>IFERROR(VLOOKUP(CONCATENATE($A257,AB$1),'Исх-фото'!$A$2:$F$3000,6,FALSE),"-")</f>
        <v>НЕТ</v>
      </c>
      <c r="AC257" s="14" t="str">
        <f>IFERROR(VLOOKUP(CONCATENATE($A257,AC$1),'Исх-фото'!$A$2:$F$3000,6,FALSE),"-")</f>
        <v>-</v>
      </c>
      <c r="AD257" s="14" t="str">
        <f>IFERROR(VLOOKUP(CONCATENATE($A257,AD$1),'Исх-фото'!$A$2:$F$3000,6,FALSE),"-")</f>
        <v>НЕТ</v>
      </c>
      <c r="AE257" s="14" t="str">
        <f>IFERROR(VLOOKUP(CONCATENATE($A257,AE$1),'Исх-фото'!$A$2:$F$3000,6,FALSE),"-")</f>
        <v>ДА</v>
      </c>
      <c r="AF257" s="14" t="str">
        <f>IFERROR(VLOOKUP(CONCATENATE($A257,AF$1),'Исх-фото'!$A$2:$F$3000,6,FALSE),"-")</f>
        <v>НЕТ</v>
      </c>
      <c r="AG257" s="14" t="str">
        <f>IFERROR(VLOOKUP(CONCATENATE($A257,AG$1),'Исх-фото'!$A$2:$F$3000,6,FALSE),"-")</f>
        <v>НЕТ</v>
      </c>
      <c r="AH257" s="14" t="str">
        <f>IFERROR(VLOOKUP(CONCATENATE($A257,AH$1),'Исх-фото'!$A$2:$F$3000,6,FALSE),"-")</f>
        <v>НЕТ</v>
      </c>
      <c r="AI257" s="14" t="str">
        <f>IFERROR(VLOOKUP(CONCATENATE($A257,AI$1),'Исх-фото'!$A$2:$F$3000,6,FALSE),"-")</f>
        <v>-</v>
      </c>
      <c r="AJ257" s="14" t="str">
        <f>IFERROR(VLOOKUP(CONCATENATE($A257,AJ$1),'Исх-фото'!$A$2:$F$3000,6,FALSE),"-")</f>
        <v>НЕТ</v>
      </c>
      <c r="AK257" s="14" t="str">
        <f>IFERROR(VLOOKUP(CONCATENATE($A257,AK$1),'Исх-фото'!$A$2:$F$3000,6,FALSE),"-")</f>
        <v>-</v>
      </c>
      <c r="AL257" s="14" t="str">
        <f>IFERROR(VLOOKUP(CONCATENATE($A257,AL$1),'Исх-фото'!$A$2:$F$3000,6,FALSE),"-")</f>
        <v>НЕТ</v>
      </c>
      <c r="AM257" s="15"/>
    </row>
    <row r="258" spans="1:39">
      <c r="A258" s="26">
        <f t="shared" si="13"/>
        <v>109</v>
      </c>
      <c r="B258" s="97" t="s">
        <v>753</v>
      </c>
      <c r="C258" s="14" t="str">
        <f>IFERROR(VLOOKUP(CONCATENATE($A258,C$1),'Исх-фото'!$A$2:$F$3000,6,FALSE),"-")</f>
        <v>-</v>
      </c>
      <c r="D258" s="14" t="str">
        <f>IFERROR(VLOOKUP(CONCATENATE($A258,D$1),'Исх-фото'!$A$2:$F$3000,6,FALSE),"-")</f>
        <v>НЕТ</v>
      </c>
      <c r="E258" s="14" t="str">
        <f>IFERROR(VLOOKUP(CONCATENATE($A258,E$1),'Исх-фото'!$A$2:$F$3000,6,FALSE),"-")</f>
        <v>-</v>
      </c>
      <c r="F258" s="14" t="str">
        <f>IFERROR(VLOOKUP(CONCATENATE($A258,F$1),'Исх-фото'!$A$2:$F$3000,6,FALSE),"-")</f>
        <v>-</v>
      </c>
      <c r="G258" s="14" t="str">
        <f>IFERROR(VLOOKUP(CONCATENATE($A258,G$1),'Исх-фото'!$A$2:$F$3000,6,FALSE),"-")</f>
        <v>-</v>
      </c>
      <c r="H258" s="14" t="str">
        <f>IFERROR(VLOOKUP(CONCATENATE($A258,H$1),'Исх-фото'!$A$2:$F$3000,6,FALSE),"-")</f>
        <v>-</v>
      </c>
      <c r="I258" s="14" t="str">
        <f>IFERROR(VLOOKUP(CONCATENATE($A258,I$1),'Исх-фото'!$A$2:$F$3000,6,FALSE),"-")</f>
        <v>-</v>
      </c>
      <c r="J258" s="14" t="str">
        <f>IFERROR(VLOOKUP(CONCATENATE($A258,J$1),'Исх-фото'!$A$2:$F$3000,6,FALSE),"-")</f>
        <v>-</v>
      </c>
      <c r="K258" s="14" t="str">
        <f>IFERROR(VLOOKUP(CONCATENATE($A258,K$1),'Исх-фото'!$A$2:$F$3000,6,FALSE),"-")</f>
        <v>НЕТ</v>
      </c>
      <c r="L258" s="14" t="str">
        <f>IFERROR(VLOOKUP(CONCATENATE($A258,L$1),'Исх-фото'!$A$2:$F$3000,6,FALSE),"-")</f>
        <v>-</v>
      </c>
      <c r="M258" s="14" t="str">
        <f>IFERROR(VLOOKUP(CONCATENATE($A258,M$1),'Исх-фото'!$A$2:$F$3000,6,FALSE),"-")</f>
        <v>-</v>
      </c>
      <c r="N258" s="14" t="str">
        <f>IFERROR(VLOOKUP(CONCATENATE($A258,N$1),'Исх-фото'!$A$2:$F$3000,6,FALSE),"-")</f>
        <v>-</v>
      </c>
      <c r="O258" s="14" t="str">
        <f>IFERROR(VLOOKUP(CONCATENATE($A258,O$1),'Исх-фото'!$A$2:$F$3000,6,FALSE),"-")</f>
        <v>НЕТ</v>
      </c>
      <c r="P258" s="14" t="str">
        <f>IFERROR(VLOOKUP(CONCATENATE($A258,P$1),'Исх-фото'!$A$2:$F$3000,6,FALSE),"-")</f>
        <v>-</v>
      </c>
      <c r="Q258" s="14" t="str">
        <f>IFERROR(VLOOKUP(CONCATENATE($A258,Q$1),'Исх-фото'!$A$2:$F$3000,6,FALSE),"-")</f>
        <v>НЕТ</v>
      </c>
      <c r="R258" s="14" t="str">
        <f>IFERROR(VLOOKUP(CONCATENATE($A258,R$1),'Исх-фото'!$A$2:$F$3000,6,FALSE),"-")</f>
        <v>-</v>
      </c>
      <c r="S258" s="14" t="str">
        <f>IFERROR(VLOOKUP(CONCATENATE($A258,S$1),'Исх-фото'!$A$2:$F$3000,6,FALSE),"-")</f>
        <v>-</v>
      </c>
      <c r="T258" s="14" t="str">
        <f>IFERROR(VLOOKUP(CONCATENATE($A258,T$1),'Исх-фото'!$A$2:$F$3000,6,FALSE),"-")</f>
        <v>НЕТ</v>
      </c>
      <c r="U258" s="14" t="str">
        <f>IFERROR(VLOOKUP(CONCATENATE($A258,U$1),'Исх-фото'!$A$2:$F$3000,6,FALSE),"-")</f>
        <v>НЕТ</v>
      </c>
      <c r="V258" s="14" t="str">
        <f>IFERROR(VLOOKUP(CONCATENATE($A258,V$1),'Исх-фото'!$A$2:$F$3000,6,FALSE),"-")</f>
        <v>-</v>
      </c>
      <c r="W258" s="14" t="str">
        <f>IFERROR(VLOOKUP(CONCATENATE($A258,W$1),'Исх-фото'!$A$2:$F$3000,6,FALSE),"-")</f>
        <v>-</v>
      </c>
      <c r="X258" s="14" t="str">
        <f>IFERROR(VLOOKUP(CONCATENATE($A258,X$1),'Исх-фото'!$A$2:$F$3000,6,FALSE),"-")</f>
        <v>-</v>
      </c>
      <c r="Y258" s="14" t="str">
        <f>IFERROR(VLOOKUP(CONCATENATE($A258,Y$1),'Исх-фото'!$A$2:$F$3000,6,FALSE),"-")</f>
        <v>НЕТ</v>
      </c>
      <c r="Z258" s="14" t="str">
        <f>IFERROR(VLOOKUP(CONCATENATE($A258,Z$1),'Исх-фото'!$A$2:$F$3000,6,FALSE),"-")</f>
        <v>НЕТ</v>
      </c>
      <c r="AA258" s="14" t="str">
        <f>IFERROR(VLOOKUP(CONCATENATE($A258,AA$1),'Исх-фото'!$A$2:$F$3000,6,FALSE),"-")</f>
        <v>-</v>
      </c>
      <c r="AB258" s="14" t="str">
        <f>IFERROR(VLOOKUP(CONCATENATE($A258,AB$1),'Исх-фото'!$A$2:$F$3000,6,FALSE),"-")</f>
        <v>НЕТ</v>
      </c>
      <c r="AC258" s="14" t="str">
        <f>IFERROR(VLOOKUP(CONCATENATE($A258,AC$1),'Исх-фото'!$A$2:$F$3000,6,FALSE),"-")</f>
        <v>-</v>
      </c>
      <c r="AD258" s="14" t="str">
        <f>IFERROR(VLOOKUP(CONCATENATE($A258,AD$1),'Исх-фото'!$A$2:$F$3000,6,FALSE),"-")</f>
        <v>НЕТ</v>
      </c>
      <c r="AE258" s="14" t="str">
        <f>IFERROR(VLOOKUP(CONCATENATE($A258,AE$1),'Исх-фото'!$A$2:$F$3000,6,FALSE),"-")</f>
        <v>ДА</v>
      </c>
      <c r="AF258" s="14" t="str">
        <f>IFERROR(VLOOKUP(CONCATENATE($A258,AF$1),'Исх-фото'!$A$2:$F$3000,6,FALSE),"-")</f>
        <v>НЕТ</v>
      </c>
      <c r="AG258" s="14" t="str">
        <f>IFERROR(VLOOKUP(CONCATENATE($A258,AG$1),'Исх-фото'!$A$2:$F$3000,6,FALSE),"-")</f>
        <v>НЕТ</v>
      </c>
      <c r="AH258" s="14" t="str">
        <f>IFERROR(VLOOKUP(CONCATENATE($A258,AH$1),'Исх-фото'!$A$2:$F$3000,6,FALSE),"-")</f>
        <v>-</v>
      </c>
      <c r="AI258" s="14" t="str">
        <f>IFERROR(VLOOKUP(CONCATENATE($A258,AI$1),'Исх-фото'!$A$2:$F$3000,6,FALSE),"-")</f>
        <v>-</v>
      </c>
      <c r="AJ258" s="14" t="str">
        <f>IFERROR(VLOOKUP(CONCATENATE($A258,AJ$1),'Исх-фото'!$A$2:$F$3000,6,FALSE),"-")</f>
        <v>НЕТ</v>
      </c>
      <c r="AK258" s="14" t="str">
        <f>IFERROR(VLOOKUP(CONCATENATE($A258,AK$1),'Исх-фото'!$A$2:$F$3000,6,FALSE),"-")</f>
        <v>-</v>
      </c>
      <c r="AL258" s="14" t="str">
        <f>IFERROR(VLOOKUP(CONCATENATE($A258,AL$1),'Исх-фото'!$A$2:$F$3000,6,FALSE),"-")</f>
        <v>ДА</v>
      </c>
      <c r="AM258" s="15"/>
    </row>
    <row r="259" spans="1:39">
      <c r="A259" s="26">
        <f t="shared" si="13"/>
        <v>110</v>
      </c>
      <c r="B259" s="97" t="s">
        <v>754</v>
      </c>
      <c r="C259" s="14" t="str">
        <f>IFERROR(VLOOKUP(CONCATENATE($A259,C$1),'Исх-фото'!$A$2:$F$3000,6,FALSE),"-")</f>
        <v>-</v>
      </c>
      <c r="D259" s="14" t="str">
        <f>IFERROR(VLOOKUP(CONCATENATE($A259,D$1),'Исх-фото'!$A$2:$F$3000,6,FALSE),"-")</f>
        <v>НЕТ</v>
      </c>
      <c r="E259" s="14" t="str">
        <f>IFERROR(VLOOKUP(CONCATENATE($A259,E$1),'Исх-фото'!$A$2:$F$3000,6,FALSE),"-")</f>
        <v>-</v>
      </c>
      <c r="F259" s="14" t="str">
        <f>IFERROR(VLOOKUP(CONCATENATE($A259,F$1),'Исх-фото'!$A$2:$F$3000,6,FALSE),"-")</f>
        <v>-</v>
      </c>
      <c r="G259" s="14" t="str">
        <f>IFERROR(VLOOKUP(CONCATENATE($A259,G$1),'Исх-фото'!$A$2:$F$3000,6,FALSE),"-")</f>
        <v>-</v>
      </c>
      <c r="H259" s="14" t="str">
        <f>IFERROR(VLOOKUP(CONCATENATE($A259,H$1),'Исх-фото'!$A$2:$F$3000,6,FALSE),"-")</f>
        <v>-</v>
      </c>
      <c r="I259" s="14" t="str">
        <f>IFERROR(VLOOKUP(CONCATENATE($A259,I$1),'Исх-фото'!$A$2:$F$3000,6,FALSE),"-")</f>
        <v>-</v>
      </c>
      <c r="J259" s="14" t="str">
        <f>IFERROR(VLOOKUP(CONCATENATE($A259,J$1),'Исх-фото'!$A$2:$F$3000,6,FALSE),"-")</f>
        <v>-</v>
      </c>
      <c r="K259" s="14" t="str">
        <f>IFERROR(VLOOKUP(CONCATENATE($A259,K$1),'Исх-фото'!$A$2:$F$3000,6,FALSE),"-")</f>
        <v>НЕТ</v>
      </c>
      <c r="L259" s="14" t="str">
        <f>IFERROR(VLOOKUP(CONCATENATE($A259,L$1),'Исх-фото'!$A$2:$F$3000,6,FALSE),"-")</f>
        <v>-</v>
      </c>
      <c r="M259" s="14" t="str">
        <f>IFERROR(VLOOKUP(CONCATENATE($A259,M$1),'Исх-фото'!$A$2:$F$3000,6,FALSE),"-")</f>
        <v>-</v>
      </c>
      <c r="N259" s="14" t="str">
        <f>IFERROR(VLOOKUP(CONCATENATE($A259,N$1),'Исх-фото'!$A$2:$F$3000,6,FALSE),"-")</f>
        <v>-</v>
      </c>
      <c r="O259" s="14" t="str">
        <f>IFERROR(VLOOKUP(CONCATENATE($A259,O$1),'Исх-фото'!$A$2:$F$3000,6,FALSE),"-")</f>
        <v>-</v>
      </c>
      <c r="P259" s="14" t="str">
        <f>IFERROR(VLOOKUP(CONCATENATE($A259,P$1),'Исх-фото'!$A$2:$F$3000,6,FALSE),"-")</f>
        <v>-</v>
      </c>
      <c r="Q259" s="14" t="str">
        <f>IFERROR(VLOOKUP(CONCATENATE($A259,Q$1),'Исх-фото'!$A$2:$F$3000,6,FALSE),"-")</f>
        <v>НЕТ</v>
      </c>
      <c r="R259" s="14" t="str">
        <f>IFERROR(VLOOKUP(CONCATENATE($A259,R$1),'Исх-фото'!$A$2:$F$3000,6,FALSE),"-")</f>
        <v>-</v>
      </c>
      <c r="S259" s="14" t="str">
        <f>IFERROR(VLOOKUP(CONCATENATE($A259,S$1),'Исх-фото'!$A$2:$F$3000,6,FALSE),"-")</f>
        <v>-</v>
      </c>
      <c r="T259" s="14" t="str">
        <f>IFERROR(VLOOKUP(CONCATENATE($A259,T$1),'Исх-фото'!$A$2:$F$3000,6,FALSE),"-")</f>
        <v>НЕТ</v>
      </c>
      <c r="U259" s="14" t="str">
        <f>IFERROR(VLOOKUP(CONCATENATE($A259,U$1),'Исх-фото'!$A$2:$F$3000,6,FALSE),"-")</f>
        <v>НЕТ</v>
      </c>
      <c r="V259" s="14" t="str">
        <f>IFERROR(VLOOKUP(CONCATENATE($A259,V$1),'Исх-фото'!$A$2:$F$3000,6,FALSE),"-")</f>
        <v>-</v>
      </c>
      <c r="W259" s="14" t="str">
        <f>IFERROR(VLOOKUP(CONCATENATE($A259,W$1),'Исх-фото'!$A$2:$F$3000,6,FALSE),"-")</f>
        <v>-</v>
      </c>
      <c r="X259" s="14" t="str">
        <f>IFERROR(VLOOKUP(CONCATENATE($A259,X$1),'Исх-фото'!$A$2:$F$3000,6,FALSE),"-")</f>
        <v>-</v>
      </c>
      <c r="Y259" s="14" t="str">
        <f>IFERROR(VLOOKUP(CONCATENATE($A259,Y$1),'Исх-фото'!$A$2:$F$3000,6,FALSE),"-")</f>
        <v>-</v>
      </c>
      <c r="Z259" s="14" t="str">
        <f>IFERROR(VLOOKUP(CONCATENATE($A259,Z$1),'Исх-фото'!$A$2:$F$3000,6,FALSE),"-")</f>
        <v>НЕТ</v>
      </c>
      <c r="AA259" s="14" t="str">
        <f>IFERROR(VLOOKUP(CONCATENATE($A259,AA$1),'Исх-фото'!$A$2:$F$3000,6,FALSE),"-")</f>
        <v>-</v>
      </c>
      <c r="AB259" s="14" t="str">
        <f>IFERROR(VLOOKUP(CONCATENATE($A259,AB$1),'Исх-фото'!$A$2:$F$3000,6,FALSE),"-")</f>
        <v>-</v>
      </c>
      <c r="AC259" s="14" t="str">
        <f>IFERROR(VLOOKUP(CONCATENATE($A259,AC$1),'Исх-фото'!$A$2:$F$3000,6,FALSE),"-")</f>
        <v>-</v>
      </c>
      <c r="AD259" s="14" t="str">
        <f>IFERROR(VLOOKUP(CONCATENATE($A259,AD$1),'Исх-фото'!$A$2:$F$3000,6,FALSE),"-")</f>
        <v>НЕТ</v>
      </c>
      <c r="AE259" s="14" t="str">
        <f>IFERROR(VLOOKUP(CONCATENATE($A259,AE$1),'Исх-фото'!$A$2:$F$3000,6,FALSE),"-")</f>
        <v>НЕТ</v>
      </c>
      <c r="AF259" s="14" t="str">
        <f>IFERROR(VLOOKUP(CONCATENATE($A259,AF$1),'Исх-фото'!$A$2:$F$3000,6,FALSE),"-")</f>
        <v>НЕТ</v>
      </c>
      <c r="AG259" s="14" t="str">
        <f>IFERROR(VLOOKUP(CONCATENATE($A259,AG$1),'Исх-фото'!$A$2:$F$3000,6,FALSE),"-")</f>
        <v>-</v>
      </c>
      <c r="AH259" s="14" t="str">
        <f>IFERROR(VLOOKUP(CONCATENATE($A259,AH$1),'Исх-фото'!$A$2:$F$3000,6,FALSE),"-")</f>
        <v>-</v>
      </c>
      <c r="AI259" s="14" t="str">
        <f>IFERROR(VLOOKUP(CONCATENATE($A259,AI$1),'Исх-фото'!$A$2:$F$3000,6,FALSE),"-")</f>
        <v>-</v>
      </c>
      <c r="AJ259" s="14" t="str">
        <f>IFERROR(VLOOKUP(CONCATENATE($A259,AJ$1),'Исх-фото'!$A$2:$F$3000,6,FALSE),"-")</f>
        <v>НЕТ</v>
      </c>
      <c r="AK259" s="14" t="str">
        <f>IFERROR(VLOOKUP(CONCATENATE($A259,AK$1),'Исх-фото'!$A$2:$F$3000,6,FALSE),"-")</f>
        <v>-</v>
      </c>
      <c r="AL259" s="14" t="str">
        <f>IFERROR(VLOOKUP(CONCATENATE($A259,AL$1),'Исх-фото'!$A$2:$F$3000,6,FALSE),"-")</f>
        <v>НЕТ</v>
      </c>
      <c r="AM259" s="15"/>
    </row>
    <row r="260" spans="1:39">
      <c r="A260" s="26">
        <f t="shared" si="13"/>
        <v>111</v>
      </c>
      <c r="B260" s="97" t="s">
        <v>755</v>
      </c>
      <c r="C260" s="14" t="str">
        <f>IFERROR(VLOOKUP(CONCATENATE($A260,C$1),'Исх-фото'!$A$2:$F$3000,6,FALSE),"-")</f>
        <v>-</v>
      </c>
      <c r="D260" s="14" t="str">
        <f>IFERROR(VLOOKUP(CONCATENATE($A260,D$1),'Исх-фото'!$A$2:$F$3000,6,FALSE),"-")</f>
        <v>ДА</v>
      </c>
      <c r="E260" s="14" t="str">
        <f>IFERROR(VLOOKUP(CONCATENATE($A260,E$1),'Исх-фото'!$A$2:$F$3000,6,FALSE),"-")</f>
        <v>-</v>
      </c>
      <c r="F260" s="14" t="str">
        <f>IFERROR(VLOOKUP(CONCATENATE($A260,F$1),'Исх-фото'!$A$2:$F$3000,6,FALSE),"-")</f>
        <v>-</v>
      </c>
      <c r="G260" s="14" t="str">
        <f>IFERROR(VLOOKUP(CONCATENATE($A260,G$1),'Исх-фото'!$A$2:$F$3000,6,FALSE),"-")</f>
        <v>-</v>
      </c>
      <c r="H260" s="14" t="str">
        <f>IFERROR(VLOOKUP(CONCATENATE($A260,H$1),'Исх-фото'!$A$2:$F$3000,6,FALSE),"-")</f>
        <v>-</v>
      </c>
      <c r="I260" s="14" t="str">
        <f>IFERROR(VLOOKUP(CONCATENATE($A260,I$1),'Исх-фото'!$A$2:$F$3000,6,FALSE),"-")</f>
        <v>-</v>
      </c>
      <c r="J260" s="14" t="str">
        <f>IFERROR(VLOOKUP(CONCATENATE($A260,J$1),'Исх-фото'!$A$2:$F$3000,6,FALSE),"-")</f>
        <v>-</v>
      </c>
      <c r="K260" s="14" t="str">
        <f>IFERROR(VLOOKUP(CONCATENATE($A260,K$1),'Исх-фото'!$A$2:$F$3000,6,FALSE),"-")</f>
        <v>НЕТ</v>
      </c>
      <c r="L260" s="14" t="str">
        <f>IFERROR(VLOOKUP(CONCATENATE($A260,L$1),'Исх-фото'!$A$2:$F$3000,6,FALSE),"-")</f>
        <v>-</v>
      </c>
      <c r="M260" s="14" t="str">
        <f>IFERROR(VLOOKUP(CONCATENATE($A260,M$1),'Исх-фото'!$A$2:$F$3000,6,FALSE),"-")</f>
        <v>-</v>
      </c>
      <c r="N260" s="14" t="str">
        <f>IFERROR(VLOOKUP(CONCATENATE($A260,N$1),'Исх-фото'!$A$2:$F$3000,6,FALSE),"-")</f>
        <v>-</v>
      </c>
      <c r="O260" s="14" t="str">
        <f>IFERROR(VLOOKUP(CONCATENATE($A260,O$1),'Исх-фото'!$A$2:$F$3000,6,FALSE),"-")</f>
        <v>-</v>
      </c>
      <c r="P260" s="14" t="str">
        <f>IFERROR(VLOOKUP(CONCATENATE($A260,P$1),'Исх-фото'!$A$2:$F$3000,6,FALSE),"-")</f>
        <v>-</v>
      </c>
      <c r="Q260" s="14" t="str">
        <f>IFERROR(VLOOKUP(CONCATENATE($A260,Q$1),'Исх-фото'!$A$2:$F$3000,6,FALSE),"-")</f>
        <v>НЕТ</v>
      </c>
      <c r="R260" s="14" t="str">
        <f>IFERROR(VLOOKUP(CONCATENATE($A260,R$1),'Исх-фото'!$A$2:$F$3000,6,FALSE),"-")</f>
        <v>-</v>
      </c>
      <c r="S260" s="14" t="str">
        <f>IFERROR(VLOOKUP(CONCATENATE($A260,S$1),'Исх-фото'!$A$2:$F$3000,6,FALSE),"-")</f>
        <v>-</v>
      </c>
      <c r="T260" s="14" t="str">
        <f>IFERROR(VLOOKUP(CONCATENATE($A260,T$1),'Исх-фото'!$A$2:$F$3000,6,FALSE),"-")</f>
        <v>НЕТ</v>
      </c>
      <c r="U260" s="14" t="str">
        <f>IFERROR(VLOOKUP(CONCATENATE($A260,U$1),'Исх-фото'!$A$2:$F$3000,6,FALSE),"-")</f>
        <v>НЕТ</v>
      </c>
      <c r="V260" s="14" t="str">
        <f>IFERROR(VLOOKUP(CONCATENATE($A260,V$1),'Исх-фото'!$A$2:$F$3000,6,FALSE),"-")</f>
        <v>-</v>
      </c>
      <c r="W260" s="14" t="str">
        <f>IFERROR(VLOOKUP(CONCATENATE($A260,W$1),'Исх-фото'!$A$2:$F$3000,6,FALSE),"-")</f>
        <v>-</v>
      </c>
      <c r="X260" s="14" t="str">
        <f>IFERROR(VLOOKUP(CONCATENATE($A260,X$1),'Исх-фото'!$A$2:$F$3000,6,FALSE),"-")</f>
        <v>-</v>
      </c>
      <c r="Y260" s="14" t="str">
        <f>IFERROR(VLOOKUP(CONCATENATE($A260,Y$1),'Исх-фото'!$A$2:$F$3000,6,FALSE),"-")</f>
        <v>-</v>
      </c>
      <c r="Z260" s="14" t="str">
        <f>IFERROR(VLOOKUP(CONCATENATE($A260,Z$1),'Исх-фото'!$A$2:$F$3000,6,FALSE),"-")</f>
        <v>НЕТ</v>
      </c>
      <c r="AA260" s="14" t="str">
        <f>IFERROR(VLOOKUP(CONCATENATE($A260,AA$1),'Исх-фото'!$A$2:$F$3000,6,FALSE),"-")</f>
        <v>-</v>
      </c>
      <c r="AB260" s="14" t="str">
        <f>IFERROR(VLOOKUP(CONCATENATE($A260,AB$1),'Исх-фото'!$A$2:$F$3000,6,FALSE),"-")</f>
        <v>-</v>
      </c>
      <c r="AC260" s="14" t="str">
        <f>IFERROR(VLOOKUP(CONCATENATE($A260,AC$1),'Исх-фото'!$A$2:$F$3000,6,FALSE),"-")</f>
        <v>-</v>
      </c>
      <c r="AD260" s="14" t="str">
        <f>IFERROR(VLOOKUP(CONCATENATE($A260,AD$1),'Исх-фото'!$A$2:$F$3000,6,FALSE),"-")</f>
        <v>НЕТ</v>
      </c>
      <c r="AE260" s="14" t="str">
        <f>IFERROR(VLOOKUP(CONCATENATE($A260,AE$1),'Исх-фото'!$A$2:$F$3000,6,FALSE),"-")</f>
        <v>ДА</v>
      </c>
      <c r="AF260" s="14" t="str">
        <f>IFERROR(VLOOKUP(CONCATENATE($A260,AF$1),'Исх-фото'!$A$2:$F$3000,6,FALSE),"-")</f>
        <v>НЕТ</v>
      </c>
      <c r="AG260" s="14" t="str">
        <f>IFERROR(VLOOKUP(CONCATENATE($A260,AG$1),'Исх-фото'!$A$2:$F$3000,6,FALSE),"-")</f>
        <v>-</v>
      </c>
      <c r="AH260" s="14" t="str">
        <f>IFERROR(VLOOKUP(CONCATENATE($A260,AH$1),'Исх-фото'!$A$2:$F$3000,6,FALSE),"-")</f>
        <v>-</v>
      </c>
      <c r="AI260" s="14" t="str">
        <f>IFERROR(VLOOKUP(CONCATENATE($A260,AI$1),'Исх-фото'!$A$2:$F$3000,6,FALSE),"-")</f>
        <v>-</v>
      </c>
      <c r="AJ260" s="14" t="str">
        <f>IFERROR(VLOOKUP(CONCATENATE($A260,AJ$1),'Исх-фото'!$A$2:$F$3000,6,FALSE),"-")</f>
        <v>ДА</v>
      </c>
      <c r="AK260" s="14" t="str">
        <f>IFERROR(VLOOKUP(CONCATENATE($A260,AK$1),'Исх-фото'!$A$2:$F$3000,6,FALSE),"-")</f>
        <v>-</v>
      </c>
      <c r="AL260" s="14" t="str">
        <f>IFERROR(VLOOKUP(CONCATENATE($A260,AL$1),'Исх-фото'!$A$2:$F$3000,6,FALSE),"-")</f>
        <v>ДА</v>
      </c>
      <c r="AM260" s="15"/>
    </row>
    <row r="261" spans="1:39">
      <c r="A261" s="26">
        <f t="shared" si="13"/>
        <v>112</v>
      </c>
      <c r="B261" s="97" t="s">
        <v>756</v>
      </c>
      <c r="C261" s="14" t="str">
        <f>IFERROR(VLOOKUP(CONCATENATE($A261,C$1),'Исх-фото'!$A$2:$F$3000,6,FALSE),"-")</f>
        <v>-</v>
      </c>
      <c r="D261" s="14" t="str">
        <f>IFERROR(VLOOKUP(CONCATENATE($A261,D$1),'Исх-фото'!$A$2:$F$3000,6,FALSE),"-")</f>
        <v>ДА</v>
      </c>
      <c r="E261" s="14" t="str">
        <f>IFERROR(VLOOKUP(CONCATENATE($A261,E$1),'Исх-фото'!$A$2:$F$3000,6,FALSE),"-")</f>
        <v>-</v>
      </c>
      <c r="F261" s="14" t="str">
        <f>IFERROR(VLOOKUP(CONCATENATE($A261,F$1),'Исх-фото'!$A$2:$F$3000,6,FALSE),"-")</f>
        <v>-</v>
      </c>
      <c r="G261" s="14" t="str">
        <f>IFERROR(VLOOKUP(CONCATENATE($A261,G$1),'Исх-фото'!$A$2:$F$3000,6,FALSE),"-")</f>
        <v>-</v>
      </c>
      <c r="H261" s="14" t="str">
        <f>IFERROR(VLOOKUP(CONCATENATE($A261,H$1),'Исх-фото'!$A$2:$F$3000,6,FALSE),"-")</f>
        <v>-</v>
      </c>
      <c r="I261" s="14" t="str">
        <f>IFERROR(VLOOKUP(CONCATENATE($A261,I$1),'Исх-фото'!$A$2:$F$3000,6,FALSE),"-")</f>
        <v>-</v>
      </c>
      <c r="J261" s="14" t="str">
        <f>IFERROR(VLOOKUP(CONCATENATE($A261,J$1),'Исх-фото'!$A$2:$F$3000,6,FALSE),"-")</f>
        <v>-</v>
      </c>
      <c r="K261" s="14" t="str">
        <f>IFERROR(VLOOKUP(CONCATENATE($A261,K$1),'Исх-фото'!$A$2:$F$3000,6,FALSE),"-")</f>
        <v>НЕТ</v>
      </c>
      <c r="L261" s="14" t="str">
        <f>IFERROR(VLOOKUP(CONCATENATE($A261,L$1),'Исх-фото'!$A$2:$F$3000,6,FALSE),"-")</f>
        <v>-</v>
      </c>
      <c r="M261" s="14" t="str">
        <f>IFERROR(VLOOKUP(CONCATENATE($A261,M$1),'Исх-фото'!$A$2:$F$3000,6,FALSE),"-")</f>
        <v>-</v>
      </c>
      <c r="N261" s="14" t="str">
        <f>IFERROR(VLOOKUP(CONCATENATE($A261,N$1),'Исх-фото'!$A$2:$F$3000,6,FALSE),"-")</f>
        <v>-</v>
      </c>
      <c r="O261" s="14" t="str">
        <f>IFERROR(VLOOKUP(CONCATENATE($A261,O$1),'Исх-фото'!$A$2:$F$3000,6,FALSE),"-")</f>
        <v>-</v>
      </c>
      <c r="P261" s="14" t="str">
        <f>IFERROR(VLOOKUP(CONCATENATE($A261,P$1),'Исх-фото'!$A$2:$F$3000,6,FALSE),"-")</f>
        <v>-</v>
      </c>
      <c r="Q261" s="14" t="str">
        <f>IFERROR(VLOOKUP(CONCATENATE($A261,Q$1),'Исх-фото'!$A$2:$F$3000,6,FALSE),"-")</f>
        <v>НЕТ</v>
      </c>
      <c r="R261" s="14" t="str">
        <f>IFERROR(VLOOKUP(CONCATENATE($A261,R$1),'Исх-фото'!$A$2:$F$3000,6,FALSE),"-")</f>
        <v>ДА</v>
      </c>
      <c r="S261" s="14" t="str">
        <f>IFERROR(VLOOKUP(CONCATENATE($A261,S$1),'Исх-фото'!$A$2:$F$3000,6,FALSE),"-")</f>
        <v>-</v>
      </c>
      <c r="T261" s="14" t="str">
        <f>IFERROR(VLOOKUP(CONCATENATE($A261,T$1),'Исх-фото'!$A$2:$F$3000,6,FALSE),"-")</f>
        <v>НЕТ</v>
      </c>
      <c r="U261" s="14" t="str">
        <f>IFERROR(VLOOKUP(CONCATENATE($A261,U$1),'Исх-фото'!$A$2:$F$3000,6,FALSE),"-")</f>
        <v>НЕТ</v>
      </c>
      <c r="V261" s="14" t="str">
        <f>IFERROR(VLOOKUP(CONCATENATE($A261,V$1),'Исх-фото'!$A$2:$F$3000,6,FALSE),"-")</f>
        <v>-</v>
      </c>
      <c r="W261" s="14" t="str">
        <f>IFERROR(VLOOKUP(CONCATENATE($A261,W$1),'Исх-фото'!$A$2:$F$3000,6,FALSE),"-")</f>
        <v>-</v>
      </c>
      <c r="X261" s="14" t="str">
        <f>IFERROR(VLOOKUP(CONCATENATE($A261,X$1),'Исх-фото'!$A$2:$F$3000,6,FALSE),"-")</f>
        <v>-</v>
      </c>
      <c r="Y261" s="14" t="str">
        <f>IFERROR(VLOOKUP(CONCATENATE($A261,Y$1),'Исх-фото'!$A$2:$F$3000,6,FALSE),"-")</f>
        <v>-</v>
      </c>
      <c r="Z261" s="14" t="str">
        <f>IFERROR(VLOOKUP(CONCATENATE($A261,Z$1),'Исх-фото'!$A$2:$F$3000,6,FALSE),"-")</f>
        <v>НЕТ</v>
      </c>
      <c r="AA261" s="14" t="str">
        <f>IFERROR(VLOOKUP(CONCATENATE($A261,AA$1),'Исх-фото'!$A$2:$F$3000,6,FALSE),"-")</f>
        <v>НЕТ</v>
      </c>
      <c r="AB261" s="14" t="str">
        <f>IFERROR(VLOOKUP(CONCATENATE($A261,AB$1),'Исх-фото'!$A$2:$F$3000,6,FALSE),"-")</f>
        <v>-</v>
      </c>
      <c r="AC261" s="14" t="str">
        <f>IFERROR(VLOOKUP(CONCATENATE($A261,AC$1),'Исх-фото'!$A$2:$F$3000,6,FALSE),"-")</f>
        <v>-</v>
      </c>
      <c r="AD261" s="14" t="str">
        <f>IFERROR(VLOOKUP(CONCATENATE($A261,AD$1),'Исх-фото'!$A$2:$F$3000,6,FALSE),"-")</f>
        <v>НЕТ</v>
      </c>
      <c r="AE261" s="14" t="str">
        <f>IFERROR(VLOOKUP(CONCATENATE($A261,AE$1),'Исх-фото'!$A$2:$F$3000,6,FALSE),"-")</f>
        <v>НЕТ</v>
      </c>
      <c r="AF261" s="14" t="str">
        <f>IFERROR(VLOOKUP(CONCATENATE($A261,AF$1),'Исх-фото'!$A$2:$F$3000,6,FALSE),"-")</f>
        <v>НЕТ</v>
      </c>
      <c r="AG261" s="14" t="str">
        <f>IFERROR(VLOOKUP(CONCATENATE($A261,AG$1),'Исх-фото'!$A$2:$F$3000,6,FALSE),"-")</f>
        <v>-</v>
      </c>
      <c r="AH261" s="14" t="str">
        <f>IFERROR(VLOOKUP(CONCATENATE($A261,AH$1),'Исх-фото'!$A$2:$F$3000,6,FALSE),"-")</f>
        <v>-</v>
      </c>
      <c r="AI261" s="14" t="str">
        <f>IFERROR(VLOOKUP(CONCATENATE($A261,AI$1),'Исх-фото'!$A$2:$F$3000,6,FALSE),"-")</f>
        <v>-</v>
      </c>
      <c r="AJ261" s="14" t="str">
        <f>IFERROR(VLOOKUP(CONCATENATE($A261,AJ$1),'Исх-фото'!$A$2:$F$3000,6,FALSE),"-")</f>
        <v>НЕТ</v>
      </c>
      <c r="AK261" s="14" t="str">
        <f>IFERROR(VLOOKUP(CONCATENATE($A261,AK$1),'Исх-фото'!$A$2:$F$3000,6,FALSE),"-")</f>
        <v>-</v>
      </c>
      <c r="AL261" s="14" t="str">
        <f>IFERROR(VLOOKUP(CONCATENATE($A261,AL$1),'Исх-фото'!$A$2:$F$3000,6,FALSE),"-")</f>
        <v>ДА</v>
      </c>
      <c r="AM261" s="15"/>
    </row>
    <row r="262" spans="1:39">
      <c r="A262" s="26">
        <f t="shared" si="13"/>
        <v>113</v>
      </c>
      <c r="B262" s="97" t="s">
        <v>757</v>
      </c>
      <c r="C262" s="14" t="str">
        <f>IFERROR(VLOOKUP(CONCATENATE($A262,C$1),'Исх-фото'!$A$2:$F$3000,6,FALSE),"-")</f>
        <v>-</v>
      </c>
      <c r="D262" s="14" t="str">
        <f>IFERROR(VLOOKUP(CONCATENATE($A262,D$1),'Исх-фото'!$A$2:$F$3000,6,FALSE),"-")</f>
        <v>ДА</v>
      </c>
      <c r="E262" s="14" t="str">
        <f>IFERROR(VLOOKUP(CONCATENATE($A262,E$1),'Исх-фото'!$A$2:$F$3000,6,FALSE),"-")</f>
        <v>-</v>
      </c>
      <c r="F262" s="14" t="str">
        <f>IFERROR(VLOOKUP(CONCATENATE($A262,F$1),'Исх-фото'!$A$2:$F$3000,6,FALSE),"-")</f>
        <v>-</v>
      </c>
      <c r="G262" s="14" t="str">
        <f>IFERROR(VLOOKUP(CONCATENATE($A262,G$1),'Исх-фото'!$A$2:$F$3000,6,FALSE),"-")</f>
        <v>-</v>
      </c>
      <c r="H262" s="14" t="str">
        <f>IFERROR(VLOOKUP(CONCATENATE($A262,H$1),'Исх-фото'!$A$2:$F$3000,6,FALSE),"-")</f>
        <v>-</v>
      </c>
      <c r="I262" s="14" t="str">
        <f>IFERROR(VLOOKUP(CONCATENATE($A262,I$1),'Исх-фото'!$A$2:$F$3000,6,FALSE),"-")</f>
        <v>-</v>
      </c>
      <c r="J262" s="14" t="str">
        <f>IFERROR(VLOOKUP(CONCATENATE($A262,J$1),'Исх-фото'!$A$2:$F$3000,6,FALSE),"-")</f>
        <v>-</v>
      </c>
      <c r="K262" s="14" t="str">
        <f>IFERROR(VLOOKUP(CONCATENATE($A262,K$1),'Исх-фото'!$A$2:$F$3000,6,FALSE),"-")</f>
        <v>НЕТ</v>
      </c>
      <c r="L262" s="14" t="str">
        <f>IFERROR(VLOOKUP(CONCATENATE($A262,L$1),'Исх-фото'!$A$2:$F$3000,6,FALSE),"-")</f>
        <v>-</v>
      </c>
      <c r="M262" s="14" t="str">
        <f>IFERROR(VLOOKUP(CONCATENATE($A262,M$1),'Исх-фото'!$A$2:$F$3000,6,FALSE),"-")</f>
        <v>-</v>
      </c>
      <c r="N262" s="14" t="str">
        <f>IFERROR(VLOOKUP(CONCATENATE($A262,N$1),'Исх-фото'!$A$2:$F$3000,6,FALSE),"-")</f>
        <v>-</v>
      </c>
      <c r="O262" s="14" t="str">
        <f>IFERROR(VLOOKUP(CONCATENATE($A262,O$1),'Исх-фото'!$A$2:$F$3000,6,FALSE),"-")</f>
        <v>НЕТ</v>
      </c>
      <c r="P262" s="14" t="str">
        <f>IFERROR(VLOOKUP(CONCATENATE($A262,P$1),'Исх-фото'!$A$2:$F$3000,6,FALSE),"-")</f>
        <v>-</v>
      </c>
      <c r="Q262" s="14" t="str">
        <f>IFERROR(VLOOKUP(CONCATENATE($A262,Q$1),'Исх-фото'!$A$2:$F$3000,6,FALSE),"-")</f>
        <v>ДА</v>
      </c>
      <c r="R262" s="14" t="str">
        <f>IFERROR(VLOOKUP(CONCATENATE($A262,R$1),'Исх-фото'!$A$2:$F$3000,6,FALSE),"-")</f>
        <v>-</v>
      </c>
      <c r="S262" s="14" t="str">
        <f>IFERROR(VLOOKUP(CONCATENATE($A262,S$1),'Исх-фото'!$A$2:$F$3000,6,FALSE),"-")</f>
        <v>-</v>
      </c>
      <c r="T262" s="14" t="str">
        <f>IFERROR(VLOOKUP(CONCATENATE($A262,T$1),'Исх-фото'!$A$2:$F$3000,6,FALSE),"-")</f>
        <v>НЕТ</v>
      </c>
      <c r="U262" s="14" t="str">
        <f>IFERROR(VLOOKUP(CONCATENATE($A262,U$1),'Исх-фото'!$A$2:$F$3000,6,FALSE),"-")</f>
        <v>НЕТ</v>
      </c>
      <c r="V262" s="14" t="str">
        <f>IFERROR(VLOOKUP(CONCATENATE($A262,V$1),'Исх-фото'!$A$2:$F$3000,6,FALSE),"-")</f>
        <v>-</v>
      </c>
      <c r="W262" s="14" t="str">
        <f>IFERROR(VLOOKUP(CONCATENATE($A262,W$1),'Исх-фото'!$A$2:$F$3000,6,FALSE),"-")</f>
        <v>-</v>
      </c>
      <c r="X262" s="14" t="str">
        <f>IFERROR(VLOOKUP(CONCATENATE($A262,X$1),'Исх-фото'!$A$2:$F$3000,6,FALSE),"-")</f>
        <v>-</v>
      </c>
      <c r="Y262" s="14" t="str">
        <f>IFERROR(VLOOKUP(CONCATENATE($A262,Y$1),'Исх-фото'!$A$2:$F$3000,6,FALSE),"-")</f>
        <v>НЕТ</v>
      </c>
      <c r="Z262" s="14" t="str">
        <f>IFERROR(VLOOKUP(CONCATENATE($A262,Z$1),'Исх-фото'!$A$2:$F$3000,6,FALSE),"-")</f>
        <v>НЕТ</v>
      </c>
      <c r="AA262" s="14" t="str">
        <f>IFERROR(VLOOKUP(CONCATENATE($A262,AA$1),'Исх-фото'!$A$2:$F$3000,6,FALSE),"-")</f>
        <v>-</v>
      </c>
      <c r="AB262" s="14" t="str">
        <f>IFERROR(VLOOKUP(CONCATENATE($A262,AB$1),'Исх-фото'!$A$2:$F$3000,6,FALSE),"-")</f>
        <v>-</v>
      </c>
      <c r="AC262" s="14" t="str">
        <f>IFERROR(VLOOKUP(CONCATENATE($A262,AC$1),'Исх-фото'!$A$2:$F$3000,6,FALSE),"-")</f>
        <v>-</v>
      </c>
      <c r="AD262" s="14" t="str">
        <f>IFERROR(VLOOKUP(CONCATENATE($A262,AD$1),'Исх-фото'!$A$2:$F$3000,6,FALSE),"-")</f>
        <v>НЕТ</v>
      </c>
      <c r="AE262" s="14" t="str">
        <f>IFERROR(VLOOKUP(CONCATENATE($A262,AE$1),'Исх-фото'!$A$2:$F$3000,6,FALSE),"-")</f>
        <v>НЕТ</v>
      </c>
      <c r="AF262" s="14" t="str">
        <f>IFERROR(VLOOKUP(CONCATENATE($A262,AF$1),'Исх-фото'!$A$2:$F$3000,6,FALSE),"-")</f>
        <v>НЕТ</v>
      </c>
      <c r="AG262" s="14" t="str">
        <f>IFERROR(VLOOKUP(CONCATENATE($A262,AG$1),'Исх-фото'!$A$2:$F$3000,6,FALSE),"-")</f>
        <v>НЕТ</v>
      </c>
      <c r="AH262" s="14" t="str">
        <f>IFERROR(VLOOKUP(CONCATENATE($A262,AH$1),'Исх-фото'!$A$2:$F$3000,6,FALSE),"-")</f>
        <v>-</v>
      </c>
      <c r="AI262" s="14" t="str">
        <f>IFERROR(VLOOKUP(CONCATENATE($A262,AI$1),'Исх-фото'!$A$2:$F$3000,6,FALSE),"-")</f>
        <v>НЕТ</v>
      </c>
      <c r="AJ262" s="14" t="str">
        <f>IFERROR(VLOOKUP(CONCATENATE($A262,AJ$1),'Исх-фото'!$A$2:$F$3000,6,FALSE),"-")</f>
        <v>НЕТ</v>
      </c>
      <c r="AK262" s="14" t="str">
        <f>IFERROR(VLOOKUP(CONCATENATE($A262,AK$1),'Исх-фото'!$A$2:$F$3000,6,FALSE),"-")</f>
        <v>-</v>
      </c>
      <c r="AL262" s="14" t="str">
        <f>IFERROR(VLOOKUP(CONCATENATE($A262,AL$1),'Исх-фото'!$A$2:$F$3000,6,FALSE),"-")</f>
        <v>ДА</v>
      </c>
      <c r="AM262" s="15"/>
    </row>
    <row r="263" spans="1:39">
      <c r="A263" s="26">
        <f t="shared" si="13"/>
        <v>114</v>
      </c>
      <c r="B263" s="97" t="s">
        <v>758</v>
      </c>
      <c r="C263" s="14" t="str">
        <f>IFERROR(VLOOKUP(CONCATENATE($A263,C$1),'Исх-фото'!$A$2:$F$3000,6,FALSE),"-")</f>
        <v>-</v>
      </c>
      <c r="D263" s="14" t="str">
        <f>IFERROR(VLOOKUP(CONCATENATE($A263,D$1),'Исх-фото'!$A$2:$F$3000,6,FALSE),"-")</f>
        <v>ДА</v>
      </c>
      <c r="E263" s="14" t="str">
        <f>IFERROR(VLOOKUP(CONCATENATE($A263,E$1),'Исх-фото'!$A$2:$F$3000,6,FALSE),"-")</f>
        <v>-</v>
      </c>
      <c r="F263" s="14" t="str">
        <f>IFERROR(VLOOKUP(CONCATENATE($A263,F$1),'Исх-фото'!$A$2:$F$3000,6,FALSE),"-")</f>
        <v>-</v>
      </c>
      <c r="G263" s="14" t="str">
        <f>IFERROR(VLOOKUP(CONCATENATE($A263,G$1),'Исх-фото'!$A$2:$F$3000,6,FALSE),"-")</f>
        <v>-</v>
      </c>
      <c r="H263" s="14" t="str">
        <f>IFERROR(VLOOKUP(CONCATENATE($A263,H$1),'Исх-фото'!$A$2:$F$3000,6,FALSE),"-")</f>
        <v>-</v>
      </c>
      <c r="I263" s="14" t="str">
        <f>IFERROR(VLOOKUP(CONCATENATE($A263,I$1),'Исх-фото'!$A$2:$F$3000,6,FALSE),"-")</f>
        <v>-</v>
      </c>
      <c r="J263" s="14" t="str">
        <f>IFERROR(VLOOKUP(CONCATENATE($A263,J$1),'Исх-фото'!$A$2:$F$3000,6,FALSE),"-")</f>
        <v>-</v>
      </c>
      <c r="K263" s="14" t="str">
        <f>IFERROR(VLOOKUP(CONCATENATE($A263,K$1),'Исх-фото'!$A$2:$F$3000,6,FALSE),"-")</f>
        <v>НЕТ</v>
      </c>
      <c r="L263" s="14" t="str">
        <f>IFERROR(VLOOKUP(CONCATENATE($A263,L$1),'Исх-фото'!$A$2:$F$3000,6,FALSE),"-")</f>
        <v>-</v>
      </c>
      <c r="M263" s="14" t="str">
        <f>IFERROR(VLOOKUP(CONCATENATE($A263,M$1),'Исх-фото'!$A$2:$F$3000,6,FALSE),"-")</f>
        <v>-</v>
      </c>
      <c r="N263" s="14" t="str">
        <f>IFERROR(VLOOKUP(CONCATENATE($A263,N$1),'Исх-фото'!$A$2:$F$3000,6,FALSE),"-")</f>
        <v>-</v>
      </c>
      <c r="O263" s="14" t="str">
        <f>IFERROR(VLOOKUP(CONCATENATE($A263,O$1),'Исх-фото'!$A$2:$F$3000,6,FALSE),"-")</f>
        <v>-</v>
      </c>
      <c r="P263" s="14" t="str">
        <f>IFERROR(VLOOKUP(CONCATENATE($A263,P$1),'Исх-фото'!$A$2:$F$3000,6,FALSE),"-")</f>
        <v>-</v>
      </c>
      <c r="Q263" s="14" t="str">
        <f>IFERROR(VLOOKUP(CONCATENATE($A263,Q$1),'Исх-фото'!$A$2:$F$3000,6,FALSE),"-")</f>
        <v>НЕТ</v>
      </c>
      <c r="R263" s="14" t="str">
        <f>IFERROR(VLOOKUP(CONCATENATE($A263,R$1),'Исх-фото'!$A$2:$F$3000,6,FALSE),"-")</f>
        <v>-</v>
      </c>
      <c r="S263" s="14" t="str">
        <f>IFERROR(VLOOKUP(CONCATENATE($A263,S$1),'Исх-фото'!$A$2:$F$3000,6,FALSE),"-")</f>
        <v>-</v>
      </c>
      <c r="T263" s="14" t="str">
        <f>IFERROR(VLOOKUP(CONCATENATE($A263,T$1),'Исх-фото'!$A$2:$F$3000,6,FALSE),"-")</f>
        <v>НЕТ</v>
      </c>
      <c r="U263" s="14" t="str">
        <f>IFERROR(VLOOKUP(CONCATENATE($A263,U$1),'Исх-фото'!$A$2:$F$3000,6,FALSE),"-")</f>
        <v>НЕТ</v>
      </c>
      <c r="V263" s="14" t="str">
        <f>IFERROR(VLOOKUP(CONCATENATE($A263,V$1),'Исх-фото'!$A$2:$F$3000,6,FALSE),"-")</f>
        <v>НЕТ</v>
      </c>
      <c r="W263" s="14" t="str">
        <f>IFERROR(VLOOKUP(CONCATENATE($A263,W$1),'Исх-фото'!$A$2:$F$3000,6,FALSE),"-")</f>
        <v>-</v>
      </c>
      <c r="X263" s="14" t="str">
        <f>IFERROR(VLOOKUP(CONCATENATE($A263,X$1),'Исх-фото'!$A$2:$F$3000,6,FALSE),"-")</f>
        <v>-</v>
      </c>
      <c r="Y263" s="14" t="str">
        <f>IFERROR(VLOOKUP(CONCATENATE($A263,Y$1),'Исх-фото'!$A$2:$F$3000,6,FALSE),"-")</f>
        <v>-</v>
      </c>
      <c r="Z263" s="14" t="str">
        <f>IFERROR(VLOOKUP(CONCATENATE($A263,Z$1),'Исх-фото'!$A$2:$F$3000,6,FALSE),"-")</f>
        <v>НЕТ</v>
      </c>
      <c r="AA263" s="14" t="str">
        <f>IFERROR(VLOOKUP(CONCATENATE($A263,AA$1),'Исх-фото'!$A$2:$F$3000,6,FALSE),"-")</f>
        <v>-</v>
      </c>
      <c r="AB263" s="14" t="str">
        <f>IFERROR(VLOOKUP(CONCATENATE($A263,AB$1),'Исх-фото'!$A$2:$F$3000,6,FALSE),"-")</f>
        <v>-</v>
      </c>
      <c r="AC263" s="14" t="str">
        <f>IFERROR(VLOOKUP(CONCATENATE($A263,AC$1),'Исх-фото'!$A$2:$F$3000,6,FALSE),"-")</f>
        <v>-</v>
      </c>
      <c r="AD263" s="14" t="str">
        <f>IFERROR(VLOOKUP(CONCATENATE($A263,AD$1),'Исх-фото'!$A$2:$F$3000,6,FALSE),"-")</f>
        <v>НЕТ</v>
      </c>
      <c r="AE263" s="14" t="str">
        <f>IFERROR(VLOOKUP(CONCATENATE($A263,AE$1),'Исх-фото'!$A$2:$F$3000,6,FALSE),"-")</f>
        <v>ДА</v>
      </c>
      <c r="AF263" s="14" t="str">
        <f>IFERROR(VLOOKUP(CONCATENATE($A263,AF$1),'Исх-фото'!$A$2:$F$3000,6,FALSE),"-")</f>
        <v>НЕТ</v>
      </c>
      <c r="AG263" s="14" t="str">
        <f>IFERROR(VLOOKUP(CONCATENATE($A263,AG$1),'Исх-фото'!$A$2:$F$3000,6,FALSE),"-")</f>
        <v>НЕТ</v>
      </c>
      <c r="AH263" s="14" t="str">
        <f>IFERROR(VLOOKUP(CONCATENATE($A263,AH$1),'Исх-фото'!$A$2:$F$3000,6,FALSE),"-")</f>
        <v>-</v>
      </c>
      <c r="AI263" s="14" t="str">
        <f>IFERROR(VLOOKUP(CONCATENATE($A263,AI$1),'Исх-фото'!$A$2:$F$3000,6,FALSE),"-")</f>
        <v>-</v>
      </c>
      <c r="AJ263" s="14" t="str">
        <f>IFERROR(VLOOKUP(CONCATENATE($A263,AJ$1),'Исх-фото'!$A$2:$F$3000,6,FALSE),"-")</f>
        <v>НЕТ</v>
      </c>
      <c r="AK263" s="14" t="str">
        <f>IFERROR(VLOOKUP(CONCATENATE($A263,AK$1),'Исх-фото'!$A$2:$F$3000,6,FALSE),"-")</f>
        <v>-</v>
      </c>
      <c r="AL263" s="14" t="str">
        <f>IFERROR(VLOOKUP(CONCATENATE($A263,AL$1),'Исх-фото'!$A$2:$F$3000,6,FALSE),"-")</f>
        <v>ДА</v>
      </c>
      <c r="AM263" s="15"/>
    </row>
    <row r="264" spans="1:39">
      <c r="A264" s="26">
        <f t="shared" si="13"/>
        <v>115</v>
      </c>
      <c r="B264" s="97" t="s">
        <v>759</v>
      </c>
      <c r="C264" s="14" t="str">
        <f>IFERROR(VLOOKUP(CONCATENATE($A264,C$1),'Исх-фото'!$A$2:$F$3000,6,FALSE),"-")</f>
        <v>-</v>
      </c>
      <c r="D264" s="14" t="str">
        <f>IFERROR(VLOOKUP(CONCATENATE($A264,D$1),'Исх-фото'!$A$2:$F$3000,6,FALSE),"-")</f>
        <v>ДА</v>
      </c>
      <c r="E264" s="14" t="str">
        <f>IFERROR(VLOOKUP(CONCATENATE($A264,E$1),'Исх-фото'!$A$2:$F$3000,6,FALSE),"-")</f>
        <v>-</v>
      </c>
      <c r="F264" s="14" t="str">
        <f>IFERROR(VLOOKUP(CONCATENATE($A264,F$1),'Исх-фото'!$A$2:$F$3000,6,FALSE),"-")</f>
        <v>-</v>
      </c>
      <c r="G264" s="14" t="str">
        <f>IFERROR(VLOOKUP(CONCATENATE($A264,G$1),'Исх-фото'!$A$2:$F$3000,6,FALSE),"-")</f>
        <v>-</v>
      </c>
      <c r="H264" s="14" t="str">
        <f>IFERROR(VLOOKUP(CONCATENATE($A264,H$1),'Исх-фото'!$A$2:$F$3000,6,FALSE),"-")</f>
        <v>-</v>
      </c>
      <c r="I264" s="14" t="str">
        <f>IFERROR(VLOOKUP(CONCATENATE($A264,I$1),'Исх-фото'!$A$2:$F$3000,6,FALSE),"-")</f>
        <v>-</v>
      </c>
      <c r="J264" s="14" t="str">
        <f>IFERROR(VLOOKUP(CONCATENATE($A264,J$1),'Исх-фото'!$A$2:$F$3000,6,FALSE),"-")</f>
        <v>-</v>
      </c>
      <c r="K264" s="14" t="str">
        <f>IFERROR(VLOOKUP(CONCATENATE($A264,K$1),'Исх-фото'!$A$2:$F$3000,6,FALSE),"-")</f>
        <v>НЕТ</v>
      </c>
      <c r="L264" s="14" t="str">
        <f>IFERROR(VLOOKUP(CONCATENATE($A264,L$1),'Исх-фото'!$A$2:$F$3000,6,FALSE),"-")</f>
        <v>-</v>
      </c>
      <c r="M264" s="14" t="str">
        <f>IFERROR(VLOOKUP(CONCATENATE($A264,M$1),'Исх-фото'!$A$2:$F$3000,6,FALSE),"-")</f>
        <v>-</v>
      </c>
      <c r="N264" s="14" t="str">
        <f>IFERROR(VLOOKUP(CONCATENATE($A264,N$1),'Исх-фото'!$A$2:$F$3000,6,FALSE),"-")</f>
        <v>-</v>
      </c>
      <c r="O264" s="14" t="str">
        <f>IFERROR(VLOOKUP(CONCATENATE($A264,O$1),'Исх-фото'!$A$2:$F$3000,6,FALSE),"-")</f>
        <v>НЕТ</v>
      </c>
      <c r="P264" s="14" t="str">
        <f>IFERROR(VLOOKUP(CONCATENATE($A264,P$1),'Исх-фото'!$A$2:$F$3000,6,FALSE),"-")</f>
        <v>-</v>
      </c>
      <c r="Q264" s="14" t="str">
        <f>IFERROR(VLOOKUP(CONCATENATE($A264,Q$1),'Исх-фото'!$A$2:$F$3000,6,FALSE),"-")</f>
        <v>НЕТ</v>
      </c>
      <c r="R264" s="14" t="str">
        <f>IFERROR(VLOOKUP(CONCATENATE($A264,R$1),'Исх-фото'!$A$2:$F$3000,6,FALSE),"-")</f>
        <v>-</v>
      </c>
      <c r="S264" s="14" t="str">
        <f>IFERROR(VLOOKUP(CONCATENATE($A264,S$1),'Исх-фото'!$A$2:$F$3000,6,FALSE),"-")</f>
        <v>-</v>
      </c>
      <c r="T264" s="14" t="str">
        <f>IFERROR(VLOOKUP(CONCATENATE($A264,T$1),'Исх-фото'!$A$2:$F$3000,6,FALSE),"-")</f>
        <v>НЕТ</v>
      </c>
      <c r="U264" s="14" t="str">
        <f>IFERROR(VLOOKUP(CONCATENATE($A264,U$1),'Исх-фото'!$A$2:$F$3000,6,FALSE),"-")</f>
        <v>НЕТ</v>
      </c>
      <c r="V264" s="14" t="str">
        <f>IFERROR(VLOOKUP(CONCATENATE($A264,V$1),'Исх-фото'!$A$2:$F$3000,6,FALSE),"-")</f>
        <v>-</v>
      </c>
      <c r="W264" s="14" t="str">
        <f>IFERROR(VLOOKUP(CONCATENATE($A264,W$1),'Исх-фото'!$A$2:$F$3000,6,FALSE),"-")</f>
        <v>-</v>
      </c>
      <c r="X264" s="14" t="str">
        <f>IFERROR(VLOOKUP(CONCATENATE($A264,X$1),'Исх-фото'!$A$2:$F$3000,6,FALSE),"-")</f>
        <v>-</v>
      </c>
      <c r="Y264" s="14" t="str">
        <f>IFERROR(VLOOKUP(CONCATENATE($A264,Y$1),'Исх-фото'!$A$2:$F$3000,6,FALSE),"-")</f>
        <v>НЕТ</v>
      </c>
      <c r="Z264" s="14" t="str">
        <f>IFERROR(VLOOKUP(CONCATENATE($A264,Z$1),'Исх-фото'!$A$2:$F$3000,6,FALSE),"-")</f>
        <v>НЕТ</v>
      </c>
      <c r="AA264" s="14" t="str">
        <f>IFERROR(VLOOKUP(CONCATENATE($A264,AA$1),'Исх-фото'!$A$2:$F$3000,6,FALSE),"-")</f>
        <v>-</v>
      </c>
      <c r="AB264" s="14" t="str">
        <f>IFERROR(VLOOKUP(CONCATENATE($A264,AB$1),'Исх-фото'!$A$2:$F$3000,6,FALSE),"-")</f>
        <v>-</v>
      </c>
      <c r="AC264" s="14" t="str">
        <f>IFERROR(VLOOKUP(CONCATENATE($A264,AC$1),'Исх-фото'!$A$2:$F$3000,6,FALSE),"-")</f>
        <v>-</v>
      </c>
      <c r="AD264" s="14" t="str">
        <f>IFERROR(VLOOKUP(CONCATENATE($A264,AD$1),'Исх-фото'!$A$2:$F$3000,6,FALSE),"-")</f>
        <v>НЕТ</v>
      </c>
      <c r="AE264" s="14" t="str">
        <f>IFERROR(VLOOKUP(CONCATENATE($A264,AE$1),'Исх-фото'!$A$2:$F$3000,6,FALSE),"-")</f>
        <v>ДА</v>
      </c>
      <c r="AF264" s="14" t="str">
        <f>IFERROR(VLOOKUP(CONCATENATE($A264,AF$1),'Исх-фото'!$A$2:$F$3000,6,FALSE),"-")</f>
        <v>НЕТ</v>
      </c>
      <c r="AG264" s="14" t="str">
        <f>IFERROR(VLOOKUP(CONCATENATE($A264,AG$1),'Исх-фото'!$A$2:$F$3000,6,FALSE),"-")</f>
        <v>НЕТ</v>
      </c>
      <c r="AH264" s="14" t="str">
        <f>IFERROR(VLOOKUP(CONCATENATE($A264,AH$1),'Исх-фото'!$A$2:$F$3000,6,FALSE),"-")</f>
        <v>-</v>
      </c>
      <c r="AI264" s="14" t="str">
        <f>IFERROR(VLOOKUP(CONCATENATE($A264,AI$1),'Исх-фото'!$A$2:$F$3000,6,FALSE),"-")</f>
        <v>-</v>
      </c>
      <c r="AJ264" s="14" t="str">
        <f>IFERROR(VLOOKUP(CONCATENATE($A264,AJ$1),'Исх-фото'!$A$2:$F$3000,6,FALSE),"-")</f>
        <v>НЕТ</v>
      </c>
      <c r="AK264" s="14" t="str">
        <f>IFERROR(VLOOKUP(CONCATENATE($A264,AK$1),'Исх-фото'!$A$2:$F$3000,6,FALSE),"-")</f>
        <v>-</v>
      </c>
      <c r="AL264" s="14" t="str">
        <f>IFERROR(VLOOKUP(CONCATENATE($A264,AL$1),'Исх-фото'!$A$2:$F$3000,6,FALSE),"-")</f>
        <v>ДА</v>
      </c>
      <c r="AM264" s="15"/>
    </row>
    <row r="265" spans="1:39">
      <c r="A265" s="26">
        <f t="shared" si="13"/>
        <v>116</v>
      </c>
      <c r="B265" s="97" t="s">
        <v>760</v>
      </c>
      <c r="C265" s="14" t="str">
        <f>IFERROR(VLOOKUP(CONCATENATE($A265,C$1),'Исх-фото'!$A$2:$F$3000,6,FALSE),"-")</f>
        <v>-</v>
      </c>
      <c r="D265" s="14" t="str">
        <f>IFERROR(VLOOKUP(CONCATENATE($A265,D$1),'Исх-фото'!$A$2:$F$3000,6,FALSE),"-")</f>
        <v>НЕТ</v>
      </c>
      <c r="E265" s="14" t="str">
        <f>IFERROR(VLOOKUP(CONCATENATE($A265,E$1),'Исх-фото'!$A$2:$F$3000,6,FALSE),"-")</f>
        <v>-</v>
      </c>
      <c r="F265" s="14" t="str">
        <f>IFERROR(VLOOKUP(CONCATENATE($A265,F$1),'Исх-фото'!$A$2:$F$3000,6,FALSE),"-")</f>
        <v>-</v>
      </c>
      <c r="G265" s="14" t="str">
        <f>IFERROR(VLOOKUP(CONCATENATE($A265,G$1),'Исх-фото'!$A$2:$F$3000,6,FALSE),"-")</f>
        <v>-</v>
      </c>
      <c r="H265" s="14" t="str">
        <f>IFERROR(VLOOKUP(CONCATENATE($A265,H$1),'Исх-фото'!$A$2:$F$3000,6,FALSE),"-")</f>
        <v>-</v>
      </c>
      <c r="I265" s="14" t="str">
        <f>IFERROR(VLOOKUP(CONCATENATE($A265,I$1),'Исх-фото'!$A$2:$F$3000,6,FALSE),"-")</f>
        <v>-</v>
      </c>
      <c r="J265" s="14" t="str">
        <f>IFERROR(VLOOKUP(CONCATENATE($A265,J$1),'Исх-фото'!$A$2:$F$3000,6,FALSE),"-")</f>
        <v>-</v>
      </c>
      <c r="K265" s="14" t="str">
        <f>IFERROR(VLOOKUP(CONCATENATE($A265,K$1),'Исх-фото'!$A$2:$F$3000,6,FALSE),"-")</f>
        <v>НЕТ</v>
      </c>
      <c r="L265" s="14" t="str">
        <f>IFERROR(VLOOKUP(CONCATENATE($A265,L$1),'Исх-фото'!$A$2:$F$3000,6,FALSE),"-")</f>
        <v>-</v>
      </c>
      <c r="M265" s="14" t="str">
        <f>IFERROR(VLOOKUP(CONCATENATE($A265,M$1),'Исх-фото'!$A$2:$F$3000,6,FALSE),"-")</f>
        <v>-</v>
      </c>
      <c r="N265" s="14" t="str">
        <f>IFERROR(VLOOKUP(CONCATENATE($A265,N$1),'Исх-фото'!$A$2:$F$3000,6,FALSE),"-")</f>
        <v>-</v>
      </c>
      <c r="O265" s="14" t="str">
        <f>IFERROR(VLOOKUP(CONCATENATE($A265,O$1),'Исх-фото'!$A$2:$F$3000,6,FALSE),"-")</f>
        <v>-</v>
      </c>
      <c r="P265" s="14" t="str">
        <f>IFERROR(VLOOKUP(CONCATENATE($A265,P$1),'Исх-фото'!$A$2:$F$3000,6,FALSE),"-")</f>
        <v>-</v>
      </c>
      <c r="Q265" s="14" t="str">
        <f>IFERROR(VLOOKUP(CONCATENATE($A265,Q$1),'Исх-фото'!$A$2:$F$3000,6,FALSE),"-")</f>
        <v>ДА</v>
      </c>
      <c r="R265" s="14" t="str">
        <f>IFERROR(VLOOKUP(CONCATENATE($A265,R$1),'Исх-фото'!$A$2:$F$3000,6,FALSE),"-")</f>
        <v>-</v>
      </c>
      <c r="S265" s="14" t="str">
        <f>IFERROR(VLOOKUP(CONCATENATE($A265,S$1),'Исх-фото'!$A$2:$F$3000,6,FALSE),"-")</f>
        <v>-</v>
      </c>
      <c r="T265" s="14" t="str">
        <f>IFERROR(VLOOKUP(CONCATENATE($A265,T$1),'Исх-фото'!$A$2:$F$3000,6,FALSE),"-")</f>
        <v>ДА</v>
      </c>
      <c r="U265" s="14" t="str">
        <f>IFERROR(VLOOKUP(CONCATENATE($A265,U$1),'Исх-фото'!$A$2:$F$3000,6,FALSE),"-")</f>
        <v>НЕТ</v>
      </c>
      <c r="V265" s="14" t="str">
        <f>IFERROR(VLOOKUP(CONCATENATE($A265,V$1),'Исх-фото'!$A$2:$F$3000,6,FALSE),"-")</f>
        <v>-</v>
      </c>
      <c r="W265" s="14" t="str">
        <f>IFERROR(VLOOKUP(CONCATENATE($A265,W$1),'Исх-фото'!$A$2:$F$3000,6,FALSE),"-")</f>
        <v>-</v>
      </c>
      <c r="X265" s="14" t="str">
        <f>IFERROR(VLOOKUP(CONCATENATE($A265,X$1),'Исх-фото'!$A$2:$F$3000,6,FALSE),"-")</f>
        <v>-</v>
      </c>
      <c r="Y265" s="14" t="str">
        <f>IFERROR(VLOOKUP(CONCATENATE($A265,Y$1),'Исх-фото'!$A$2:$F$3000,6,FALSE),"-")</f>
        <v>-</v>
      </c>
      <c r="Z265" s="14" t="str">
        <f>IFERROR(VLOOKUP(CONCATENATE($A265,Z$1),'Исх-фото'!$A$2:$F$3000,6,FALSE),"-")</f>
        <v>НЕТ</v>
      </c>
      <c r="AA265" s="14" t="str">
        <f>IFERROR(VLOOKUP(CONCATENATE($A265,AA$1),'Исх-фото'!$A$2:$F$3000,6,FALSE),"-")</f>
        <v>-</v>
      </c>
      <c r="AB265" s="14" t="str">
        <f>IFERROR(VLOOKUP(CONCATENATE($A265,AB$1),'Исх-фото'!$A$2:$F$3000,6,FALSE),"-")</f>
        <v>-</v>
      </c>
      <c r="AC265" s="14" t="str">
        <f>IFERROR(VLOOKUP(CONCATENATE($A265,AC$1),'Исх-фото'!$A$2:$F$3000,6,FALSE),"-")</f>
        <v>-</v>
      </c>
      <c r="AD265" s="14" t="str">
        <f>IFERROR(VLOOKUP(CONCATENATE($A265,AD$1),'Исх-фото'!$A$2:$F$3000,6,FALSE),"-")</f>
        <v>НЕТ</v>
      </c>
      <c r="AE265" s="14" t="str">
        <f>IFERROR(VLOOKUP(CONCATENATE($A265,AE$1),'Исх-фото'!$A$2:$F$3000,6,FALSE),"-")</f>
        <v>ДА</v>
      </c>
      <c r="AF265" s="14" t="str">
        <f>IFERROR(VLOOKUP(CONCATENATE($A265,AF$1),'Исх-фото'!$A$2:$F$3000,6,FALSE),"-")</f>
        <v>НЕТ</v>
      </c>
      <c r="AG265" s="14" t="str">
        <f>IFERROR(VLOOKUP(CONCATENATE($A265,AG$1),'Исх-фото'!$A$2:$F$3000,6,FALSE),"-")</f>
        <v>-</v>
      </c>
      <c r="AH265" s="14" t="str">
        <f>IFERROR(VLOOKUP(CONCATENATE($A265,AH$1),'Исх-фото'!$A$2:$F$3000,6,FALSE),"-")</f>
        <v>-</v>
      </c>
      <c r="AI265" s="14" t="str">
        <f>IFERROR(VLOOKUP(CONCATENATE($A265,AI$1),'Исх-фото'!$A$2:$F$3000,6,FALSE),"-")</f>
        <v>-</v>
      </c>
      <c r="AJ265" s="14" t="str">
        <f>IFERROR(VLOOKUP(CONCATENATE($A265,AJ$1),'Исх-фото'!$A$2:$F$3000,6,FALSE),"-")</f>
        <v>ДА</v>
      </c>
      <c r="AK265" s="14" t="str">
        <f>IFERROR(VLOOKUP(CONCATENATE($A265,AK$1),'Исх-фото'!$A$2:$F$3000,6,FALSE),"-")</f>
        <v>-</v>
      </c>
      <c r="AL265" s="14" t="str">
        <f>IFERROR(VLOOKUP(CONCATENATE($A265,AL$1),'Исх-фото'!$A$2:$F$3000,6,FALSE),"-")</f>
        <v>ДА</v>
      </c>
      <c r="AM265" s="15"/>
    </row>
    <row r="266" spans="1:39">
      <c r="A266" s="26">
        <f t="shared" si="13"/>
        <v>117</v>
      </c>
      <c r="B266" s="97" t="s">
        <v>761</v>
      </c>
      <c r="C266" s="14" t="str">
        <f>IFERROR(VLOOKUP(CONCATENATE($A266,C$1),'Исх-фото'!$A$2:$F$3000,6,FALSE),"-")</f>
        <v>-</v>
      </c>
      <c r="D266" s="14" t="str">
        <f>IFERROR(VLOOKUP(CONCATENATE($A266,D$1),'Исх-фото'!$A$2:$F$3000,6,FALSE),"-")</f>
        <v>НЕТ</v>
      </c>
      <c r="E266" s="14" t="str">
        <f>IFERROR(VLOOKUP(CONCATENATE($A266,E$1),'Исх-фото'!$A$2:$F$3000,6,FALSE),"-")</f>
        <v>-</v>
      </c>
      <c r="F266" s="14" t="str">
        <f>IFERROR(VLOOKUP(CONCATENATE($A266,F$1),'Исх-фото'!$A$2:$F$3000,6,FALSE),"-")</f>
        <v>-</v>
      </c>
      <c r="G266" s="14" t="str">
        <f>IFERROR(VLOOKUP(CONCATENATE($A266,G$1),'Исх-фото'!$A$2:$F$3000,6,FALSE),"-")</f>
        <v>-</v>
      </c>
      <c r="H266" s="14" t="str">
        <f>IFERROR(VLOOKUP(CONCATENATE($A266,H$1),'Исх-фото'!$A$2:$F$3000,6,FALSE),"-")</f>
        <v>-</v>
      </c>
      <c r="I266" s="14" t="str">
        <f>IFERROR(VLOOKUP(CONCATENATE($A266,I$1),'Исх-фото'!$A$2:$F$3000,6,FALSE),"-")</f>
        <v>-</v>
      </c>
      <c r="J266" s="14" t="str">
        <f>IFERROR(VLOOKUP(CONCATENATE($A266,J$1),'Исх-фото'!$A$2:$F$3000,6,FALSE),"-")</f>
        <v>-</v>
      </c>
      <c r="K266" s="14" t="str">
        <f>IFERROR(VLOOKUP(CONCATENATE($A266,K$1),'Исх-фото'!$A$2:$F$3000,6,FALSE),"-")</f>
        <v>НЕТ</v>
      </c>
      <c r="L266" s="14" t="str">
        <f>IFERROR(VLOOKUP(CONCATENATE($A266,L$1),'Исх-фото'!$A$2:$F$3000,6,FALSE),"-")</f>
        <v>-</v>
      </c>
      <c r="M266" s="14" t="str">
        <f>IFERROR(VLOOKUP(CONCATENATE($A266,M$1),'Исх-фото'!$A$2:$F$3000,6,FALSE),"-")</f>
        <v>-</v>
      </c>
      <c r="N266" s="14" t="str">
        <f>IFERROR(VLOOKUP(CONCATENATE($A266,N$1),'Исх-фото'!$A$2:$F$3000,6,FALSE),"-")</f>
        <v>-</v>
      </c>
      <c r="O266" s="14" t="str">
        <f>IFERROR(VLOOKUP(CONCATENATE($A266,O$1),'Исх-фото'!$A$2:$F$3000,6,FALSE),"-")</f>
        <v>НЕТ</v>
      </c>
      <c r="P266" s="14" t="str">
        <f>IFERROR(VLOOKUP(CONCATENATE($A266,P$1),'Исх-фото'!$A$2:$F$3000,6,FALSE),"-")</f>
        <v>-</v>
      </c>
      <c r="Q266" s="14" t="str">
        <f>IFERROR(VLOOKUP(CONCATENATE($A266,Q$1),'Исх-фото'!$A$2:$F$3000,6,FALSE),"-")</f>
        <v>НЕТ</v>
      </c>
      <c r="R266" s="14" t="str">
        <f>IFERROR(VLOOKUP(CONCATENATE($A266,R$1),'Исх-фото'!$A$2:$F$3000,6,FALSE),"-")</f>
        <v>-</v>
      </c>
      <c r="S266" s="14" t="str">
        <f>IFERROR(VLOOKUP(CONCATENATE($A266,S$1),'Исх-фото'!$A$2:$F$3000,6,FALSE),"-")</f>
        <v>-</v>
      </c>
      <c r="T266" s="14" t="str">
        <f>IFERROR(VLOOKUP(CONCATENATE($A266,T$1),'Исх-фото'!$A$2:$F$3000,6,FALSE),"-")</f>
        <v>НЕТ</v>
      </c>
      <c r="U266" s="14" t="str">
        <f>IFERROR(VLOOKUP(CONCATENATE($A266,U$1),'Исх-фото'!$A$2:$F$3000,6,FALSE),"-")</f>
        <v>НЕТ</v>
      </c>
      <c r="V266" s="14" t="str">
        <f>IFERROR(VLOOKUP(CONCATENATE($A266,V$1),'Исх-фото'!$A$2:$F$3000,6,FALSE),"-")</f>
        <v>-</v>
      </c>
      <c r="W266" s="14" t="str">
        <f>IFERROR(VLOOKUP(CONCATENATE($A266,W$1),'Исх-фото'!$A$2:$F$3000,6,FALSE),"-")</f>
        <v>-</v>
      </c>
      <c r="X266" s="14" t="str">
        <f>IFERROR(VLOOKUP(CONCATENATE($A266,X$1),'Исх-фото'!$A$2:$F$3000,6,FALSE),"-")</f>
        <v>-</v>
      </c>
      <c r="Y266" s="14" t="str">
        <f>IFERROR(VLOOKUP(CONCATENATE($A266,Y$1),'Исх-фото'!$A$2:$F$3000,6,FALSE),"-")</f>
        <v>-</v>
      </c>
      <c r="Z266" s="14" t="str">
        <f>IFERROR(VLOOKUP(CONCATENATE($A266,Z$1),'Исх-фото'!$A$2:$F$3000,6,FALSE),"-")</f>
        <v>-</v>
      </c>
      <c r="AA266" s="14" t="str">
        <f>IFERROR(VLOOKUP(CONCATENATE($A266,AA$1),'Исх-фото'!$A$2:$F$3000,6,FALSE),"-")</f>
        <v>-</v>
      </c>
      <c r="AB266" s="14" t="str">
        <f>IFERROR(VLOOKUP(CONCATENATE($A266,AB$1),'Исх-фото'!$A$2:$F$3000,6,FALSE),"-")</f>
        <v>-</v>
      </c>
      <c r="AC266" s="14" t="str">
        <f>IFERROR(VLOOKUP(CONCATENATE($A266,AC$1),'Исх-фото'!$A$2:$F$3000,6,FALSE),"-")</f>
        <v>-</v>
      </c>
      <c r="AD266" s="14" t="str">
        <f>IFERROR(VLOOKUP(CONCATENATE($A266,AD$1),'Исх-фото'!$A$2:$F$3000,6,FALSE),"-")</f>
        <v>НЕТ</v>
      </c>
      <c r="AE266" s="14" t="str">
        <f>IFERROR(VLOOKUP(CONCATENATE($A266,AE$1),'Исх-фото'!$A$2:$F$3000,6,FALSE),"-")</f>
        <v>НЕТ</v>
      </c>
      <c r="AF266" s="14" t="str">
        <f>IFERROR(VLOOKUP(CONCATENATE($A266,AF$1),'Исх-фото'!$A$2:$F$3000,6,FALSE),"-")</f>
        <v>НЕТ</v>
      </c>
      <c r="AG266" s="14" t="str">
        <f>IFERROR(VLOOKUP(CONCATENATE($A266,AG$1),'Исх-фото'!$A$2:$F$3000,6,FALSE),"-")</f>
        <v>-</v>
      </c>
      <c r="AH266" s="14" t="str">
        <f>IFERROR(VLOOKUP(CONCATENATE($A266,AH$1),'Исх-фото'!$A$2:$F$3000,6,FALSE),"-")</f>
        <v>-</v>
      </c>
      <c r="AI266" s="14" t="str">
        <f>IFERROR(VLOOKUP(CONCATENATE($A266,AI$1),'Исх-фото'!$A$2:$F$3000,6,FALSE),"-")</f>
        <v>НЕТ</v>
      </c>
      <c r="AJ266" s="14" t="str">
        <f>IFERROR(VLOOKUP(CONCATENATE($A266,AJ$1),'Исх-фото'!$A$2:$F$3000,6,FALSE),"-")</f>
        <v>ДА</v>
      </c>
      <c r="AK266" s="14" t="str">
        <f>IFERROR(VLOOKUP(CONCATENATE($A266,AK$1),'Исх-фото'!$A$2:$F$3000,6,FALSE),"-")</f>
        <v>-</v>
      </c>
      <c r="AL266" s="14" t="str">
        <f>IFERROR(VLOOKUP(CONCATENATE($A266,AL$1),'Исх-фото'!$A$2:$F$3000,6,FALSE),"-")</f>
        <v>НЕТ</v>
      </c>
      <c r="AM266" s="15"/>
    </row>
    <row r="267" spans="1:39">
      <c r="A267" s="26">
        <f t="shared" si="13"/>
        <v>118</v>
      </c>
      <c r="B267" s="97" t="s">
        <v>762</v>
      </c>
      <c r="C267" s="14" t="str">
        <f>IFERROR(VLOOKUP(CONCATENATE($A267,C$1),'Исх-фото'!$A$2:$F$3000,6,FALSE),"-")</f>
        <v>-</v>
      </c>
      <c r="D267" s="14" t="str">
        <f>IFERROR(VLOOKUP(CONCATENATE($A267,D$1),'Исх-фото'!$A$2:$F$3000,6,FALSE),"-")</f>
        <v>-</v>
      </c>
      <c r="E267" s="14" t="str">
        <f>IFERROR(VLOOKUP(CONCATENATE($A267,E$1),'Исх-фото'!$A$2:$F$3000,6,FALSE),"-")</f>
        <v>-</v>
      </c>
      <c r="F267" s="14" t="str">
        <f>IFERROR(VLOOKUP(CONCATENATE($A267,F$1),'Исх-фото'!$A$2:$F$3000,6,FALSE),"-")</f>
        <v>-</v>
      </c>
      <c r="G267" s="14" t="str">
        <f>IFERROR(VLOOKUP(CONCATENATE($A267,G$1),'Исх-фото'!$A$2:$F$3000,6,FALSE),"-")</f>
        <v>-</v>
      </c>
      <c r="H267" s="14" t="str">
        <f>IFERROR(VLOOKUP(CONCATENATE($A267,H$1),'Исх-фото'!$A$2:$F$3000,6,FALSE),"-")</f>
        <v>-</v>
      </c>
      <c r="I267" s="14" t="str">
        <f>IFERROR(VLOOKUP(CONCATENATE($A267,I$1),'Исх-фото'!$A$2:$F$3000,6,FALSE),"-")</f>
        <v>-</v>
      </c>
      <c r="J267" s="14" t="str">
        <f>IFERROR(VLOOKUP(CONCATENATE($A267,J$1),'Исх-фото'!$A$2:$F$3000,6,FALSE),"-")</f>
        <v>-</v>
      </c>
      <c r="K267" s="14" t="str">
        <f>IFERROR(VLOOKUP(CONCATENATE($A267,K$1),'Исх-фото'!$A$2:$F$3000,6,FALSE),"-")</f>
        <v>НЕТ</v>
      </c>
      <c r="L267" s="14" t="str">
        <f>IFERROR(VLOOKUP(CONCATENATE($A267,L$1),'Исх-фото'!$A$2:$F$3000,6,FALSE),"-")</f>
        <v>-</v>
      </c>
      <c r="M267" s="14" t="str">
        <f>IFERROR(VLOOKUP(CONCATENATE($A267,M$1),'Исх-фото'!$A$2:$F$3000,6,FALSE),"-")</f>
        <v>-</v>
      </c>
      <c r="N267" s="14" t="str">
        <f>IFERROR(VLOOKUP(CONCATENATE($A267,N$1),'Исх-фото'!$A$2:$F$3000,6,FALSE),"-")</f>
        <v>-</v>
      </c>
      <c r="O267" s="14" t="str">
        <f>IFERROR(VLOOKUP(CONCATENATE($A267,O$1),'Исх-фото'!$A$2:$F$3000,6,FALSE),"-")</f>
        <v>-</v>
      </c>
      <c r="P267" s="14" t="str">
        <f>IFERROR(VLOOKUP(CONCATENATE($A267,P$1),'Исх-фото'!$A$2:$F$3000,6,FALSE),"-")</f>
        <v>-</v>
      </c>
      <c r="Q267" s="14" t="str">
        <f>IFERROR(VLOOKUP(CONCATENATE($A267,Q$1),'Исх-фото'!$A$2:$F$3000,6,FALSE),"-")</f>
        <v>НЕТ</v>
      </c>
      <c r="R267" s="14" t="str">
        <f>IFERROR(VLOOKUP(CONCATENATE($A267,R$1),'Исх-фото'!$A$2:$F$3000,6,FALSE),"-")</f>
        <v>-</v>
      </c>
      <c r="S267" s="14" t="str">
        <f>IFERROR(VLOOKUP(CONCATENATE($A267,S$1),'Исх-фото'!$A$2:$F$3000,6,FALSE),"-")</f>
        <v>-</v>
      </c>
      <c r="T267" s="14" t="str">
        <f>IFERROR(VLOOKUP(CONCATENATE($A267,T$1),'Исх-фото'!$A$2:$F$3000,6,FALSE),"-")</f>
        <v>НЕТ</v>
      </c>
      <c r="U267" s="14" t="str">
        <f>IFERROR(VLOOKUP(CONCATENATE($A267,U$1),'Исх-фото'!$A$2:$F$3000,6,FALSE),"-")</f>
        <v>НЕТ</v>
      </c>
      <c r="V267" s="14" t="str">
        <f>IFERROR(VLOOKUP(CONCATENATE($A267,V$1),'Исх-фото'!$A$2:$F$3000,6,FALSE),"-")</f>
        <v>-</v>
      </c>
      <c r="W267" s="14" t="str">
        <f>IFERROR(VLOOKUP(CONCATENATE($A267,W$1),'Исх-фото'!$A$2:$F$3000,6,FALSE),"-")</f>
        <v>-</v>
      </c>
      <c r="X267" s="14" t="str">
        <f>IFERROR(VLOOKUP(CONCATENATE($A267,X$1),'Исх-фото'!$A$2:$F$3000,6,FALSE),"-")</f>
        <v>-</v>
      </c>
      <c r="Y267" s="14" t="str">
        <f>IFERROR(VLOOKUP(CONCATENATE($A267,Y$1),'Исх-фото'!$A$2:$F$3000,6,FALSE),"-")</f>
        <v>-</v>
      </c>
      <c r="Z267" s="14" t="str">
        <f>IFERROR(VLOOKUP(CONCATENATE($A267,Z$1),'Исх-фото'!$A$2:$F$3000,6,FALSE),"-")</f>
        <v>-</v>
      </c>
      <c r="AA267" s="14" t="str">
        <f>IFERROR(VLOOKUP(CONCATENATE($A267,AA$1),'Исх-фото'!$A$2:$F$3000,6,FALSE),"-")</f>
        <v>-</v>
      </c>
      <c r="AB267" s="14" t="str">
        <f>IFERROR(VLOOKUP(CONCATENATE($A267,AB$1),'Исх-фото'!$A$2:$F$3000,6,FALSE),"-")</f>
        <v>-</v>
      </c>
      <c r="AC267" s="14" t="str">
        <f>IFERROR(VLOOKUP(CONCATENATE($A267,AC$1),'Исх-фото'!$A$2:$F$3000,6,FALSE),"-")</f>
        <v>НЕТ</v>
      </c>
      <c r="AD267" s="14" t="str">
        <f>IFERROR(VLOOKUP(CONCATENATE($A267,AD$1),'Исх-фото'!$A$2:$F$3000,6,FALSE),"-")</f>
        <v>НЕТ</v>
      </c>
      <c r="AE267" s="14" t="str">
        <f>IFERROR(VLOOKUP(CONCATENATE($A267,AE$1),'Исх-фото'!$A$2:$F$3000,6,FALSE),"-")</f>
        <v>НЕТ</v>
      </c>
      <c r="AF267" s="14" t="str">
        <f>IFERROR(VLOOKUP(CONCATENATE($A267,AF$1),'Исх-фото'!$A$2:$F$3000,6,FALSE),"-")</f>
        <v>НЕТ</v>
      </c>
      <c r="AG267" s="14" t="str">
        <f>IFERROR(VLOOKUP(CONCATENATE($A267,AG$1),'Исх-фото'!$A$2:$F$3000,6,FALSE),"-")</f>
        <v>-</v>
      </c>
      <c r="AH267" s="14" t="str">
        <f>IFERROR(VLOOKUP(CONCATENATE($A267,AH$1),'Исх-фото'!$A$2:$F$3000,6,FALSE),"-")</f>
        <v>-</v>
      </c>
      <c r="AI267" s="14" t="str">
        <f>IFERROR(VLOOKUP(CONCATENATE($A267,AI$1),'Исх-фото'!$A$2:$F$3000,6,FALSE),"-")</f>
        <v>-</v>
      </c>
      <c r="AJ267" s="14" t="str">
        <f>IFERROR(VLOOKUP(CONCATENATE($A267,AJ$1),'Исх-фото'!$A$2:$F$3000,6,FALSE),"-")</f>
        <v>ДА</v>
      </c>
      <c r="AK267" s="14" t="str">
        <f>IFERROR(VLOOKUP(CONCATENATE($A267,AK$1),'Исх-фото'!$A$2:$F$3000,6,FALSE),"-")</f>
        <v>-</v>
      </c>
      <c r="AL267" s="14" t="str">
        <f>IFERROR(VLOOKUP(CONCATENATE($A267,AL$1),'Исх-фото'!$A$2:$F$3000,6,FALSE),"-")</f>
        <v>НЕТ</v>
      </c>
      <c r="AM267" s="15"/>
    </row>
    <row r="268" spans="1:39">
      <c r="A268" s="26">
        <f t="shared" si="13"/>
        <v>119</v>
      </c>
      <c r="B268" s="97" t="s">
        <v>763</v>
      </c>
      <c r="C268" s="14" t="str">
        <f>IFERROR(VLOOKUP(CONCATENATE($A268,C$1),'Исх-фото'!$A$2:$F$3000,6,FALSE),"-")</f>
        <v>-</v>
      </c>
      <c r="D268" s="14" t="str">
        <f>IFERROR(VLOOKUP(CONCATENATE($A268,D$1),'Исх-фото'!$A$2:$F$3000,6,FALSE),"-")</f>
        <v>НЕТ</v>
      </c>
      <c r="E268" s="14" t="str">
        <f>IFERROR(VLOOKUP(CONCATENATE($A268,E$1),'Исх-фото'!$A$2:$F$3000,6,FALSE),"-")</f>
        <v>-</v>
      </c>
      <c r="F268" s="14" t="str">
        <f>IFERROR(VLOOKUP(CONCATENATE($A268,F$1),'Исх-фото'!$A$2:$F$3000,6,FALSE),"-")</f>
        <v>-</v>
      </c>
      <c r="G268" s="14" t="str">
        <f>IFERROR(VLOOKUP(CONCATENATE($A268,G$1),'Исх-фото'!$A$2:$F$3000,6,FALSE),"-")</f>
        <v>НЕТ</v>
      </c>
      <c r="H268" s="14" t="str">
        <f>IFERROR(VLOOKUP(CONCATENATE($A268,H$1),'Исх-фото'!$A$2:$F$3000,6,FALSE),"-")</f>
        <v>-</v>
      </c>
      <c r="I268" s="14" t="str">
        <f>IFERROR(VLOOKUP(CONCATENATE($A268,I$1),'Исх-фото'!$A$2:$F$3000,6,FALSE),"-")</f>
        <v>-</v>
      </c>
      <c r="J268" s="14" t="str">
        <f>IFERROR(VLOOKUP(CONCATENATE($A268,J$1),'Исх-фото'!$A$2:$F$3000,6,FALSE),"-")</f>
        <v>НЕТ</v>
      </c>
      <c r="K268" s="14" t="str">
        <f>IFERROR(VLOOKUP(CONCATENATE($A268,K$1),'Исх-фото'!$A$2:$F$3000,6,FALSE),"-")</f>
        <v>НЕТ</v>
      </c>
      <c r="L268" s="14" t="str">
        <f>IFERROR(VLOOKUP(CONCATENATE($A268,L$1),'Исх-фото'!$A$2:$F$3000,6,FALSE),"-")</f>
        <v>-</v>
      </c>
      <c r="M268" s="14" t="str">
        <f>IFERROR(VLOOKUP(CONCATENATE($A268,M$1),'Исх-фото'!$A$2:$F$3000,6,FALSE),"-")</f>
        <v>-</v>
      </c>
      <c r="N268" s="14" t="str">
        <f>IFERROR(VLOOKUP(CONCATENATE($A268,N$1),'Исх-фото'!$A$2:$F$3000,6,FALSE),"-")</f>
        <v>-</v>
      </c>
      <c r="O268" s="14" t="str">
        <f>IFERROR(VLOOKUP(CONCATENATE($A268,O$1),'Исх-фото'!$A$2:$F$3000,6,FALSE),"-")</f>
        <v>НЕТ</v>
      </c>
      <c r="P268" s="14" t="str">
        <f>IFERROR(VLOOKUP(CONCATENATE($A268,P$1),'Исх-фото'!$A$2:$F$3000,6,FALSE),"-")</f>
        <v>НЕТ</v>
      </c>
      <c r="Q268" s="14" t="str">
        <f>IFERROR(VLOOKUP(CONCATENATE($A268,Q$1),'Исх-фото'!$A$2:$F$3000,6,FALSE),"-")</f>
        <v>НЕТ</v>
      </c>
      <c r="R268" s="14" t="str">
        <f>IFERROR(VLOOKUP(CONCATENATE($A268,R$1),'Исх-фото'!$A$2:$F$3000,6,FALSE),"-")</f>
        <v>-</v>
      </c>
      <c r="S268" s="14" t="str">
        <f>IFERROR(VLOOKUP(CONCATENATE($A268,S$1),'Исх-фото'!$A$2:$F$3000,6,FALSE),"-")</f>
        <v>-</v>
      </c>
      <c r="T268" s="14" t="str">
        <f>IFERROR(VLOOKUP(CONCATENATE($A268,T$1),'Исх-фото'!$A$2:$F$3000,6,FALSE),"-")</f>
        <v>НЕТ</v>
      </c>
      <c r="U268" s="14" t="str">
        <f>IFERROR(VLOOKUP(CONCATENATE($A268,U$1),'Исх-фото'!$A$2:$F$3000,6,FALSE),"-")</f>
        <v>НЕТ</v>
      </c>
      <c r="V268" s="14" t="str">
        <f>IFERROR(VLOOKUP(CONCATENATE($A268,V$1),'Исх-фото'!$A$2:$F$3000,6,FALSE),"-")</f>
        <v>-</v>
      </c>
      <c r="W268" s="14" t="str">
        <f>IFERROR(VLOOKUP(CONCATENATE($A268,W$1),'Исх-фото'!$A$2:$F$3000,6,FALSE),"-")</f>
        <v>НЕТ</v>
      </c>
      <c r="X268" s="14" t="str">
        <f>IFERROR(VLOOKUP(CONCATENATE($A268,X$1),'Исх-фото'!$A$2:$F$3000,6,FALSE),"-")</f>
        <v>-</v>
      </c>
      <c r="Y268" s="14" t="str">
        <f>IFERROR(VLOOKUP(CONCATENATE($A268,Y$1),'Исх-фото'!$A$2:$F$3000,6,FALSE),"-")</f>
        <v>НЕТ</v>
      </c>
      <c r="Z268" s="14" t="str">
        <f>IFERROR(VLOOKUP(CONCATENATE($A268,Z$1),'Исх-фото'!$A$2:$F$3000,6,FALSE),"-")</f>
        <v>НЕТ</v>
      </c>
      <c r="AA268" s="14" t="str">
        <f>IFERROR(VLOOKUP(CONCATENATE($A268,AA$1),'Исх-фото'!$A$2:$F$3000,6,FALSE),"-")</f>
        <v>-</v>
      </c>
      <c r="AB268" s="14" t="str">
        <f>IFERROR(VLOOKUP(CONCATENATE($A268,AB$1),'Исх-фото'!$A$2:$F$3000,6,FALSE),"-")</f>
        <v>-</v>
      </c>
      <c r="AC268" s="14" t="str">
        <f>IFERROR(VLOOKUP(CONCATENATE($A268,AC$1),'Исх-фото'!$A$2:$F$3000,6,FALSE),"-")</f>
        <v>-</v>
      </c>
      <c r="AD268" s="14" t="str">
        <f>IFERROR(VLOOKUP(CONCATENATE($A268,AD$1),'Исх-фото'!$A$2:$F$3000,6,FALSE),"-")</f>
        <v>НЕТ</v>
      </c>
      <c r="AE268" s="14" t="str">
        <f>IFERROR(VLOOKUP(CONCATENATE($A268,AE$1),'Исх-фото'!$A$2:$F$3000,6,FALSE),"-")</f>
        <v>ДА</v>
      </c>
      <c r="AF268" s="14" t="str">
        <f>IFERROR(VLOOKUP(CONCATENATE($A268,AF$1),'Исх-фото'!$A$2:$F$3000,6,FALSE),"-")</f>
        <v>НЕТ</v>
      </c>
      <c r="AG268" s="14" t="str">
        <f>IFERROR(VLOOKUP(CONCATENATE($A268,AG$1),'Исх-фото'!$A$2:$F$3000,6,FALSE),"-")</f>
        <v>НЕТ</v>
      </c>
      <c r="AH268" s="14" t="str">
        <f>IFERROR(VLOOKUP(CONCATENATE($A268,AH$1),'Исх-фото'!$A$2:$F$3000,6,FALSE),"-")</f>
        <v>НЕТ</v>
      </c>
      <c r="AI268" s="14" t="str">
        <f>IFERROR(VLOOKUP(CONCATENATE($A268,AI$1),'Исх-фото'!$A$2:$F$3000,6,FALSE),"-")</f>
        <v>НЕТ</v>
      </c>
      <c r="AJ268" s="14" t="str">
        <f>IFERROR(VLOOKUP(CONCATENATE($A268,AJ$1),'Исх-фото'!$A$2:$F$3000,6,FALSE),"-")</f>
        <v>ДА</v>
      </c>
      <c r="AK268" s="14" t="str">
        <f>IFERROR(VLOOKUP(CONCATENATE($A268,AK$1),'Исх-фото'!$A$2:$F$3000,6,FALSE),"-")</f>
        <v>НЕТ</v>
      </c>
      <c r="AL268" s="14" t="str">
        <f>IFERROR(VLOOKUP(CONCATENATE($A268,AL$1),'Исх-фото'!$A$2:$F$3000,6,FALSE),"-")</f>
        <v>ДА</v>
      </c>
      <c r="AM268" s="15"/>
    </row>
    <row r="269" spans="1:39">
      <c r="A269" s="26">
        <f t="shared" si="13"/>
        <v>120</v>
      </c>
      <c r="B269" s="97" t="s">
        <v>764</v>
      </c>
      <c r="C269" s="14" t="str">
        <f>IFERROR(VLOOKUP(CONCATENATE($A269,C$1),'Исх-фото'!$A$2:$F$3000,6,FALSE),"-")</f>
        <v>-</v>
      </c>
      <c r="D269" s="14" t="str">
        <f>IFERROR(VLOOKUP(CONCATENATE($A269,D$1),'Исх-фото'!$A$2:$F$3000,6,FALSE),"-")</f>
        <v>НЕТ</v>
      </c>
      <c r="E269" s="14" t="str">
        <f>IFERROR(VLOOKUP(CONCATENATE($A269,E$1),'Исх-фото'!$A$2:$F$3000,6,FALSE),"-")</f>
        <v>-</v>
      </c>
      <c r="F269" s="14" t="str">
        <f>IFERROR(VLOOKUP(CONCATENATE($A269,F$1),'Исх-фото'!$A$2:$F$3000,6,FALSE),"-")</f>
        <v>-</v>
      </c>
      <c r="G269" s="14" t="str">
        <f>IFERROR(VLOOKUP(CONCATENATE($A269,G$1),'Исх-фото'!$A$2:$F$3000,6,FALSE),"-")</f>
        <v>НЕТ</v>
      </c>
      <c r="H269" s="14" t="str">
        <f>IFERROR(VLOOKUP(CONCATENATE($A269,H$1),'Исх-фото'!$A$2:$F$3000,6,FALSE),"-")</f>
        <v>-</v>
      </c>
      <c r="I269" s="14" t="str">
        <f>IFERROR(VLOOKUP(CONCATENATE($A269,I$1),'Исх-фото'!$A$2:$F$3000,6,FALSE),"-")</f>
        <v>-</v>
      </c>
      <c r="J269" s="14" t="str">
        <f>IFERROR(VLOOKUP(CONCATENATE($A269,J$1),'Исх-фото'!$A$2:$F$3000,6,FALSE),"-")</f>
        <v>-</v>
      </c>
      <c r="K269" s="14" t="str">
        <f>IFERROR(VLOOKUP(CONCATENATE($A269,K$1),'Исх-фото'!$A$2:$F$3000,6,FALSE),"-")</f>
        <v>НЕТ</v>
      </c>
      <c r="L269" s="14" t="str">
        <f>IFERROR(VLOOKUP(CONCATENATE($A269,L$1),'Исх-фото'!$A$2:$F$3000,6,FALSE),"-")</f>
        <v>-</v>
      </c>
      <c r="M269" s="14" t="str">
        <f>IFERROR(VLOOKUP(CONCATENATE($A269,M$1),'Исх-фото'!$A$2:$F$3000,6,FALSE),"-")</f>
        <v>-</v>
      </c>
      <c r="N269" s="14" t="str">
        <f>IFERROR(VLOOKUP(CONCATENATE($A269,N$1),'Исх-фото'!$A$2:$F$3000,6,FALSE),"-")</f>
        <v>-</v>
      </c>
      <c r="O269" s="14" t="str">
        <f>IFERROR(VLOOKUP(CONCATENATE($A269,O$1),'Исх-фото'!$A$2:$F$3000,6,FALSE),"-")</f>
        <v>НЕТ</v>
      </c>
      <c r="P269" s="14" t="str">
        <f>IFERROR(VLOOKUP(CONCATENATE($A269,P$1),'Исх-фото'!$A$2:$F$3000,6,FALSE),"-")</f>
        <v>-</v>
      </c>
      <c r="Q269" s="14" t="str">
        <f>IFERROR(VLOOKUP(CONCATENATE($A269,Q$1),'Исх-фото'!$A$2:$F$3000,6,FALSE),"-")</f>
        <v>ДА</v>
      </c>
      <c r="R269" s="14" t="str">
        <f>IFERROR(VLOOKUP(CONCATENATE($A269,R$1),'Исх-фото'!$A$2:$F$3000,6,FALSE),"-")</f>
        <v>-</v>
      </c>
      <c r="S269" s="14" t="str">
        <f>IFERROR(VLOOKUP(CONCATENATE($A269,S$1),'Исх-фото'!$A$2:$F$3000,6,FALSE),"-")</f>
        <v>-</v>
      </c>
      <c r="T269" s="14" t="str">
        <f>IFERROR(VLOOKUP(CONCATENATE($A269,T$1),'Исх-фото'!$A$2:$F$3000,6,FALSE),"-")</f>
        <v>НЕТ</v>
      </c>
      <c r="U269" s="14" t="str">
        <f>IFERROR(VLOOKUP(CONCATENATE($A269,U$1),'Исх-фото'!$A$2:$F$3000,6,FALSE),"-")</f>
        <v>НЕТ</v>
      </c>
      <c r="V269" s="14" t="str">
        <f>IFERROR(VLOOKUP(CONCATENATE($A269,V$1),'Исх-фото'!$A$2:$F$3000,6,FALSE),"-")</f>
        <v>-</v>
      </c>
      <c r="W269" s="14" t="str">
        <f>IFERROR(VLOOKUP(CONCATENATE($A269,W$1),'Исх-фото'!$A$2:$F$3000,6,FALSE),"-")</f>
        <v>-</v>
      </c>
      <c r="X269" s="14" t="str">
        <f>IFERROR(VLOOKUP(CONCATENATE($A269,X$1),'Исх-фото'!$A$2:$F$3000,6,FALSE),"-")</f>
        <v>-</v>
      </c>
      <c r="Y269" s="14" t="str">
        <f>IFERROR(VLOOKUP(CONCATENATE($A269,Y$1),'Исх-фото'!$A$2:$F$3000,6,FALSE),"-")</f>
        <v>ДА</v>
      </c>
      <c r="Z269" s="14" t="str">
        <f>IFERROR(VLOOKUP(CONCATENATE($A269,Z$1),'Исх-фото'!$A$2:$F$3000,6,FALSE),"-")</f>
        <v>НЕТ</v>
      </c>
      <c r="AA269" s="14" t="str">
        <f>IFERROR(VLOOKUP(CONCATENATE($A269,AA$1),'Исх-фото'!$A$2:$F$3000,6,FALSE),"-")</f>
        <v>-</v>
      </c>
      <c r="AB269" s="14" t="str">
        <f>IFERROR(VLOOKUP(CONCATENATE($A269,AB$1),'Исх-фото'!$A$2:$F$3000,6,FALSE),"-")</f>
        <v>-</v>
      </c>
      <c r="AC269" s="14" t="str">
        <f>IFERROR(VLOOKUP(CONCATENATE($A269,AC$1),'Исх-фото'!$A$2:$F$3000,6,FALSE),"-")</f>
        <v>-</v>
      </c>
      <c r="AD269" s="14" t="str">
        <f>IFERROR(VLOOKUP(CONCATENATE($A269,AD$1),'Исх-фото'!$A$2:$F$3000,6,FALSE),"-")</f>
        <v>НЕТ</v>
      </c>
      <c r="AE269" s="14" t="str">
        <f>IFERROR(VLOOKUP(CONCATENATE($A269,AE$1),'Исх-фото'!$A$2:$F$3000,6,FALSE),"-")</f>
        <v>НЕТ</v>
      </c>
      <c r="AF269" s="14" t="str">
        <f>IFERROR(VLOOKUP(CONCATENATE($A269,AF$1),'Исх-фото'!$A$2:$F$3000,6,FALSE),"-")</f>
        <v>НЕТ</v>
      </c>
      <c r="AG269" s="14" t="str">
        <f>IFERROR(VLOOKUP(CONCATENATE($A269,AG$1),'Исх-фото'!$A$2:$F$3000,6,FALSE),"-")</f>
        <v>НЕТ</v>
      </c>
      <c r="AH269" s="14" t="str">
        <f>IFERROR(VLOOKUP(CONCATENATE($A269,AH$1),'Исх-фото'!$A$2:$F$3000,6,FALSE),"-")</f>
        <v>НЕТ</v>
      </c>
      <c r="AI269" s="14" t="str">
        <f>IFERROR(VLOOKUP(CONCATENATE($A269,AI$1),'Исх-фото'!$A$2:$F$3000,6,FALSE),"-")</f>
        <v>НЕТ</v>
      </c>
      <c r="AJ269" s="14" t="str">
        <f>IFERROR(VLOOKUP(CONCATENATE($A269,AJ$1),'Исх-фото'!$A$2:$F$3000,6,FALSE),"-")</f>
        <v>ДА</v>
      </c>
      <c r="AK269" s="14" t="str">
        <f>IFERROR(VLOOKUP(CONCATENATE($A269,AK$1),'Исх-фото'!$A$2:$F$3000,6,FALSE),"-")</f>
        <v>-</v>
      </c>
      <c r="AL269" s="14" t="str">
        <f>IFERROR(VLOOKUP(CONCATENATE($A269,AL$1),'Исх-фото'!$A$2:$F$3000,6,FALSE),"-")</f>
        <v>ДА</v>
      </c>
      <c r="AM269" s="15"/>
    </row>
    <row r="270" spans="1:39">
      <c r="A270" s="26">
        <f t="shared" si="13"/>
        <v>121</v>
      </c>
      <c r="B270" s="97" t="s">
        <v>765</v>
      </c>
      <c r="C270" s="14" t="str">
        <f>IFERROR(VLOOKUP(CONCATENATE($A270,C$1),'Исх-фото'!$A$2:$F$3000,6,FALSE),"-")</f>
        <v>-</v>
      </c>
      <c r="D270" s="14" t="str">
        <f>IFERROR(VLOOKUP(CONCATENATE($A270,D$1),'Исх-фото'!$A$2:$F$3000,6,FALSE),"-")</f>
        <v>НЕТ</v>
      </c>
      <c r="E270" s="14" t="str">
        <f>IFERROR(VLOOKUP(CONCATENATE($A270,E$1),'Исх-фото'!$A$2:$F$3000,6,FALSE),"-")</f>
        <v>-</v>
      </c>
      <c r="F270" s="14" t="str">
        <f>IFERROR(VLOOKUP(CONCATENATE($A270,F$1),'Исх-фото'!$A$2:$F$3000,6,FALSE),"-")</f>
        <v>-</v>
      </c>
      <c r="G270" s="14" t="str">
        <f>IFERROR(VLOOKUP(CONCATENATE($A270,G$1),'Исх-фото'!$A$2:$F$3000,6,FALSE),"-")</f>
        <v>-</v>
      </c>
      <c r="H270" s="14" t="str">
        <f>IFERROR(VLOOKUP(CONCATENATE($A270,H$1),'Исх-фото'!$A$2:$F$3000,6,FALSE),"-")</f>
        <v>-</v>
      </c>
      <c r="I270" s="14" t="str">
        <f>IFERROR(VLOOKUP(CONCATENATE($A270,I$1),'Исх-фото'!$A$2:$F$3000,6,FALSE),"-")</f>
        <v>-</v>
      </c>
      <c r="J270" s="14" t="str">
        <f>IFERROR(VLOOKUP(CONCATENATE($A270,J$1),'Исх-фото'!$A$2:$F$3000,6,FALSE),"-")</f>
        <v>-</v>
      </c>
      <c r="K270" s="14" t="str">
        <f>IFERROR(VLOOKUP(CONCATENATE($A270,K$1),'Исх-фото'!$A$2:$F$3000,6,FALSE),"-")</f>
        <v>НЕТ</v>
      </c>
      <c r="L270" s="14" t="str">
        <f>IFERROR(VLOOKUP(CONCATENATE($A270,L$1),'Исх-фото'!$A$2:$F$3000,6,FALSE),"-")</f>
        <v>-</v>
      </c>
      <c r="M270" s="14" t="str">
        <f>IFERROR(VLOOKUP(CONCATENATE($A270,M$1),'Исх-фото'!$A$2:$F$3000,6,FALSE),"-")</f>
        <v>-</v>
      </c>
      <c r="N270" s="14" t="str">
        <f>IFERROR(VLOOKUP(CONCATENATE($A270,N$1),'Исх-фото'!$A$2:$F$3000,6,FALSE),"-")</f>
        <v>-</v>
      </c>
      <c r="O270" s="14" t="str">
        <f>IFERROR(VLOOKUP(CONCATENATE($A270,O$1),'Исх-фото'!$A$2:$F$3000,6,FALSE),"-")</f>
        <v>НЕТ</v>
      </c>
      <c r="P270" s="14" t="str">
        <f>IFERROR(VLOOKUP(CONCATENATE($A270,P$1),'Исх-фото'!$A$2:$F$3000,6,FALSE),"-")</f>
        <v>-</v>
      </c>
      <c r="Q270" s="14" t="str">
        <f>IFERROR(VLOOKUP(CONCATENATE($A270,Q$1),'Исх-фото'!$A$2:$F$3000,6,FALSE),"-")</f>
        <v>ДА</v>
      </c>
      <c r="R270" s="14" t="str">
        <f>IFERROR(VLOOKUP(CONCATENATE($A270,R$1),'Исх-фото'!$A$2:$F$3000,6,FALSE),"-")</f>
        <v>-</v>
      </c>
      <c r="S270" s="14" t="str">
        <f>IFERROR(VLOOKUP(CONCATENATE($A270,S$1),'Исх-фото'!$A$2:$F$3000,6,FALSE),"-")</f>
        <v>-</v>
      </c>
      <c r="T270" s="14" t="str">
        <f>IFERROR(VLOOKUP(CONCATENATE($A270,T$1),'Исх-фото'!$A$2:$F$3000,6,FALSE),"-")</f>
        <v>НЕТ</v>
      </c>
      <c r="U270" s="14" t="str">
        <f>IFERROR(VLOOKUP(CONCATENATE($A270,U$1),'Исх-фото'!$A$2:$F$3000,6,FALSE),"-")</f>
        <v>НЕТ</v>
      </c>
      <c r="V270" s="14" t="str">
        <f>IFERROR(VLOOKUP(CONCATENATE($A270,V$1),'Исх-фото'!$A$2:$F$3000,6,FALSE),"-")</f>
        <v>-</v>
      </c>
      <c r="W270" s="14" t="str">
        <f>IFERROR(VLOOKUP(CONCATENATE($A270,W$1),'Исх-фото'!$A$2:$F$3000,6,FALSE),"-")</f>
        <v>-</v>
      </c>
      <c r="X270" s="14" t="str">
        <f>IFERROR(VLOOKUP(CONCATENATE($A270,X$1),'Исх-фото'!$A$2:$F$3000,6,FALSE),"-")</f>
        <v>-</v>
      </c>
      <c r="Y270" s="14" t="str">
        <f>IFERROR(VLOOKUP(CONCATENATE($A270,Y$1),'Исх-фото'!$A$2:$F$3000,6,FALSE),"-")</f>
        <v>НЕТ</v>
      </c>
      <c r="Z270" s="14" t="str">
        <f>IFERROR(VLOOKUP(CONCATENATE($A270,Z$1),'Исх-фото'!$A$2:$F$3000,6,FALSE),"-")</f>
        <v>НЕТ</v>
      </c>
      <c r="AA270" s="14" t="str">
        <f>IFERROR(VLOOKUP(CONCATENATE($A270,AA$1),'Исх-фото'!$A$2:$F$3000,6,FALSE),"-")</f>
        <v>НЕТ</v>
      </c>
      <c r="AB270" s="14" t="str">
        <f>IFERROR(VLOOKUP(CONCATENATE($A270,AB$1),'Исх-фото'!$A$2:$F$3000,6,FALSE),"-")</f>
        <v>-</v>
      </c>
      <c r="AC270" s="14" t="str">
        <f>IFERROR(VLOOKUP(CONCATENATE($A270,AC$1),'Исх-фото'!$A$2:$F$3000,6,FALSE),"-")</f>
        <v>-</v>
      </c>
      <c r="AD270" s="14" t="str">
        <f>IFERROR(VLOOKUP(CONCATENATE($A270,AD$1),'Исх-фото'!$A$2:$F$3000,6,FALSE),"-")</f>
        <v>НЕТ</v>
      </c>
      <c r="AE270" s="14" t="str">
        <f>IFERROR(VLOOKUP(CONCATENATE($A270,AE$1),'Исх-фото'!$A$2:$F$3000,6,FALSE),"-")</f>
        <v>ДА</v>
      </c>
      <c r="AF270" s="14" t="str">
        <f>IFERROR(VLOOKUP(CONCATENATE($A270,AF$1),'Исх-фото'!$A$2:$F$3000,6,FALSE),"-")</f>
        <v>НЕТ</v>
      </c>
      <c r="AG270" s="14" t="str">
        <f>IFERROR(VLOOKUP(CONCATENATE($A270,AG$1),'Исх-фото'!$A$2:$F$3000,6,FALSE),"-")</f>
        <v>-</v>
      </c>
      <c r="AH270" s="14" t="str">
        <f>IFERROR(VLOOKUP(CONCATENATE($A270,AH$1),'Исх-фото'!$A$2:$F$3000,6,FALSE),"-")</f>
        <v>НЕТ</v>
      </c>
      <c r="AI270" s="14" t="str">
        <f>IFERROR(VLOOKUP(CONCATENATE($A270,AI$1),'Исх-фото'!$A$2:$F$3000,6,FALSE),"-")</f>
        <v>НЕТ</v>
      </c>
      <c r="AJ270" s="14" t="str">
        <f>IFERROR(VLOOKUP(CONCATENATE($A270,AJ$1),'Исх-фото'!$A$2:$F$3000,6,FALSE),"-")</f>
        <v>ДА</v>
      </c>
      <c r="AK270" s="14" t="str">
        <f>IFERROR(VLOOKUP(CONCATENATE($A270,AK$1),'Исх-фото'!$A$2:$F$3000,6,FALSE),"-")</f>
        <v>-</v>
      </c>
      <c r="AL270" s="14" t="str">
        <f>IFERROR(VLOOKUP(CONCATENATE($A270,AL$1),'Исх-фото'!$A$2:$F$3000,6,FALSE),"-")</f>
        <v>НЕТ</v>
      </c>
      <c r="AM270" s="15"/>
    </row>
    <row r="271" spans="1:39">
      <c r="A271" s="26">
        <f t="shared" si="13"/>
        <v>122</v>
      </c>
      <c r="B271" s="97" t="s">
        <v>766</v>
      </c>
      <c r="C271" s="14" t="str">
        <f>IFERROR(VLOOKUP(CONCATENATE($A271,C$1),'Исх-фото'!$A$2:$F$3000,6,FALSE),"-")</f>
        <v>-</v>
      </c>
      <c r="D271" s="14" t="str">
        <f>IFERROR(VLOOKUP(CONCATENATE($A271,D$1),'Исх-фото'!$A$2:$F$3000,6,FALSE),"-")</f>
        <v>НЕТ</v>
      </c>
      <c r="E271" s="14" t="str">
        <f>IFERROR(VLOOKUP(CONCATENATE($A271,E$1),'Исх-фото'!$A$2:$F$3000,6,FALSE),"-")</f>
        <v>-</v>
      </c>
      <c r="F271" s="14" t="str">
        <f>IFERROR(VLOOKUP(CONCATENATE($A271,F$1),'Исх-фото'!$A$2:$F$3000,6,FALSE),"-")</f>
        <v>-</v>
      </c>
      <c r="G271" s="14" t="str">
        <f>IFERROR(VLOOKUP(CONCATENATE($A271,G$1),'Исх-фото'!$A$2:$F$3000,6,FALSE),"-")</f>
        <v>-</v>
      </c>
      <c r="H271" s="14" t="str">
        <f>IFERROR(VLOOKUP(CONCATENATE($A271,H$1),'Исх-фото'!$A$2:$F$3000,6,FALSE),"-")</f>
        <v>-</v>
      </c>
      <c r="I271" s="14" t="str">
        <f>IFERROR(VLOOKUP(CONCATENATE($A271,I$1),'Исх-фото'!$A$2:$F$3000,6,FALSE),"-")</f>
        <v>-</v>
      </c>
      <c r="J271" s="14" t="str">
        <f>IFERROR(VLOOKUP(CONCATENATE($A271,J$1),'Исх-фото'!$A$2:$F$3000,6,FALSE),"-")</f>
        <v>-</v>
      </c>
      <c r="K271" s="14" t="str">
        <f>IFERROR(VLOOKUP(CONCATENATE($A271,K$1),'Исх-фото'!$A$2:$F$3000,6,FALSE),"-")</f>
        <v>НЕТ</v>
      </c>
      <c r="L271" s="14" t="str">
        <f>IFERROR(VLOOKUP(CONCATENATE($A271,L$1),'Исх-фото'!$A$2:$F$3000,6,FALSE),"-")</f>
        <v>-</v>
      </c>
      <c r="M271" s="14" t="str">
        <f>IFERROR(VLOOKUP(CONCATENATE($A271,M$1),'Исх-фото'!$A$2:$F$3000,6,FALSE),"-")</f>
        <v>-</v>
      </c>
      <c r="N271" s="14" t="str">
        <f>IFERROR(VLOOKUP(CONCATENATE($A271,N$1),'Исх-фото'!$A$2:$F$3000,6,FALSE),"-")</f>
        <v>-</v>
      </c>
      <c r="O271" s="14" t="str">
        <f>IFERROR(VLOOKUP(CONCATENATE($A271,O$1),'Исх-фото'!$A$2:$F$3000,6,FALSE),"-")</f>
        <v>НЕТ</v>
      </c>
      <c r="P271" s="14" t="str">
        <f>IFERROR(VLOOKUP(CONCATENATE($A271,P$1),'Исх-фото'!$A$2:$F$3000,6,FALSE),"-")</f>
        <v>ДА</v>
      </c>
      <c r="Q271" s="14" t="str">
        <f>IFERROR(VLOOKUP(CONCATENATE($A271,Q$1),'Исх-фото'!$A$2:$F$3000,6,FALSE),"-")</f>
        <v>ДА</v>
      </c>
      <c r="R271" s="14" t="str">
        <f>IFERROR(VLOOKUP(CONCATENATE($A271,R$1),'Исх-фото'!$A$2:$F$3000,6,FALSE),"-")</f>
        <v>-</v>
      </c>
      <c r="S271" s="14" t="str">
        <f>IFERROR(VLOOKUP(CONCATENATE($A271,S$1),'Исх-фото'!$A$2:$F$3000,6,FALSE),"-")</f>
        <v>НЕТ</v>
      </c>
      <c r="T271" s="14" t="str">
        <f>IFERROR(VLOOKUP(CONCATENATE($A271,T$1),'Исх-фото'!$A$2:$F$3000,6,FALSE),"-")</f>
        <v>НЕТ</v>
      </c>
      <c r="U271" s="14" t="str">
        <f>IFERROR(VLOOKUP(CONCATENATE($A271,U$1),'Исх-фото'!$A$2:$F$3000,6,FALSE),"-")</f>
        <v>НЕТ</v>
      </c>
      <c r="V271" s="14" t="str">
        <f>IFERROR(VLOOKUP(CONCATENATE($A271,V$1),'Исх-фото'!$A$2:$F$3000,6,FALSE),"-")</f>
        <v>-</v>
      </c>
      <c r="W271" s="14" t="str">
        <f>IFERROR(VLOOKUP(CONCATENATE($A271,W$1),'Исх-фото'!$A$2:$F$3000,6,FALSE),"-")</f>
        <v>-</v>
      </c>
      <c r="X271" s="14" t="str">
        <f>IFERROR(VLOOKUP(CONCATENATE($A271,X$1),'Исх-фото'!$A$2:$F$3000,6,FALSE),"-")</f>
        <v>-</v>
      </c>
      <c r="Y271" s="14" t="str">
        <f>IFERROR(VLOOKUP(CONCATENATE($A271,Y$1),'Исх-фото'!$A$2:$F$3000,6,FALSE),"-")</f>
        <v>НЕТ</v>
      </c>
      <c r="Z271" s="14" t="str">
        <f>IFERROR(VLOOKUP(CONCATENATE($A271,Z$1),'Исх-фото'!$A$2:$F$3000,6,FALSE),"-")</f>
        <v>НЕТ</v>
      </c>
      <c r="AA271" s="14" t="str">
        <f>IFERROR(VLOOKUP(CONCATENATE($A271,AA$1),'Исх-фото'!$A$2:$F$3000,6,FALSE),"-")</f>
        <v>-</v>
      </c>
      <c r="AB271" s="14" t="str">
        <f>IFERROR(VLOOKUP(CONCATENATE($A271,AB$1),'Исх-фото'!$A$2:$F$3000,6,FALSE),"-")</f>
        <v>-</v>
      </c>
      <c r="AC271" s="14" t="str">
        <f>IFERROR(VLOOKUP(CONCATENATE($A271,AC$1),'Исх-фото'!$A$2:$F$3000,6,FALSE),"-")</f>
        <v>-</v>
      </c>
      <c r="AD271" s="14" t="str">
        <f>IFERROR(VLOOKUP(CONCATENATE($A271,AD$1),'Исх-фото'!$A$2:$F$3000,6,FALSE),"-")</f>
        <v>НЕТ</v>
      </c>
      <c r="AE271" s="14" t="str">
        <f>IFERROR(VLOOKUP(CONCATENATE($A271,AE$1),'Исх-фото'!$A$2:$F$3000,6,FALSE),"-")</f>
        <v>НЕТ</v>
      </c>
      <c r="AF271" s="14" t="str">
        <f>IFERROR(VLOOKUP(CONCATENATE($A271,AF$1),'Исх-фото'!$A$2:$F$3000,6,FALSE),"-")</f>
        <v>НЕТ</v>
      </c>
      <c r="AG271" s="14" t="str">
        <f>IFERROR(VLOOKUP(CONCATENATE($A271,AG$1),'Исх-фото'!$A$2:$F$3000,6,FALSE),"-")</f>
        <v>-</v>
      </c>
      <c r="AH271" s="14" t="str">
        <f>IFERROR(VLOOKUP(CONCATENATE($A271,AH$1),'Исх-фото'!$A$2:$F$3000,6,FALSE),"-")</f>
        <v>-</v>
      </c>
      <c r="AI271" s="14" t="str">
        <f>IFERROR(VLOOKUP(CONCATENATE($A271,AI$1),'Исх-фото'!$A$2:$F$3000,6,FALSE),"-")</f>
        <v>-</v>
      </c>
      <c r="AJ271" s="14" t="str">
        <f>IFERROR(VLOOKUP(CONCATENATE($A271,AJ$1),'Исх-фото'!$A$2:$F$3000,6,FALSE),"-")</f>
        <v>НЕТ</v>
      </c>
      <c r="AK271" s="14" t="str">
        <f>IFERROR(VLOOKUP(CONCATENATE($A271,AK$1),'Исх-фото'!$A$2:$F$3000,6,FALSE),"-")</f>
        <v>НЕТ</v>
      </c>
      <c r="AL271" s="14" t="str">
        <f>IFERROR(VLOOKUP(CONCATENATE($A271,AL$1),'Исх-фото'!$A$2:$F$3000,6,FALSE),"-")</f>
        <v>ДА</v>
      </c>
      <c r="AM271" s="15"/>
    </row>
    <row r="272" spans="1:39">
      <c r="A272" s="26">
        <f t="shared" si="13"/>
        <v>123</v>
      </c>
      <c r="B272" s="97" t="s">
        <v>767</v>
      </c>
      <c r="C272" s="14" t="str">
        <f>IFERROR(VLOOKUP(CONCATENATE($A272,C$1),'Исх-фото'!$A$2:$F$3000,6,FALSE),"-")</f>
        <v>-</v>
      </c>
      <c r="D272" s="14" t="str">
        <f>IFERROR(VLOOKUP(CONCATENATE($A272,D$1),'Исх-фото'!$A$2:$F$3000,6,FALSE),"-")</f>
        <v>ДА</v>
      </c>
      <c r="E272" s="14" t="str">
        <f>IFERROR(VLOOKUP(CONCATENATE($A272,E$1),'Исх-фото'!$A$2:$F$3000,6,FALSE),"-")</f>
        <v>НЕТ</v>
      </c>
      <c r="F272" s="14" t="str">
        <f>IFERROR(VLOOKUP(CONCATENATE($A272,F$1),'Исх-фото'!$A$2:$F$3000,6,FALSE),"-")</f>
        <v>-</v>
      </c>
      <c r="G272" s="14" t="str">
        <f>IFERROR(VLOOKUP(CONCATENATE($A272,G$1),'Исх-фото'!$A$2:$F$3000,6,FALSE),"-")</f>
        <v>НЕТ</v>
      </c>
      <c r="H272" s="14" t="str">
        <f>IFERROR(VLOOKUP(CONCATENATE($A272,H$1),'Исх-фото'!$A$2:$F$3000,6,FALSE),"-")</f>
        <v>-</v>
      </c>
      <c r="I272" s="14" t="str">
        <f>IFERROR(VLOOKUP(CONCATENATE($A272,I$1),'Исх-фото'!$A$2:$F$3000,6,FALSE),"-")</f>
        <v>-</v>
      </c>
      <c r="J272" s="14" t="str">
        <f>IFERROR(VLOOKUP(CONCATENATE($A272,J$1),'Исх-фото'!$A$2:$F$3000,6,FALSE),"-")</f>
        <v>-</v>
      </c>
      <c r="K272" s="14" t="str">
        <f>IFERROR(VLOOKUP(CONCATENATE($A272,K$1),'Исх-фото'!$A$2:$F$3000,6,FALSE),"-")</f>
        <v>НЕТ</v>
      </c>
      <c r="L272" s="14" t="str">
        <f>IFERROR(VLOOKUP(CONCATENATE($A272,L$1),'Исх-фото'!$A$2:$F$3000,6,FALSE),"-")</f>
        <v>-</v>
      </c>
      <c r="M272" s="14" t="str">
        <f>IFERROR(VLOOKUP(CONCATENATE($A272,M$1),'Исх-фото'!$A$2:$F$3000,6,FALSE),"-")</f>
        <v>-</v>
      </c>
      <c r="N272" s="14" t="str">
        <f>IFERROR(VLOOKUP(CONCATENATE($A272,N$1),'Исх-фото'!$A$2:$F$3000,6,FALSE),"-")</f>
        <v>-</v>
      </c>
      <c r="O272" s="14" t="str">
        <f>IFERROR(VLOOKUP(CONCATENATE($A272,O$1),'Исх-фото'!$A$2:$F$3000,6,FALSE),"-")</f>
        <v>НЕТ</v>
      </c>
      <c r="P272" s="14" t="str">
        <f>IFERROR(VLOOKUP(CONCATENATE($A272,P$1),'Исх-фото'!$A$2:$F$3000,6,FALSE),"-")</f>
        <v>-</v>
      </c>
      <c r="Q272" s="14" t="str">
        <f>IFERROR(VLOOKUP(CONCATENATE($A272,Q$1),'Исх-фото'!$A$2:$F$3000,6,FALSE),"-")</f>
        <v>НЕТ</v>
      </c>
      <c r="R272" s="14" t="str">
        <f>IFERROR(VLOOKUP(CONCATENATE($A272,R$1),'Исх-фото'!$A$2:$F$3000,6,FALSE),"-")</f>
        <v>-</v>
      </c>
      <c r="S272" s="14" t="str">
        <f>IFERROR(VLOOKUP(CONCATENATE($A272,S$1),'Исх-фото'!$A$2:$F$3000,6,FALSE),"-")</f>
        <v>-</v>
      </c>
      <c r="T272" s="14" t="str">
        <f>IFERROR(VLOOKUP(CONCATENATE($A272,T$1),'Исх-фото'!$A$2:$F$3000,6,FALSE),"-")</f>
        <v>НЕТ</v>
      </c>
      <c r="U272" s="14" t="str">
        <f>IFERROR(VLOOKUP(CONCATENATE($A272,U$1),'Исх-фото'!$A$2:$F$3000,6,FALSE),"-")</f>
        <v>НЕТ</v>
      </c>
      <c r="V272" s="14" t="str">
        <f>IFERROR(VLOOKUP(CONCATENATE($A272,V$1),'Исх-фото'!$A$2:$F$3000,6,FALSE),"-")</f>
        <v>-</v>
      </c>
      <c r="W272" s="14" t="str">
        <f>IFERROR(VLOOKUP(CONCATENATE($A272,W$1),'Исх-фото'!$A$2:$F$3000,6,FALSE),"-")</f>
        <v>-</v>
      </c>
      <c r="X272" s="14" t="str">
        <f>IFERROR(VLOOKUP(CONCATENATE($A272,X$1),'Исх-фото'!$A$2:$F$3000,6,FALSE),"-")</f>
        <v>-</v>
      </c>
      <c r="Y272" s="14" t="str">
        <f>IFERROR(VLOOKUP(CONCATENATE($A272,Y$1),'Исх-фото'!$A$2:$F$3000,6,FALSE),"-")</f>
        <v>-</v>
      </c>
      <c r="Z272" s="14" t="str">
        <f>IFERROR(VLOOKUP(CONCATENATE($A272,Z$1),'Исх-фото'!$A$2:$F$3000,6,FALSE),"-")</f>
        <v>НЕТ</v>
      </c>
      <c r="AA272" s="14" t="str">
        <f>IFERROR(VLOOKUP(CONCATENATE($A272,AA$1),'Исх-фото'!$A$2:$F$3000,6,FALSE),"-")</f>
        <v>НЕТ</v>
      </c>
      <c r="AB272" s="14" t="str">
        <f>IFERROR(VLOOKUP(CONCATENATE($A272,AB$1),'Исх-фото'!$A$2:$F$3000,6,FALSE),"-")</f>
        <v>-</v>
      </c>
      <c r="AC272" s="14" t="str">
        <f>IFERROR(VLOOKUP(CONCATENATE($A272,AC$1),'Исх-фото'!$A$2:$F$3000,6,FALSE),"-")</f>
        <v>-</v>
      </c>
      <c r="AD272" s="14" t="str">
        <f>IFERROR(VLOOKUP(CONCATENATE($A272,AD$1),'Исх-фото'!$A$2:$F$3000,6,FALSE),"-")</f>
        <v>НЕТ</v>
      </c>
      <c r="AE272" s="14" t="str">
        <f>IFERROR(VLOOKUP(CONCATENATE($A272,AE$1),'Исх-фото'!$A$2:$F$3000,6,FALSE),"-")</f>
        <v>ДА</v>
      </c>
      <c r="AF272" s="14" t="str">
        <f>IFERROR(VLOOKUP(CONCATENATE($A272,AF$1),'Исх-фото'!$A$2:$F$3000,6,FALSE),"-")</f>
        <v>НЕТ</v>
      </c>
      <c r="AG272" s="14" t="str">
        <f>IFERROR(VLOOKUP(CONCATENATE($A272,AG$1),'Исх-фото'!$A$2:$F$3000,6,FALSE),"-")</f>
        <v>-</v>
      </c>
      <c r="AH272" s="14" t="str">
        <f>IFERROR(VLOOKUP(CONCATENATE($A272,AH$1),'Исх-фото'!$A$2:$F$3000,6,FALSE),"-")</f>
        <v>-</v>
      </c>
      <c r="AI272" s="14" t="str">
        <f>IFERROR(VLOOKUP(CONCATENATE($A272,AI$1),'Исх-фото'!$A$2:$F$3000,6,FALSE),"-")</f>
        <v>-</v>
      </c>
      <c r="AJ272" s="14" t="str">
        <f>IFERROR(VLOOKUP(CONCATENATE($A272,AJ$1),'Исх-фото'!$A$2:$F$3000,6,FALSE),"-")</f>
        <v>ДА</v>
      </c>
      <c r="AK272" s="14" t="str">
        <f>IFERROR(VLOOKUP(CONCATENATE($A272,AK$1),'Исх-фото'!$A$2:$F$3000,6,FALSE),"-")</f>
        <v>-</v>
      </c>
      <c r="AL272" s="14" t="str">
        <f>IFERROR(VLOOKUP(CONCATENATE($A272,AL$1),'Исх-фото'!$A$2:$F$3000,6,FALSE),"-")</f>
        <v>НЕТ</v>
      </c>
      <c r="AM272" s="15"/>
    </row>
    <row r="273" spans="1:39">
      <c r="A273" s="26">
        <f t="shared" si="13"/>
        <v>124</v>
      </c>
      <c r="B273" s="97" t="s">
        <v>768</v>
      </c>
      <c r="C273" s="14" t="str">
        <f>IFERROR(VLOOKUP(CONCATENATE($A273,C$1),'Исх-фото'!$A$2:$F$3000,6,FALSE),"-")</f>
        <v>-</v>
      </c>
      <c r="D273" s="14" t="str">
        <f>IFERROR(VLOOKUP(CONCATENATE($A273,D$1),'Исх-фото'!$A$2:$F$3000,6,FALSE),"-")</f>
        <v>-</v>
      </c>
      <c r="E273" s="14" t="str">
        <f>IFERROR(VLOOKUP(CONCATENATE($A273,E$1),'Исх-фото'!$A$2:$F$3000,6,FALSE),"-")</f>
        <v>-</v>
      </c>
      <c r="F273" s="14" t="str">
        <f>IFERROR(VLOOKUP(CONCATENATE($A273,F$1),'Исх-фото'!$A$2:$F$3000,6,FALSE),"-")</f>
        <v>-</v>
      </c>
      <c r="G273" s="14" t="str">
        <f>IFERROR(VLOOKUP(CONCATENATE($A273,G$1),'Исх-фото'!$A$2:$F$3000,6,FALSE),"-")</f>
        <v>НЕТ</v>
      </c>
      <c r="H273" s="14" t="str">
        <f>IFERROR(VLOOKUP(CONCATENATE($A273,H$1),'Исх-фото'!$A$2:$F$3000,6,FALSE),"-")</f>
        <v>-</v>
      </c>
      <c r="I273" s="14" t="str">
        <f>IFERROR(VLOOKUP(CONCATENATE($A273,I$1),'Исх-фото'!$A$2:$F$3000,6,FALSE),"-")</f>
        <v>-</v>
      </c>
      <c r="J273" s="14" t="str">
        <f>IFERROR(VLOOKUP(CONCATENATE($A273,J$1),'Исх-фото'!$A$2:$F$3000,6,FALSE),"-")</f>
        <v>-</v>
      </c>
      <c r="K273" s="14" t="str">
        <f>IFERROR(VLOOKUP(CONCATENATE($A273,K$1),'Исх-фото'!$A$2:$F$3000,6,FALSE),"-")</f>
        <v>НЕТ</v>
      </c>
      <c r="L273" s="14" t="str">
        <f>IFERROR(VLOOKUP(CONCATENATE($A273,L$1),'Исх-фото'!$A$2:$F$3000,6,FALSE),"-")</f>
        <v>-</v>
      </c>
      <c r="M273" s="14" t="str">
        <f>IFERROR(VLOOKUP(CONCATENATE($A273,M$1),'Исх-фото'!$A$2:$F$3000,6,FALSE),"-")</f>
        <v>-</v>
      </c>
      <c r="N273" s="14" t="str">
        <f>IFERROR(VLOOKUP(CONCATENATE($A273,N$1),'Исх-фото'!$A$2:$F$3000,6,FALSE),"-")</f>
        <v>-</v>
      </c>
      <c r="O273" s="14" t="str">
        <f>IFERROR(VLOOKUP(CONCATENATE($A273,O$1),'Исх-фото'!$A$2:$F$3000,6,FALSE),"-")</f>
        <v>НЕТ</v>
      </c>
      <c r="P273" s="14" t="str">
        <f>IFERROR(VLOOKUP(CONCATENATE($A273,P$1),'Исх-фото'!$A$2:$F$3000,6,FALSE),"-")</f>
        <v>НЕТ</v>
      </c>
      <c r="Q273" s="14" t="str">
        <f>IFERROR(VLOOKUP(CONCATENATE($A273,Q$1),'Исх-фото'!$A$2:$F$3000,6,FALSE),"-")</f>
        <v>НЕТ</v>
      </c>
      <c r="R273" s="14" t="str">
        <f>IFERROR(VLOOKUP(CONCATENATE($A273,R$1),'Исх-фото'!$A$2:$F$3000,6,FALSE),"-")</f>
        <v>-</v>
      </c>
      <c r="S273" s="14" t="str">
        <f>IFERROR(VLOOKUP(CONCATENATE($A273,S$1),'Исх-фото'!$A$2:$F$3000,6,FALSE),"-")</f>
        <v>-</v>
      </c>
      <c r="T273" s="14" t="str">
        <f>IFERROR(VLOOKUP(CONCATENATE($A273,T$1),'Исх-фото'!$A$2:$F$3000,6,FALSE),"-")</f>
        <v>НЕТ</v>
      </c>
      <c r="U273" s="14" t="str">
        <f>IFERROR(VLOOKUP(CONCATENATE($A273,U$1),'Исх-фото'!$A$2:$F$3000,6,FALSE),"-")</f>
        <v>НЕТ</v>
      </c>
      <c r="V273" s="14" t="str">
        <f>IFERROR(VLOOKUP(CONCATENATE($A273,V$1),'Исх-фото'!$A$2:$F$3000,6,FALSE),"-")</f>
        <v>-</v>
      </c>
      <c r="W273" s="14" t="str">
        <f>IFERROR(VLOOKUP(CONCATENATE($A273,W$1),'Исх-фото'!$A$2:$F$3000,6,FALSE),"-")</f>
        <v>-</v>
      </c>
      <c r="X273" s="14" t="str">
        <f>IFERROR(VLOOKUP(CONCATENATE($A273,X$1),'Исх-фото'!$A$2:$F$3000,6,FALSE),"-")</f>
        <v>-</v>
      </c>
      <c r="Y273" s="14" t="str">
        <f>IFERROR(VLOOKUP(CONCATENATE($A273,Y$1),'Исх-фото'!$A$2:$F$3000,6,FALSE),"-")</f>
        <v>НЕТ</v>
      </c>
      <c r="Z273" s="14" t="str">
        <f>IFERROR(VLOOKUP(CONCATENATE($A273,Z$1),'Исх-фото'!$A$2:$F$3000,6,FALSE),"-")</f>
        <v>НЕТ</v>
      </c>
      <c r="AA273" s="14" t="str">
        <f>IFERROR(VLOOKUP(CONCATENATE($A273,AA$1),'Исх-фото'!$A$2:$F$3000,6,FALSE),"-")</f>
        <v>-</v>
      </c>
      <c r="AB273" s="14" t="str">
        <f>IFERROR(VLOOKUP(CONCATENATE($A273,AB$1),'Исх-фото'!$A$2:$F$3000,6,FALSE),"-")</f>
        <v>-</v>
      </c>
      <c r="AC273" s="14" t="str">
        <f>IFERROR(VLOOKUP(CONCATENATE($A273,AC$1),'Исх-фото'!$A$2:$F$3000,6,FALSE),"-")</f>
        <v>-</v>
      </c>
      <c r="AD273" s="14" t="str">
        <f>IFERROR(VLOOKUP(CONCATENATE($A273,AD$1),'Исх-фото'!$A$2:$F$3000,6,FALSE),"-")</f>
        <v>НЕТ</v>
      </c>
      <c r="AE273" s="14" t="str">
        <f>IFERROR(VLOOKUP(CONCATENATE($A273,AE$1),'Исх-фото'!$A$2:$F$3000,6,FALSE),"-")</f>
        <v>ДА</v>
      </c>
      <c r="AF273" s="14" t="str">
        <f>IFERROR(VLOOKUP(CONCATENATE($A273,AF$1),'Исх-фото'!$A$2:$F$3000,6,FALSE),"-")</f>
        <v>НЕТ</v>
      </c>
      <c r="AG273" s="14" t="str">
        <f>IFERROR(VLOOKUP(CONCATENATE($A273,AG$1),'Исх-фото'!$A$2:$F$3000,6,FALSE),"-")</f>
        <v>-</v>
      </c>
      <c r="AH273" s="14" t="str">
        <f>IFERROR(VLOOKUP(CONCATENATE($A273,AH$1),'Исх-фото'!$A$2:$F$3000,6,FALSE),"-")</f>
        <v>НЕТ</v>
      </c>
      <c r="AI273" s="14" t="str">
        <f>IFERROR(VLOOKUP(CONCATENATE($A273,AI$1),'Исх-фото'!$A$2:$F$3000,6,FALSE),"-")</f>
        <v>НЕТ</v>
      </c>
      <c r="AJ273" s="14" t="str">
        <f>IFERROR(VLOOKUP(CONCATENATE($A273,AJ$1),'Исх-фото'!$A$2:$F$3000,6,FALSE),"-")</f>
        <v>ДА</v>
      </c>
      <c r="AK273" s="14" t="str">
        <f>IFERROR(VLOOKUP(CONCATENATE($A273,AK$1),'Исх-фото'!$A$2:$F$3000,6,FALSE),"-")</f>
        <v>-</v>
      </c>
      <c r="AL273" s="14" t="str">
        <f>IFERROR(VLOOKUP(CONCATENATE($A273,AL$1),'Исх-фото'!$A$2:$F$3000,6,FALSE),"-")</f>
        <v>ДА</v>
      </c>
      <c r="AM273" s="15"/>
    </row>
    <row r="274" spans="1:39">
      <c r="A274" s="26">
        <f t="shared" si="13"/>
        <v>125</v>
      </c>
      <c r="B274" s="97" t="s">
        <v>769</v>
      </c>
      <c r="C274" s="14" t="str">
        <f>IFERROR(VLOOKUP(CONCATENATE($A274,C$1),'Исх-фото'!$A$2:$F$3000,6,FALSE),"-")</f>
        <v>-</v>
      </c>
      <c r="D274" s="14" t="str">
        <f>IFERROR(VLOOKUP(CONCATENATE($A274,D$1),'Исх-фото'!$A$2:$F$3000,6,FALSE),"-")</f>
        <v>ДА</v>
      </c>
      <c r="E274" s="14" t="str">
        <f>IFERROR(VLOOKUP(CONCATENATE($A274,E$1),'Исх-фото'!$A$2:$F$3000,6,FALSE),"-")</f>
        <v>-</v>
      </c>
      <c r="F274" s="14" t="str">
        <f>IFERROR(VLOOKUP(CONCATENATE($A274,F$1),'Исх-фото'!$A$2:$F$3000,6,FALSE),"-")</f>
        <v>-</v>
      </c>
      <c r="G274" s="14" t="str">
        <f>IFERROR(VLOOKUP(CONCATENATE($A274,G$1),'Исх-фото'!$A$2:$F$3000,6,FALSE),"-")</f>
        <v>-</v>
      </c>
      <c r="H274" s="14" t="str">
        <f>IFERROR(VLOOKUP(CONCATENATE($A274,H$1),'Исх-фото'!$A$2:$F$3000,6,FALSE),"-")</f>
        <v>-</v>
      </c>
      <c r="I274" s="14" t="str">
        <f>IFERROR(VLOOKUP(CONCATENATE($A274,I$1),'Исх-фото'!$A$2:$F$3000,6,FALSE),"-")</f>
        <v>-</v>
      </c>
      <c r="J274" s="14" t="str">
        <f>IFERROR(VLOOKUP(CONCATENATE($A274,J$1),'Исх-фото'!$A$2:$F$3000,6,FALSE),"-")</f>
        <v>-</v>
      </c>
      <c r="K274" s="14" t="str">
        <f>IFERROR(VLOOKUP(CONCATENATE($A274,K$1),'Исх-фото'!$A$2:$F$3000,6,FALSE),"-")</f>
        <v>НЕТ</v>
      </c>
      <c r="L274" s="14" t="str">
        <f>IFERROR(VLOOKUP(CONCATENATE($A274,L$1),'Исх-фото'!$A$2:$F$3000,6,FALSE),"-")</f>
        <v>-</v>
      </c>
      <c r="M274" s="14" t="str">
        <f>IFERROR(VLOOKUP(CONCATENATE($A274,M$1),'Исх-фото'!$A$2:$F$3000,6,FALSE),"-")</f>
        <v>-</v>
      </c>
      <c r="N274" s="14" t="str">
        <f>IFERROR(VLOOKUP(CONCATENATE($A274,N$1),'Исх-фото'!$A$2:$F$3000,6,FALSE),"-")</f>
        <v>-</v>
      </c>
      <c r="O274" s="14" t="str">
        <f>IFERROR(VLOOKUP(CONCATENATE($A274,O$1),'Исх-фото'!$A$2:$F$3000,6,FALSE),"-")</f>
        <v>НЕТ</v>
      </c>
      <c r="P274" s="14" t="str">
        <f>IFERROR(VLOOKUP(CONCATENATE($A274,P$1),'Исх-фото'!$A$2:$F$3000,6,FALSE),"-")</f>
        <v>-</v>
      </c>
      <c r="Q274" s="14" t="str">
        <f>IFERROR(VLOOKUP(CONCATENATE($A274,Q$1),'Исх-фото'!$A$2:$F$3000,6,FALSE),"-")</f>
        <v>НЕТ</v>
      </c>
      <c r="R274" s="14" t="str">
        <f>IFERROR(VLOOKUP(CONCATENATE($A274,R$1),'Исх-фото'!$A$2:$F$3000,6,FALSE),"-")</f>
        <v>-</v>
      </c>
      <c r="S274" s="14" t="str">
        <f>IFERROR(VLOOKUP(CONCATENATE($A274,S$1),'Исх-фото'!$A$2:$F$3000,6,FALSE),"-")</f>
        <v>-</v>
      </c>
      <c r="T274" s="14" t="str">
        <f>IFERROR(VLOOKUP(CONCATENATE($A274,T$1),'Исх-фото'!$A$2:$F$3000,6,FALSE),"-")</f>
        <v>НЕТ</v>
      </c>
      <c r="U274" s="14" t="str">
        <f>IFERROR(VLOOKUP(CONCATENATE($A274,U$1),'Исх-фото'!$A$2:$F$3000,6,FALSE),"-")</f>
        <v>НЕТ</v>
      </c>
      <c r="V274" s="14" t="str">
        <f>IFERROR(VLOOKUP(CONCATENATE($A274,V$1),'Исх-фото'!$A$2:$F$3000,6,FALSE),"-")</f>
        <v>-</v>
      </c>
      <c r="W274" s="14" t="str">
        <f>IFERROR(VLOOKUP(CONCATENATE($A274,W$1),'Исх-фото'!$A$2:$F$3000,6,FALSE),"-")</f>
        <v>-</v>
      </c>
      <c r="X274" s="14" t="str">
        <f>IFERROR(VLOOKUP(CONCATENATE($A274,X$1),'Исх-фото'!$A$2:$F$3000,6,FALSE),"-")</f>
        <v>-</v>
      </c>
      <c r="Y274" s="14" t="str">
        <f>IFERROR(VLOOKUP(CONCATENATE($A274,Y$1),'Исх-фото'!$A$2:$F$3000,6,FALSE),"-")</f>
        <v>-</v>
      </c>
      <c r="Z274" s="14" t="str">
        <f>IFERROR(VLOOKUP(CONCATENATE($A274,Z$1),'Исх-фото'!$A$2:$F$3000,6,FALSE),"-")</f>
        <v>НЕТ</v>
      </c>
      <c r="AA274" s="14" t="str">
        <f>IFERROR(VLOOKUP(CONCATENATE($A274,AA$1),'Исх-фото'!$A$2:$F$3000,6,FALSE),"-")</f>
        <v>-</v>
      </c>
      <c r="AB274" s="14" t="str">
        <f>IFERROR(VLOOKUP(CONCATENATE($A274,AB$1),'Исх-фото'!$A$2:$F$3000,6,FALSE),"-")</f>
        <v>-</v>
      </c>
      <c r="AC274" s="14" t="str">
        <f>IFERROR(VLOOKUP(CONCATENATE($A274,AC$1),'Исх-фото'!$A$2:$F$3000,6,FALSE),"-")</f>
        <v>-</v>
      </c>
      <c r="AD274" s="14" t="str">
        <f>IFERROR(VLOOKUP(CONCATENATE($A274,AD$1),'Исх-фото'!$A$2:$F$3000,6,FALSE),"-")</f>
        <v>НЕТ</v>
      </c>
      <c r="AE274" s="14" t="str">
        <f>IFERROR(VLOOKUP(CONCATENATE($A274,AE$1),'Исх-фото'!$A$2:$F$3000,6,FALSE),"-")</f>
        <v>ДА</v>
      </c>
      <c r="AF274" s="14" t="str">
        <f>IFERROR(VLOOKUP(CONCATENATE($A274,AF$1),'Исх-фото'!$A$2:$F$3000,6,FALSE),"-")</f>
        <v>НЕТ</v>
      </c>
      <c r="AG274" s="14" t="str">
        <f>IFERROR(VLOOKUP(CONCATENATE($A274,AG$1),'Исх-фото'!$A$2:$F$3000,6,FALSE),"-")</f>
        <v>-</v>
      </c>
      <c r="AH274" s="14" t="str">
        <f>IFERROR(VLOOKUP(CONCATENATE($A274,AH$1),'Исх-фото'!$A$2:$F$3000,6,FALSE),"-")</f>
        <v>-</v>
      </c>
      <c r="AI274" s="14" t="str">
        <f>IFERROR(VLOOKUP(CONCATENATE($A274,AI$1),'Исх-фото'!$A$2:$F$3000,6,FALSE),"-")</f>
        <v>-</v>
      </c>
      <c r="AJ274" s="14" t="str">
        <f>IFERROR(VLOOKUP(CONCATENATE($A274,AJ$1),'Исх-фото'!$A$2:$F$3000,6,FALSE),"-")</f>
        <v>-</v>
      </c>
      <c r="AK274" s="14" t="str">
        <f>IFERROR(VLOOKUP(CONCATENATE($A274,AK$1),'Исх-фото'!$A$2:$F$3000,6,FALSE),"-")</f>
        <v>-</v>
      </c>
      <c r="AL274" s="14" t="str">
        <f>IFERROR(VLOOKUP(CONCATENATE($A274,AL$1),'Исх-фото'!$A$2:$F$3000,6,FALSE),"-")</f>
        <v>ДА</v>
      </c>
      <c r="AM274" s="15"/>
    </row>
    <row r="275" spans="1:39">
      <c r="A275" s="26">
        <f t="shared" si="13"/>
        <v>126</v>
      </c>
      <c r="B275" s="97" t="s">
        <v>770</v>
      </c>
      <c r="C275" s="14" t="str">
        <f>IFERROR(VLOOKUP(CONCATENATE($A275,C$1),'Исх-фото'!$A$2:$F$3000,6,FALSE),"-")</f>
        <v>-</v>
      </c>
      <c r="D275" s="14" t="str">
        <f>IFERROR(VLOOKUP(CONCATENATE($A275,D$1),'Исх-фото'!$A$2:$F$3000,6,FALSE),"-")</f>
        <v>-</v>
      </c>
      <c r="E275" s="14" t="str">
        <f>IFERROR(VLOOKUP(CONCATENATE($A275,E$1),'Исх-фото'!$A$2:$F$3000,6,FALSE),"-")</f>
        <v>-</v>
      </c>
      <c r="F275" s="14" t="str">
        <f>IFERROR(VLOOKUP(CONCATENATE($A275,F$1),'Исх-фото'!$A$2:$F$3000,6,FALSE),"-")</f>
        <v>-</v>
      </c>
      <c r="G275" s="14" t="str">
        <f>IFERROR(VLOOKUP(CONCATENATE($A275,G$1),'Исх-фото'!$A$2:$F$3000,6,FALSE),"-")</f>
        <v>-</v>
      </c>
      <c r="H275" s="14" t="str">
        <f>IFERROR(VLOOKUP(CONCATENATE($A275,H$1),'Исх-фото'!$A$2:$F$3000,6,FALSE),"-")</f>
        <v>-</v>
      </c>
      <c r="I275" s="14" t="str">
        <f>IFERROR(VLOOKUP(CONCATENATE($A275,I$1),'Исх-фото'!$A$2:$F$3000,6,FALSE),"-")</f>
        <v>-</v>
      </c>
      <c r="J275" s="14" t="str">
        <f>IFERROR(VLOOKUP(CONCATENATE($A275,J$1),'Исх-фото'!$A$2:$F$3000,6,FALSE),"-")</f>
        <v>-</v>
      </c>
      <c r="K275" s="14" t="str">
        <f>IFERROR(VLOOKUP(CONCATENATE($A275,K$1),'Исх-фото'!$A$2:$F$3000,6,FALSE),"-")</f>
        <v>НЕТ</v>
      </c>
      <c r="L275" s="14" t="str">
        <f>IFERROR(VLOOKUP(CONCATENATE($A275,L$1),'Исх-фото'!$A$2:$F$3000,6,FALSE),"-")</f>
        <v>-</v>
      </c>
      <c r="M275" s="14" t="str">
        <f>IFERROR(VLOOKUP(CONCATENATE($A275,M$1),'Исх-фото'!$A$2:$F$3000,6,FALSE),"-")</f>
        <v>-</v>
      </c>
      <c r="N275" s="14" t="str">
        <f>IFERROR(VLOOKUP(CONCATENATE($A275,N$1),'Исх-фото'!$A$2:$F$3000,6,FALSE),"-")</f>
        <v>-</v>
      </c>
      <c r="O275" s="14" t="str">
        <f>IFERROR(VLOOKUP(CONCATENATE($A275,O$1),'Исх-фото'!$A$2:$F$3000,6,FALSE),"-")</f>
        <v>-</v>
      </c>
      <c r="P275" s="14" t="str">
        <f>IFERROR(VLOOKUP(CONCATENATE($A275,P$1),'Исх-фото'!$A$2:$F$3000,6,FALSE),"-")</f>
        <v>-</v>
      </c>
      <c r="Q275" s="14" t="str">
        <f>IFERROR(VLOOKUP(CONCATENATE($A275,Q$1),'Исх-фото'!$A$2:$F$3000,6,FALSE),"-")</f>
        <v>НЕТ</v>
      </c>
      <c r="R275" s="14" t="str">
        <f>IFERROR(VLOOKUP(CONCATENATE($A275,R$1),'Исх-фото'!$A$2:$F$3000,6,FALSE),"-")</f>
        <v>-</v>
      </c>
      <c r="S275" s="14" t="str">
        <f>IFERROR(VLOOKUP(CONCATENATE($A275,S$1),'Исх-фото'!$A$2:$F$3000,6,FALSE),"-")</f>
        <v>-</v>
      </c>
      <c r="T275" s="14" t="str">
        <f>IFERROR(VLOOKUP(CONCATENATE($A275,T$1),'Исх-фото'!$A$2:$F$3000,6,FALSE),"-")</f>
        <v>НЕТ</v>
      </c>
      <c r="U275" s="14" t="str">
        <f>IFERROR(VLOOKUP(CONCATENATE($A275,U$1),'Исх-фото'!$A$2:$F$3000,6,FALSE),"-")</f>
        <v>НЕТ</v>
      </c>
      <c r="V275" s="14" t="str">
        <f>IFERROR(VLOOKUP(CONCATENATE($A275,V$1),'Исх-фото'!$A$2:$F$3000,6,FALSE),"-")</f>
        <v>-</v>
      </c>
      <c r="W275" s="14" t="str">
        <f>IFERROR(VLOOKUP(CONCATENATE($A275,W$1),'Исх-фото'!$A$2:$F$3000,6,FALSE),"-")</f>
        <v>-</v>
      </c>
      <c r="X275" s="14" t="str">
        <f>IFERROR(VLOOKUP(CONCATENATE($A275,X$1),'Исх-фото'!$A$2:$F$3000,6,FALSE),"-")</f>
        <v>-</v>
      </c>
      <c r="Y275" s="14" t="str">
        <f>IFERROR(VLOOKUP(CONCATENATE($A275,Y$1),'Исх-фото'!$A$2:$F$3000,6,FALSE),"-")</f>
        <v>-</v>
      </c>
      <c r="Z275" s="14" t="str">
        <f>IFERROR(VLOOKUP(CONCATENATE($A275,Z$1),'Исх-фото'!$A$2:$F$3000,6,FALSE),"-")</f>
        <v>НЕТ</v>
      </c>
      <c r="AA275" s="14" t="str">
        <f>IFERROR(VLOOKUP(CONCATENATE($A275,AA$1),'Исх-фото'!$A$2:$F$3000,6,FALSE),"-")</f>
        <v>-</v>
      </c>
      <c r="AB275" s="14" t="str">
        <f>IFERROR(VLOOKUP(CONCATENATE($A275,AB$1),'Исх-фото'!$A$2:$F$3000,6,FALSE),"-")</f>
        <v>НЕТ</v>
      </c>
      <c r="AC275" s="14" t="str">
        <f>IFERROR(VLOOKUP(CONCATENATE($A275,AC$1),'Исх-фото'!$A$2:$F$3000,6,FALSE),"-")</f>
        <v>-</v>
      </c>
      <c r="AD275" s="14" t="str">
        <f>IFERROR(VLOOKUP(CONCATENATE($A275,AD$1),'Исх-фото'!$A$2:$F$3000,6,FALSE),"-")</f>
        <v>НЕТ</v>
      </c>
      <c r="AE275" s="14" t="str">
        <f>IFERROR(VLOOKUP(CONCATENATE($A275,AE$1),'Исх-фото'!$A$2:$F$3000,6,FALSE),"-")</f>
        <v>НЕТ</v>
      </c>
      <c r="AF275" s="14" t="str">
        <f>IFERROR(VLOOKUP(CONCATENATE($A275,AF$1),'Исх-фото'!$A$2:$F$3000,6,FALSE),"-")</f>
        <v>НЕТ</v>
      </c>
      <c r="AG275" s="14" t="str">
        <f>IFERROR(VLOOKUP(CONCATENATE($A275,AG$1),'Исх-фото'!$A$2:$F$3000,6,FALSE),"-")</f>
        <v>-</v>
      </c>
      <c r="AH275" s="14" t="str">
        <f>IFERROR(VLOOKUP(CONCATENATE($A275,AH$1),'Исх-фото'!$A$2:$F$3000,6,FALSE),"-")</f>
        <v>-</v>
      </c>
      <c r="AI275" s="14" t="str">
        <f>IFERROR(VLOOKUP(CONCATENATE($A275,AI$1),'Исх-фото'!$A$2:$F$3000,6,FALSE),"-")</f>
        <v>-</v>
      </c>
      <c r="AJ275" s="14" t="str">
        <f>IFERROR(VLOOKUP(CONCATENATE($A275,AJ$1),'Исх-фото'!$A$2:$F$3000,6,FALSE),"-")</f>
        <v>-</v>
      </c>
      <c r="AK275" s="14" t="str">
        <f>IFERROR(VLOOKUP(CONCATENATE($A275,AK$1),'Исх-фото'!$A$2:$F$3000,6,FALSE),"-")</f>
        <v>-</v>
      </c>
      <c r="AL275" s="14" t="str">
        <f>IFERROR(VLOOKUP(CONCATENATE($A275,AL$1),'Исх-фото'!$A$2:$F$3000,6,FALSE),"-")</f>
        <v>НЕТ</v>
      </c>
      <c r="AM275" s="15"/>
    </row>
    <row r="276" spans="1:39">
      <c r="A276" s="26">
        <f t="shared" si="13"/>
        <v>127</v>
      </c>
      <c r="B276" s="97" t="s">
        <v>771</v>
      </c>
      <c r="C276" s="14" t="str">
        <f>IFERROR(VLOOKUP(CONCATENATE($A276,C$1),'Исх-фото'!$A$2:$F$3000,6,FALSE),"-")</f>
        <v>-</v>
      </c>
      <c r="D276" s="14" t="str">
        <f>IFERROR(VLOOKUP(CONCATENATE($A276,D$1),'Исх-фото'!$A$2:$F$3000,6,FALSE),"-")</f>
        <v>-</v>
      </c>
      <c r="E276" s="14" t="str">
        <f>IFERROR(VLOOKUP(CONCATENATE($A276,E$1),'Исх-фото'!$A$2:$F$3000,6,FALSE),"-")</f>
        <v>-</v>
      </c>
      <c r="F276" s="14" t="str">
        <f>IFERROR(VLOOKUP(CONCATENATE($A276,F$1),'Исх-фото'!$A$2:$F$3000,6,FALSE),"-")</f>
        <v>-</v>
      </c>
      <c r="G276" s="14" t="str">
        <f>IFERROR(VLOOKUP(CONCATENATE($A276,G$1),'Исх-фото'!$A$2:$F$3000,6,FALSE),"-")</f>
        <v>-</v>
      </c>
      <c r="H276" s="14" t="str">
        <f>IFERROR(VLOOKUP(CONCATENATE($A276,H$1),'Исх-фото'!$A$2:$F$3000,6,FALSE),"-")</f>
        <v>-</v>
      </c>
      <c r="I276" s="14" t="str">
        <f>IFERROR(VLOOKUP(CONCATENATE($A276,I$1),'Исх-фото'!$A$2:$F$3000,6,FALSE),"-")</f>
        <v>-</v>
      </c>
      <c r="J276" s="14" t="str">
        <f>IFERROR(VLOOKUP(CONCATENATE($A276,J$1),'Исх-фото'!$A$2:$F$3000,6,FALSE),"-")</f>
        <v>-</v>
      </c>
      <c r="K276" s="14" t="str">
        <f>IFERROR(VLOOKUP(CONCATENATE($A276,K$1),'Исх-фото'!$A$2:$F$3000,6,FALSE),"-")</f>
        <v>НЕТ</v>
      </c>
      <c r="L276" s="14" t="str">
        <f>IFERROR(VLOOKUP(CONCATENATE($A276,L$1),'Исх-фото'!$A$2:$F$3000,6,FALSE),"-")</f>
        <v>-</v>
      </c>
      <c r="M276" s="14" t="str">
        <f>IFERROR(VLOOKUP(CONCATENATE($A276,M$1),'Исх-фото'!$A$2:$F$3000,6,FALSE),"-")</f>
        <v>-</v>
      </c>
      <c r="N276" s="14" t="str">
        <f>IFERROR(VLOOKUP(CONCATENATE($A276,N$1),'Исх-фото'!$A$2:$F$3000,6,FALSE),"-")</f>
        <v>-</v>
      </c>
      <c r="O276" s="14" t="str">
        <f>IFERROR(VLOOKUP(CONCATENATE($A276,O$1),'Исх-фото'!$A$2:$F$3000,6,FALSE),"-")</f>
        <v>-</v>
      </c>
      <c r="P276" s="14" t="str">
        <f>IFERROR(VLOOKUP(CONCATENATE($A276,P$1),'Исх-фото'!$A$2:$F$3000,6,FALSE),"-")</f>
        <v>-</v>
      </c>
      <c r="Q276" s="14" t="str">
        <f>IFERROR(VLOOKUP(CONCATENATE($A276,Q$1),'Исх-фото'!$A$2:$F$3000,6,FALSE),"-")</f>
        <v>НЕТ</v>
      </c>
      <c r="R276" s="14" t="str">
        <f>IFERROR(VLOOKUP(CONCATENATE($A276,R$1),'Исх-фото'!$A$2:$F$3000,6,FALSE),"-")</f>
        <v>-</v>
      </c>
      <c r="S276" s="14" t="str">
        <f>IFERROR(VLOOKUP(CONCATENATE($A276,S$1),'Исх-фото'!$A$2:$F$3000,6,FALSE),"-")</f>
        <v>-</v>
      </c>
      <c r="T276" s="14" t="str">
        <f>IFERROR(VLOOKUP(CONCATENATE($A276,T$1),'Исх-фото'!$A$2:$F$3000,6,FALSE),"-")</f>
        <v>НЕТ</v>
      </c>
      <c r="U276" s="14" t="str">
        <f>IFERROR(VLOOKUP(CONCATENATE($A276,U$1),'Исх-фото'!$A$2:$F$3000,6,FALSE),"-")</f>
        <v>НЕТ</v>
      </c>
      <c r="V276" s="14" t="str">
        <f>IFERROR(VLOOKUP(CONCATENATE($A276,V$1),'Исх-фото'!$A$2:$F$3000,6,FALSE),"-")</f>
        <v>-</v>
      </c>
      <c r="W276" s="14" t="str">
        <f>IFERROR(VLOOKUP(CONCATENATE($A276,W$1),'Исх-фото'!$A$2:$F$3000,6,FALSE),"-")</f>
        <v>-</v>
      </c>
      <c r="X276" s="14" t="str">
        <f>IFERROR(VLOOKUP(CONCATENATE($A276,X$1),'Исх-фото'!$A$2:$F$3000,6,FALSE),"-")</f>
        <v>-</v>
      </c>
      <c r="Y276" s="14" t="str">
        <f>IFERROR(VLOOKUP(CONCATENATE($A276,Y$1),'Исх-фото'!$A$2:$F$3000,6,FALSE),"-")</f>
        <v>-</v>
      </c>
      <c r="Z276" s="14" t="str">
        <f>IFERROR(VLOOKUP(CONCATENATE($A276,Z$1),'Исх-фото'!$A$2:$F$3000,6,FALSE),"-")</f>
        <v>НЕТ</v>
      </c>
      <c r="AA276" s="14" t="str">
        <f>IFERROR(VLOOKUP(CONCATENATE($A276,AA$1),'Исх-фото'!$A$2:$F$3000,6,FALSE),"-")</f>
        <v>-</v>
      </c>
      <c r="AB276" s="14" t="str">
        <f>IFERROR(VLOOKUP(CONCATENATE($A276,AB$1),'Исх-фото'!$A$2:$F$3000,6,FALSE),"-")</f>
        <v>-</v>
      </c>
      <c r="AC276" s="14" t="str">
        <f>IFERROR(VLOOKUP(CONCATENATE($A276,AC$1),'Исх-фото'!$A$2:$F$3000,6,FALSE),"-")</f>
        <v>-</v>
      </c>
      <c r="AD276" s="14" t="str">
        <f>IFERROR(VLOOKUP(CONCATENATE($A276,AD$1),'Исх-фото'!$A$2:$F$3000,6,FALSE),"-")</f>
        <v>НЕТ</v>
      </c>
      <c r="AE276" s="14" t="str">
        <f>IFERROR(VLOOKUP(CONCATENATE($A276,AE$1),'Исх-фото'!$A$2:$F$3000,6,FALSE),"-")</f>
        <v>ДА</v>
      </c>
      <c r="AF276" s="14" t="str">
        <f>IFERROR(VLOOKUP(CONCATENATE($A276,AF$1),'Исх-фото'!$A$2:$F$3000,6,FALSE),"-")</f>
        <v>НЕТ</v>
      </c>
      <c r="AG276" s="14" t="str">
        <f>IFERROR(VLOOKUP(CONCATENATE($A276,AG$1),'Исх-фото'!$A$2:$F$3000,6,FALSE),"-")</f>
        <v>-</v>
      </c>
      <c r="AH276" s="14" t="str">
        <f>IFERROR(VLOOKUP(CONCATENATE($A276,AH$1),'Исх-фото'!$A$2:$F$3000,6,FALSE),"-")</f>
        <v>-</v>
      </c>
      <c r="AI276" s="14" t="str">
        <f>IFERROR(VLOOKUP(CONCATENATE($A276,AI$1),'Исх-фото'!$A$2:$F$3000,6,FALSE),"-")</f>
        <v>-</v>
      </c>
      <c r="AJ276" s="14" t="str">
        <f>IFERROR(VLOOKUP(CONCATENATE($A276,AJ$1),'Исх-фото'!$A$2:$F$3000,6,FALSE),"-")</f>
        <v>-</v>
      </c>
      <c r="AK276" s="14" t="str">
        <f>IFERROR(VLOOKUP(CONCATENATE($A276,AK$1),'Исх-фото'!$A$2:$F$3000,6,FALSE),"-")</f>
        <v>-</v>
      </c>
      <c r="AL276" s="14" t="str">
        <f>IFERROR(VLOOKUP(CONCATENATE($A276,AL$1),'Исх-фото'!$A$2:$F$3000,6,FALSE),"-")</f>
        <v>НЕТ</v>
      </c>
      <c r="AM276" s="15"/>
    </row>
    <row r="277" spans="1:39">
      <c r="A277" s="26">
        <f t="shared" si="13"/>
        <v>128</v>
      </c>
      <c r="B277" s="97" t="s">
        <v>772</v>
      </c>
      <c r="C277" s="14" t="str">
        <f>IFERROR(VLOOKUP(CONCATENATE($A277,C$1),'Исх-фото'!$A$2:$F$3000,6,FALSE),"-")</f>
        <v>-</v>
      </c>
      <c r="D277" s="14" t="str">
        <f>IFERROR(VLOOKUP(CONCATENATE($A277,D$1),'Исх-фото'!$A$2:$F$3000,6,FALSE),"-")</f>
        <v>НЕТ</v>
      </c>
      <c r="E277" s="14" t="str">
        <f>IFERROR(VLOOKUP(CONCATENATE($A277,E$1),'Исх-фото'!$A$2:$F$3000,6,FALSE),"-")</f>
        <v>-</v>
      </c>
      <c r="F277" s="14" t="str">
        <f>IFERROR(VLOOKUP(CONCATENATE($A277,F$1),'Исх-фото'!$A$2:$F$3000,6,FALSE),"-")</f>
        <v>-</v>
      </c>
      <c r="G277" s="14" t="str">
        <f>IFERROR(VLOOKUP(CONCATENATE($A277,G$1),'Исх-фото'!$A$2:$F$3000,6,FALSE),"-")</f>
        <v>-</v>
      </c>
      <c r="H277" s="14" t="str">
        <f>IFERROR(VLOOKUP(CONCATENATE($A277,H$1),'Исх-фото'!$A$2:$F$3000,6,FALSE),"-")</f>
        <v>-</v>
      </c>
      <c r="I277" s="14" t="str">
        <f>IFERROR(VLOOKUP(CONCATENATE($A277,I$1),'Исх-фото'!$A$2:$F$3000,6,FALSE),"-")</f>
        <v>-</v>
      </c>
      <c r="J277" s="14" t="str">
        <f>IFERROR(VLOOKUP(CONCATENATE($A277,J$1),'Исх-фото'!$A$2:$F$3000,6,FALSE),"-")</f>
        <v>-</v>
      </c>
      <c r="K277" s="14" t="str">
        <f>IFERROR(VLOOKUP(CONCATENATE($A277,K$1),'Исх-фото'!$A$2:$F$3000,6,FALSE),"-")</f>
        <v>НЕТ</v>
      </c>
      <c r="L277" s="14" t="str">
        <f>IFERROR(VLOOKUP(CONCATENATE($A277,L$1),'Исх-фото'!$A$2:$F$3000,6,FALSE),"-")</f>
        <v>-</v>
      </c>
      <c r="M277" s="14" t="str">
        <f>IFERROR(VLOOKUP(CONCATENATE($A277,M$1),'Исх-фото'!$A$2:$F$3000,6,FALSE),"-")</f>
        <v>-</v>
      </c>
      <c r="N277" s="14" t="str">
        <f>IFERROR(VLOOKUP(CONCATENATE($A277,N$1),'Исх-фото'!$A$2:$F$3000,6,FALSE),"-")</f>
        <v>-</v>
      </c>
      <c r="O277" s="14" t="str">
        <f>IFERROR(VLOOKUP(CONCATENATE($A277,O$1),'Исх-фото'!$A$2:$F$3000,6,FALSE),"-")</f>
        <v>-</v>
      </c>
      <c r="P277" s="14" t="str">
        <f>IFERROR(VLOOKUP(CONCATENATE($A277,P$1),'Исх-фото'!$A$2:$F$3000,6,FALSE),"-")</f>
        <v>-</v>
      </c>
      <c r="Q277" s="14" t="str">
        <f>IFERROR(VLOOKUP(CONCATENATE($A277,Q$1),'Исх-фото'!$A$2:$F$3000,6,FALSE),"-")</f>
        <v>НЕТ</v>
      </c>
      <c r="R277" s="14" t="str">
        <f>IFERROR(VLOOKUP(CONCATENATE($A277,R$1),'Исх-фото'!$A$2:$F$3000,6,FALSE),"-")</f>
        <v>-</v>
      </c>
      <c r="S277" s="14" t="str">
        <f>IFERROR(VLOOKUP(CONCATENATE($A277,S$1),'Исх-фото'!$A$2:$F$3000,6,FALSE),"-")</f>
        <v>-</v>
      </c>
      <c r="T277" s="14" t="str">
        <f>IFERROR(VLOOKUP(CONCATENATE($A277,T$1),'Исх-фото'!$A$2:$F$3000,6,FALSE),"-")</f>
        <v>НЕТ</v>
      </c>
      <c r="U277" s="14" t="str">
        <f>IFERROR(VLOOKUP(CONCATENATE($A277,U$1),'Исх-фото'!$A$2:$F$3000,6,FALSE),"-")</f>
        <v>НЕТ</v>
      </c>
      <c r="V277" s="14" t="str">
        <f>IFERROR(VLOOKUP(CONCATENATE($A277,V$1),'Исх-фото'!$A$2:$F$3000,6,FALSE),"-")</f>
        <v>НЕТ</v>
      </c>
      <c r="W277" s="14" t="str">
        <f>IFERROR(VLOOKUP(CONCATENATE($A277,W$1),'Исх-фото'!$A$2:$F$3000,6,FALSE),"-")</f>
        <v>-</v>
      </c>
      <c r="X277" s="14" t="str">
        <f>IFERROR(VLOOKUP(CONCATENATE($A277,X$1),'Исх-фото'!$A$2:$F$3000,6,FALSE),"-")</f>
        <v>-</v>
      </c>
      <c r="Y277" s="14" t="str">
        <f>IFERROR(VLOOKUP(CONCATENATE($A277,Y$1),'Исх-фото'!$A$2:$F$3000,6,FALSE),"-")</f>
        <v>-</v>
      </c>
      <c r="Z277" s="14" t="str">
        <f>IFERROR(VLOOKUP(CONCATENATE($A277,Z$1),'Исх-фото'!$A$2:$F$3000,6,FALSE),"-")</f>
        <v>НЕТ</v>
      </c>
      <c r="AA277" s="14" t="str">
        <f>IFERROR(VLOOKUP(CONCATENATE($A277,AA$1),'Исх-фото'!$A$2:$F$3000,6,FALSE),"-")</f>
        <v>-</v>
      </c>
      <c r="AB277" s="14" t="str">
        <f>IFERROR(VLOOKUP(CONCATENATE($A277,AB$1),'Исх-фото'!$A$2:$F$3000,6,FALSE),"-")</f>
        <v>НЕТ</v>
      </c>
      <c r="AC277" s="14" t="str">
        <f>IFERROR(VLOOKUP(CONCATENATE($A277,AC$1),'Исх-фото'!$A$2:$F$3000,6,FALSE),"-")</f>
        <v>-</v>
      </c>
      <c r="AD277" s="14" t="str">
        <f>IFERROR(VLOOKUP(CONCATENATE($A277,AD$1),'Исх-фото'!$A$2:$F$3000,6,FALSE),"-")</f>
        <v>НЕТ</v>
      </c>
      <c r="AE277" s="14" t="str">
        <f>IFERROR(VLOOKUP(CONCATENATE($A277,AE$1),'Исх-фото'!$A$2:$F$3000,6,FALSE),"-")</f>
        <v>НЕТ</v>
      </c>
      <c r="AF277" s="14" t="str">
        <f>IFERROR(VLOOKUP(CONCATENATE($A277,AF$1),'Исх-фото'!$A$2:$F$3000,6,FALSE),"-")</f>
        <v>НЕТ</v>
      </c>
      <c r="AG277" s="14" t="str">
        <f>IFERROR(VLOOKUP(CONCATENATE($A277,AG$1),'Исх-фото'!$A$2:$F$3000,6,FALSE),"-")</f>
        <v>-</v>
      </c>
      <c r="AH277" s="14" t="str">
        <f>IFERROR(VLOOKUP(CONCATENATE($A277,AH$1),'Исх-фото'!$A$2:$F$3000,6,FALSE),"-")</f>
        <v>-</v>
      </c>
      <c r="AI277" s="14" t="str">
        <f>IFERROR(VLOOKUP(CONCATENATE($A277,AI$1),'Исх-фото'!$A$2:$F$3000,6,FALSE),"-")</f>
        <v>-</v>
      </c>
      <c r="AJ277" s="14" t="str">
        <f>IFERROR(VLOOKUP(CONCATENATE($A277,AJ$1),'Исх-фото'!$A$2:$F$3000,6,FALSE),"-")</f>
        <v>НЕТ</v>
      </c>
      <c r="AK277" s="14" t="str">
        <f>IFERROR(VLOOKUP(CONCATENATE($A277,AK$1),'Исх-фото'!$A$2:$F$3000,6,FALSE),"-")</f>
        <v>-</v>
      </c>
      <c r="AL277" s="14" t="str">
        <f>IFERROR(VLOOKUP(CONCATENATE($A277,AL$1),'Исх-фото'!$A$2:$F$3000,6,FALSE),"-")</f>
        <v>НЕТ</v>
      </c>
      <c r="AM277" s="15"/>
    </row>
    <row r="278" spans="1:39">
      <c r="A278" s="26">
        <f t="shared" si="13"/>
        <v>129</v>
      </c>
      <c r="B278" s="97" t="s">
        <v>773</v>
      </c>
      <c r="C278" s="14" t="str">
        <f>IFERROR(VLOOKUP(CONCATENATE($A278,C$1),'Исх-фото'!$A$2:$F$3000,6,FALSE),"-")</f>
        <v>-</v>
      </c>
      <c r="D278" s="14" t="str">
        <f>IFERROR(VLOOKUP(CONCATENATE($A278,D$1),'Исх-фото'!$A$2:$F$3000,6,FALSE),"-")</f>
        <v>НЕТ</v>
      </c>
      <c r="E278" s="14" t="str">
        <f>IFERROR(VLOOKUP(CONCATENATE($A278,E$1),'Исх-фото'!$A$2:$F$3000,6,FALSE),"-")</f>
        <v>-</v>
      </c>
      <c r="F278" s="14" t="str">
        <f>IFERROR(VLOOKUP(CONCATENATE($A278,F$1),'Исх-фото'!$A$2:$F$3000,6,FALSE),"-")</f>
        <v>-</v>
      </c>
      <c r="G278" s="14" t="str">
        <f>IFERROR(VLOOKUP(CONCATENATE($A278,G$1),'Исх-фото'!$A$2:$F$3000,6,FALSE),"-")</f>
        <v>-</v>
      </c>
      <c r="H278" s="14" t="str">
        <f>IFERROR(VLOOKUP(CONCATENATE($A278,H$1),'Исх-фото'!$A$2:$F$3000,6,FALSE),"-")</f>
        <v>-</v>
      </c>
      <c r="I278" s="14" t="str">
        <f>IFERROR(VLOOKUP(CONCATENATE($A278,I$1),'Исх-фото'!$A$2:$F$3000,6,FALSE),"-")</f>
        <v>-</v>
      </c>
      <c r="J278" s="14" t="str">
        <f>IFERROR(VLOOKUP(CONCATENATE($A278,J$1),'Исх-фото'!$A$2:$F$3000,6,FALSE),"-")</f>
        <v>-</v>
      </c>
      <c r="K278" s="14" t="str">
        <f>IFERROR(VLOOKUP(CONCATENATE($A278,K$1),'Исх-фото'!$A$2:$F$3000,6,FALSE),"-")</f>
        <v>НЕТ</v>
      </c>
      <c r="L278" s="14" t="str">
        <f>IFERROR(VLOOKUP(CONCATENATE($A278,L$1),'Исх-фото'!$A$2:$F$3000,6,FALSE),"-")</f>
        <v>-</v>
      </c>
      <c r="M278" s="14" t="str">
        <f>IFERROR(VLOOKUP(CONCATENATE($A278,M$1),'Исх-фото'!$A$2:$F$3000,6,FALSE),"-")</f>
        <v>-</v>
      </c>
      <c r="N278" s="14" t="str">
        <f>IFERROR(VLOOKUP(CONCATENATE($A278,N$1),'Исх-фото'!$A$2:$F$3000,6,FALSE),"-")</f>
        <v>-</v>
      </c>
      <c r="O278" s="14" t="str">
        <f>IFERROR(VLOOKUP(CONCATENATE($A278,O$1),'Исх-фото'!$A$2:$F$3000,6,FALSE),"-")</f>
        <v>НЕТ</v>
      </c>
      <c r="P278" s="14" t="str">
        <f>IFERROR(VLOOKUP(CONCATENATE($A278,P$1),'Исх-фото'!$A$2:$F$3000,6,FALSE),"-")</f>
        <v>-</v>
      </c>
      <c r="Q278" s="14" t="str">
        <f>IFERROR(VLOOKUP(CONCATENATE($A278,Q$1),'Исх-фото'!$A$2:$F$3000,6,FALSE),"-")</f>
        <v>НЕТ</v>
      </c>
      <c r="R278" s="14" t="str">
        <f>IFERROR(VLOOKUP(CONCATENATE($A278,R$1),'Исх-фото'!$A$2:$F$3000,6,FALSE),"-")</f>
        <v>-</v>
      </c>
      <c r="S278" s="14" t="str">
        <f>IFERROR(VLOOKUP(CONCATENATE($A278,S$1),'Исх-фото'!$A$2:$F$3000,6,FALSE),"-")</f>
        <v>-</v>
      </c>
      <c r="T278" s="14" t="str">
        <f>IFERROR(VLOOKUP(CONCATENATE($A278,T$1),'Исх-фото'!$A$2:$F$3000,6,FALSE),"-")</f>
        <v>НЕТ</v>
      </c>
      <c r="U278" s="14" t="str">
        <f>IFERROR(VLOOKUP(CONCATENATE($A278,U$1),'Исх-фото'!$A$2:$F$3000,6,FALSE),"-")</f>
        <v>НЕТ</v>
      </c>
      <c r="V278" s="14" t="str">
        <f>IFERROR(VLOOKUP(CONCATENATE($A278,V$1),'Исх-фото'!$A$2:$F$3000,6,FALSE),"-")</f>
        <v>-</v>
      </c>
      <c r="W278" s="14" t="str">
        <f>IFERROR(VLOOKUP(CONCATENATE($A278,W$1),'Исх-фото'!$A$2:$F$3000,6,FALSE),"-")</f>
        <v>-</v>
      </c>
      <c r="X278" s="14" t="str">
        <f>IFERROR(VLOOKUP(CONCATENATE($A278,X$1),'Исх-фото'!$A$2:$F$3000,6,FALSE),"-")</f>
        <v>-</v>
      </c>
      <c r="Y278" s="14" t="str">
        <f>IFERROR(VLOOKUP(CONCATENATE($A278,Y$1),'Исх-фото'!$A$2:$F$3000,6,FALSE),"-")</f>
        <v>-</v>
      </c>
      <c r="Z278" s="14" t="str">
        <f>IFERROR(VLOOKUP(CONCATENATE($A278,Z$1),'Исх-фото'!$A$2:$F$3000,6,FALSE),"-")</f>
        <v>НЕТ</v>
      </c>
      <c r="AA278" s="14" t="str">
        <f>IFERROR(VLOOKUP(CONCATENATE($A278,AA$1),'Исх-фото'!$A$2:$F$3000,6,FALSE),"-")</f>
        <v>-</v>
      </c>
      <c r="AB278" s="14" t="str">
        <f>IFERROR(VLOOKUP(CONCATENATE($A278,AB$1),'Исх-фото'!$A$2:$F$3000,6,FALSE),"-")</f>
        <v>-</v>
      </c>
      <c r="AC278" s="14" t="str">
        <f>IFERROR(VLOOKUP(CONCATENATE($A278,AC$1),'Исх-фото'!$A$2:$F$3000,6,FALSE),"-")</f>
        <v>-</v>
      </c>
      <c r="AD278" s="14" t="str">
        <f>IFERROR(VLOOKUP(CONCATENATE($A278,AD$1),'Исх-фото'!$A$2:$F$3000,6,FALSE),"-")</f>
        <v>НЕТ</v>
      </c>
      <c r="AE278" s="14" t="str">
        <f>IFERROR(VLOOKUP(CONCATENATE($A278,AE$1),'Исх-фото'!$A$2:$F$3000,6,FALSE),"-")</f>
        <v>НЕТ</v>
      </c>
      <c r="AF278" s="14" t="str">
        <f>IFERROR(VLOOKUP(CONCATENATE($A278,AF$1),'Исх-фото'!$A$2:$F$3000,6,FALSE),"-")</f>
        <v>НЕТ</v>
      </c>
      <c r="AG278" s="14" t="str">
        <f>IFERROR(VLOOKUP(CONCATENATE($A278,AG$1),'Исх-фото'!$A$2:$F$3000,6,FALSE),"-")</f>
        <v>-</v>
      </c>
      <c r="AH278" s="14" t="str">
        <f>IFERROR(VLOOKUP(CONCATENATE($A278,AH$1),'Исх-фото'!$A$2:$F$3000,6,FALSE),"-")</f>
        <v>-</v>
      </c>
      <c r="AI278" s="14" t="str">
        <f>IFERROR(VLOOKUP(CONCATENATE($A278,AI$1),'Исх-фото'!$A$2:$F$3000,6,FALSE),"-")</f>
        <v>-</v>
      </c>
      <c r="AJ278" s="14" t="str">
        <f>IFERROR(VLOOKUP(CONCATENATE($A278,AJ$1),'Исх-фото'!$A$2:$F$3000,6,FALSE),"-")</f>
        <v>НЕТ</v>
      </c>
      <c r="AK278" s="14" t="str">
        <f>IFERROR(VLOOKUP(CONCATENATE($A278,AK$1),'Исх-фото'!$A$2:$F$3000,6,FALSE),"-")</f>
        <v>-</v>
      </c>
      <c r="AL278" s="14" t="str">
        <f>IFERROR(VLOOKUP(CONCATENATE($A278,AL$1),'Исх-фото'!$A$2:$F$3000,6,FALSE),"-")</f>
        <v>НЕТ</v>
      </c>
      <c r="AM278" s="15"/>
    </row>
    <row r="279" spans="1:39">
      <c r="A279" s="26">
        <f t="shared" si="13"/>
        <v>130</v>
      </c>
      <c r="B279" s="97" t="s">
        <v>774</v>
      </c>
      <c r="C279" s="14" t="str">
        <f>IFERROR(VLOOKUP(CONCATENATE($A279,C$1),'Исх-фото'!$A$2:$F$3000,6,FALSE),"-")</f>
        <v>-</v>
      </c>
      <c r="D279" s="14" t="str">
        <f>IFERROR(VLOOKUP(CONCATENATE($A279,D$1),'Исх-фото'!$A$2:$F$3000,6,FALSE),"-")</f>
        <v>ДА</v>
      </c>
      <c r="E279" s="14" t="str">
        <f>IFERROR(VLOOKUP(CONCATENATE($A279,E$1),'Исх-фото'!$A$2:$F$3000,6,FALSE),"-")</f>
        <v>-</v>
      </c>
      <c r="F279" s="14" t="str">
        <f>IFERROR(VLOOKUP(CONCATENATE($A279,F$1),'Исх-фото'!$A$2:$F$3000,6,FALSE),"-")</f>
        <v>-</v>
      </c>
      <c r="G279" s="14" t="str">
        <f>IFERROR(VLOOKUP(CONCATENATE($A279,G$1),'Исх-фото'!$A$2:$F$3000,6,FALSE),"-")</f>
        <v>-</v>
      </c>
      <c r="H279" s="14" t="str">
        <f>IFERROR(VLOOKUP(CONCATENATE($A279,H$1),'Исх-фото'!$A$2:$F$3000,6,FALSE),"-")</f>
        <v>-</v>
      </c>
      <c r="I279" s="14" t="str">
        <f>IFERROR(VLOOKUP(CONCATENATE($A279,I$1),'Исх-фото'!$A$2:$F$3000,6,FALSE),"-")</f>
        <v>-</v>
      </c>
      <c r="J279" s="14" t="str">
        <f>IFERROR(VLOOKUP(CONCATENATE($A279,J$1),'Исх-фото'!$A$2:$F$3000,6,FALSE),"-")</f>
        <v>-</v>
      </c>
      <c r="K279" s="14" t="str">
        <f>IFERROR(VLOOKUP(CONCATENATE($A279,K$1),'Исх-фото'!$A$2:$F$3000,6,FALSE),"-")</f>
        <v>НЕТ</v>
      </c>
      <c r="L279" s="14" t="str">
        <f>IFERROR(VLOOKUP(CONCATENATE($A279,L$1),'Исх-фото'!$A$2:$F$3000,6,FALSE),"-")</f>
        <v>-</v>
      </c>
      <c r="M279" s="14" t="str">
        <f>IFERROR(VLOOKUP(CONCATENATE($A279,M$1),'Исх-фото'!$A$2:$F$3000,6,FALSE),"-")</f>
        <v>-</v>
      </c>
      <c r="N279" s="14" t="str">
        <f>IFERROR(VLOOKUP(CONCATENATE($A279,N$1),'Исх-фото'!$A$2:$F$3000,6,FALSE),"-")</f>
        <v>-</v>
      </c>
      <c r="O279" s="14" t="str">
        <f>IFERROR(VLOOKUP(CONCATENATE($A279,O$1),'Исх-фото'!$A$2:$F$3000,6,FALSE),"-")</f>
        <v>-</v>
      </c>
      <c r="P279" s="14" t="str">
        <f>IFERROR(VLOOKUP(CONCATENATE($A279,P$1),'Исх-фото'!$A$2:$F$3000,6,FALSE),"-")</f>
        <v>-</v>
      </c>
      <c r="Q279" s="14" t="str">
        <f>IFERROR(VLOOKUP(CONCATENATE($A279,Q$1),'Исх-фото'!$A$2:$F$3000,6,FALSE),"-")</f>
        <v>НЕТ</v>
      </c>
      <c r="R279" s="14" t="str">
        <f>IFERROR(VLOOKUP(CONCATENATE($A279,R$1),'Исх-фото'!$A$2:$F$3000,6,FALSE),"-")</f>
        <v>-</v>
      </c>
      <c r="S279" s="14" t="str">
        <f>IFERROR(VLOOKUP(CONCATENATE($A279,S$1),'Исх-фото'!$A$2:$F$3000,6,FALSE),"-")</f>
        <v>-</v>
      </c>
      <c r="T279" s="14" t="str">
        <f>IFERROR(VLOOKUP(CONCATENATE($A279,T$1),'Исх-фото'!$A$2:$F$3000,6,FALSE),"-")</f>
        <v>НЕТ</v>
      </c>
      <c r="U279" s="14" t="str">
        <f>IFERROR(VLOOKUP(CONCATENATE($A279,U$1),'Исх-фото'!$A$2:$F$3000,6,FALSE),"-")</f>
        <v>НЕТ</v>
      </c>
      <c r="V279" s="14" t="str">
        <f>IFERROR(VLOOKUP(CONCATENATE($A279,V$1),'Исх-фото'!$A$2:$F$3000,6,FALSE),"-")</f>
        <v>-</v>
      </c>
      <c r="W279" s="14" t="str">
        <f>IFERROR(VLOOKUP(CONCATENATE($A279,W$1),'Исх-фото'!$A$2:$F$3000,6,FALSE),"-")</f>
        <v>-</v>
      </c>
      <c r="X279" s="14" t="str">
        <f>IFERROR(VLOOKUP(CONCATENATE($A279,X$1),'Исх-фото'!$A$2:$F$3000,6,FALSE),"-")</f>
        <v>-</v>
      </c>
      <c r="Y279" s="14" t="str">
        <f>IFERROR(VLOOKUP(CONCATENATE($A279,Y$1),'Исх-фото'!$A$2:$F$3000,6,FALSE),"-")</f>
        <v>-</v>
      </c>
      <c r="Z279" s="14" t="str">
        <f>IFERROR(VLOOKUP(CONCATENATE($A279,Z$1),'Исх-фото'!$A$2:$F$3000,6,FALSE),"-")</f>
        <v>-</v>
      </c>
      <c r="AA279" s="14" t="str">
        <f>IFERROR(VLOOKUP(CONCATENATE($A279,AA$1),'Исх-фото'!$A$2:$F$3000,6,FALSE),"-")</f>
        <v>-</v>
      </c>
      <c r="AB279" s="14" t="str">
        <f>IFERROR(VLOOKUP(CONCATENATE($A279,AB$1),'Исх-фото'!$A$2:$F$3000,6,FALSE),"-")</f>
        <v>-</v>
      </c>
      <c r="AC279" s="14" t="str">
        <f>IFERROR(VLOOKUP(CONCATENATE($A279,AC$1),'Исх-фото'!$A$2:$F$3000,6,FALSE),"-")</f>
        <v>-</v>
      </c>
      <c r="AD279" s="14" t="str">
        <f>IFERROR(VLOOKUP(CONCATENATE($A279,AD$1),'Исх-фото'!$A$2:$F$3000,6,FALSE),"-")</f>
        <v>НЕТ</v>
      </c>
      <c r="AE279" s="14" t="str">
        <f>IFERROR(VLOOKUP(CONCATENATE($A279,AE$1),'Исх-фото'!$A$2:$F$3000,6,FALSE),"-")</f>
        <v>НЕТ</v>
      </c>
      <c r="AF279" s="14" t="str">
        <f>IFERROR(VLOOKUP(CONCATENATE($A279,AF$1),'Исх-фото'!$A$2:$F$3000,6,FALSE),"-")</f>
        <v>НЕТ</v>
      </c>
      <c r="AG279" s="14" t="str">
        <f>IFERROR(VLOOKUP(CONCATENATE($A279,AG$1),'Исх-фото'!$A$2:$F$3000,6,FALSE),"-")</f>
        <v>-</v>
      </c>
      <c r="AH279" s="14" t="str">
        <f>IFERROR(VLOOKUP(CONCATENATE($A279,AH$1),'Исх-фото'!$A$2:$F$3000,6,FALSE),"-")</f>
        <v>-</v>
      </c>
      <c r="AI279" s="14" t="str">
        <f>IFERROR(VLOOKUP(CONCATENATE($A279,AI$1),'Исх-фото'!$A$2:$F$3000,6,FALSE),"-")</f>
        <v>-</v>
      </c>
      <c r="AJ279" s="14" t="str">
        <f>IFERROR(VLOOKUP(CONCATENATE($A279,AJ$1),'Исх-фото'!$A$2:$F$3000,6,FALSE),"-")</f>
        <v>ДА</v>
      </c>
      <c r="AK279" s="14" t="str">
        <f>IFERROR(VLOOKUP(CONCATENATE($A279,AK$1),'Исх-фото'!$A$2:$F$3000,6,FALSE),"-")</f>
        <v>-</v>
      </c>
      <c r="AL279" s="14" t="str">
        <f>IFERROR(VLOOKUP(CONCATENATE($A279,AL$1),'Исх-фото'!$A$2:$F$3000,6,FALSE),"-")</f>
        <v>НЕТ</v>
      </c>
      <c r="AM279" s="15"/>
    </row>
    <row r="280" spans="1:39">
      <c r="A280" s="26">
        <f t="shared" ref="A280:A291" si="14">A279+1</f>
        <v>131</v>
      </c>
      <c r="B280" s="97" t="s">
        <v>775</v>
      </c>
      <c r="C280" s="14" t="str">
        <f>IFERROR(VLOOKUP(CONCATENATE($A280,C$1),'Исх-фото'!$A$2:$F$3000,6,FALSE),"-")</f>
        <v>-</v>
      </c>
      <c r="D280" s="14" t="str">
        <f>IFERROR(VLOOKUP(CONCATENATE($A280,D$1),'Исх-фото'!$A$2:$F$3000,6,FALSE),"-")</f>
        <v>НЕТ</v>
      </c>
      <c r="E280" s="14" t="str">
        <f>IFERROR(VLOOKUP(CONCATENATE($A280,E$1),'Исх-фото'!$A$2:$F$3000,6,FALSE),"-")</f>
        <v>-</v>
      </c>
      <c r="F280" s="14" t="str">
        <f>IFERROR(VLOOKUP(CONCATENATE($A280,F$1),'Исх-фото'!$A$2:$F$3000,6,FALSE),"-")</f>
        <v>-</v>
      </c>
      <c r="G280" s="14" t="str">
        <f>IFERROR(VLOOKUP(CONCATENATE($A280,G$1),'Исх-фото'!$A$2:$F$3000,6,FALSE),"-")</f>
        <v>НЕТ</v>
      </c>
      <c r="H280" s="14" t="str">
        <f>IFERROR(VLOOKUP(CONCATENATE($A280,H$1),'Исх-фото'!$A$2:$F$3000,6,FALSE),"-")</f>
        <v>-</v>
      </c>
      <c r="I280" s="14" t="str">
        <f>IFERROR(VLOOKUP(CONCATENATE($A280,I$1),'Исх-фото'!$A$2:$F$3000,6,FALSE),"-")</f>
        <v>НЕТ</v>
      </c>
      <c r="J280" s="14" t="str">
        <f>IFERROR(VLOOKUP(CONCATENATE($A280,J$1),'Исх-фото'!$A$2:$F$3000,6,FALSE),"-")</f>
        <v>-</v>
      </c>
      <c r="K280" s="14" t="str">
        <f>IFERROR(VLOOKUP(CONCATENATE($A280,K$1),'Исх-фото'!$A$2:$F$3000,6,FALSE),"-")</f>
        <v>НЕТ</v>
      </c>
      <c r="L280" s="14" t="str">
        <f>IFERROR(VLOOKUP(CONCATENATE($A280,L$1),'Исх-фото'!$A$2:$F$3000,6,FALSE),"-")</f>
        <v>-</v>
      </c>
      <c r="M280" s="14" t="str">
        <f>IFERROR(VLOOKUP(CONCATENATE($A280,M$1),'Исх-фото'!$A$2:$F$3000,6,FALSE),"-")</f>
        <v>-</v>
      </c>
      <c r="N280" s="14" t="str">
        <f>IFERROR(VLOOKUP(CONCATENATE($A280,N$1),'Исх-фото'!$A$2:$F$3000,6,FALSE),"-")</f>
        <v>-</v>
      </c>
      <c r="O280" s="14" t="str">
        <f>IFERROR(VLOOKUP(CONCATENATE($A280,O$1),'Исх-фото'!$A$2:$F$3000,6,FALSE),"-")</f>
        <v>НЕТ</v>
      </c>
      <c r="P280" s="14" t="str">
        <f>IFERROR(VLOOKUP(CONCATENATE($A280,P$1),'Исх-фото'!$A$2:$F$3000,6,FALSE),"-")</f>
        <v>НЕТ</v>
      </c>
      <c r="Q280" s="14" t="str">
        <f>IFERROR(VLOOKUP(CONCATENATE($A280,Q$1),'Исх-фото'!$A$2:$F$3000,6,FALSE),"-")</f>
        <v>НЕТ</v>
      </c>
      <c r="R280" s="14" t="str">
        <f>IFERROR(VLOOKUP(CONCATENATE($A280,R$1),'Исх-фото'!$A$2:$F$3000,6,FALSE),"-")</f>
        <v>-</v>
      </c>
      <c r="S280" s="14" t="str">
        <f>IFERROR(VLOOKUP(CONCATENATE($A280,S$1),'Исх-фото'!$A$2:$F$3000,6,FALSE),"-")</f>
        <v>-</v>
      </c>
      <c r="T280" s="14" t="str">
        <f>IFERROR(VLOOKUP(CONCATENATE($A280,T$1),'Исх-фото'!$A$2:$F$3000,6,FALSE),"-")</f>
        <v>ДА</v>
      </c>
      <c r="U280" s="14" t="str">
        <f>IFERROR(VLOOKUP(CONCATENATE($A280,U$1),'Исх-фото'!$A$2:$F$3000,6,FALSE),"-")</f>
        <v>НЕТ</v>
      </c>
      <c r="V280" s="14" t="str">
        <f>IFERROR(VLOOKUP(CONCATENATE($A280,V$1),'Исх-фото'!$A$2:$F$3000,6,FALSE),"-")</f>
        <v>-</v>
      </c>
      <c r="W280" s="14" t="str">
        <f>IFERROR(VLOOKUP(CONCATENATE($A280,W$1),'Исх-фото'!$A$2:$F$3000,6,FALSE),"-")</f>
        <v>-</v>
      </c>
      <c r="X280" s="14" t="str">
        <f>IFERROR(VLOOKUP(CONCATENATE($A280,X$1),'Исх-фото'!$A$2:$F$3000,6,FALSE),"-")</f>
        <v>-</v>
      </c>
      <c r="Y280" s="14" t="str">
        <f>IFERROR(VLOOKUP(CONCATENATE($A280,Y$1),'Исх-фото'!$A$2:$F$3000,6,FALSE),"-")</f>
        <v>НЕТ</v>
      </c>
      <c r="Z280" s="14" t="str">
        <f>IFERROR(VLOOKUP(CONCATENATE($A280,Z$1),'Исх-фото'!$A$2:$F$3000,6,FALSE),"-")</f>
        <v>НЕТ</v>
      </c>
      <c r="AA280" s="14" t="str">
        <f>IFERROR(VLOOKUP(CONCATENATE($A280,AA$1),'Исх-фото'!$A$2:$F$3000,6,FALSE),"-")</f>
        <v>НЕТ</v>
      </c>
      <c r="AB280" s="14" t="str">
        <f>IFERROR(VLOOKUP(CONCATENATE($A280,AB$1),'Исх-фото'!$A$2:$F$3000,6,FALSE),"-")</f>
        <v>-</v>
      </c>
      <c r="AC280" s="14" t="str">
        <f>IFERROR(VLOOKUP(CONCATENATE($A280,AC$1),'Исх-фото'!$A$2:$F$3000,6,FALSE),"-")</f>
        <v>-</v>
      </c>
      <c r="AD280" s="14" t="str">
        <f>IFERROR(VLOOKUP(CONCATENATE($A280,AD$1),'Исх-фото'!$A$2:$F$3000,6,FALSE),"-")</f>
        <v>НЕТ</v>
      </c>
      <c r="AE280" s="14" t="str">
        <f>IFERROR(VLOOKUP(CONCATENATE($A280,AE$1),'Исх-фото'!$A$2:$F$3000,6,FALSE),"-")</f>
        <v>НЕТ</v>
      </c>
      <c r="AF280" s="14" t="str">
        <f>IFERROR(VLOOKUP(CONCATENATE($A280,AF$1),'Исх-фото'!$A$2:$F$3000,6,FALSE),"-")</f>
        <v>НЕТ</v>
      </c>
      <c r="AG280" s="14" t="str">
        <f>IFERROR(VLOOKUP(CONCATENATE($A280,AG$1),'Исх-фото'!$A$2:$F$3000,6,FALSE),"-")</f>
        <v>-</v>
      </c>
      <c r="AH280" s="14" t="str">
        <f>IFERROR(VLOOKUP(CONCATENATE($A280,AH$1),'Исх-фото'!$A$2:$F$3000,6,FALSE),"-")</f>
        <v>-</v>
      </c>
      <c r="AI280" s="14" t="str">
        <f>IFERROR(VLOOKUP(CONCATENATE($A280,AI$1),'Исх-фото'!$A$2:$F$3000,6,FALSE),"-")</f>
        <v>НЕТ</v>
      </c>
      <c r="AJ280" s="14" t="str">
        <f>IFERROR(VLOOKUP(CONCATENATE($A280,AJ$1),'Исх-фото'!$A$2:$F$3000,6,FALSE),"-")</f>
        <v>НЕТ</v>
      </c>
      <c r="AK280" s="14" t="str">
        <f>IFERROR(VLOOKUP(CONCATENATE($A280,AK$1),'Исх-фото'!$A$2:$F$3000,6,FALSE),"-")</f>
        <v>-</v>
      </c>
      <c r="AL280" s="14" t="str">
        <f>IFERROR(VLOOKUP(CONCATENATE($A280,AL$1),'Исх-фото'!$A$2:$F$3000,6,FALSE),"-")</f>
        <v>ДА</v>
      </c>
      <c r="AM280" s="15"/>
    </row>
    <row r="281" spans="1:39">
      <c r="A281" s="26">
        <f t="shared" si="14"/>
        <v>132</v>
      </c>
      <c r="B281" s="97" t="s">
        <v>776</v>
      </c>
      <c r="C281" s="14" t="str">
        <f>IFERROR(VLOOKUP(CONCATENATE($A281,C$1),'Исх-фото'!$A$2:$F$3000,6,FALSE),"-")</f>
        <v>-</v>
      </c>
      <c r="D281" s="14" t="str">
        <f>IFERROR(VLOOKUP(CONCATENATE($A281,D$1),'Исх-фото'!$A$2:$F$3000,6,FALSE),"-")</f>
        <v>ДА</v>
      </c>
      <c r="E281" s="14" t="str">
        <f>IFERROR(VLOOKUP(CONCATENATE($A281,E$1),'Исх-фото'!$A$2:$F$3000,6,FALSE),"-")</f>
        <v>-</v>
      </c>
      <c r="F281" s="14" t="str">
        <f>IFERROR(VLOOKUP(CONCATENATE($A281,F$1),'Исх-фото'!$A$2:$F$3000,6,FALSE),"-")</f>
        <v>-</v>
      </c>
      <c r="G281" s="14" t="str">
        <f>IFERROR(VLOOKUP(CONCATENATE($A281,G$1),'Исх-фото'!$A$2:$F$3000,6,FALSE),"-")</f>
        <v>НЕТ</v>
      </c>
      <c r="H281" s="14" t="str">
        <f>IFERROR(VLOOKUP(CONCATENATE($A281,H$1),'Исх-фото'!$A$2:$F$3000,6,FALSE),"-")</f>
        <v>-</v>
      </c>
      <c r="I281" s="14" t="str">
        <f>IFERROR(VLOOKUP(CONCATENATE($A281,I$1),'Исх-фото'!$A$2:$F$3000,6,FALSE),"-")</f>
        <v>НЕТ</v>
      </c>
      <c r="J281" s="14" t="str">
        <f>IFERROR(VLOOKUP(CONCATENATE($A281,J$1),'Исх-фото'!$A$2:$F$3000,6,FALSE),"-")</f>
        <v>НЕТ</v>
      </c>
      <c r="K281" s="14" t="str">
        <f>IFERROR(VLOOKUP(CONCATENATE($A281,K$1),'Исх-фото'!$A$2:$F$3000,6,FALSE),"-")</f>
        <v>НЕТ</v>
      </c>
      <c r="L281" s="14" t="str">
        <f>IFERROR(VLOOKUP(CONCATENATE($A281,L$1),'Исх-фото'!$A$2:$F$3000,6,FALSE),"-")</f>
        <v>-</v>
      </c>
      <c r="M281" s="14" t="str">
        <f>IFERROR(VLOOKUP(CONCATENATE($A281,M$1),'Исх-фото'!$A$2:$F$3000,6,FALSE),"-")</f>
        <v>НЕТ</v>
      </c>
      <c r="N281" s="14" t="str">
        <f>IFERROR(VLOOKUP(CONCATENATE($A281,N$1),'Исх-фото'!$A$2:$F$3000,6,FALSE),"-")</f>
        <v>-</v>
      </c>
      <c r="O281" s="14" t="str">
        <f>IFERROR(VLOOKUP(CONCATENATE($A281,O$1),'Исх-фото'!$A$2:$F$3000,6,FALSE),"-")</f>
        <v>НЕТ</v>
      </c>
      <c r="P281" s="14" t="str">
        <f>IFERROR(VLOOKUP(CONCATENATE($A281,P$1),'Исх-фото'!$A$2:$F$3000,6,FALSE),"-")</f>
        <v>-</v>
      </c>
      <c r="Q281" s="14" t="str">
        <f>IFERROR(VLOOKUP(CONCATENATE($A281,Q$1),'Исх-фото'!$A$2:$F$3000,6,FALSE),"-")</f>
        <v>ДА</v>
      </c>
      <c r="R281" s="14" t="str">
        <f>IFERROR(VLOOKUP(CONCATENATE($A281,R$1),'Исх-фото'!$A$2:$F$3000,6,FALSE),"-")</f>
        <v>-</v>
      </c>
      <c r="S281" s="14" t="str">
        <f>IFERROR(VLOOKUP(CONCATENATE($A281,S$1),'Исх-фото'!$A$2:$F$3000,6,FALSE),"-")</f>
        <v>-</v>
      </c>
      <c r="T281" s="14" t="str">
        <f>IFERROR(VLOOKUP(CONCATENATE($A281,T$1),'Исх-фото'!$A$2:$F$3000,6,FALSE),"-")</f>
        <v>НЕТ</v>
      </c>
      <c r="U281" s="14" t="str">
        <f>IFERROR(VLOOKUP(CONCATENATE($A281,U$1),'Исх-фото'!$A$2:$F$3000,6,FALSE),"-")</f>
        <v>НЕТ</v>
      </c>
      <c r="V281" s="14" t="str">
        <f>IFERROR(VLOOKUP(CONCATENATE($A281,V$1),'Исх-фото'!$A$2:$F$3000,6,FALSE),"-")</f>
        <v>-</v>
      </c>
      <c r="W281" s="14" t="str">
        <f>IFERROR(VLOOKUP(CONCATENATE($A281,W$1),'Исх-фото'!$A$2:$F$3000,6,FALSE),"-")</f>
        <v>-</v>
      </c>
      <c r="X281" s="14" t="str">
        <f>IFERROR(VLOOKUP(CONCATENATE($A281,X$1),'Исх-фото'!$A$2:$F$3000,6,FALSE),"-")</f>
        <v>-</v>
      </c>
      <c r="Y281" s="14" t="str">
        <f>IFERROR(VLOOKUP(CONCATENATE($A281,Y$1),'Исх-фото'!$A$2:$F$3000,6,FALSE),"-")</f>
        <v>ДА</v>
      </c>
      <c r="Z281" s="14" t="str">
        <f>IFERROR(VLOOKUP(CONCATENATE($A281,Z$1),'Исх-фото'!$A$2:$F$3000,6,FALSE),"-")</f>
        <v>ДА</v>
      </c>
      <c r="AA281" s="14" t="str">
        <f>IFERROR(VLOOKUP(CONCATENATE($A281,AA$1),'Исх-фото'!$A$2:$F$3000,6,FALSE),"-")</f>
        <v>-</v>
      </c>
      <c r="AB281" s="14" t="str">
        <f>IFERROR(VLOOKUP(CONCATENATE($A281,AB$1),'Исх-фото'!$A$2:$F$3000,6,FALSE),"-")</f>
        <v>-</v>
      </c>
      <c r="AC281" s="14" t="str">
        <f>IFERROR(VLOOKUP(CONCATENATE($A281,AC$1),'Исх-фото'!$A$2:$F$3000,6,FALSE),"-")</f>
        <v>-</v>
      </c>
      <c r="AD281" s="14" t="str">
        <f>IFERROR(VLOOKUP(CONCATENATE($A281,AD$1),'Исх-фото'!$A$2:$F$3000,6,FALSE),"-")</f>
        <v>НЕТ</v>
      </c>
      <c r="AE281" s="14" t="str">
        <f>IFERROR(VLOOKUP(CONCATENATE($A281,AE$1),'Исх-фото'!$A$2:$F$3000,6,FALSE),"-")</f>
        <v>ДА</v>
      </c>
      <c r="AF281" s="14" t="str">
        <f>IFERROR(VLOOKUP(CONCATENATE($A281,AF$1),'Исх-фото'!$A$2:$F$3000,6,FALSE),"-")</f>
        <v>НЕТ</v>
      </c>
      <c r="AG281" s="14" t="str">
        <f>IFERROR(VLOOKUP(CONCATENATE($A281,AG$1),'Исх-фото'!$A$2:$F$3000,6,FALSE),"-")</f>
        <v>ДА</v>
      </c>
      <c r="AH281" s="14" t="str">
        <f>IFERROR(VLOOKUP(CONCATENATE($A281,AH$1),'Исх-фото'!$A$2:$F$3000,6,FALSE),"-")</f>
        <v>НЕТ</v>
      </c>
      <c r="AI281" s="14" t="str">
        <f>IFERROR(VLOOKUP(CONCATENATE($A281,AI$1),'Исх-фото'!$A$2:$F$3000,6,FALSE),"-")</f>
        <v>-</v>
      </c>
      <c r="AJ281" s="14" t="str">
        <f>IFERROR(VLOOKUP(CONCATENATE($A281,AJ$1),'Исх-фото'!$A$2:$F$3000,6,FALSE),"-")</f>
        <v>НЕТ</v>
      </c>
      <c r="AK281" s="14" t="str">
        <f>IFERROR(VLOOKUP(CONCATENATE($A281,AK$1),'Исх-фото'!$A$2:$F$3000,6,FALSE),"-")</f>
        <v>НЕТ</v>
      </c>
      <c r="AL281" s="14" t="str">
        <f>IFERROR(VLOOKUP(CONCATENATE($A281,AL$1),'Исх-фото'!$A$2:$F$3000,6,FALSE),"-")</f>
        <v>ДА</v>
      </c>
      <c r="AM281" s="15"/>
    </row>
    <row r="282" spans="1:39">
      <c r="A282" s="26">
        <f t="shared" si="14"/>
        <v>133</v>
      </c>
      <c r="B282" s="97" t="s">
        <v>777</v>
      </c>
      <c r="C282" s="14" t="str">
        <f>IFERROR(VLOOKUP(CONCATENATE($A282,C$1),'Исх-фото'!$A$2:$F$3000,6,FALSE),"-")</f>
        <v>-</v>
      </c>
      <c r="D282" s="14" t="str">
        <f>IFERROR(VLOOKUP(CONCATENATE($A282,D$1),'Исх-фото'!$A$2:$F$3000,6,FALSE),"-")</f>
        <v>ДА</v>
      </c>
      <c r="E282" s="14" t="str">
        <f>IFERROR(VLOOKUP(CONCATENATE($A282,E$1),'Исх-фото'!$A$2:$F$3000,6,FALSE),"-")</f>
        <v>-</v>
      </c>
      <c r="F282" s="14" t="str">
        <f>IFERROR(VLOOKUP(CONCATENATE($A282,F$1),'Исх-фото'!$A$2:$F$3000,6,FALSE),"-")</f>
        <v>-</v>
      </c>
      <c r="G282" s="14" t="str">
        <f>IFERROR(VLOOKUP(CONCATENATE($A282,G$1),'Исх-фото'!$A$2:$F$3000,6,FALSE),"-")</f>
        <v>НЕТ</v>
      </c>
      <c r="H282" s="14" t="str">
        <f>IFERROR(VLOOKUP(CONCATENATE($A282,H$1),'Исх-фото'!$A$2:$F$3000,6,FALSE),"-")</f>
        <v>-</v>
      </c>
      <c r="I282" s="14" t="str">
        <f>IFERROR(VLOOKUP(CONCATENATE($A282,I$1),'Исх-фото'!$A$2:$F$3000,6,FALSE),"-")</f>
        <v>-</v>
      </c>
      <c r="J282" s="14" t="str">
        <f>IFERROR(VLOOKUP(CONCATENATE($A282,J$1),'Исх-фото'!$A$2:$F$3000,6,FALSE),"-")</f>
        <v>-</v>
      </c>
      <c r="K282" s="14" t="str">
        <f>IFERROR(VLOOKUP(CONCATENATE($A282,K$1),'Исх-фото'!$A$2:$F$3000,6,FALSE),"-")</f>
        <v>НЕТ</v>
      </c>
      <c r="L282" s="14" t="str">
        <f>IFERROR(VLOOKUP(CONCATENATE($A282,L$1),'Исх-фото'!$A$2:$F$3000,6,FALSE),"-")</f>
        <v>-</v>
      </c>
      <c r="M282" s="14" t="str">
        <f>IFERROR(VLOOKUP(CONCATENATE($A282,M$1),'Исх-фото'!$A$2:$F$3000,6,FALSE),"-")</f>
        <v>-</v>
      </c>
      <c r="N282" s="14" t="str">
        <f>IFERROR(VLOOKUP(CONCATENATE($A282,N$1),'Исх-фото'!$A$2:$F$3000,6,FALSE),"-")</f>
        <v>-</v>
      </c>
      <c r="O282" s="14" t="str">
        <f>IFERROR(VLOOKUP(CONCATENATE($A282,O$1),'Исх-фото'!$A$2:$F$3000,6,FALSE),"-")</f>
        <v>ДА</v>
      </c>
      <c r="P282" s="14" t="str">
        <f>IFERROR(VLOOKUP(CONCATENATE($A282,P$1),'Исх-фото'!$A$2:$F$3000,6,FALSE),"-")</f>
        <v>НЕТ</v>
      </c>
      <c r="Q282" s="14" t="str">
        <f>IFERROR(VLOOKUP(CONCATENATE($A282,Q$1),'Исх-фото'!$A$2:$F$3000,6,FALSE),"-")</f>
        <v>НЕТ</v>
      </c>
      <c r="R282" s="14" t="str">
        <f>IFERROR(VLOOKUP(CONCATENATE($A282,R$1),'Исх-фото'!$A$2:$F$3000,6,FALSE),"-")</f>
        <v>-</v>
      </c>
      <c r="S282" s="14" t="str">
        <f>IFERROR(VLOOKUP(CONCATENATE($A282,S$1),'Исх-фото'!$A$2:$F$3000,6,FALSE),"-")</f>
        <v>-</v>
      </c>
      <c r="T282" s="14" t="str">
        <f>IFERROR(VLOOKUP(CONCATENATE($A282,T$1),'Исх-фото'!$A$2:$F$3000,6,FALSE),"-")</f>
        <v>НЕТ</v>
      </c>
      <c r="U282" s="14" t="str">
        <f>IFERROR(VLOOKUP(CONCATENATE($A282,U$1),'Исх-фото'!$A$2:$F$3000,6,FALSE),"-")</f>
        <v>НЕТ</v>
      </c>
      <c r="V282" s="14" t="str">
        <f>IFERROR(VLOOKUP(CONCATENATE($A282,V$1),'Исх-фото'!$A$2:$F$3000,6,FALSE),"-")</f>
        <v>-</v>
      </c>
      <c r="W282" s="14" t="str">
        <f>IFERROR(VLOOKUP(CONCATENATE($A282,W$1),'Исх-фото'!$A$2:$F$3000,6,FALSE),"-")</f>
        <v>-</v>
      </c>
      <c r="X282" s="14" t="str">
        <f>IFERROR(VLOOKUP(CONCATENATE($A282,X$1),'Исх-фото'!$A$2:$F$3000,6,FALSE),"-")</f>
        <v>-</v>
      </c>
      <c r="Y282" s="14" t="str">
        <f>IFERROR(VLOOKUP(CONCATENATE($A282,Y$1),'Исх-фото'!$A$2:$F$3000,6,FALSE),"-")</f>
        <v>НЕТ</v>
      </c>
      <c r="Z282" s="14" t="str">
        <f>IFERROR(VLOOKUP(CONCATENATE($A282,Z$1),'Исх-фото'!$A$2:$F$3000,6,FALSE),"-")</f>
        <v>НЕТ</v>
      </c>
      <c r="AA282" s="14" t="str">
        <f>IFERROR(VLOOKUP(CONCATENATE($A282,AA$1),'Исх-фото'!$A$2:$F$3000,6,FALSE),"-")</f>
        <v>НЕТ</v>
      </c>
      <c r="AB282" s="14" t="str">
        <f>IFERROR(VLOOKUP(CONCATENATE($A282,AB$1),'Исх-фото'!$A$2:$F$3000,6,FALSE),"-")</f>
        <v>НЕТ</v>
      </c>
      <c r="AC282" s="14" t="str">
        <f>IFERROR(VLOOKUP(CONCATENATE($A282,AC$1),'Исх-фото'!$A$2:$F$3000,6,FALSE),"-")</f>
        <v>-</v>
      </c>
      <c r="AD282" s="14" t="str">
        <f>IFERROR(VLOOKUP(CONCATENATE($A282,AD$1),'Исх-фото'!$A$2:$F$3000,6,FALSE),"-")</f>
        <v>НЕТ</v>
      </c>
      <c r="AE282" s="14" t="str">
        <f>IFERROR(VLOOKUP(CONCATENATE($A282,AE$1),'Исх-фото'!$A$2:$F$3000,6,FALSE),"-")</f>
        <v>ДА</v>
      </c>
      <c r="AF282" s="14" t="str">
        <f>IFERROR(VLOOKUP(CONCATENATE($A282,AF$1),'Исх-фото'!$A$2:$F$3000,6,FALSE),"-")</f>
        <v>НЕТ</v>
      </c>
      <c r="AG282" s="14" t="str">
        <f>IFERROR(VLOOKUP(CONCATENATE($A282,AG$1),'Исх-фото'!$A$2:$F$3000,6,FALSE),"-")</f>
        <v>-</v>
      </c>
      <c r="AH282" s="14" t="str">
        <f>IFERROR(VLOOKUP(CONCATENATE($A282,AH$1),'Исх-фото'!$A$2:$F$3000,6,FALSE),"-")</f>
        <v>НЕТ</v>
      </c>
      <c r="AI282" s="14" t="str">
        <f>IFERROR(VLOOKUP(CONCATENATE($A282,AI$1),'Исх-фото'!$A$2:$F$3000,6,FALSE),"-")</f>
        <v>-</v>
      </c>
      <c r="AJ282" s="14" t="str">
        <f>IFERROR(VLOOKUP(CONCATENATE($A282,AJ$1),'Исх-фото'!$A$2:$F$3000,6,FALSE),"-")</f>
        <v>НЕТ</v>
      </c>
      <c r="AK282" s="14" t="str">
        <f>IFERROR(VLOOKUP(CONCATENATE($A282,AK$1),'Исх-фото'!$A$2:$F$3000,6,FALSE),"-")</f>
        <v>-</v>
      </c>
      <c r="AL282" s="14" t="str">
        <f>IFERROR(VLOOKUP(CONCATENATE($A282,AL$1),'Исх-фото'!$A$2:$F$3000,6,FALSE),"-")</f>
        <v>ДА</v>
      </c>
      <c r="AM282" s="15"/>
    </row>
    <row r="283" spans="1:39">
      <c r="A283" s="26">
        <f t="shared" si="14"/>
        <v>134</v>
      </c>
      <c r="B283" s="97" t="s">
        <v>778</v>
      </c>
      <c r="C283" s="14" t="str">
        <f>IFERROR(VLOOKUP(CONCATENATE($A283,C$1),'Исх-фото'!$A$2:$F$3000,6,FALSE),"-")</f>
        <v>-</v>
      </c>
      <c r="D283" s="14" t="str">
        <f>IFERROR(VLOOKUP(CONCATENATE($A283,D$1),'Исх-фото'!$A$2:$F$3000,6,FALSE),"-")</f>
        <v>-</v>
      </c>
      <c r="E283" s="14" t="str">
        <f>IFERROR(VLOOKUP(CONCATENATE($A283,E$1),'Исх-фото'!$A$2:$F$3000,6,FALSE),"-")</f>
        <v>-</v>
      </c>
      <c r="F283" s="14" t="str">
        <f>IFERROR(VLOOKUP(CONCATENATE($A283,F$1),'Исх-фото'!$A$2:$F$3000,6,FALSE),"-")</f>
        <v>-</v>
      </c>
      <c r="G283" s="14" t="str">
        <f>IFERROR(VLOOKUP(CONCATENATE($A283,G$1),'Исх-фото'!$A$2:$F$3000,6,FALSE),"-")</f>
        <v>-</v>
      </c>
      <c r="H283" s="14" t="str">
        <f>IFERROR(VLOOKUP(CONCATENATE($A283,H$1),'Исх-фото'!$A$2:$F$3000,6,FALSE),"-")</f>
        <v>-</v>
      </c>
      <c r="I283" s="14" t="str">
        <f>IFERROR(VLOOKUP(CONCATENATE($A283,I$1),'Исх-фото'!$A$2:$F$3000,6,FALSE),"-")</f>
        <v>-</v>
      </c>
      <c r="J283" s="14" t="str">
        <f>IFERROR(VLOOKUP(CONCATENATE($A283,J$1),'Исх-фото'!$A$2:$F$3000,6,FALSE),"-")</f>
        <v>-</v>
      </c>
      <c r="K283" s="14" t="str">
        <f>IFERROR(VLOOKUP(CONCATENATE($A283,K$1),'Исх-фото'!$A$2:$F$3000,6,FALSE),"-")</f>
        <v>НЕТ</v>
      </c>
      <c r="L283" s="14" t="str">
        <f>IFERROR(VLOOKUP(CONCATENATE($A283,L$1),'Исх-фото'!$A$2:$F$3000,6,FALSE),"-")</f>
        <v>-</v>
      </c>
      <c r="M283" s="14" t="str">
        <f>IFERROR(VLOOKUP(CONCATENATE($A283,M$1),'Исх-фото'!$A$2:$F$3000,6,FALSE),"-")</f>
        <v>-</v>
      </c>
      <c r="N283" s="14" t="str">
        <f>IFERROR(VLOOKUP(CONCATENATE($A283,N$1),'Исх-фото'!$A$2:$F$3000,6,FALSE),"-")</f>
        <v>-</v>
      </c>
      <c r="O283" s="14" t="str">
        <f>IFERROR(VLOOKUP(CONCATENATE($A283,O$1),'Исх-фото'!$A$2:$F$3000,6,FALSE),"-")</f>
        <v>-</v>
      </c>
      <c r="P283" s="14" t="str">
        <f>IFERROR(VLOOKUP(CONCATENATE($A283,P$1),'Исх-фото'!$A$2:$F$3000,6,FALSE),"-")</f>
        <v>-</v>
      </c>
      <c r="Q283" s="14" t="str">
        <f>IFERROR(VLOOKUP(CONCATENATE($A283,Q$1),'Исх-фото'!$A$2:$F$3000,6,FALSE),"-")</f>
        <v>НЕТ</v>
      </c>
      <c r="R283" s="14" t="str">
        <f>IFERROR(VLOOKUP(CONCATENATE($A283,R$1),'Исх-фото'!$A$2:$F$3000,6,FALSE),"-")</f>
        <v>-</v>
      </c>
      <c r="S283" s="14" t="str">
        <f>IFERROR(VLOOKUP(CONCATENATE($A283,S$1),'Исх-фото'!$A$2:$F$3000,6,FALSE),"-")</f>
        <v>-</v>
      </c>
      <c r="T283" s="14" t="str">
        <f>IFERROR(VLOOKUP(CONCATENATE($A283,T$1),'Исх-фото'!$A$2:$F$3000,6,FALSE),"-")</f>
        <v>НЕТ</v>
      </c>
      <c r="U283" s="14" t="str">
        <f>IFERROR(VLOOKUP(CONCATENATE($A283,U$1),'Исх-фото'!$A$2:$F$3000,6,FALSE),"-")</f>
        <v>НЕТ</v>
      </c>
      <c r="V283" s="14" t="str">
        <f>IFERROR(VLOOKUP(CONCATENATE($A283,V$1),'Исх-фото'!$A$2:$F$3000,6,FALSE),"-")</f>
        <v>-</v>
      </c>
      <c r="W283" s="14" t="str">
        <f>IFERROR(VLOOKUP(CONCATENATE($A283,W$1),'Исх-фото'!$A$2:$F$3000,6,FALSE),"-")</f>
        <v>-</v>
      </c>
      <c r="X283" s="14" t="str">
        <f>IFERROR(VLOOKUP(CONCATENATE($A283,X$1),'Исх-фото'!$A$2:$F$3000,6,FALSE),"-")</f>
        <v>-</v>
      </c>
      <c r="Y283" s="14" t="str">
        <f>IFERROR(VLOOKUP(CONCATENATE($A283,Y$1),'Исх-фото'!$A$2:$F$3000,6,FALSE),"-")</f>
        <v>-</v>
      </c>
      <c r="Z283" s="14" t="str">
        <f>IFERROR(VLOOKUP(CONCATENATE($A283,Z$1),'Исх-фото'!$A$2:$F$3000,6,FALSE),"-")</f>
        <v>-</v>
      </c>
      <c r="AA283" s="14" t="str">
        <f>IFERROR(VLOOKUP(CONCATENATE($A283,AA$1),'Исх-фото'!$A$2:$F$3000,6,FALSE),"-")</f>
        <v>-</v>
      </c>
      <c r="AB283" s="14" t="str">
        <f>IFERROR(VLOOKUP(CONCATENATE($A283,AB$1),'Исх-фото'!$A$2:$F$3000,6,FALSE),"-")</f>
        <v>-</v>
      </c>
      <c r="AC283" s="14" t="str">
        <f>IFERROR(VLOOKUP(CONCATENATE($A283,AC$1),'Исх-фото'!$A$2:$F$3000,6,FALSE),"-")</f>
        <v>-</v>
      </c>
      <c r="AD283" s="14" t="str">
        <f>IFERROR(VLOOKUP(CONCATENATE($A283,AD$1),'Исх-фото'!$A$2:$F$3000,6,FALSE),"-")</f>
        <v>НЕТ</v>
      </c>
      <c r="AE283" s="14" t="str">
        <f>IFERROR(VLOOKUP(CONCATENATE($A283,AE$1),'Исх-фото'!$A$2:$F$3000,6,FALSE),"-")</f>
        <v>ДА</v>
      </c>
      <c r="AF283" s="14" t="str">
        <f>IFERROR(VLOOKUP(CONCATENATE($A283,AF$1),'Исх-фото'!$A$2:$F$3000,6,FALSE),"-")</f>
        <v>НЕТ</v>
      </c>
      <c r="AG283" s="14" t="str">
        <f>IFERROR(VLOOKUP(CONCATENATE($A283,AG$1),'Исх-фото'!$A$2:$F$3000,6,FALSE),"-")</f>
        <v>-</v>
      </c>
      <c r="AH283" s="14" t="str">
        <f>IFERROR(VLOOKUP(CONCATENATE($A283,AH$1),'Исх-фото'!$A$2:$F$3000,6,FALSE),"-")</f>
        <v>-</v>
      </c>
      <c r="AI283" s="14" t="str">
        <f>IFERROR(VLOOKUP(CONCATENATE($A283,AI$1),'Исх-фото'!$A$2:$F$3000,6,FALSE),"-")</f>
        <v>-</v>
      </c>
      <c r="AJ283" s="14" t="str">
        <f>IFERROR(VLOOKUP(CONCATENATE($A283,AJ$1),'Исх-фото'!$A$2:$F$3000,6,FALSE),"-")</f>
        <v>НЕТ</v>
      </c>
      <c r="AK283" s="14" t="str">
        <f>IFERROR(VLOOKUP(CONCATENATE($A283,AK$1),'Исх-фото'!$A$2:$F$3000,6,FALSE),"-")</f>
        <v>-</v>
      </c>
      <c r="AL283" s="14" t="str">
        <f>IFERROR(VLOOKUP(CONCATENATE($A283,AL$1),'Исх-фото'!$A$2:$F$3000,6,FALSE),"-")</f>
        <v>НЕТ</v>
      </c>
      <c r="AM283" s="15"/>
    </row>
    <row r="284" spans="1:39">
      <c r="A284" s="26">
        <f t="shared" si="14"/>
        <v>135</v>
      </c>
      <c r="B284" s="97" t="s">
        <v>779</v>
      </c>
      <c r="C284" s="14" t="str">
        <f>IFERROR(VLOOKUP(CONCATENATE($A284,C$1),'Исх-фото'!$A$2:$F$3000,6,FALSE),"-")</f>
        <v>-</v>
      </c>
      <c r="D284" s="14" t="str">
        <f>IFERROR(VLOOKUP(CONCATENATE($A284,D$1),'Исх-фото'!$A$2:$F$3000,6,FALSE),"-")</f>
        <v>-</v>
      </c>
      <c r="E284" s="14" t="str">
        <f>IFERROR(VLOOKUP(CONCATENATE($A284,E$1),'Исх-фото'!$A$2:$F$3000,6,FALSE),"-")</f>
        <v>-</v>
      </c>
      <c r="F284" s="14" t="str">
        <f>IFERROR(VLOOKUP(CONCATENATE($A284,F$1),'Исх-фото'!$A$2:$F$3000,6,FALSE),"-")</f>
        <v>-</v>
      </c>
      <c r="G284" s="14" t="str">
        <f>IFERROR(VLOOKUP(CONCATENATE($A284,G$1),'Исх-фото'!$A$2:$F$3000,6,FALSE),"-")</f>
        <v>-</v>
      </c>
      <c r="H284" s="14" t="str">
        <f>IFERROR(VLOOKUP(CONCATENATE($A284,H$1),'Исх-фото'!$A$2:$F$3000,6,FALSE),"-")</f>
        <v>-</v>
      </c>
      <c r="I284" s="14" t="str">
        <f>IFERROR(VLOOKUP(CONCATENATE($A284,I$1),'Исх-фото'!$A$2:$F$3000,6,FALSE),"-")</f>
        <v>-</v>
      </c>
      <c r="J284" s="14" t="str">
        <f>IFERROR(VLOOKUP(CONCATENATE($A284,J$1),'Исх-фото'!$A$2:$F$3000,6,FALSE),"-")</f>
        <v>-</v>
      </c>
      <c r="K284" s="14" t="str">
        <f>IFERROR(VLOOKUP(CONCATENATE($A284,K$1),'Исх-фото'!$A$2:$F$3000,6,FALSE),"-")</f>
        <v>НЕТ</v>
      </c>
      <c r="L284" s="14" t="str">
        <f>IFERROR(VLOOKUP(CONCATENATE($A284,L$1),'Исх-фото'!$A$2:$F$3000,6,FALSE),"-")</f>
        <v>-</v>
      </c>
      <c r="M284" s="14" t="str">
        <f>IFERROR(VLOOKUP(CONCATENATE($A284,M$1),'Исх-фото'!$A$2:$F$3000,6,FALSE),"-")</f>
        <v>-</v>
      </c>
      <c r="N284" s="14" t="str">
        <f>IFERROR(VLOOKUP(CONCATENATE($A284,N$1),'Исх-фото'!$A$2:$F$3000,6,FALSE),"-")</f>
        <v>-</v>
      </c>
      <c r="O284" s="14" t="str">
        <f>IFERROR(VLOOKUP(CONCATENATE($A284,O$1),'Исх-фото'!$A$2:$F$3000,6,FALSE),"-")</f>
        <v>-</v>
      </c>
      <c r="P284" s="14" t="str">
        <f>IFERROR(VLOOKUP(CONCATENATE($A284,P$1),'Исх-фото'!$A$2:$F$3000,6,FALSE),"-")</f>
        <v>-</v>
      </c>
      <c r="Q284" s="14" t="str">
        <f>IFERROR(VLOOKUP(CONCATENATE($A284,Q$1),'Исх-фото'!$A$2:$F$3000,6,FALSE),"-")</f>
        <v>НЕТ</v>
      </c>
      <c r="R284" s="14" t="str">
        <f>IFERROR(VLOOKUP(CONCATENATE($A284,R$1),'Исх-фото'!$A$2:$F$3000,6,FALSE),"-")</f>
        <v>-</v>
      </c>
      <c r="S284" s="14" t="str">
        <f>IFERROR(VLOOKUP(CONCATENATE($A284,S$1),'Исх-фото'!$A$2:$F$3000,6,FALSE),"-")</f>
        <v>-</v>
      </c>
      <c r="T284" s="14" t="str">
        <f>IFERROR(VLOOKUP(CONCATENATE($A284,T$1),'Исх-фото'!$A$2:$F$3000,6,FALSE),"-")</f>
        <v>НЕТ</v>
      </c>
      <c r="U284" s="14" t="str">
        <f>IFERROR(VLOOKUP(CONCATENATE($A284,U$1),'Исх-фото'!$A$2:$F$3000,6,FALSE),"-")</f>
        <v>НЕТ</v>
      </c>
      <c r="V284" s="14" t="str">
        <f>IFERROR(VLOOKUP(CONCATENATE($A284,V$1),'Исх-фото'!$A$2:$F$3000,6,FALSE),"-")</f>
        <v>-</v>
      </c>
      <c r="W284" s="14" t="str">
        <f>IFERROR(VLOOKUP(CONCATENATE($A284,W$1),'Исх-фото'!$A$2:$F$3000,6,FALSE),"-")</f>
        <v>НЕТ</v>
      </c>
      <c r="X284" s="14" t="str">
        <f>IFERROR(VLOOKUP(CONCATENATE($A284,X$1),'Исх-фото'!$A$2:$F$3000,6,FALSE),"-")</f>
        <v>-</v>
      </c>
      <c r="Y284" s="14" t="str">
        <f>IFERROR(VLOOKUP(CONCATENATE($A284,Y$1),'Исх-фото'!$A$2:$F$3000,6,FALSE),"-")</f>
        <v>-</v>
      </c>
      <c r="Z284" s="14" t="str">
        <f>IFERROR(VLOOKUP(CONCATENATE($A284,Z$1),'Исх-фото'!$A$2:$F$3000,6,FALSE),"-")</f>
        <v>НЕТ</v>
      </c>
      <c r="AA284" s="14" t="str">
        <f>IFERROR(VLOOKUP(CONCATENATE($A284,AA$1),'Исх-фото'!$A$2:$F$3000,6,FALSE),"-")</f>
        <v>-</v>
      </c>
      <c r="AB284" s="14" t="str">
        <f>IFERROR(VLOOKUP(CONCATENATE($A284,AB$1),'Исх-фото'!$A$2:$F$3000,6,FALSE),"-")</f>
        <v>-</v>
      </c>
      <c r="AC284" s="14" t="str">
        <f>IFERROR(VLOOKUP(CONCATENATE($A284,AC$1),'Исх-фото'!$A$2:$F$3000,6,FALSE),"-")</f>
        <v>-</v>
      </c>
      <c r="AD284" s="14" t="str">
        <f>IFERROR(VLOOKUP(CONCATENATE($A284,AD$1),'Исх-фото'!$A$2:$F$3000,6,FALSE),"-")</f>
        <v>НЕТ</v>
      </c>
      <c r="AE284" s="14" t="str">
        <f>IFERROR(VLOOKUP(CONCATENATE($A284,AE$1),'Исх-фото'!$A$2:$F$3000,6,FALSE),"-")</f>
        <v>НЕТ</v>
      </c>
      <c r="AF284" s="14" t="str">
        <f>IFERROR(VLOOKUP(CONCATENATE($A284,AF$1),'Исх-фото'!$A$2:$F$3000,6,FALSE),"-")</f>
        <v>НЕТ</v>
      </c>
      <c r="AG284" s="14" t="str">
        <f>IFERROR(VLOOKUP(CONCATENATE($A284,AG$1),'Исх-фото'!$A$2:$F$3000,6,FALSE),"-")</f>
        <v>-</v>
      </c>
      <c r="AH284" s="14" t="str">
        <f>IFERROR(VLOOKUP(CONCATENATE($A284,AH$1),'Исх-фото'!$A$2:$F$3000,6,FALSE),"-")</f>
        <v>-</v>
      </c>
      <c r="AI284" s="14" t="str">
        <f>IFERROR(VLOOKUP(CONCATENATE($A284,AI$1),'Исх-фото'!$A$2:$F$3000,6,FALSE),"-")</f>
        <v>-</v>
      </c>
      <c r="AJ284" s="14" t="str">
        <f>IFERROR(VLOOKUP(CONCATENATE($A284,AJ$1),'Исх-фото'!$A$2:$F$3000,6,FALSE),"-")</f>
        <v>ДА</v>
      </c>
      <c r="AK284" s="14" t="str">
        <f>IFERROR(VLOOKUP(CONCATENATE($A284,AK$1),'Исх-фото'!$A$2:$F$3000,6,FALSE),"-")</f>
        <v>-</v>
      </c>
      <c r="AL284" s="14" t="str">
        <f>IFERROR(VLOOKUP(CONCATENATE($A284,AL$1),'Исх-фото'!$A$2:$F$3000,6,FALSE),"-")</f>
        <v>ДА</v>
      </c>
      <c r="AM284" s="15"/>
    </row>
    <row r="285" spans="1:39">
      <c r="A285" s="26">
        <f t="shared" si="14"/>
        <v>136</v>
      </c>
      <c r="B285" s="97" t="s">
        <v>780</v>
      </c>
      <c r="C285" s="14" t="str">
        <f>IFERROR(VLOOKUP(CONCATENATE($A285,C$1),'Исх-фото'!$A$2:$F$3000,6,FALSE),"-")</f>
        <v>-</v>
      </c>
      <c r="D285" s="14" t="str">
        <f>IFERROR(VLOOKUP(CONCATENATE($A285,D$1),'Исх-фото'!$A$2:$F$3000,6,FALSE),"-")</f>
        <v>ДА</v>
      </c>
      <c r="E285" s="14" t="str">
        <f>IFERROR(VLOOKUP(CONCATENATE($A285,E$1),'Исх-фото'!$A$2:$F$3000,6,FALSE),"-")</f>
        <v>-</v>
      </c>
      <c r="F285" s="14" t="str">
        <f>IFERROR(VLOOKUP(CONCATENATE($A285,F$1),'Исх-фото'!$A$2:$F$3000,6,FALSE),"-")</f>
        <v>-</v>
      </c>
      <c r="G285" s="14" t="str">
        <f>IFERROR(VLOOKUP(CONCATENATE($A285,G$1),'Исх-фото'!$A$2:$F$3000,6,FALSE),"-")</f>
        <v>-</v>
      </c>
      <c r="H285" s="14" t="str">
        <f>IFERROR(VLOOKUP(CONCATENATE($A285,H$1),'Исх-фото'!$A$2:$F$3000,6,FALSE),"-")</f>
        <v>-</v>
      </c>
      <c r="I285" s="14" t="str">
        <f>IFERROR(VLOOKUP(CONCATENATE($A285,I$1),'Исх-фото'!$A$2:$F$3000,6,FALSE),"-")</f>
        <v>-</v>
      </c>
      <c r="J285" s="14" t="str">
        <f>IFERROR(VLOOKUP(CONCATENATE($A285,J$1),'Исх-фото'!$A$2:$F$3000,6,FALSE),"-")</f>
        <v>-</v>
      </c>
      <c r="K285" s="14" t="str">
        <f>IFERROR(VLOOKUP(CONCATENATE($A285,K$1),'Исх-фото'!$A$2:$F$3000,6,FALSE),"-")</f>
        <v>НЕТ</v>
      </c>
      <c r="L285" s="14" t="str">
        <f>IFERROR(VLOOKUP(CONCATENATE($A285,L$1),'Исх-фото'!$A$2:$F$3000,6,FALSE),"-")</f>
        <v>-</v>
      </c>
      <c r="M285" s="14" t="str">
        <f>IFERROR(VLOOKUP(CONCATENATE($A285,M$1),'Исх-фото'!$A$2:$F$3000,6,FALSE),"-")</f>
        <v>-</v>
      </c>
      <c r="N285" s="14" t="str">
        <f>IFERROR(VLOOKUP(CONCATENATE($A285,N$1),'Исх-фото'!$A$2:$F$3000,6,FALSE),"-")</f>
        <v>-</v>
      </c>
      <c r="O285" s="14" t="str">
        <f>IFERROR(VLOOKUP(CONCATENATE($A285,O$1),'Исх-фото'!$A$2:$F$3000,6,FALSE),"-")</f>
        <v>-</v>
      </c>
      <c r="P285" s="14" t="str">
        <f>IFERROR(VLOOKUP(CONCATENATE($A285,P$1),'Исх-фото'!$A$2:$F$3000,6,FALSE),"-")</f>
        <v>-</v>
      </c>
      <c r="Q285" s="14" t="str">
        <f>IFERROR(VLOOKUP(CONCATENATE($A285,Q$1),'Исх-фото'!$A$2:$F$3000,6,FALSE),"-")</f>
        <v>НЕТ</v>
      </c>
      <c r="R285" s="14" t="str">
        <f>IFERROR(VLOOKUP(CONCATENATE($A285,R$1),'Исх-фото'!$A$2:$F$3000,6,FALSE),"-")</f>
        <v>-</v>
      </c>
      <c r="S285" s="14" t="str">
        <f>IFERROR(VLOOKUP(CONCATENATE($A285,S$1),'Исх-фото'!$A$2:$F$3000,6,FALSE),"-")</f>
        <v>-</v>
      </c>
      <c r="T285" s="14" t="str">
        <f>IFERROR(VLOOKUP(CONCATENATE($A285,T$1),'Исх-фото'!$A$2:$F$3000,6,FALSE),"-")</f>
        <v>ДА</v>
      </c>
      <c r="U285" s="14" t="str">
        <f>IFERROR(VLOOKUP(CONCATENATE($A285,U$1),'Исх-фото'!$A$2:$F$3000,6,FALSE),"-")</f>
        <v>НЕТ</v>
      </c>
      <c r="V285" s="14" t="str">
        <f>IFERROR(VLOOKUP(CONCATENATE($A285,V$1),'Исх-фото'!$A$2:$F$3000,6,FALSE),"-")</f>
        <v>-</v>
      </c>
      <c r="W285" s="14" t="str">
        <f>IFERROR(VLOOKUP(CONCATENATE($A285,W$1),'Исх-фото'!$A$2:$F$3000,6,FALSE),"-")</f>
        <v>-</v>
      </c>
      <c r="X285" s="14" t="str">
        <f>IFERROR(VLOOKUP(CONCATENATE($A285,X$1),'Исх-фото'!$A$2:$F$3000,6,FALSE),"-")</f>
        <v>-</v>
      </c>
      <c r="Y285" s="14" t="str">
        <f>IFERROR(VLOOKUP(CONCATENATE($A285,Y$1),'Исх-фото'!$A$2:$F$3000,6,FALSE),"-")</f>
        <v>-</v>
      </c>
      <c r="Z285" s="14" t="str">
        <f>IFERROR(VLOOKUP(CONCATENATE($A285,Z$1),'Исх-фото'!$A$2:$F$3000,6,FALSE),"-")</f>
        <v>-</v>
      </c>
      <c r="AA285" s="14" t="str">
        <f>IFERROR(VLOOKUP(CONCATENATE($A285,AA$1),'Исх-фото'!$A$2:$F$3000,6,FALSE),"-")</f>
        <v>-</v>
      </c>
      <c r="AB285" s="14" t="str">
        <f>IFERROR(VLOOKUP(CONCATENATE($A285,AB$1),'Исх-фото'!$A$2:$F$3000,6,FALSE),"-")</f>
        <v>-</v>
      </c>
      <c r="AC285" s="14" t="str">
        <f>IFERROR(VLOOKUP(CONCATENATE($A285,AC$1),'Исх-фото'!$A$2:$F$3000,6,FALSE),"-")</f>
        <v>-</v>
      </c>
      <c r="AD285" s="14" t="str">
        <f>IFERROR(VLOOKUP(CONCATENATE($A285,AD$1),'Исх-фото'!$A$2:$F$3000,6,FALSE),"-")</f>
        <v>НЕТ</v>
      </c>
      <c r="AE285" s="14" t="str">
        <f>IFERROR(VLOOKUP(CONCATENATE($A285,AE$1),'Исх-фото'!$A$2:$F$3000,6,FALSE),"-")</f>
        <v>НЕТ</v>
      </c>
      <c r="AF285" s="14" t="str">
        <f>IFERROR(VLOOKUP(CONCATENATE($A285,AF$1),'Исх-фото'!$A$2:$F$3000,6,FALSE),"-")</f>
        <v>НЕТ</v>
      </c>
      <c r="AG285" s="14" t="str">
        <f>IFERROR(VLOOKUP(CONCATENATE($A285,AG$1),'Исх-фото'!$A$2:$F$3000,6,FALSE),"-")</f>
        <v>-</v>
      </c>
      <c r="AH285" s="14" t="str">
        <f>IFERROR(VLOOKUP(CONCATENATE($A285,AH$1),'Исх-фото'!$A$2:$F$3000,6,FALSE),"-")</f>
        <v>-</v>
      </c>
      <c r="AI285" s="14" t="str">
        <f>IFERROR(VLOOKUP(CONCATENATE($A285,AI$1),'Исх-фото'!$A$2:$F$3000,6,FALSE),"-")</f>
        <v>-</v>
      </c>
      <c r="AJ285" s="14" t="str">
        <f>IFERROR(VLOOKUP(CONCATENATE($A285,AJ$1),'Исх-фото'!$A$2:$F$3000,6,FALSE),"-")</f>
        <v>ДА</v>
      </c>
      <c r="AK285" s="14" t="str">
        <f>IFERROR(VLOOKUP(CONCATENATE($A285,AK$1),'Исх-фото'!$A$2:$F$3000,6,FALSE),"-")</f>
        <v>-</v>
      </c>
      <c r="AL285" s="14" t="str">
        <f>IFERROR(VLOOKUP(CONCATENATE($A285,AL$1),'Исх-фото'!$A$2:$F$3000,6,FALSE),"-")</f>
        <v>НЕТ</v>
      </c>
      <c r="AM285" s="15"/>
    </row>
    <row r="286" spans="1:39">
      <c r="A286" s="26">
        <f t="shared" si="14"/>
        <v>137</v>
      </c>
      <c r="B286" s="97" t="s">
        <v>781</v>
      </c>
      <c r="C286" s="14" t="str">
        <f>IFERROR(VLOOKUP(CONCATENATE($A286,C$1),'Исх-фото'!$A$2:$F$3000,6,FALSE),"-")</f>
        <v>-</v>
      </c>
      <c r="D286" s="14" t="str">
        <f>IFERROR(VLOOKUP(CONCATENATE($A286,D$1),'Исх-фото'!$A$2:$F$3000,6,FALSE),"-")</f>
        <v>НЕТ</v>
      </c>
      <c r="E286" s="14" t="str">
        <f>IFERROR(VLOOKUP(CONCATENATE($A286,E$1),'Исх-фото'!$A$2:$F$3000,6,FALSE),"-")</f>
        <v>-</v>
      </c>
      <c r="F286" s="14" t="str">
        <f>IFERROR(VLOOKUP(CONCATENATE($A286,F$1),'Исх-фото'!$A$2:$F$3000,6,FALSE),"-")</f>
        <v>-</v>
      </c>
      <c r="G286" s="14" t="str">
        <f>IFERROR(VLOOKUP(CONCATENATE($A286,G$1),'Исх-фото'!$A$2:$F$3000,6,FALSE),"-")</f>
        <v>-</v>
      </c>
      <c r="H286" s="14" t="str">
        <f>IFERROR(VLOOKUP(CONCATENATE($A286,H$1),'Исх-фото'!$A$2:$F$3000,6,FALSE),"-")</f>
        <v>-</v>
      </c>
      <c r="I286" s="14" t="str">
        <f>IFERROR(VLOOKUP(CONCATENATE($A286,I$1),'Исх-фото'!$A$2:$F$3000,6,FALSE),"-")</f>
        <v>-</v>
      </c>
      <c r="J286" s="14" t="str">
        <f>IFERROR(VLOOKUP(CONCATENATE($A286,J$1),'Исх-фото'!$A$2:$F$3000,6,FALSE),"-")</f>
        <v>-</v>
      </c>
      <c r="K286" s="14" t="str">
        <f>IFERROR(VLOOKUP(CONCATENATE($A286,K$1),'Исх-фото'!$A$2:$F$3000,6,FALSE),"-")</f>
        <v>НЕТ</v>
      </c>
      <c r="L286" s="14" t="str">
        <f>IFERROR(VLOOKUP(CONCATENATE($A286,L$1),'Исх-фото'!$A$2:$F$3000,6,FALSE),"-")</f>
        <v>-</v>
      </c>
      <c r="M286" s="14" t="str">
        <f>IFERROR(VLOOKUP(CONCATENATE($A286,M$1),'Исх-фото'!$A$2:$F$3000,6,FALSE),"-")</f>
        <v>-</v>
      </c>
      <c r="N286" s="14" t="str">
        <f>IFERROR(VLOOKUP(CONCATENATE($A286,N$1),'Исх-фото'!$A$2:$F$3000,6,FALSE),"-")</f>
        <v>-</v>
      </c>
      <c r="O286" s="14" t="str">
        <f>IFERROR(VLOOKUP(CONCATENATE($A286,O$1),'Исх-фото'!$A$2:$F$3000,6,FALSE),"-")</f>
        <v>-</v>
      </c>
      <c r="P286" s="14" t="str">
        <f>IFERROR(VLOOKUP(CONCATENATE($A286,P$1),'Исх-фото'!$A$2:$F$3000,6,FALSE),"-")</f>
        <v>НЕТ</v>
      </c>
      <c r="Q286" s="14" t="str">
        <f>IFERROR(VLOOKUP(CONCATENATE($A286,Q$1),'Исх-фото'!$A$2:$F$3000,6,FALSE),"-")</f>
        <v>ДА</v>
      </c>
      <c r="R286" s="14" t="str">
        <f>IFERROR(VLOOKUP(CONCATENATE($A286,R$1),'Исх-фото'!$A$2:$F$3000,6,FALSE),"-")</f>
        <v>-</v>
      </c>
      <c r="S286" s="14" t="str">
        <f>IFERROR(VLOOKUP(CONCATENATE($A286,S$1),'Исх-фото'!$A$2:$F$3000,6,FALSE),"-")</f>
        <v>-</v>
      </c>
      <c r="T286" s="14" t="str">
        <f>IFERROR(VLOOKUP(CONCATENATE($A286,T$1),'Исх-фото'!$A$2:$F$3000,6,FALSE),"-")</f>
        <v>ДА</v>
      </c>
      <c r="U286" s="14" t="str">
        <f>IFERROR(VLOOKUP(CONCATENATE($A286,U$1),'Исх-фото'!$A$2:$F$3000,6,FALSE),"-")</f>
        <v>НЕТ</v>
      </c>
      <c r="V286" s="14" t="str">
        <f>IFERROR(VLOOKUP(CONCATENATE($A286,V$1),'Исх-фото'!$A$2:$F$3000,6,FALSE),"-")</f>
        <v>-</v>
      </c>
      <c r="W286" s="14" t="str">
        <f>IFERROR(VLOOKUP(CONCATENATE($A286,W$1),'Исх-фото'!$A$2:$F$3000,6,FALSE),"-")</f>
        <v>-</v>
      </c>
      <c r="X286" s="14" t="str">
        <f>IFERROR(VLOOKUP(CONCATENATE($A286,X$1),'Исх-фото'!$A$2:$F$3000,6,FALSE),"-")</f>
        <v>-</v>
      </c>
      <c r="Y286" s="14" t="str">
        <f>IFERROR(VLOOKUP(CONCATENATE($A286,Y$1),'Исх-фото'!$A$2:$F$3000,6,FALSE),"-")</f>
        <v>ДА</v>
      </c>
      <c r="Z286" s="14" t="str">
        <f>IFERROR(VLOOKUP(CONCATENATE($A286,Z$1),'Исх-фото'!$A$2:$F$3000,6,FALSE),"-")</f>
        <v>-</v>
      </c>
      <c r="AA286" s="14" t="str">
        <f>IFERROR(VLOOKUP(CONCATENATE($A286,AA$1),'Исх-фото'!$A$2:$F$3000,6,FALSE),"-")</f>
        <v>-</v>
      </c>
      <c r="AB286" s="14" t="str">
        <f>IFERROR(VLOOKUP(CONCATENATE($A286,AB$1),'Исх-фото'!$A$2:$F$3000,6,FALSE),"-")</f>
        <v>-</v>
      </c>
      <c r="AC286" s="14" t="str">
        <f>IFERROR(VLOOKUP(CONCATENATE($A286,AC$1),'Исх-фото'!$A$2:$F$3000,6,FALSE),"-")</f>
        <v>-</v>
      </c>
      <c r="AD286" s="14" t="str">
        <f>IFERROR(VLOOKUP(CONCATENATE($A286,AD$1),'Исх-фото'!$A$2:$F$3000,6,FALSE),"-")</f>
        <v>НЕТ</v>
      </c>
      <c r="AE286" s="14" t="str">
        <f>IFERROR(VLOOKUP(CONCATENATE($A286,AE$1),'Исх-фото'!$A$2:$F$3000,6,FALSE),"-")</f>
        <v>ДА</v>
      </c>
      <c r="AF286" s="14" t="str">
        <f>IFERROR(VLOOKUP(CONCATENATE($A286,AF$1),'Исх-фото'!$A$2:$F$3000,6,FALSE),"-")</f>
        <v>НЕТ</v>
      </c>
      <c r="AG286" s="14" t="str">
        <f>IFERROR(VLOOKUP(CONCATENATE($A286,AG$1),'Исх-фото'!$A$2:$F$3000,6,FALSE),"-")</f>
        <v>-</v>
      </c>
      <c r="AH286" s="14" t="str">
        <f>IFERROR(VLOOKUP(CONCATENATE($A286,AH$1),'Исх-фото'!$A$2:$F$3000,6,FALSE),"-")</f>
        <v>-</v>
      </c>
      <c r="AI286" s="14" t="str">
        <f>IFERROR(VLOOKUP(CONCATENATE($A286,AI$1),'Исх-фото'!$A$2:$F$3000,6,FALSE),"-")</f>
        <v>-</v>
      </c>
      <c r="AJ286" s="14" t="str">
        <f>IFERROR(VLOOKUP(CONCATENATE($A286,AJ$1),'Исх-фото'!$A$2:$F$3000,6,FALSE),"-")</f>
        <v>ДА</v>
      </c>
      <c r="AK286" s="14" t="str">
        <f>IFERROR(VLOOKUP(CONCATENATE($A286,AK$1),'Исх-фото'!$A$2:$F$3000,6,FALSE),"-")</f>
        <v>-</v>
      </c>
      <c r="AL286" s="14" t="str">
        <f>IFERROR(VLOOKUP(CONCATENATE($A286,AL$1),'Исх-фото'!$A$2:$F$3000,6,FALSE),"-")</f>
        <v>ДА</v>
      </c>
      <c r="AM286" s="15"/>
    </row>
    <row r="287" spans="1:39">
      <c r="A287" s="26">
        <f t="shared" si="14"/>
        <v>138</v>
      </c>
      <c r="B287" s="97" t="s">
        <v>782</v>
      </c>
      <c r="C287" s="14" t="str">
        <f>IFERROR(VLOOKUP(CONCATENATE($A287,C$1),'Исх-фото'!$A$2:$F$3000,6,FALSE),"-")</f>
        <v>-</v>
      </c>
      <c r="D287" s="14" t="str">
        <f>IFERROR(VLOOKUP(CONCATENATE($A287,D$1),'Исх-фото'!$A$2:$F$3000,6,FALSE),"-")</f>
        <v>-</v>
      </c>
      <c r="E287" s="14" t="str">
        <f>IFERROR(VLOOKUP(CONCATENATE($A287,E$1),'Исх-фото'!$A$2:$F$3000,6,FALSE),"-")</f>
        <v>-</v>
      </c>
      <c r="F287" s="14" t="str">
        <f>IFERROR(VLOOKUP(CONCATENATE($A287,F$1),'Исх-фото'!$A$2:$F$3000,6,FALSE),"-")</f>
        <v>-</v>
      </c>
      <c r="G287" s="14" t="str">
        <f>IFERROR(VLOOKUP(CONCATENATE($A287,G$1),'Исх-фото'!$A$2:$F$3000,6,FALSE),"-")</f>
        <v>-</v>
      </c>
      <c r="H287" s="14" t="str">
        <f>IFERROR(VLOOKUP(CONCATENATE($A287,H$1),'Исх-фото'!$A$2:$F$3000,6,FALSE),"-")</f>
        <v>-</v>
      </c>
      <c r="I287" s="14" t="str">
        <f>IFERROR(VLOOKUP(CONCATENATE($A287,I$1),'Исх-фото'!$A$2:$F$3000,6,FALSE),"-")</f>
        <v>-</v>
      </c>
      <c r="J287" s="14" t="str">
        <f>IFERROR(VLOOKUP(CONCATENATE($A287,J$1),'Исх-фото'!$A$2:$F$3000,6,FALSE),"-")</f>
        <v>-</v>
      </c>
      <c r="K287" s="14" t="str">
        <f>IFERROR(VLOOKUP(CONCATENATE($A287,K$1),'Исх-фото'!$A$2:$F$3000,6,FALSE),"-")</f>
        <v>НЕТ</v>
      </c>
      <c r="L287" s="14" t="str">
        <f>IFERROR(VLOOKUP(CONCATENATE($A287,L$1),'Исх-фото'!$A$2:$F$3000,6,FALSE),"-")</f>
        <v>-</v>
      </c>
      <c r="M287" s="14" t="str">
        <f>IFERROR(VLOOKUP(CONCATENATE($A287,M$1),'Исх-фото'!$A$2:$F$3000,6,FALSE),"-")</f>
        <v>-</v>
      </c>
      <c r="N287" s="14" t="str">
        <f>IFERROR(VLOOKUP(CONCATENATE($A287,N$1),'Исх-фото'!$A$2:$F$3000,6,FALSE),"-")</f>
        <v>-</v>
      </c>
      <c r="O287" s="14" t="str">
        <f>IFERROR(VLOOKUP(CONCATENATE($A287,O$1),'Исх-фото'!$A$2:$F$3000,6,FALSE),"-")</f>
        <v>-</v>
      </c>
      <c r="P287" s="14" t="str">
        <f>IFERROR(VLOOKUP(CONCATENATE($A287,P$1),'Исх-фото'!$A$2:$F$3000,6,FALSE),"-")</f>
        <v>-</v>
      </c>
      <c r="Q287" s="14" t="str">
        <f>IFERROR(VLOOKUP(CONCATENATE($A287,Q$1),'Исх-фото'!$A$2:$F$3000,6,FALSE),"-")</f>
        <v>НЕТ</v>
      </c>
      <c r="R287" s="14" t="str">
        <f>IFERROR(VLOOKUP(CONCATENATE($A287,R$1),'Исх-фото'!$A$2:$F$3000,6,FALSE),"-")</f>
        <v>-</v>
      </c>
      <c r="S287" s="14" t="str">
        <f>IFERROR(VLOOKUP(CONCATENATE($A287,S$1),'Исх-фото'!$A$2:$F$3000,6,FALSE),"-")</f>
        <v>-</v>
      </c>
      <c r="T287" s="14" t="str">
        <f>IFERROR(VLOOKUP(CONCATENATE($A287,T$1),'Исх-фото'!$A$2:$F$3000,6,FALSE),"-")</f>
        <v>НЕТ</v>
      </c>
      <c r="U287" s="14" t="str">
        <f>IFERROR(VLOOKUP(CONCATENATE($A287,U$1),'Исх-фото'!$A$2:$F$3000,6,FALSE),"-")</f>
        <v>НЕТ</v>
      </c>
      <c r="V287" s="14" t="str">
        <f>IFERROR(VLOOKUP(CONCATENATE($A287,V$1),'Исх-фото'!$A$2:$F$3000,6,FALSE),"-")</f>
        <v>-</v>
      </c>
      <c r="W287" s="14" t="str">
        <f>IFERROR(VLOOKUP(CONCATENATE($A287,W$1),'Исх-фото'!$A$2:$F$3000,6,FALSE),"-")</f>
        <v>-</v>
      </c>
      <c r="X287" s="14" t="str">
        <f>IFERROR(VLOOKUP(CONCATENATE($A287,X$1),'Исх-фото'!$A$2:$F$3000,6,FALSE),"-")</f>
        <v>-</v>
      </c>
      <c r="Y287" s="14" t="str">
        <f>IFERROR(VLOOKUP(CONCATENATE($A287,Y$1),'Исх-фото'!$A$2:$F$3000,6,FALSE),"-")</f>
        <v>-</v>
      </c>
      <c r="Z287" s="14" t="str">
        <f>IFERROR(VLOOKUP(CONCATENATE($A287,Z$1),'Исх-фото'!$A$2:$F$3000,6,FALSE),"-")</f>
        <v>НЕТ</v>
      </c>
      <c r="AA287" s="14" t="str">
        <f>IFERROR(VLOOKUP(CONCATENATE($A287,AA$1),'Исх-фото'!$A$2:$F$3000,6,FALSE),"-")</f>
        <v>-</v>
      </c>
      <c r="AB287" s="14" t="str">
        <f>IFERROR(VLOOKUP(CONCATENATE($A287,AB$1),'Исх-фото'!$A$2:$F$3000,6,FALSE),"-")</f>
        <v>-</v>
      </c>
      <c r="AC287" s="14" t="str">
        <f>IFERROR(VLOOKUP(CONCATENATE($A287,AC$1),'Исх-фото'!$A$2:$F$3000,6,FALSE),"-")</f>
        <v>-</v>
      </c>
      <c r="AD287" s="14" t="str">
        <f>IFERROR(VLOOKUP(CONCATENATE($A287,AD$1),'Исх-фото'!$A$2:$F$3000,6,FALSE),"-")</f>
        <v>НЕТ</v>
      </c>
      <c r="AE287" s="14" t="str">
        <f>IFERROR(VLOOKUP(CONCATENATE($A287,AE$1),'Исх-фото'!$A$2:$F$3000,6,FALSE),"-")</f>
        <v>НЕТ</v>
      </c>
      <c r="AF287" s="14" t="str">
        <f>IFERROR(VLOOKUP(CONCATENATE($A287,AF$1),'Исх-фото'!$A$2:$F$3000,6,FALSE),"-")</f>
        <v>НЕТ</v>
      </c>
      <c r="AG287" s="14" t="str">
        <f>IFERROR(VLOOKUP(CONCATENATE($A287,AG$1),'Исх-фото'!$A$2:$F$3000,6,FALSE),"-")</f>
        <v>-</v>
      </c>
      <c r="AH287" s="14" t="str">
        <f>IFERROR(VLOOKUP(CONCATENATE($A287,AH$1),'Исх-фото'!$A$2:$F$3000,6,FALSE),"-")</f>
        <v>-</v>
      </c>
      <c r="AI287" s="14" t="str">
        <f>IFERROR(VLOOKUP(CONCATENATE($A287,AI$1),'Исх-фото'!$A$2:$F$3000,6,FALSE),"-")</f>
        <v>-</v>
      </c>
      <c r="AJ287" s="14" t="str">
        <f>IFERROR(VLOOKUP(CONCATENATE($A287,AJ$1),'Исх-фото'!$A$2:$F$3000,6,FALSE),"-")</f>
        <v>ДА</v>
      </c>
      <c r="AK287" s="14" t="str">
        <f>IFERROR(VLOOKUP(CONCATENATE($A287,AK$1),'Исх-фото'!$A$2:$F$3000,6,FALSE),"-")</f>
        <v>-</v>
      </c>
      <c r="AL287" s="14" t="str">
        <f>IFERROR(VLOOKUP(CONCATENATE($A287,AL$1),'Исх-фото'!$A$2:$F$3000,6,FALSE),"-")</f>
        <v>НЕТ</v>
      </c>
      <c r="AM287" s="15"/>
    </row>
    <row r="288" spans="1:39">
      <c r="A288" s="26">
        <f t="shared" si="14"/>
        <v>139</v>
      </c>
      <c r="B288" s="97" t="s">
        <v>783</v>
      </c>
      <c r="C288" s="14" t="str">
        <f>IFERROR(VLOOKUP(CONCATENATE($A288,C$1),'Исх-фото'!$A$2:$F$3000,6,FALSE),"-")</f>
        <v>-</v>
      </c>
      <c r="D288" s="14" t="str">
        <f>IFERROR(VLOOKUP(CONCATENATE($A288,D$1),'Исх-фото'!$A$2:$F$3000,6,FALSE),"-")</f>
        <v>-</v>
      </c>
      <c r="E288" s="14" t="str">
        <f>IFERROR(VLOOKUP(CONCATENATE($A288,E$1),'Исх-фото'!$A$2:$F$3000,6,FALSE),"-")</f>
        <v>-</v>
      </c>
      <c r="F288" s="14" t="str">
        <f>IFERROR(VLOOKUP(CONCATENATE($A288,F$1),'Исх-фото'!$A$2:$F$3000,6,FALSE),"-")</f>
        <v>-</v>
      </c>
      <c r="G288" s="14" t="str">
        <f>IFERROR(VLOOKUP(CONCATENATE($A288,G$1),'Исх-фото'!$A$2:$F$3000,6,FALSE),"-")</f>
        <v>-</v>
      </c>
      <c r="H288" s="14" t="str">
        <f>IFERROR(VLOOKUP(CONCATENATE($A288,H$1),'Исх-фото'!$A$2:$F$3000,6,FALSE),"-")</f>
        <v>-</v>
      </c>
      <c r="I288" s="14" t="str">
        <f>IFERROR(VLOOKUP(CONCATENATE($A288,I$1),'Исх-фото'!$A$2:$F$3000,6,FALSE),"-")</f>
        <v>-</v>
      </c>
      <c r="J288" s="14" t="str">
        <f>IFERROR(VLOOKUP(CONCATENATE($A288,J$1),'Исх-фото'!$A$2:$F$3000,6,FALSE),"-")</f>
        <v>НЕТ</v>
      </c>
      <c r="K288" s="14" t="str">
        <f>IFERROR(VLOOKUP(CONCATENATE($A288,K$1),'Исх-фото'!$A$2:$F$3000,6,FALSE),"-")</f>
        <v>НЕТ</v>
      </c>
      <c r="L288" s="14" t="str">
        <f>IFERROR(VLOOKUP(CONCATENATE($A288,L$1),'Исх-фото'!$A$2:$F$3000,6,FALSE),"-")</f>
        <v>-</v>
      </c>
      <c r="M288" s="14" t="str">
        <f>IFERROR(VLOOKUP(CONCATENATE($A288,M$1),'Исх-фото'!$A$2:$F$3000,6,FALSE),"-")</f>
        <v>-</v>
      </c>
      <c r="N288" s="14" t="str">
        <f>IFERROR(VLOOKUP(CONCATENATE($A288,N$1),'Исх-фото'!$A$2:$F$3000,6,FALSE),"-")</f>
        <v>-</v>
      </c>
      <c r="O288" s="14" t="str">
        <f>IFERROR(VLOOKUP(CONCATENATE($A288,O$1),'Исх-фото'!$A$2:$F$3000,6,FALSE),"-")</f>
        <v>НЕТ</v>
      </c>
      <c r="P288" s="14" t="str">
        <f>IFERROR(VLOOKUP(CONCATENATE($A288,P$1),'Исх-фото'!$A$2:$F$3000,6,FALSE),"-")</f>
        <v>-</v>
      </c>
      <c r="Q288" s="14" t="str">
        <f>IFERROR(VLOOKUP(CONCATENATE($A288,Q$1),'Исх-фото'!$A$2:$F$3000,6,FALSE),"-")</f>
        <v>НЕТ</v>
      </c>
      <c r="R288" s="14" t="str">
        <f>IFERROR(VLOOKUP(CONCATENATE($A288,R$1),'Исх-фото'!$A$2:$F$3000,6,FALSE),"-")</f>
        <v>-</v>
      </c>
      <c r="S288" s="14" t="str">
        <f>IFERROR(VLOOKUP(CONCATENATE($A288,S$1),'Исх-фото'!$A$2:$F$3000,6,FALSE),"-")</f>
        <v>-</v>
      </c>
      <c r="T288" s="14" t="str">
        <f>IFERROR(VLOOKUP(CONCATENATE($A288,T$1),'Исх-фото'!$A$2:$F$3000,6,FALSE),"-")</f>
        <v>НЕТ</v>
      </c>
      <c r="U288" s="14" t="str">
        <f>IFERROR(VLOOKUP(CONCATENATE($A288,U$1),'Исх-фото'!$A$2:$F$3000,6,FALSE),"-")</f>
        <v>НЕТ</v>
      </c>
      <c r="V288" s="14" t="str">
        <f>IFERROR(VLOOKUP(CONCATENATE($A288,V$1),'Исх-фото'!$A$2:$F$3000,6,FALSE),"-")</f>
        <v>-</v>
      </c>
      <c r="W288" s="14" t="str">
        <f>IFERROR(VLOOKUP(CONCATENATE($A288,W$1),'Исх-фото'!$A$2:$F$3000,6,FALSE),"-")</f>
        <v>-</v>
      </c>
      <c r="X288" s="14" t="str">
        <f>IFERROR(VLOOKUP(CONCATENATE($A288,X$1),'Исх-фото'!$A$2:$F$3000,6,FALSE),"-")</f>
        <v>-</v>
      </c>
      <c r="Y288" s="14" t="str">
        <f>IFERROR(VLOOKUP(CONCATENATE($A288,Y$1),'Исх-фото'!$A$2:$F$3000,6,FALSE),"-")</f>
        <v>НЕТ</v>
      </c>
      <c r="Z288" s="14" t="str">
        <f>IFERROR(VLOOKUP(CONCATENATE($A288,Z$1),'Исх-фото'!$A$2:$F$3000,6,FALSE),"-")</f>
        <v>-</v>
      </c>
      <c r="AA288" s="14" t="str">
        <f>IFERROR(VLOOKUP(CONCATENATE($A288,AA$1),'Исх-фото'!$A$2:$F$3000,6,FALSE),"-")</f>
        <v>-</v>
      </c>
      <c r="AB288" s="14" t="str">
        <f>IFERROR(VLOOKUP(CONCATENATE($A288,AB$1),'Исх-фото'!$A$2:$F$3000,6,FALSE),"-")</f>
        <v>-</v>
      </c>
      <c r="AC288" s="14" t="str">
        <f>IFERROR(VLOOKUP(CONCATENATE($A288,AC$1),'Исх-фото'!$A$2:$F$3000,6,FALSE),"-")</f>
        <v>-</v>
      </c>
      <c r="AD288" s="14" t="str">
        <f>IFERROR(VLOOKUP(CONCATENATE($A288,AD$1),'Исх-фото'!$A$2:$F$3000,6,FALSE),"-")</f>
        <v>НЕТ</v>
      </c>
      <c r="AE288" s="14" t="str">
        <f>IFERROR(VLOOKUP(CONCATENATE($A288,AE$1),'Исх-фото'!$A$2:$F$3000,6,FALSE),"-")</f>
        <v>НЕТ</v>
      </c>
      <c r="AF288" s="14" t="str">
        <f>IFERROR(VLOOKUP(CONCATENATE($A288,AF$1),'Исх-фото'!$A$2:$F$3000,6,FALSE),"-")</f>
        <v>НЕТ</v>
      </c>
      <c r="AG288" s="14" t="str">
        <f>IFERROR(VLOOKUP(CONCATENATE($A288,AG$1),'Исх-фото'!$A$2:$F$3000,6,FALSE),"-")</f>
        <v>-</v>
      </c>
      <c r="AH288" s="14" t="str">
        <f>IFERROR(VLOOKUP(CONCATENATE($A288,AH$1),'Исх-фото'!$A$2:$F$3000,6,FALSE),"-")</f>
        <v>-</v>
      </c>
      <c r="AI288" s="14" t="str">
        <f>IFERROR(VLOOKUP(CONCATENATE($A288,AI$1),'Исх-фото'!$A$2:$F$3000,6,FALSE),"-")</f>
        <v>-</v>
      </c>
      <c r="AJ288" s="14" t="str">
        <f>IFERROR(VLOOKUP(CONCATENATE($A288,AJ$1),'Исх-фото'!$A$2:$F$3000,6,FALSE),"-")</f>
        <v>НЕТ</v>
      </c>
      <c r="AK288" s="14" t="str">
        <f>IFERROR(VLOOKUP(CONCATENATE($A288,AK$1),'Исх-фото'!$A$2:$F$3000,6,FALSE),"-")</f>
        <v>-</v>
      </c>
      <c r="AL288" s="14" t="str">
        <f>IFERROR(VLOOKUP(CONCATENATE($A288,AL$1),'Исх-фото'!$A$2:$F$3000,6,FALSE),"-")</f>
        <v>НЕТ</v>
      </c>
      <c r="AM288" s="15"/>
    </row>
    <row r="289" spans="1:40">
      <c r="A289" s="26">
        <f t="shared" si="14"/>
        <v>140</v>
      </c>
      <c r="B289" s="97" t="s">
        <v>784</v>
      </c>
      <c r="C289" s="14" t="str">
        <f>IFERROR(VLOOKUP(CONCATENATE($A289,C$1),'Исх-фото'!$A$2:$F$3000,6,FALSE),"-")</f>
        <v>-</v>
      </c>
      <c r="D289" s="14" t="str">
        <f>IFERROR(VLOOKUP(CONCATENATE($A289,D$1),'Исх-фото'!$A$2:$F$3000,6,FALSE),"-")</f>
        <v>НЕТ</v>
      </c>
      <c r="E289" s="14" t="str">
        <f>IFERROR(VLOOKUP(CONCATENATE($A289,E$1),'Исх-фото'!$A$2:$F$3000,6,FALSE),"-")</f>
        <v>-</v>
      </c>
      <c r="F289" s="14" t="str">
        <f>IFERROR(VLOOKUP(CONCATENATE($A289,F$1),'Исх-фото'!$A$2:$F$3000,6,FALSE),"-")</f>
        <v>-</v>
      </c>
      <c r="G289" s="14" t="str">
        <f>IFERROR(VLOOKUP(CONCATENATE($A289,G$1),'Исх-фото'!$A$2:$F$3000,6,FALSE),"-")</f>
        <v>НЕТ</v>
      </c>
      <c r="H289" s="14" t="str">
        <f>IFERROR(VLOOKUP(CONCATENATE($A289,H$1),'Исх-фото'!$A$2:$F$3000,6,FALSE),"-")</f>
        <v>-</v>
      </c>
      <c r="I289" s="14" t="str">
        <f>IFERROR(VLOOKUP(CONCATENATE($A289,I$1),'Исх-фото'!$A$2:$F$3000,6,FALSE),"-")</f>
        <v>-</v>
      </c>
      <c r="J289" s="14" t="str">
        <f>IFERROR(VLOOKUP(CONCATENATE($A289,J$1),'Исх-фото'!$A$2:$F$3000,6,FALSE),"-")</f>
        <v>-</v>
      </c>
      <c r="K289" s="14" t="str">
        <f>IFERROR(VLOOKUP(CONCATENATE($A289,K$1),'Исх-фото'!$A$2:$F$3000,6,FALSE),"-")</f>
        <v>-</v>
      </c>
      <c r="L289" s="14" t="str">
        <f>IFERROR(VLOOKUP(CONCATENATE($A289,L$1),'Исх-фото'!$A$2:$F$3000,6,FALSE),"-")</f>
        <v>-</v>
      </c>
      <c r="M289" s="14" t="str">
        <f>IFERROR(VLOOKUP(CONCATENATE($A289,M$1),'Исх-фото'!$A$2:$F$3000,6,FALSE),"-")</f>
        <v>-</v>
      </c>
      <c r="N289" s="14" t="str">
        <f>IFERROR(VLOOKUP(CONCATENATE($A289,N$1),'Исх-фото'!$A$2:$F$3000,6,FALSE),"-")</f>
        <v>-</v>
      </c>
      <c r="O289" s="14" t="str">
        <f>IFERROR(VLOOKUP(CONCATENATE($A289,O$1),'Исх-фото'!$A$2:$F$3000,6,FALSE),"-")</f>
        <v>НЕТ</v>
      </c>
      <c r="P289" s="14" t="str">
        <f>IFERROR(VLOOKUP(CONCATENATE($A289,P$1),'Исх-фото'!$A$2:$F$3000,6,FALSE),"-")</f>
        <v>-</v>
      </c>
      <c r="Q289" s="14" t="str">
        <f>IFERROR(VLOOKUP(CONCATENATE($A289,Q$1),'Исх-фото'!$A$2:$F$3000,6,FALSE),"-")</f>
        <v>НЕТ</v>
      </c>
      <c r="R289" s="14" t="str">
        <f>IFERROR(VLOOKUP(CONCATENATE($A289,R$1),'Исх-фото'!$A$2:$F$3000,6,FALSE),"-")</f>
        <v>НЕТ</v>
      </c>
      <c r="S289" s="14" t="str">
        <f>IFERROR(VLOOKUP(CONCATENATE($A289,S$1),'Исх-фото'!$A$2:$F$3000,6,FALSE),"-")</f>
        <v>-</v>
      </c>
      <c r="T289" s="14" t="str">
        <f>IFERROR(VLOOKUP(CONCATENATE($A289,T$1),'Исх-фото'!$A$2:$F$3000,6,FALSE),"-")</f>
        <v>НЕТ</v>
      </c>
      <c r="U289" s="14" t="str">
        <f>IFERROR(VLOOKUP(CONCATENATE($A289,U$1),'Исх-фото'!$A$2:$F$3000,6,FALSE),"-")</f>
        <v>НЕТ</v>
      </c>
      <c r="V289" s="14" t="str">
        <f>IFERROR(VLOOKUP(CONCATENATE($A289,V$1),'Исх-фото'!$A$2:$F$3000,6,FALSE),"-")</f>
        <v>-</v>
      </c>
      <c r="W289" s="14" t="str">
        <f>IFERROR(VLOOKUP(CONCATENATE($A289,W$1),'Исх-фото'!$A$2:$F$3000,6,FALSE),"-")</f>
        <v>-</v>
      </c>
      <c r="X289" s="14" t="str">
        <f>IFERROR(VLOOKUP(CONCATENATE($A289,X$1),'Исх-фото'!$A$2:$F$3000,6,FALSE),"-")</f>
        <v>-</v>
      </c>
      <c r="Y289" s="14" t="str">
        <f>IFERROR(VLOOKUP(CONCATENATE($A289,Y$1),'Исх-фото'!$A$2:$F$3000,6,FALSE),"-")</f>
        <v>НЕТ</v>
      </c>
      <c r="Z289" s="14" t="str">
        <f>IFERROR(VLOOKUP(CONCATENATE($A289,Z$1),'Исх-фото'!$A$2:$F$3000,6,FALSE),"-")</f>
        <v>НЕТ</v>
      </c>
      <c r="AA289" s="14" t="str">
        <f>IFERROR(VLOOKUP(CONCATENATE($A289,AA$1),'Исх-фото'!$A$2:$F$3000,6,FALSE),"-")</f>
        <v>-</v>
      </c>
      <c r="AB289" s="14" t="str">
        <f>IFERROR(VLOOKUP(CONCATENATE($A289,AB$1),'Исх-фото'!$A$2:$F$3000,6,FALSE),"-")</f>
        <v>-</v>
      </c>
      <c r="AC289" s="14" t="str">
        <f>IFERROR(VLOOKUP(CONCATENATE($A289,AC$1),'Исх-фото'!$A$2:$F$3000,6,FALSE),"-")</f>
        <v>-</v>
      </c>
      <c r="AD289" s="14" t="str">
        <f>IFERROR(VLOOKUP(CONCATENATE($A289,AD$1),'Исх-фото'!$A$2:$F$3000,6,FALSE),"-")</f>
        <v>НЕТ</v>
      </c>
      <c r="AE289" s="14" t="str">
        <f>IFERROR(VLOOKUP(CONCATENATE($A289,AE$1),'Исх-фото'!$A$2:$F$3000,6,FALSE),"-")</f>
        <v>ДА</v>
      </c>
      <c r="AF289" s="14" t="str">
        <f>IFERROR(VLOOKUP(CONCATENATE($A289,AF$1),'Исх-фото'!$A$2:$F$3000,6,FALSE),"-")</f>
        <v>НЕТ</v>
      </c>
      <c r="AG289" s="14" t="str">
        <f>IFERROR(VLOOKUP(CONCATENATE($A289,AG$1),'Исх-фото'!$A$2:$F$3000,6,FALSE),"-")</f>
        <v>НЕТ</v>
      </c>
      <c r="AH289" s="14" t="str">
        <f>IFERROR(VLOOKUP(CONCATENATE($A289,AH$1),'Исх-фото'!$A$2:$F$3000,6,FALSE),"-")</f>
        <v>-</v>
      </c>
      <c r="AI289" s="14" t="str">
        <f>IFERROR(VLOOKUP(CONCATENATE($A289,AI$1),'Исх-фото'!$A$2:$F$3000,6,FALSE),"-")</f>
        <v>-</v>
      </c>
      <c r="AJ289" s="14" t="str">
        <f>IFERROR(VLOOKUP(CONCATENATE($A289,AJ$1),'Исх-фото'!$A$2:$F$3000,6,FALSE),"-")</f>
        <v>НЕТ</v>
      </c>
      <c r="AK289" s="14" t="str">
        <f>IFERROR(VLOOKUP(CONCATENATE($A289,AK$1),'Исх-фото'!$A$2:$F$3000,6,FALSE),"-")</f>
        <v>-</v>
      </c>
      <c r="AL289" s="14" t="str">
        <f>IFERROR(VLOOKUP(CONCATENATE($A289,AL$1),'Исх-фото'!$A$2:$F$3000,6,FALSE),"-")</f>
        <v>ДА</v>
      </c>
      <c r="AM289" s="15"/>
    </row>
    <row r="290" spans="1:40">
      <c r="A290" s="26">
        <f t="shared" si="14"/>
        <v>141</v>
      </c>
      <c r="B290" s="97" t="s">
        <v>785</v>
      </c>
      <c r="C290" s="14" t="str">
        <f>IFERROR(VLOOKUP(CONCATENATE($A290,C$1),'Исх-фото'!$A$2:$F$3000,6,FALSE),"-")</f>
        <v>-</v>
      </c>
      <c r="D290" s="14" t="str">
        <f>IFERROR(VLOOKUP(CONCATENATE($A290,D$1),'Исх-фото'!$A$2:$F$3000,6,FALSE),"-")</f>
        <v>ДА</v>
      </c>
      <c r="E290" s="14" t="str">
        <f>IFERROR(VLOOKUP(CONCATENATE($A290,E$1),'Исх-фото'!$A$2:$F$3000,6,FALSE),"-")</f>
        <v>-</v>
      </c>
      <c r="F290" s="14" t="str">
        <f>IFERROR(VLOOKUP(CONCATENATE($A290,F$1),'Исх-фото'!$A$2:$F$3000,6,FALSE),"-")</f>
        <v>-</v>
      </c>
      <c r="G290" s="14" t="str">
        <f>IFERROR(VLOOKUP(CONCATENATE($A290,G$1),'Исх-фото'!$A$2:$F$3000,6,FALSE),"-")</f>
        <v>НЕТ</v>
      </c>
      <c r="H290" s="14" t="str">
        <f>IFERROR(VLOOKUP(CONCATENATE($A290,H$1),'Исх-фото'!$A$2:$F$3000,6,FALSE),"-")</f>
        <v>-</v>
      </c>
      <c r="I290" s="14" t="str">
        <f>IFERROR(VLOOKUP(CONCATENATE($A290,I$1),'Исх-фото'!$A$2:$F$3000,6,FALSE),"-")</f>
        <v>-</v>
      </c>
      <c r="J290" s="14" t="str">
        <f>IFERROR(VLOOKUP(CONCATENATE($A290,J$1),'Исх-фото'!$A$2:$F$3000,6,FALSE),"-")</f>
        <v>НЕТ</v>
      </c>
      <c r="K290" s="14" t="str">
        <f>IFERROR(VLOOKUP(CONCATENATE($A290,K$1),'Исх-фото'!$A$2:$F$3000,6,FALSE),"-")</f>
        <v>-</v>
      </c>
      <c r="L290" s="14" t="str">
        <f>IFERROR(VLOOKUP(CONCATENATE($A290,L$1),'Исх-фото'!$A$2:$F$3000,6,FALSE),"-")</f>
        <v>-</v>
      </c>
      <c r="M290" s="14" t="str">
        <f>IFERROR(VLOOKUP(CONCATENATE($A290,M$1),'Исх-фото'!$A$2:$F$3000,6,FALSE),"-")</f>
        <v>-</v>
      </c>
      <c r="N290" s="14" t="str">
        <f>IFERROR(VLOOKUP(CONCATENATE($A290,N$1),'Исх-фото'!$A$2:$F$3000,6,FALSE),"-")</f>
        <v>НЕТ</v>
      </c>
      <c r="O290" s="14" t="str">
        <f>IFERROR(VLOOKUP(CONCATENATE($A290,O$1),'Исх-фото'!$A$2:$F$3000,6,FALSE),"-")</f>
        <v>НЕТ</v>
      </c>
      <c r="P290" s="14" t="str">
        <f>IFERROR(VLOOKUP(CONCATENATE($A290,P$1),'Исх-фото'!$A$2:$F$3000,6,FALSE),"-")</f>
        <v>-</v>
      </c>
      <c r="Q290" s="14" t="str">
        <f>IFERROR(VLOOKUP(CONCATENATE($A290,Q$1),'Исх-фото'!$A$2:$F$3000,6,FALSE),"-")</f>
        <v>НЕТ</v>
      </c>
      <c r="R290" s="14" t="str">
        <f>IFERROR(VLOOKUP(CONCATENATE($A290,R$1),'Исх-фото'!$A$2:$F$3000,6,FALSE),"-")</f>
        <v>-</v>
      </c>
      <c r="S290" s="14" t="str">
        <f>IFERROR(VLOOKUP(CONCATENATE($A290,S$1),'Исх-фото'!$A$2:$F$3000,6,FALSE),"-")</f>
        <v>-</v>
      </c>
      <c r="T290" s="14" t="str">
        <f>IFERROR(VLOOKUP(CONCATENATE($A290,T$1),'Исх-фото'!$A$2:$F$3000,6,FALSE),"-")</f>
        <v>ДА</v>
      </c>
      <c r="U290" s="14" t="str">
        <f>IFERROR(VLOOKUP(CONCATENATE($A290,U$1),'Исх-фото'!$A$2:$F$3000,6,FALSE),"-")</f>
        <v>НЕТ</v>
      </c>
      <c r="V290" s="14" t="str">
        <f>IFERROR(VLOOKUP(CONCATENATE($A290,V$1),'Исх-фото'!$A$2:$F$3000,6,FALSE),"-")</f>
        <v>-</v>
      </c>
      <c r="W290" s="14" t="str">
        <f>IFERROR(VLOOKUP(CONCATENATE($A290,W$1),'Исх-фото'!$A$2:$F$3000,6,FALSE),"-")</f>
        <v>-</v>
      </c>
      <c r="X290" s="14" t="str">
        <f>IFERROR(VLOOKUP(CONCATENATE($A290,X$1),'Исх-фото'!$A$2:$F$3000,6,FALSE),"-")</f>
        <v>-</v>
      </c>
      <c r="Y290" s="14" t="str">
        <f>IFERROR(VLOOKUP(CONCATENATE($A290,Y$1),'Исх-фото'!$A$2:$F$3000,6,FALSE),"-")</f>
        <v>НЕТ</v>
      </c>
      <c r="Z290" s="14" t="str">
        <f>IFERROR(VLOOKUP(CONCATENATE($A290,Z$1),'Исх-фото'!$A$2:$F$3000,6,FALSE),"-")</f>
        <v>НЕТ</v>
      </c>
      <c r="AA290" s="14" t="str">
        <f>IFERROR(VLOOKUP(CONCATENATE($A290,AA$1),'Исх-фото'!$A$2:$F$3000,6,FALSE),"-")</f>
        <v>-</v>
      </c>
      <c r="AB290" s="14" t="str">
        <f>IFERROR(VLOOKUP(CONCATENATE($A290,AB$1),'Исх-фото'!$A$2:$F$3000,6,FALSE),"-")</f>
        <v>-</v>
      </c>
      <c r="AC290" s="14" t="str">
        <f>IFERROR(VLOOKUP(CONCATENATE($A290,AC$1),'Исх-фото'!$A$2:$F$3000,6,FALSE),"-")</f>
        <v>-</v>
      </c>
      <c r="AD290" s="14" t="str">
        <f>IFERROR(VLOOKUP(CONCATENATE($A290,AD$1),'Исх-фото'!$A$2:$F$3000,6,FALSE),"-")</f>
        <v>НЕТ</v>
      </c>
      <c r="AE290" s="14" t="str">
        <f>IFERROR(VLOOKUP(CONCATENATE($A290,AE$1),'Исх-фото'!$A$2:$F$3000,6,FALSE),"-")</f>
        <v>ДА</v>
      </c>
      <c r="AF290" s="14" t="str">
        <f>IFERROR(VLOOKUP(CONCATENATE($A290,AF$1),'Исх-фото'!$A$2:$F$3000,6,FALSE),"-")</f>
        <v>НЕТ</v>
      </c>
      <c r="AG290" s="14" t="str">
        <f>IFERROR(VLOOKUP(CONCATENATE($A290,AG$1),'Исх-фото'!$A$2:$F$3000,6,FALSE),"-")</f>
        <v>НЕТ</v>
      </c>
      <c r="AH290" s="14" t="str">
        <f>IFERROR(VLOOKUP(CONCATENATE($A290,AH$1),'Исх-фото'!$A$2:$F$3000,6,FALSE),"-")</f>
        <v>-</v>
      </c>
      <c r="AI290" s="14" t="str">
        <f>IFERROR(VLOOKUP(CONCATENATE($A290,AI$1),'Исх-фото'!$A$2:$F$3000,6,FALSE),"-")</f>
        <v>-</v>
      </c>
      <c r="AJ290" s="14" t="str">
        <f>IFERROR(VLOOKUP(CONCATENATE($A290,AJ$1),'Исх-фото'!$A$2:$F$3000,6,FALSE),"-")</f>
        <v>НЕТ</v>
      </c>
      <c r="AK290" s="14" t="str">
        <f>IFERROR(VLOOKUP(CONCATENATE($A290,AK$1),'Исх-фото'!$A$2:$F$3000,6,FALSE),"-")</f>
        <v>НЕТ</v>
      </c>
      <c r="AL290" s="14" t="str">
        <f>IFERROR(VLOOKUP(CONCATENATE($A290,AL$1),'Исх-фото'!$A$2:$F$3000,6,FALSE),"-")</f>
        <v>ДА</v>
      </c>
      <c r="AM290" s="15"/>
    </row>
    <row r="291" spans="1:40">
      <c r="A291" s="26">
        <f t="shared" si="14"/>
        <v>142</v>
      </c>
      <c r="B291" s="97" t="s">
        <v>786</v>
      </c>
      <c r="C291" s="14" t="str">
        <f>IFERROR(VLOOKUP(CONCATENATE($A291,C$1),'Исх-фото'!$A$2:$F$3000,6,FALSE),"-")</f>
        <v>-</v>
      </c>
      <c r="D291" s="14" t="str">
        <f>IFERROR(VLOOKUP(CONCATENATE($A291,D$1),'Исх-фото'!$A$2:$F$3000,6,FALSE),"-")</f>
        <v>ДА</v>
      </c>
      <c r="E291" s="14" t="str">
        <f>IFERROR(VLOOKUP(CONCATENATE($A291,E$1),'Исх-фото'!$A$2:$F$3000,6,FALSE),"-")</f>
        <v>-</v>
      </c>
      <c r="F291" s="14" t="str">
        <f>IFERROR(VLOOKUP(CONCATENATE($A291,F$1),'Исх-фото'!$A$2:$F$3000,6,FALSE),"-")</f>
        <v>-</v>
      </c>
      <c r="G291" s="14" t="str">
        <f>IFERROR(VLOOKUP(CONCATENATE($A291,G$1),'Исх-фото'!$A$2:$F$3000,6,FALSE),"-")</f>
        <v>НЕТ</v>
      </c>
      <c r="H291" s="14" t="str">
        <f>IFERROR(VLOOKUP(CONCATENATE($A291,H$1),'Исх-фото'!$A$2:$F$3000,6,FALSE),"-")</f>
        <v>-</v>
      </c>
      <c r="I291" s="14" t="str">
        <f>IFERROR(VLOOKUP(CONCATENATE($A291,I$1),'Исх-фото'!$A$2:$F$3000,6,FALSE),"-")</f>
        <v>НЕТ</v>
      </c>
      <c r="J291" s="14" t="str">
        <f>IFERROR(VLOOKUP(CONCATENATE($A291,J$1),'Исх-фото'!$A$2:$F$3000,6,FALSE),"-")</f>
        <v>-</v>
      </c>
      <c r="K291" s="14" t="str">
        <f>IFERROR(VLOOKUP(CONCATENATE($A291,K$1),'Исх-фото'!$A$2:$F$3000,6,FALSE),"-")</f>
        <v>-</v>
      </c>
      <c r="L291" s="14" t="str">
        <f>IFERROR(VLOOKUP(CONCATENATE($A291,L$1),'Исх-фото'!$A$2:$F$3000,6,FALSE),"-")</f>
        <v>-</v>
      </c>
      <c r="M291" s="14" t="str">
        <f>IFERROR(VLOOKUP(CONCATENATE($A291,M$1),'Исх-фото'!$A$2:$F$3000,6,FALSE),"-")</f>
        <v>-</v>
      </c>
      <c r="N291" s="14" t="str">
        <f>IFERROR(VLOOKUP(CONCATENATE($A291,N$1),'Исх-фото'!$A$2:$F$3000,6,FALSE),"-")</f>
        <v>-</v>
      </c>
      <c r="O291" s="14" t="str">
        <f>IFERROR(VLOOKUP(CONCATENATE($A291,O$1),'Исх-фото'!$A$2:$F$3000,6,FALSE),"-")</f>
        <v>НЕТ</v>
      </c>
      <c r="P291" s="14" t="str">
        <f>IFERROR(VLOOKUP(CONCATENATE($A291,P$1),'Исх-фото'!$A$2:$F$3000,6,FALSE),"-")</f>
        <v>-</v>
      </c>
      <c r="Q291" s="14" t="str">
        <f>IFERROR(VLOOKUP(CONCATENATE($A291,Q$1),'Исх-фото'!$A$2:$F$3000,6,FALSE),"-")</f>
        <v>НЕТ</v>
      </c>
      <c r="R291" s="14" t="str">
        <f>IFERROR(VLOOKUP(CONCATENATE($A291,R$1),'Исх-фото'!$A$2:$F$3000,6,FALSE),"-")</f>
        <v>-</v>
      </c>
      <c r="S291" s="14" t="str">
        <f>IFERROR(VLOOKUP(CONCATENATE($A291,S$1),'Исх-фото'!$A$2:$F$3000,6,FALSE),"-")</f>
        <v>-</v>
      </c>
      <c r="T291" s="14" t="str">
        <f>IFERROR(VLOOKUP(CONCATENATE($A291,T$1),'Исх-фото'!$A$2:$F$3000,6,FALSE),"-")</f>
        <v>ДА</v>
      </c>
      <c r="U291" s="14" t="str">
        <f>IFERROR(VLOOKUP(CONCATENATE($A291,U$1),'Исх-фото'!$A$2:$F$3000,6,FALSE),"-")</f>
        <v>НЕТ</v>
      </c>
      <c r="V291" s="14" t="str">
        <f>IFERROR(VLOOKUP(CONCATENATE($A291,V$1),'Исх-фото'!$A$2:$F$3000,6,FALSE),"-")</f>
        <v>-</v>
      </c>
      <c r="W291" s="14" t="str">
        <f>IFERROR(VLOOKUP(CONCATENATE($A291,W$1),'Исх-фото'!$A$2:$F$3000,6,FALSE),"-")</f>
        <v>-</v>
      </c>
      <c r="X291" s="14" t="str">
        <f>IFERROR(VLOOKUP(CONCATENATE($A291,X$1),'Исх-фото'!$A$2:$F$3000,6,FALSE),"-")</f>
        <v>-</v>
      </c>
      <c r="Y291" s="14" t="str">
        <f>IFERROR(VLOOKUP(CONCATENATE($A291,Y$1),'Исх-фото'!$A$2:$F$3000,6,FALSE),"-")</f>
        <v>НЕТ</v>
      </c>
      <c r="Z291" s="14" t="str">
        <f>IFERROR(VLOOKUP(CONCATENATE($A291,Z$1),'Исх-фото'!$A$2:$F$3000,6,FALSE),"-")</f>
        <v>НЕТ</v>
      </c>
      <c r="AA291" s="14" t="str">
        <f>IFERROR(VLOOKUP(CONCATENATE($A291,AA$1),'Исх-фото'!$A$2:$F$3000,6,FALSE),"-")</f>
        <v>-</v>
      </c>
      <c r="AB291" s="14" t="str">
        <f>IFERROR(VLOOKUP(CONCATENATE($A291,AB$1),'Исх-фото'!$A$2:$F$3000,6,FALSE),"-")</f>
        <v>-</v>
      </c>
      <c r="AC291" s="14" t="str">
        <f>IFERROR(VLOOKUP(CONCATENATE($A291,AC$1),'Исх-фото'!$A$2:$F$3000,6,FALSE),"-")</f>
        <v>-</v>
      </c>
      <c r="AD291" s="14" t="str">
        <f>IFERROR(VLOOKUP(CONCATENATE($A291,AD$1),'Исх-фото'!$A$2:$F$3000,6,FALSE),"-")</f>
        <v>НЕТ</v>
      </c>
      <c r="AE291" s="14" t="str">
        <f>IFERROR(VLOOKUP(CONCATENATE($A291,AE$1),'Исх-фото'!$A$2:$F$3000,6,FALSE),"-")</f>
        <v>ДА</v>
      </c>
      <c r="AF291" s="14" t="str">
        <f>IFERROR(VLOOKUP(CONCATENATE($A291,AF$1),'Исх-фото'!$A$2:$F$3000,6,FALSE),"-")</f>
        <v>НЕТ</v>
      </c>
      <c r="AG291" s="14" t="str">
        <f>IFERROR(VLOOKUP(CONCATENATE($A291,AG$1),'Исх-фото'!$A$2:$F$3000,6,FALSE),"-")</f>
        <v>-</v>
      </c>
      <c r="AH291" s="14" t="str">
        <f>IFERROR(VLOOKUP(CONCATENATE($A291,AH$1),'Исх-фото'!$A$2:$F$3000,6,FALSE),"-")</f>
        <v>-</v>
      </c>
      <c r="AI291" s="14" t="str">
        <f>IFERROR(VLOOKUP(CONCATENATE($A291,AI$1),'Исх-фото'!$A$2:$F$3000,6,FALSE),"-")</f>
        <v>-</v>
      </c>
      <c r="AJ291" s="14" t="str">
        <f>IFERROR(VLOOKUP(CONCATENATE($A291,AJ$1),'Исх-фото'!$A$2:$F$3000,6,FALSE),"-")</f>
        <v>НЕТ</v>
      </c>
      <c r="AK291" s="14" t="str">
        <f>IFERROR(VLOOKUP(CONCATENATE($A291,AK$1),'Исх-фото'!$A$2:$F$3000,6,FALSE),"-")</f>
        <v>НЕТ</v>
      </c>
      <c r="AL291" s="14" t="str">
        <f>IFERROR(VLOOKUP(CONCATENATE($A291,AL$1),'Исх-фото'!$A$2:$F$3000,6,FALSE),"-")</f>
        <v>ДА</v>
      </c>
      <c r="AM291" s="15"/>
    </row>
    <row r="292" spans="1:40">
      <c r="A292" s="26"/>
      <c r="B292" s="97"/>
      <c r="C292" s="14">
        <f>COUNTIF(C150:C291,"ДА")</f>
        <v>0</v>
      </c>
      <c r="D292" s="14">
        <f t="shared" ref="D292:AL292" si="15">COUNTIF(D150:D291,"ДА")</f>
        <v>52</v>
      </c>
      <c r="E292" s="14">
        <f t="shared" si="15"/>
        <v>0</v>
      </c>
      <c r="F292" s="14">
        <f t="shared" si="15"/>
        <v>1</v>
      </c>
      <c r="G292" s="14">
        <f t="shared" si="15"/>
        <v>0</v>
      </c>
      <c r="H292" s="14">
        <f t="shared" si="15"/>
        <v>0</v>
      </c>
      <c r="I292" s="14">
        <f t="shared" si="15"/>
        <v>0</v>
      </c>
      <c r="J292" s="14">
        <f t="shared" si="15"/>
        <v>1</v>
      </c>
      <c r="K292" s="14">
        <f t="shared" si="15"/>
        <v>1</v>
      </c>
      <c r="L292" s="14">
        <f t="shared" si="15"/>
        <v>0</v>
      </c>
      <c r="M292" s="14">
        <f t="shared" si="15"/>
        <v>1</v>
      </c>
      <c r="N292" s="14">
        <f t="shared" si="15"/>
        <v>0</v>
      </c>
      <c r="O292" s="14">
        <f t="shared" si="15"/>
        <v>7</v>
      </c>
      <c r="P292" s="14">
        <f t="shared" si="15"/>
        <v>1</v>
      </c>
      <c r="Q292" s="14">
        <f t="shared" si="15"/>
        <v>38</v>
      </c>
      <c r="R292" s="14">
        <f t="shared" si="15"/>
        <v>1</v>
      </c>
      <c r="S292" s="14">
        <f t="shared" si="15"/>
        <v>0</v>
      </c>
      <c r="T292" s="14">
        <f t="shared" si="15"/>
        <v>20</v>
      </c>
      <c r="U292" s="14">
        <f t="shared" si="15"/>
        <v>1</v>
      </c>
      <c r="V292" s="14">
        <f t="shared" si="15"/>
        <v>0</v>
      </c>
      <c r="W292" s="14">
        <f t="shared" si="15"/>
        <v>1</v>
      </c>
      <c r="X292" s="14">
        <f t="shared" si="15"/>
        <v>1</v>
      </c>
      <c r="Y292" s="14">
        <f t="shared" si="15"/>
        <v>10</v>
      </c>
      <c r="Z292" s="14">
        <f t="shared" si="15"/>
        <v>7</v>
      </c>
      <c r="AA292" s="14">
        <f t="shared" si="15"/>
        <v>0</v>
      </c>
      <c r="AB292" s="14">
        <f t="shared" si="15"/>
        <v>0</v>
      </c>
      <c r="AC292" s="14">
        <f t="shared" si="15"/>
        <v>0</v>
      </c>
      <c r="AD292" s="14">
        <f t="shared" si="15"/>
        <v>0</v>
      </c>
      <c r="AE292" s="14">
        <f t="shared" si="15"/>
        <v>75</v>
      </c>
      <c r="AF292" s="14">
        <f t="shared" si="15"/>
        <v>3</v>
      </c>
      <c r="AG292" s="14">
        <f t="shared" si="15"/>
        <v>17</v>
      </c>
      <c r="AH292" s="14">
        <f t="shared" si="15"/>
        <v>0</v>
      </c>
      <c r="AI292" s="14">
        <f t="shared" si="15"/>
        <v>0</v>
      </c>
      <c r="AJ292" s="14">
        <f t="shared" si="15"/>
        <v>53</v>
      </c>
      <c r="AK292" s="14">
        <f t="shared" si="15"/>
        <v>0</v>
      </c>
      <c r="AL292" s="14">
        <f t="shared" si="15"/>
        <v>84</v>
      </c>
      <c r="AM292" s="15">
        <f>SUM(C292:AL292)</f>
        <v>375</v>
      </c>
    </row>
    <row r="294" spans="1:40">
      <c r="A294" s="27" t="s">
        <v>340</v>
      </c>
      <c r="B294" s="98"/>
    </row>
    <row r="295" spans="1:40">
      <c r="A295" s="26">
        <v>1</v>
      </c>
      <c r="B295" s="97" t="s">
        <v>646</v>
      </c>
      <c r="C295" s="14" t="str">
        <f>IF(AND(OR(C3&gt;=10,C3&lt;=3),C150="НЕТ"),"!!!","-")</f>
        <v>-</v>
      </c>
      <c r="D295" s="14" t="str">
        <f t="shared" ref="D295:AL295" si="16">IF(AND(OR(D3&gt;=10,D3&lt;=3),D150="НЕТ"),"!!!","-")</f>
        <v>-</v>
      </c>
      <c r="E295" s="14" t="str">
        <f t="shared" si="16"/>
        <v>-</v>
      </c>
      <c r="F295" s="14" t="str">
        <f t="shared" si="16"/>
        <v>-</v>
      </c>
      <c r="G295" s="14" t="str">
        <f t="shared" si="16"/>
        <v>-</v>
      </c>
      <c r="H295" s="14" t="str">
        <f t="shared" si="16"/>
        <v>-</v>
      </c>
      <c r="I295" s="14" t="str">
        <f t="shared" si="16"/>
        <v>-</v>
      </c>
      <c r="J295" s="14" t="str">
        <f t="shared" si="16"/>
        <v>!!!</v>
      </c>
      <c r="K295" s="14" t="str">
        <f t="shared" si="16"/>
        <v>-</v>
      </c>
      <c r="L295" s="14" t="str">
        <f t="shared" si="16"/>
        <v>-</v>
      </c>
      <c r="M295" s="14" t="str">
        <f t="shared" si="16"/>
        <v>-</v>
      </c>
      <c r="N295" s="14" t="str">
        <f t="shared" si="16"/>
        <v>-</v>
      </c>
      <c r="O295" s="14" t="str">
        <f t="shared" si="16"/>
        <v>-</v>
      </c>
      <c r="P295" s="14" t="str">
        <f t="shared" ref="P295:Q295" si="17">IF(AND(OR(P3&gt;=10,P3&lt;=3),P150="НЕТ"),"!!!","-")</f>
        <v>-</v>
      </c>
      <c r="Q295" s="14" t="str">
        <f t="shared" si="17"/>
        <v>-</v>
      </c>
      <c r="R295" s="14" t="str">
        <f t="shared" si="16"/>
        <v>-</v>
      </c>
      <c r="S295" s="14" t="str">
        <f t="shared" si="16"/>
        <v>!!!</v>
      </c>
      <c r="T295" s="14" t="str">
        <f t="shared" si="16"/>
        <v>-</v>
      </c>
      <c r="U295" s="14" t="str">
        <f t="shared" si="16"/>
        <v>-</v>
      </c>
      <c r="V295" s="14" t="str">
        <f t="shared" si="16"/>
        <v>-</v>
      </c>
      <c r="W295" s="14" t="str">
        <f t="shared" si="16"/>
        <v>-</v>
      </c>
      <c r="X295" s="14" t="str">
        <f t="shared" si="16"/>
        <v>-</v>
      </c>
      <c r="Y295" s="14" t="str">
        <f t="shared" si="16"/>
        <v>-</v>
      </c>
      <c r="Z295" s="14" t="str">
        <f t="shared" si="16"/>
        <v>-</v>
      </c>
      <c r="AA295" s="14" t="str">
        <f t="shared" si="16"/>
        <v>!!!</v>
      </c>
      <c r="AB295" s="14" t="str">
        <f t="shared" si="16"/>
        <v>-</v>
      </c>
      <c r="AC295" s="14" t="str">
        <f t="shared" si="16"/>
        <v>-</v>
      </c>
      <c r="AD295" s="14" t="str">
        <f t="shared" si="16"/>
        <v>-</v>
      </c>
      <c r="AE295" s="14" t="str">
        <f t="shared" si="16"/>
        <v>-</v>
      </c>
      <c r="AF295" s="14" t="str">
        <f t="shared" si="16"/>
        <v>-</v>
      </c>
      <c r="AG295" s="14" t="str">
        <f t="shared" si="16"/>
        <v>-</v>
      </c>
      <c r="AH295" s="14" t="str">
        <f t="shared" si="16"/>
        <v>-</v>
      </c>
      <c r="AI295" s="14" t="str">
        <f t="shared" si="16"/>
        <v>-</v>
      </c>
      <c r="AJ295" s="14" t="str">
        <f t="shared" si="16"/>
        <v>-</v>
      </c>
      <c r="AK295" s="14" t="str">
        <f t="shared" si="16"/>
        <v>-</v>
      </c>
      <c r="AL295" s="14" t="str">
        <f t="shared" si="16"/>
        <v>-</v>
      </c>
      <c r="AM295" s="15"/>
      <c r="AN295" s="20"/>
    </row>
    <row r="296" spans="1:40">
      <c r="A296" s="26">
        <f>A295+1</f>
        <v>2</v>
      </c>
      <c r="B296" s="97" t="s">
        <v>647</v>
      </c>
      <c r="C296" s="14" t="str">
        <f t="shared" ref="C296:AL296" si="18">IF(AND(OR(C4&gt;=10,C4&lt;=3),C151="НЕТ"),"!!!","-")</f>
        <v>-</v>
      </c>
      <c r="D296" s="14" t="str">
        <f t="shared" si="18"/>
        <v>-</v>
      </c>
      <c r="E296" s="14" t="str">
        <f t="shared" si="18"/>
        <v>-</v>
      </c>
      <c r="F296" s="14" t="str">
        <f t="shared" si="18"/>
        <v>-</v>
      </c>
      <c r="G296" s="14" t="str">
        <f t="shared" si="18"/>
        <v>-</v>
      </c>
      <c r="H296" s="14" t="str">
        <f t="shared" si="18"/>
        <v>-</v>
      </c>
      <c r="I296" s="14" t="str">
        <f t="shared" si="18"/>
        <v>-</v>
      </c>
      <c r="J296" s="14" t="str">
        <f t="shared" si="18"/>
        <v>-</v>
      </c>
      <c r="K296" s="14" t="str">
        <f t="shared" si="18"/>
        <v>-</v>
      </c>
      <c r="L296" s="14" t="str">
        <f t="shared" si="18"/>
        <v>-</v>
      </c>
      <c r="M296" s="14" t="str">
        <f t="shared" si="18"/>
        <v>-</v>
      </c>
      <c r="N296" s="14" t="str">
        <f t="shared" si="18"/>
        <v>!!!</v>
      </c>
      <c r="O296" s="14" t="str">
        <f t="shared" si="18"/>
        <v>-</v>
      </c>
      <c r="P296" s="14" t="str">
        <f t="shared" si="18"/>
        <v>-</v>
      </c>
      <c r="Q296" s="14" t="str">
        <f t="shared" si="18"/>
        <v>-</v>
      </c>
      <c r="R296" s="14" t="str">
        <f t="shared" si="18"/>
        <v>!!!</v>
      </c>
      <c r="S296" s="14" t="str">
        <f t="shared" si="18"/>
        <v>-</v>
      </c>
      <c r="T296" s="14" t="str">
        <f t="shared" si="18"/>
        <v>-</v>
      </c>
      <c r="U296" s="14" t="str">
        <f t="shared" si="18"/>
        <v>-</v>
      </c>
      <c r="V296" s="14" t="str">
        <f t="shared" si="18"/>
        <v>-</v>
      </c>
      <c r="W296" s="14" t="str">
        <f t="shared" si="18"/>
        <v>-</v>
      </c>
      <c r="X296" s="14" t="str">
        <f t="shared" si="18"/>
        <v>-</v>
      </c>
      <c r="Y296" s="14" t="str">
        <f t="shared" si="18"/>
        <v>-</v>
      </c>
      <c r="Z296" s="14" t="str">
        <f t="shared" si="18"/>
        <v>-</v>
      </c>
      <c r="AA296" s="14" t="str">
        <f t="shared" si="18"/>
        <v>-</v>
      </c>
      <c r="AB296" s="14" t="str">
        <f t="shared" si="18"/>
        <v>-</v>
      </c>
      <c r="AC296" s="14" t="str">
        <f t="shared" si="18"/>
        <v>-</v>
      </c>
      <c r="AD296" s="14" t="str">
        <f t="shared" si="18"/>
        <v>!!!</v>
      </c>
      <c r="AE296" s="14" t="str">
        <f t="shared" si="18"/>
        <v>-</v>
      </c>
      <c r="AF296" s="14" t="str">
        <f t="shared" si="18"/>
        <v>!!!</v>
      </c>
      <c r="AG296" s="14" t="str">
        <f t="shared" si="18"/>
        <v>-</v>
      </c>
      <c r="AH296" s="14" t="str">
        <f t="shared" si="18"/>
        <v>-</v>
      </c>
      <c r="AI296" s="14" t="str">
        <f t="shared" si="18"/>
        <v>-</v>
      </c>
      <c r="AJ296" s="14" t="str">
        <f t="shared" si="18"/>
        <v>-</v>
      </c>
      <c r="AK296" s="14" t="str">
        <f t="shared" si="18"/>
        <v>-</v>
      </c>
      <c r="AL296" s="14" t="str">
        <f t="shared" si="18"/>
        <v>-</v>
      </c>
      <c r="AM296" s="15"/>
      <c r="AN296" s="20"/>
    </row>
    <row r="297" spans="1:40">
      <c r="A297" s="26">
        <f t="shared" ref="A297:A360" si="19">A296+1</f>
        <v>3</v>
      </c>
      <c r="B297" s="97" t="s">
        <v>648</v>
      </c>
      <c r="C297" s="14" t="str">
        <f t="shared" ref="C297:AL297" si="20">IF(AND(OR(C5&gt;=10,C5&lt;=3),C152="НЕТ"),"!!!","-")</f>
        <v>-</v>
      </c>
      <c r="D297" s="14" t="str">
        <f t="shared" si="20"/>
        <v>-</v>
      </c>
      <c r="E297" s="14" t="str">
        <f t="shared" si="20"/>
        <v>-</v>
      </c>
      <c r="F297" s="14" t="str">
        <f t="shared" si="20"/>
        <v>-</v>
      </c>
      <c r="G297" s="14" t="str">
        <f t="shared" si="20"/>
        <v>-</v>
      </c>
      <c r="H297" s="14" t="str">
        <f t="shared" si="20"/>
        <v>-</v>
      </c>
      <c r="I297" s="14" t="str">
        <f t="shared" si="20"/>
        <v>-</v>
      </c>
      <c r="J297" s="14" t="str">
        <f t="shared" si="20"/>
        <v>-</v>
      </c>
      <c r="K297" s="14" t="str">
        <f t="shared" si="20"/>
        <v>-</v>
      </c>
      <c r="L297" s="14" t="str">
        <f t="shared" si="20"/>
        <v>-</v>
      </c>
      <c r="M297" s="14" t="str">
        <f t="shared" si="20"/>
        <v>-</v>
      </c>
      <c r="N297" s="14" t="str">
        <f t="shared" si="20"/>
        <v>!!!</v>
      </c>
      <c r="O297" s="14" t="str">
        <f t="shared" si="20"/>
        <v>-</v>
      </c>
      <c r="P297" s="14" t="str">
        <f t="shared" si="20"/>
        <v>-</v>
      </c>
      <c r="Q297" s="14" t="str">
        <f t="shared" si="20"/>
        <v>-</v>
      </c>
      <c r="R297" s="14" t="str">
        <f t="shared" si="20"/>
        <v>!!!</v>
      </c>
      <c r="S297" s="14" t="str">
        <f t="shared" si="20"/>
        <v>-</v>
      </c>
      <c r="T297" s="14" t="str">
        <f t="shared" si="20"/>
        <v>-</v>
      </c>
      <c r="U297" s="14" t="str">
        <f t="shared" si="20"/>
        <v>-</v>
      </c>
      <c r="V297" s="14" t="str">
        <f t="shared" si="20"/>
        <v>-</v>
      </c>
      <c r="W297" s="14" t="str">
        <f t="shared" si="20"/>
        <v>-</v>
      </c>
      <c r="X297" s="14" t="str">
        <f t="shared" si="20"/>
        <v>-</v>
      </c>
      <c r="Y297" s="14" t="str">
        <f t="shared" si="20"/>
        <v>-</v>
      </c>
      <c r="Z297" s="14" t="str">
        <f t="shared" si="20"/>
        <v>-</v>
      </c>
      <c r="AA297" s="14" t="str">
        <f t="shared" si="20"/>
        <v>!!!</v>
      </c>
      <c r="AB297" s="14" t="str">
        <f t="shared" si="20"/>
        <v>-</v>
      </c>
      <c r="AC297" s="14" t="str">
        <f t="shared" si="20"/>
        <v>-</v>
      </c>
      <c r="AD297" s="14" t="str">
        <f t="shared" si="20"/>
        <v>-</v>
      </c>
      <c r="AE297" s="14" t="str">
        <f t="shared" si="20"/>
        <v>-</v>
      </c>
      <c r="AF297" s="14" t="str">
        <f t="shared" si="20"/>
        <v>-</v>
      </c>
      <c r="AG297" s="14" t="str">
        <f t="shared" si="20"/>
        <v>-</v>
      </c>
      <c r="AH297" s="14" t="str">
        <f t="shared" si="20"/>
        <v>-</v>
      </c>
      <c r="AI297" s="14" t="str">
        <f t="shared" si="20"/>
        <v>-</v>
      </c>
      <c r="AJ297" s="14" t="str">
        <f t="shared" si="20"/>
        <v>-</v>
      </c>
      <c r="AK297" s="14" t="str">
        <f t="shared" si="20"/>
        <v>-</v>
      </c>
      <c r="AL297" s="14" t="str">
        <f t="shared" si="20"/>
        <v>-</v>
      </c>
      <c r="AM297" s="15"/>
      <c r="AN297" s="20"/>
    </row>
    <row r="298" spans="1:40">
      <c r="A298" s="26">
        <f t="shared" si="19"/>
        <v>4</v>
      </c>
      <c r="B298" s="97" t="s">
        <v>649</v>
      </c>
      <c r="C298" s="14" t="str">
        <f t="shared" ref="C298:AL298" si="21">IF(AND(OR(C6&gt;=10,C6&lt;=3),C153="НЕТ"),"!!!","-")</f>
        <v>-</v>
      </c>
      <c r="D298" s="14" t="str">
        <f t="shared" si="21"/>
        <v>-</v>
      </c>
      <c r="E298" s="14" t="str">
        <f t="shared" si="21"/>
        <v>-</v>
      </c>
      <c r="F298" s="14" t="str">
        <f t="shared" si="21"/>
        <v>-</v>
      </c>
      <c r="G298" s="14" t="str">
        <f t="shared" si="21"/>
        <v>-</v>
      </c>
      <c r="H298" s="14" t="str">
        <f t="shared" si="21"/>
        <v>-</v>
      </c>
      <c r="I298" s="14" t="str">
        <f t="shared" si="21"/>
        <v>-</v>
      </c>
      <c r="J298" s="14" t="str">
        <f t="shared" si="21"/>
        <v>-</v>
      </c>
      <c r="K298" s="14" t="str">
        <f t="shared" si="21"/>
        <v>-</v>
      </c>
      <c r="L298" s="14" t="str">
        <f t="shared" si="21"/>
        <v>-</v>
      </c>
      <c r="M298" s="14" t="str">
        <f t="shared" si="21"/>
        <v>-</v>
      </c>
      <c r="N298" s="14" t="str">
        <f t="shared" si="21"/>
        <v>-</v>
      </c>
      <c r="O298" s="14" t="str">
        <f t="shared" si="21"/>
        <v>-</v>
      </c>
      <c r="P298" s="14" t="str">
        <f t="shared" si="21"/>
        <v>-</v>
      </c>
      <c r="Q298" s="14" t="str">
        <f t="shared" si="21"/>
        <v>-</v>
      </c>
      <c r="R298" s="14" t="str">
        <f t="shared" si="21"/>
        <v>-</v>
      </c>
      <c r="S298" s="14" t="str">
        <f t="shared" si="21"/>
        <v>-</v>
      </c>
      <c r="T298" s="14" t="str">
        <f t="shared" si="21"/>
        <v>-</v>
      </c>
      <c r="U298" s="14" t="str">
        <f t="shared" si="21"/>
        <v>-</v>
      </c>
      <c r="V298" s="14" t="str">
        <f t="shared" si="21"/>
        <v>-</v>
      </c>
      <c r="W298" s="14" t="str">
        <f t="shared" si="21"/>
        <v>-</v>
      </c>
      <c r="X298" s="14" t="str">
        <f t="shared" si="21"/>
        <v>-</v>
      </c>
      <c r="Y298" s="14" t="str">
        <f t="shared" si="21"/>
        <v>-</v>
      </c>
      <c r="Z298" s="14" t="str">
        <f t="shared" si="21"/>
        <v>-</v>
      </c>
      <c r="AA298" s="14" t="str">
        <f t="shared" si="21"/>
        <v>-</v>
      </c>
      <c r="AB298" s="14" t="str">
        <f t="shared" si="21"/>
        <v>-</v>
      </c>
      <c r="AC298" s="14" t="str">
        <f t="shared" si="21"/>
        <v>-</v>
      </c>
      <c r="AD298" s="14" t="str">
        <f t="shared" si="21"/>
        <v>!!!</v>
      </c>
      <c r="AE298" s="14" t="str">
        <f t="shared" si="21"/>
        <v>-</v>
      </c>
      <c r="AF298" s="14" t="str">
        <f t="shared" si="21"/>
        <v>-</v>
      </c>
      <c r="AG298" s="14" t="str">
        <f t="shared" si="21"/>
        <v>-</v>
      </c>
      <c r="AH298" s="14" t="str">
        <f t="shared" si="21"/>
        <v>-</v>
      </c>
      <c r="AI298" s="14" t="str">
        <f t="shared" si="21"/>
        <v>-</v>
      </c>
      <c r="AJ298" s="14" t="str">
        <f t="shared" si="21"/>
        <v>-</v>
      </c>
      <c r="AK298" s="14" t="str">
        <f t="shared" si="21"/>
        <v>-</v>
      </c>
      <c r="AL298" s="14" t="str">
        <f t="shared" si="21"/>
        <v>-</v>
      </c>
      <c r="AM298" s="15"/>
      <c r="AN298" s="20"/>
    </row>
    <row r="299" spans="1:40">
      <c r="A299" s="26">
        <f t="shared" si="19"/>
        <v>5</v>
      </c>
      <c r="B299" s="97" t="s">
        <v>650</v>
      </c>
      <c r="C299" s="14" t="str">
        <f t="shared" ref="C299:AL299" si="22">IF(AND(OR(C7&gt;=10,C7&lt;=3),C154="НЕТ"),"!!!","-")</f>
        <v>-</v>
      </c>
      <c r="D299" s="14" t="str">
        <f t="shared" si="22"/>
        <v>-</v>
      </c>
      <c r="E299" s="14" t="str">
        <f t="shared" si="22"/>
        <v>-</v>
      </c>
      <c r="F299" s="14" t="str">
        <f t="shared" si="22"/>
        <v>-</v>
      </c>
      <c r="G299" s="14" t="str">
        <f t="shared" si="22"/>
        <v>-</v>
      </c>
      <c r="H299" s="14" t="str">
        <f t="shared" si="22"/>
        <v>-</v>
      </c>
      <c r="I299" s="14" t="str">
        <f t="shared" si="22"/>
        <v>-</v>
      </c>
      <c r="J299" s="14" t="str">
        <f t="shared" si="22"/>
        <v>-</v>
      </c>
      <c r="K299" s="14" t="str">
        <f t="shared" si="22"/>
        <v>-</v>
      </c>
      <c r="L299" s="14" t="str">
        <f t="shared" si="22"/>
        <v>-</v>
      </c>
      <c r="M299" s="14" t="str">
        <f t="shared" si="22"/>
        <v>-</v>
      </c>
      <c r="N299" s="14" t="str">
        <f t="shared" si="22"/>
        <v>-</v>
      </c>
      <c r="O299" s="14" t="str">
        <f t="shared" si="22"/>
        <v>-</v>
      </c>
      <c r="P299" s="14" t="str">
        <f t="shared" si="22"/>
        <v>-</v>
      </c>
      <c r="Q299" s="14" t="str">
        <f t="shared" si="22"/>
        <v>-</v>
      </c>
      <c r="R299" s="14" t="str">
        <f t="shared" si="22"/>
        <v>-</v>
      </c>
      <c r="S299" s="14" t="str">
        <f t="shared" si="22"/>
        <v>-</v>
      </c>
      <c r="T299" s="14" t="str">
        <f t="shared" si="22"/>
        <v>-</v>
      </c>
      <c r="U299" s="14" t="str">
        <f t="shared" si="22"/>
        <v>-</v>
      </c>
      <c r="V299" s="14" t="str">
        <f t="shared" si="22"/>
        <v>-</v>
      </c>
      <c r="W299" s="14" t="str">
        <f t="shared" si="22"/>
        <v>-</v>
      </c>
      <c r="X299" s="14" t="str">
        <f t="shared" si="22"/>
        <v>-</v>
      </c>
      <c r="Y299" s="14" t="str">
        <f t="shared" si="22"/>
        <v>!!!</v>
      </c>
      <c r="Z299" s="14" t="str">
        <f t="shared" si="22"/>
        <v>-</v>
      </c>
      <c r="AA299" s="14" t="str">
        <f t="shared" si="22"/>
        <v>-</v>
      </c>
      <c r="AB299" s="14" t="str">
        <f t="shared" si="22"/>
        <v>-</v>
      </c>
      <c r="AC299" s="14" t="str">
        <f t="shared" si="22"/>
        <v>-</v>
      </c>
      <c r="AD299" s="14" t="str">
        <f t="shared" si="22"/>
        <v>!!!</v>
      </c>
      <c r="AE299" s="14" t="str">
        <f t="shared" si="22"/>
        <v>-</v>
      </c>
      <c r="AF299" s="14" t="str">
        <f t="shared" si="22"/>
        <v>!!!</v>
      </c>
      <c r="AG299" s="14" t="str">
        <f t="shared" si="22"/>
        <v>-</v>
      </c>
      <c r="AH299" s="14" t="str">
        <f t="shared" si="22"/>
        <v>-</v>
      </c>
      <c r="AI299" s="14" t="str">
        <f t="shared" si="22"/>
        <v>-</v>
      </c>
      <c r="AJ299" s="14" t="str">
        <f t="shared" si="22"/>
        <v>-</v>
      </c>
      <c r="AK299" s="14" t="str">
        <f t="shared" si="22"/>
        <v>-</v>
      </c>
      <c r="AL299" s="14" t="str">
        <f t="shared" si="22"/>
        <v>-</v>
      </c>
      <c r="AM299" s="15"/>
      <c r="AN299" s="20"/>
    </row>
    <row r="300" spans="1:40">
      <c r="A300" s="26">
        <f t="shared" si="19"/>
        <v>6</v>
      </c>
      <c r="B300" s="97" t="s">
        <v>651</v>
      </c>
      <c r="C300" s="14" t="str">
        <f t="shared" ref="C300:AL300" si="23">IF(AND(OR(C8&gt;=10,C8&lt;=3),C155="НЕТ"),"!!!","-")</f>
        <v>-</v>
      </c>
      <c r="D300" s="14" t="str">
        <f t="shared" si="23"/>
        <v>-</v>
      </c>
      <c r="E300" s="14" t="str">
        <f t="shared" si="23"/>
        <v>-</v>
      </c>
      <c r="F300" s="14" t="str">
        <f t="shared" si="23"/>
        <v>-</v>
      </c>
      <c r="G300" s="14" t="str">
        <f t="shared" si="23"/>
        <v>-</v>
      </c>
      <c r="H300" s="14" t="str">
        <f t="shared" si="23"/>
        <v>-</v>
      </c>
      <c r="I300" s="14" t="str">
        <f t="shared" si="23"/>
        <v>-</v>
      </c>
      <c r="J300" s="14" t="str">
        <f t="shared" si="23"/>
        <v>-</v>
      </c>
      <c r="K300" s="14" t="str">
        <f t="shared" si="23"/>
        <v>-</v>
      </c>
      <c r="L300" s="14" t="str">
        <f t="shared" si="23"/>
        <v>-</v>
      </c>
      <c r="M300" s="14" t="str">
        <f t="shared" si="23"/>
        <v>-</v>
      </c>
      <c r="N300" s="14" t="str">
        <f t="shared" si="23"/>
        <v>-</v>
      </c>
      <c r="O300" s="14" t="str">
        <f t="shared" si="23"/>
        <v>-</v>
      </c>
      <c r="P300" s="14" t="str">
        <f t="shared" si="23"/>
        <v>-</v>
      </c>
      <c r="Q300" s="14" t="str">
        <f t="shared" si="23"/>
        <v>-</v>
      </c>
      <c r="R300" s="14" t="str">
        <f t="shared" si="23"/>
        <v>-</v>
      </c>
      <c r="S300" s="14" t="str">
        <f t="shared" si="23"/>
        <v>-</v>
      </c>
      <c r="T300" s="14" t="str">
        <f t="shared" si="23"/>
        <v>-</v>
      </c>
      <c r="U300" s="14" t="str">
        <f t="shared" si="23"/>
        <v>-</v>
      </c>
      <c r="V300" s="14" t="str">
        <f t="shared" si="23"/>
        <v>-</v>
      </c>
      <c r="W300" s="14" t="str">
        <f t="shared" si="23"/>
        <v>-</v>
      </c>
      <c r="X300" s="14" t="str">
        <f t="shared" si="23"/>
        <v>-</v>
      </c>
      <c r="Y300" s="14" t="str">
        <f t="shared" si="23"/>
        <v>-</v>
      </c>
      <c r="Z300" s="14" t="str">
        <f t="shared" si="23"/>
        <v>-</v>
      </c>
      <c r="AA300" s="14" t="str">
        <f t="shared" si="23"/>
        <v>-</v>
      </c>
      <c r="AB300" s="14" t="str">
        <f t="shared" si="23"/>
        <v>-</v>
      </c>
      <c r="AC300" s="14" t="str">
        <f t="shared" si="23"/>
        <v>-</v>
      </c>
      <c r="AD300" s="14" t="str">
        <f t="shared" si="23"/>
        <v>!!!</v>
      </c>
      <c r="AE300" s="14" t="str">
        <f t="shared" si="23"/>
        <v>-</v>
      </c>
      <c r="AF300" s="14" t="str">
        <f t="shared" si="23"/>
        <v>-</v>
      </c>
      <c r="AG300" s="14" t="str">
        <f t="shared" si="23"/>
        <v>-</v>
      </c>
      <c r="AH300" s="14" t="str">
        <f t="shared" si="23"/>
        <v>-</v>
      </c>
      <c r="AI300" s="14" t="str">
        <f t="shared" si="23"/>
        <v>-</v>
      </c>
      <c r="AJ300" s="14" t="str">
        <f t="shared" si="23"/>
        <v>-</v>
      </c>
      <c r="AK300" s="14" t="str">
        <f t="shared" si="23"/>
        <v>-</v>
      </c>
      <c r="AL300" s="14" t="str">
        <f t="shared" si="23"/>
        <v>-</v>
      </c>
      <c r="AM300" s="15"/>
      <c r="AN300" s="20"/>
    </row>
    <row r="301" spans="1:40">
      <c r="A301" s="26">
        <f t="shared" si="19"/>
        <v>7</v>
      </c>
      <c r="B301" s="97" t="s">
        <v>652</v>
      </c>
      <c r="C301" s="14" t="str">
        <f t="shared" ref="C301:AL301" si="24">IF(AND(OR(C9&gt;=10,C9&lt;=3),C156="НЕТ"),"!!!","-")</f>
        <v>-</v>
      </c>
      <c r="D301" s="14" t="str">
        <f t="shared" si="24"/>
        <v>-</v>
      </c>
      <c r="E301" s="14" t="str">
        <f t="shared" si="24"/>
        <v>!!!</v>
      </c>
      <c r="F301" s="14" t="str">
        <f t="shared" si="24"/>
        <v>-</v>
      </c>
      <c r="G301" s="14" t="str">
        <f t="shared" si="24"/>
        <v>-</v>
      </c>
      <c r="H301" s="14" t="str">
        <f t="shared" si="24"/>
        <v>-</v>
      </c>
      <c r="I301" s="14" t="str">
        <f t="shared" si="24"/>
        <v>-</v>
      </c>
      <c r="J301" s="14" t="str">
        <f t="shared" si="24"/>
        <v>!!!</v>
      </c>
      <c r="K301" s="14" t="str">
        <f t="shared" si="24"/>
        <v>-</v>
      </c>
      <c r="L301" s="14" t="str">
        <f t="shared" si="24"/>
        <v>-</v>
      </c>
      <c r="M301" s="14" t="str">
        <f t="shared" si="24"/>
        <v>-</v>
      </c>
      <c r="N301" s="14" t="str">
        <f t="shared" si="24"/>
        <v>-</v>
      </c>
      <c r="O301" s="14" t="str">
        <f t="shared" si="24"/>
        <v>-</v>
      </c>
      <c r="P301" s="14" t="str">
        <f t="shared" si="24"/>
        <v>-</v>
      </c>
      <c r="Q301" s="14" t="str">
        <f t="shared" si="24"/>
        <v>-</v>
      </c>
      <c r="R301" s="14" t="str">
        <f t="shared" si="24"/>
        <v>-</v>
      </c>
      <c r="S301" s="14" t="str">
        <f t="shared" si="24"/>
        <v>-</v>
      </c>
      <c r="T301" s="14" t="str">
        <f t="shared" si="24"/>
        <v>-</v>
      </c>
      <c r="U301" s="14" t="str">
        <f t="shared" si="24"/>
        <v>-</v>
      </c>
      <c r="V301" s="14" t="str">
        <f t="shared" si="24"/>
        <v>-</v>
      </c>
      <c r="W301" s="14" t="str">
        <f t="shared" si="24"/>
        <v>-</v>
      </c>
      <c r="X301" s="14" t="str">
        <f t="shared" si="24"/>
        <v>-</v>
      </c>
      <c r="Y301" s="14" t="str">
        <f t="shared" si="24"/>
        <v>!!!</v>
      </c>
      <c r="Z301" s="14" t="str">
        <f t="shared" si="24"/>
        <v>-</v>
      </c>
      <c r="AA301" s="14" t="str">
        <f t="shared" si="24"/>
        <v>-</v>
      </c>
      <c r="AB301" s="14" t="str">
        <f t="shared" si="24"/>
        <v>!!!</v>
      </c>
      <c r="AC301" s="14" t="str">
        <f t="shared" si="24"/>
        <v>-</v>
      </c>
      <c r="AD301" s="14" t="str">
        <f t="shared" si="24"/>
        <v>!!!</v>
      </c>
      <c r="AE301" s="14" t="str">
        <f t="shared" si="24"/>
        <v>-</v>
      </c>
      <c r="AF301" s="14" t="str">
        <f t="shared" si="24"/>
        <v>!!!</v>
      </c>
      <c r="AG301" s="14" t="str">
        <f t="shared" si="24"/>
        <v>-</v>
      </c>
      <c r="AH301" s="14" t="str">
        <f t="shared" si="24"/>
        <v>-</v>
      </c>
      <c r="AI301" s="14" t="str">
        <f t="shared" si="24"/>
        <v>!!!</v>
      </c>
      <c r="AJ301" s="14" t="str">
        <f t="shared" si="24"/>
        <v>-</v>
      </c>
      <c r="AK301" s="14" t="str">
        <f t="shared" si="24"/>
        <v>-</v>
      </c>
      <c r="AL301" s="14" t="str">
        <f t="shared" si="24"/>
        <v>-</v>
      </c>
      <c r="AM301" s="15"/>
      <c r="AN301" s="20"/>
    </row>
    <row r="302" spans="1:40">
      <c r="A302" s="26">
        <f t="shared" si="19"/>
        <v>8</v>
      </c>
      <c r="B302" s="97" t="s">
        <v>653</v>
      </c>
      <c r="C302" s="14" t="str">
        <f t="shared" ref="C302:AL302" si="25">IF(AND(OR(C10&gt;=10,C10&lt;=3),C157="НЕТ"),"!!!","-")</f>
        <v>-</v>
      </c>
      <c r="D302" s="14" t="str">
        <f t="shared" si="25"/>
        <v>-</v>
      </c>
      <c r="E302" s="14" t="str">
        <f t="shared" si="25"/>
        <v>-</v>
      </c>
      <c r="F302" s="14" t="str">
        <f t="shared" si="25"/>
        <v>-</v>
      </c>
      <c r="G302" s="14" t="str">
        <f t="shared" si="25"/>
        <v>-</v>
      </c>
      <c r="H302" s="14" t="str">
        <f t="shared" si="25"/>
        <v>-</v>
      </c>
      <c r="I302" s="14" t="str">
        <f t="shared" si="25"/>
        <v>!!!</v>
      </c>
      <c r="J302" s="14" t="str">
        <f t="shared" si="25"/>
        <v>!!!</v>
      </c>
      <c r="K302" s="14" t="str">
        <f t="shared" si="25"/>
        <v>-</v>
      </c>
      <c r="L302" s="14" t="str">
        <f t="shared" si="25"/>
        <v>-</v>
      </c>
      <c r="M302" s="14" t="str">
        <f t="shared" si="25"/>
        <v>-</v>
      </c>
      <c r="N302" s="14" t="str">
        <f t="shared" si="25"/>
        <v>-</v>
      </c>
      <c r="O302" s="14" t="str">
        <f t="shared" si="25"/>
        <v>-</v>
      </c>
      <c r="P302" s="14" t="str">
        <f t="shared" si="25"/>
        <v>-</v>
      </c>
      <c r="Q302" s="14" t="str">
        <f t="shared" si="25"/>
        <v>-</v>
      </c>
      <c r="R302" s="14" t="str">
        <f t="shared" si="25"/>
        <v>-</v>
      </c>
      <c r="S302" s="14" t="str">
        <f t="shared" si="25"/>
        <v>-</v>
      </c>
      <c r="T302" s="14" t="str">
        <f t="shared" si="25"/>
        <v>-</v>
      </c>
      <c r="U302" s="14" t="str">
        <f t="shared" si="25"/>
        <v>-</v>
      </c>
      <c r="V302" s="14" t="str">
        <f t="shared" si="25"/>
        <v>-</v>
      </c>
      <c r="W302" s="14" t="str">
        <f t="shared" si="25"/>
        <v>-</v>
      </c>
      <c r="X302" s="14" t="str">
        <f t="shared" si="25"/>
        <v>-</v>
      </c>
      <c r="Y302" s="14" t="str">
        <f t="shared" si="25"/>
        <v>-</v>
      </c>
      <c r="Z302" s="14" t="str">
        <f t="shared" si="25"/>
        <v>-</v>
      </c>
      <c r="AA302" s="14" t="str">
        <f t="shared" si="25"/>
        <v>-</v>
      </c>
      <c r="AB302" s="14" t="str">
        <f t="shared" si="25"/>
        <v>-</v>
      </c>
      <c r="AC302" s="14" t="str">
        <f t="shared" si="25"/>
        <v>-</v>
      </c>
      <c r="AD302" s="14" t="str">
        <f t="shared" si="25"/>
        <v>!!!</v>
      </c>
      <c r="AE302" s="14" t="str">
        <f t="shared" si="25"/>
        <v>-</v>
      </c>
      <c r="AF302" s="14" t="str">
        <f t="shared" si="25"/>
        <v>-</v>
      </c>
      <c r="AG302" s="14" t="str">
        <f t="shared" si="25"/>
        <v>-</v>
      </c>
      <c r="AH302" s="14" t="str">
        <f t="shared" si="25"/>
        <v>!!!</v>
      </c>
      <c r="AI302" s="14" t="str">
        <f t="shared" si="25"/>
        <v>!!!</v>
      </c>
      <c r="AJ302" s="14" t="str">
        <f t="shared" si="25"/>
        <v>-</v>
      </c>
      <c r="AK302" s="14" t="str">
        <f t="shared" si="25"/>
        <v>-</v>
      </c>
      <c r="AL302" s="14" t="str">
        <f t="shared" si="25"/>
        <v>-</v>
      </c>
      <c r="AM302" s="15"/>
      <c r="AN302" s="20"/>
    </row>
    <row r="303" spans="1:40">
      <c r="A303" s="26">
        <f t="shared" si="19"/>
        <v>9</v>
      </c>
      <c r="B303" s="97" t="s">
        <v>637</v>
      </c>
      <c r="C303" s="14" t="str">
        <f t="shared" ref="C303:AL303" si="26">IF(AND(OR(C11&gt;=10,C11&lt;=3),C158="НЕТ"),"!!!","-")</f>
        <v>-</v>
      </c>
      <c r="D303" s="14" t="str">
        <f t="shared" si="26"/>
        <v>-</v>
      </c>
      <c r="E303" s="14" t="str">
        <f t="shared" si="26"/>
        <v>-</v>
      </c>
      <c r="F303" s="14" t="str">
        <f t="shared" si="26"/>
        <v>-</v>
      </c>
      <c r="G303" s="14" t="str">
        <f t="shared" si="26"/>
        <v>-</v>
      </c>
      <c r="H303" s="14" t="str">
        <f t="shared" si="26"/>
        <v>-</v>
      </c>
      <c r="I303" s="14" t="str">
        <f t="shared" si="26"/>
        <v>-</v>
      </c>
      <c r="J303" s="14" t="str">
        <f t="shared" si="26"/>
        <v>-</v>
      </c>
      <c r="K303" s="14" t="str">
        <f t="shared" si="26"/>
        <v>-</v>
      </c>
      <c r="L303" s="14" t="str">
        <f t="shared" si="26"/>
        <v>-</v>
      </c>
      <c r="M303" s="14" t="str">
        <f t="shared" si="26"/>
        <v>-</v>
      </c>
      <c r="N303" s="14" t="str">
        <f t="shared" si="26"/>
        <v>-</v>
      </c>
      <c r="O303" s="14" t="str">
        <f t="shared" si="26"/>
        <v>-</v>
      </c>
      <c r="P303" s="14" t="str">
        <f t="shared" si="26"/>
        <v>-</v>
      </c>
      <c r="Q303" s="14" t="str">
        <f t="shared" si="26"/>
        <v>-</v>
      </c>
      <c r="R303" s="14" t="str">
        <f t="shared" si="26"/>
        <v>-</v>
      </c>
      <c r="S303" s="14" t="str">
        <f t="shared" si="26"/>
        <v>-</v>
      </c>
      <c r="T303" s="14" t="str">
        <f t="shared" si="26"/>
        <v>-</v>
      </c>
      <c r="U303" s="14" t="str">
        <f t="shared" si="26"/>
        <v>-</v>
      </c>
      <c r="V303" s="14" t="str">
        <f t="shared" si="26"/>
        <v>-</v>
      </c>
      <c r="W303" s="14" t="str">
        <f t="shared" si="26"/>
        <v>-</v>
      </c>
      <c r="X303" s="14" t="str">
        <f t="shared" si="26"/>
        <v>-</v>
      </c>
      <c r="Y303" s="14" t="str">
        <f t="shared" si="26"/>
        <v>-</v>
      </c>
      <c r="Z303" s="14" t="str">
        <f t="shared" si="26"/>
        <v>-</v>
      </c>
      <c r="AA303" s="14" t="str">
        <f t="shared" si="26"/>
        <v>!!!</v>
      </c>
      <c r="AB303" s="14" t="str">
        <f t="shared" si="26"/>
        <v>!!!</v>
      </c>
      <c r="AC303" s="14" t="str">
        <f t="shared" si="26"/>
        <v>-</v>
      </c>
      <c r="AD303" s="14" t="str">
        <f t="shared" si="26"/>
        <v>!!!</v>
      </c>
      <c r="AE303" s="14" t="str">
        <f t="shared" si="26"/>
        <v>!!!</v>
      </c>
      <c r="AF303" s="14" t="str">
        <f t="shared" si="26"/>
        <v>-</v>
      </c>
      <c r="AG303" s="14" t="str">
        <f t="shared" si="26"/>
        <v>-</v>
      </c>
      <c r="AH303" s="14" t="str">
        <f t="shared" si="26"/>
        <v>!!!</v>
      </c>
      <c r="AI303" s="14" t="str">
        <f t="shared" si="26"/>
        <v>!!!</v>
      </c>
      <c r="AJ303" s="14" t="str">
        <f t="shared" si="26"/>
        <v>-</v>
      </c>
      <c r="AK303" s="14" t="str">
        <f t="shared" si="26"/>
        <v>!!!</v>
      </c>
      <c r="AL303" s="14" t="str">
        <f t="shared" si="26"/>
        <v>-</v>
      </c>
      <c r="AM303" s="15"/>
      <c r="AN303" s="20"/>
    </row>
    <row r="304" spans="1:40">
      <c r="A304" s="26">
        <f t="shared" si="19"/>
        <v>10</v>
      </c>
      <c r="B304" s="97" t="s">
        <v>654</v>
      </c>
      <c r="C304" s="14" t="str">
        <f t="shared" ref="C304:AL304" si="27">IF(AND(OR(C12&gt;=10,C12&lt;=3),C159="НЕТ"),"!!!","-")</f>
        <v>-</v>
      </c>
      <c r="D304" s="14" t="str">
        <f t="shared" si="27"/>
        <v>-</v>
      </c>
      <c r="E304" s="14" t="str">
        <f t="shared" si="27"/>
        <v>!!!</v>
      </c>
      <c r="F304" s="14" t="str">
        <f t="shared" si="27"/>
        <v>-</v>
      </c>
      <c r="G304" s="14" t="str">
        <f t="shared" si="27"/>
        <v>-</v>
      </c>
      <c r="H304" s="14" t="str">
        <f t="shared" si="27"/>
        <v>-</v>
      </c>
      <c r="I304" s="14" t="str">
        <f t="shared" si="27"/>
        <v>-</v>
      </c>
      <c r="J304" s="14" t="str">
        <f t="shared" si="27"/>
        <v>-</v>
      </c>
      <c r="K304" s="14" t="str">
        <f t="shared" si="27"/>
        <v>-</v>
      </c>
      <c r="L304" s="14" t="str">
        <f t="shared" si="27"/>
        <v>-</v>
      </c>
      <c r="M304" s="14" t="str">
        <f t="shared" si="27"/>
        <v>-</v>
      </c>
      <c r="N304" s="14" t="str">
        <f t="shared" si="27"/>
        <v>-</v>
      </c>
      <c r="O304" s="14" t="str">
        <f t="shared" si="27"/>
        <v>-</v>
      </c>
      <c r="P304" s="14" t="str">
        <f t="shared" si="27"/>
        <v>!!!</v>
      </c>
      <c r="Q304" s="14" t="str">
        <f t="shared" si="27"/>
        <v>-</v>
      </c>
      <c r="R304" s="14" t="str">
        <f t="shared" si="27"/>
        <v>-</v>
      </c>
      <c r="S304" s="14" t="str">
        <f t="shared" si="27"/>
        <v>-</v>
      </c>
      <c r="T304" s="14" t="str">
        <f t="shared" si="27"/>
        <v>-</v>
      </c>
      <c r="U304" s="14" t="str">
        <f t="shared" si="27"/>
        <v>-</v>
      </c>
      <c r="V304" s="14" t="str">
        <f t="shared" si="27"/>
        <v>-</v>
      </c>
      <c r="W304" s="14" t="str">
        <f t="shared" si="27"/>
        <v>-</v>
      </c>
      <c r="X304" s="14" t="str">
        <f t="shared" si="27"/>
        <v>-</v>
      </c>
      <c r="Y304" s="14" t="str">
        <f t="shared" si="27"/>
        <v>-</v>
      </c>
      <c r="Z304" s="14" t="str">
        <f t="shared" si="27"/>
        <v>-</v>
      </c>
      <c r="AA304" s="14" t="str">
        <f t="shared" si="27"/>
        <v>!!!</v>
      </c>
      <c r="AB304" s="14" t="str">
        <f t="shared" si="27"/>
        <v>-</v>
      </c>
      <c r="AC304" s="14" t="str">
        <f t="shared" si="27"/>
        <v>-</v>
      </c>
      <c r="AD304" s="14" t="str">
        <f t="shared" si="27"/>
        <v>-</v>
      </c>
      <c r="AE304" s="14" t="str">
        <f t="shared" si="27"/>
        <v>-</v>
      </c>
      <c r="AF304" s="14" t="str">
        <f t="shared" si="27"/>
        <v>-</v>
      </c>
      <c r="AG304" s="14" t="str">
        <f t="shared" si="27"/>
        <v>-</v>
      </c>
      <c r="AH304" s="14" t="str">
        <f t="shared" si="27"/>
        <v>-</v>
      </c>
      <c r="AI304" s="14" t="str">
        <f t="shared" si="27"/>
        <v>-</v>
      </c>
      <c r="AJ304" s="14" t="str">
        <f t="shared" si="27"/>
        <v>-</v>
      </c>
      <c r="AK304" s="14" t="str">
        <f t="shared" si="27"/>
        <v>-</v>
      </c>
      <c r="AL304" s="14" t="str">
        <f t="shared" si="27"/>
        <v>-</v>
      </c>
      <c r="AM304" s="15"/>
      <c r="AN304" s="20"/>
    </row>
    <row r="305" spans="1:40">
      <c r="A305" s="26">
        <f t="shared" si="19"/>
        <v>11</v>
      </c>
      <c r="B305" s="97" t="s">
        <v>655</v>
      </c>
      <c r="C305" s="14" t="str">
        <f t="shared" ref="C305:AL305" si="28">IF(AND(OR(C13&gt;=10,C13&lt;=3),C160="НЕТ"),"!!!","-")</f>
        <v>-</v>
      </c>
      <c r="D305" s="14" t="str">
        <f t="shared" si="28"/>
        <v>-</v>
      </c>
      <c r="E305" s="14" t="str">
        <f t="shared" si="28"/>
        <v>-</v>
      </c>
      <c r="F305" s="14" t="str">
        <f t="shared" si="28"/>
        <v>-</v>
      </c>
      <c r="G305" s="14" t="str">
        <f t="shared" si="28"/>
        <v>-</v>
      </c>
      <c r="H305" s="14" t="str">
        <f t="shared" si="28"/>
        <v>-</v>
      </c>
      <c r="I305" s="14" t="str">
        <f t="shared" si="28"/>
        <v>-</v>
      </c>
      <c r="J305" s="14" t="str">
        <f t="shared" si="28"/>
        <v>-</v>
      </c>
      <c r="K305" s="14" t="str">
        <f t="shared" si="28"/>
        <v>-</v>
      </c>
      <c r="L305" s="14" t="str">
        <f t="shared" si="28"/>
        <v>-</v>
      </c>
      <c r="M305" s="14" t="str">
        <f t="shared" si="28"/>
        <v>-</v>
      </c>
      <c r="N305" s="14" t="str">
        <f t="shared" si="28"/>
        <v>-</v>
      </c>
      <c r="O305" s="14" t="str">
        <f t="shared" si="28"/>
        <v>-</v>
      </c>
      <c r="P305" s="14" t="str">
        <f t="shared" si="28"/>
        <v>-</v>
      </c>
      <c r="Q305" s="14" t="str">
        <f t="shared" si="28"/>
        <v>-</v>
      </c>
      <c r="R305" s="14" t="str">
        <f t="shared" si="28"/>
        <v>-</v>
      </c>
      <c r="S305" s="14" t="str">
        <f t="shared" si="28"/>
        <v>-</v>
      </c>
      <c r="T305" s="14" t="str">
        <f t="shared" si="28"/>
        <v>-</v>
      </c>
      <c r="U305" s="14" t="str">
        <f t="shared" si="28"/>
        <v>-</v>
      </c>
      <c r="V305" s="14" t="str">
        <f t="shared" si="28"/>
        <v>-</v>
      </c>
      <c r="W305" s="14" t="str">
        <f t="shared" si="28"/>
        <v>-</v>
      </c>
      <c r="X305" s="14" t="str">
        <f t="shared" si="28"/>
        <v>-</v>
      </c>
      <c r="Y305" s="14" t="str">
        <f t="shared" si="28"/>
        <v>!!!</v>
      </c>
      <c r="Z305" s="14" t="str">
        <f t="shared" si="28"/>
        <v>-</v>
      </c>
      <c r="AA305" s="14" t="str">
        <f t="shared" si="28"/>
        <v>-</v>
      </c>
      <c r="AB305" s="14" t="str">
        <f t="shared" si="28"/>
        <v>-</v>
      </c>
      <c r="AC305" s="14" t="str">
        <f t="shared" si="28"/>
        <v>-</v>
      </c>
      <c r="AD305" s="14" t="str">
        <f t="shared" si="28"/>
        <v>-</v>
      </c>
      <c r="AE305" s="14" t="str">
        <f t="shared" si="28"/>
        <v>-</v>
      </c>
      <c r="AF305" s="14" t="str">
        <f t="shared" si="28"/>
        <v>-</v>
      </c>
      <c r="AG305" s="14" t="str">
        <f t="shared" si="28"/>
        <v>-</v>
      </c>
      <c r="AH305" s="14" t="str">
        <f t="shared" si="28"/>
        <v>-</v>
      </c>
      <c r="AI305" s="14" t="str">
        <f t="shared" si="28"/>
        <v>!!!</v>
      </c>
      <c r="AJ305" s="14" t="str">
        <f t="shared" si="28"/>
        <v>-</v>
      </c>
      <c r="AK305" s="14" t="str">
        <f t="shared" si="28"/>
        <v>-</v>
      </c>
      <c r="AL305" s="14" t="str">
        <f t="shared" si="28"/>
        <v>-</v>
      </c>
      <c r="AM305" s="15"/>
      <c r="AN305" s="20"/>
    </row>
    <row r="306" spans="1:40">
      <c r="A306" s="26">
        <f t="shared" si="19"/>
        <v>12</v>
      </c>
      <c r="B306" s="97" t="s">
        <v>656</v>
      </c>
      <c r="C306" s="14" t="str">
        <f t="shared" ref="C306:AL306" si="29">IF(AND(OR(C14&gt;=10,C14&lt;=3),C161="НЕТ"),"!!!","-")</f>
        <v>-</v>
      </c>
      <c r="D306" s="14" t="str">
        <f t="shared" si="29"/>
        <v>-</v>
      </c>
      <c r="E306" s="14" t="str">
        <f t="shared" si="29"/>
        <v>-</v>
      </c>
      <c r="F306" s="14" t="str">
        <f t="shared" si="29"/>
        <v>-</v>
      </c>
      <c r="G306" s="14" t="str">
        <f t="shared" si="29"/>
        <v>-</v>
      </c>
      <c r="H306" s="14" t="str">
        <f t="shared" si="29"/>
        <v>-</v>
      </c>
      <c r="I306" s="14" t="str">
        <f t="shared" si="29"/>
        <v>-</v>
      </c>
      <c r="J306" s="14" t="str">
        <f t="shared" si="29"/>
        <v>-</v>
      </c>
      <c r="K306" s="14" t="str">
        <f t="shared" si="29"/>
        <v>-</v>
      </c>
      <c r="L306" s="14" t="str">
        <f t="shared" si="29"/>
        <v>-</v>
      </c>
      <c r="M306" s="14" t="str">
        <f t="shared" si="29"/>
        <v>-</v>
      </c>
      <c r="N306" s="14" t="str">
        <f t="shared" si="29"/>
        <v>-</v>
      </c>
      <c r="O306" s="14" t="str">
        <f t="shared" si="29"/>
        <v>-</v>
      </c>
      <c r="P306" s="14" t="str">
        <f t="shared" si="29"/>
        <v>!!!</v>
      </c>
      <c r="Q306" s="14" t="str">
        <f t="shared" si="29"/>
        <v>-</v>
      </c>
      <c r="R306" s="14" t="str">
        <f t="shared" si="29"/>
        <v>-</v>
      </c>
      <c r="S306" s="14" t="str">
        <f t="shared" si="29"/>
        <v>!!!</v>
      </c>
      <c r="T306" s="14" t="str">
        <f t="shared" si="29"/>
        <v>-</v>
      </c>
      <c r="U306" s="14" t="str">
        <f t="shared" si="29"/>
        <v>-</v>
      </c>
      <c r="V306" s="14" t="str">
        <f t="shared" si="29"/>
        <v>-</v>
      </c>
      <c r="W306" s="14" t="str">
        <f t="shared" si="29"/>
        <v>-</v>
      </c>
      <c r="X306" s="14" t="str">
        <f t="shared" si="29"/>
        <v>-</v>
      </c>
      <c r="Y306" s="14" t="str">
        <f t="shared" si="29"/>
        <v>-</v>
      </c>
      <c r="Z306" s="14" t="str">
        <f t="shared" si="29"/>
        <v>-</v>
      </c>
      <c r="AA306" s="14" t="str">
        <f t="shared" si="29"/>
        <v>!!!</v>
      </c>
      <c r="AB306" s="14" t="str">
        <f t="shared" si="29"/>
        <v>-</v>
      </c>
      <c r="AC306" s="14" t="str">
        <f t="shared" si="29"/>
        <v>-</v>
      </c>
      <c r="AD306" s="14" t="str">
        <f t="shared" si="29"/>
        <v>-</v>
      </c>
      <c r="AE306" s="14" t="str">
        <f t="shared" si="29"/>
        <v>-</v>
      </c>
      <c r="AF306" s="14" t="str">
        <f t="shared" si="29"/>
        <v>-</v>
      </c>
      <c r="AG306" s="14" t="str">
        <f t="shared" si="29"/>
        <v>-</v>
      </c>
      <c r="AH306" s="14" t="str">
        <f t="shared" si="29"/>
        <v>-</v>
      </c>
      <c r="AI306" s="14" t="str">
        <f t="shared" si="29"/>
        <v>!!!</v>
      </c>
      <c r="AJ306" s="14" t="str">
        <f t="shared" si="29"/>
        <v>-</v>
      </c>
      <c r="AK306" s="14" t="str">
        <f t="shared" si="29"/>
        <v>-</v>
      </c>
      <c r="AL306" s="14" t="str">
        <f t="shared" si="29"/>
        <v>-</v>
      </c>
      <c r="AM306" s="15"/>
      <c r="AN306" s="20"/>
    </row>
    <row r="307" spans="1:40">
      <c r="A307" s="26">
        <f t="shared" si="19"/>
        <v>13</v>
      </c>
      <c r="B307" s="97" t="s">
        <v>657</v>
      </c>
      <c r="C307" s="14" t="str">
        <f t="shared" ref="C307:AL307" si="30">IF(AND(OR(C15&gt;=10,C15&lt;=3),C162="НЕТ"),"!!!","-")</f>
        <v>-</v>
      </c>
      <c r="D307" s="14" t="str">
        <f t="shared" si="30"/>
        <v>-</v>
      </c>
      <c r="E307" s="14" t="str">
        <f t="shared" si="30"/>
        <v>-</v>
      </c>
      <c r="F307" s="14" t="str">
        <f t="shared" si="30"/>
        <v>-</v>
      </c>
      <c r="G307" s="14" t="str">
        <f t="shared" si="30"/>
        <v>-</v>
      </c>
      <c r="H307" s="14" t="str">
        <f t="shared" si="30"/>
        <v>-</v>
      </c>
      <c r="I307" s="14" t="str">
        <f t="shared" si="30"/>
        <v>-</v>
      </c>
      <c r="J307" s="14" t="str">
        <f t="shared" si="30"/>
        <v>-</v>
      </c>
      <c r="K307" s="14" t="str">
        <f t="shared" si="30"/>
        <v>-</v>
      </c>
      <c r="L307" s="14" t="str">
        <f t="shared" si="30"/>
        <v>-</v>
      </c>
      <c r="M307" s="14" t="str">
        <f t="shared" si="30"/>
        <v>-</v>
      </c>
      <c r="N307" s="14" t="str">
        <f t="shared" si="30"/>
        <v>-</v>
      </c>
      <c r="O307" s="14" t="str">
        <f t="shared" si="30"/>
        <v>-</v>
      </c>
      <c r="P307" s="14" t="str">
        <f t="shared" si="30"/>
        <v>-</v>
      </c>
      <c r="Q307" s="14" t="str">
        <f t="shared" si="30"/>
        <v>-</v>
      </c>
      <c r="R307" s="14" t="str">
        <f t="shared" si="30"/>
        <v>-</v>
      </c>
      <c r="S307" s="14" t="str">
        <f t="shared" si="30"/>
        <v>-</v>
      </c>
      <c r="T307" s="14" t="str">
        <f t="shared" si="30"/>
        <v>-</v>
      </c>
      <c r="U307" s="14" t="str">
        <f t="shared" si="30"/>
        <v>-</v>
      </c>
      <c r="V307" s="14" t="str">
        <f t="shared" si="30"/>
        <v>-</v>
      </c>
      <c r="W307" s="14" t="str">
        <f t="shared" si="30"/>
        <v>-</v>
      </c>
      <c r="X307" s="14" t="str">
        <f t="shared" si="30"/>
        <v>-</v>
      </c>
      <c r="Y307" s="14" t="str">
        <f t="shared" si="30"/>
        <v>-</v>
      </c>
      <c r="Z307" s="14" t="str">
        <f t="shared" si="30"/>
        <v>-</v>
      </c>
      <c r="AA307" s="14" t="str">
        <f t="shared" si="30"/>
        <v>-</v>
      </c>
      <c r="AB307" s="14" t="str">
        <f t="shared" si="30"/>
        <v>-</v>
      </c>
      <c r="AC307" s="14" t="str">
        <f t="shared" si="30"/>
        <v>-</v>
      </c>
      <c r="AD307" s="14" t="str">
        <f t="shared" si="30"/>
        <v>-</v>
      </c>
      <c r="AE307" s="14" t="str">
        <f t="shared" si="30"/>
        <v>-</v>
      </c>
      <c r="AF307" s="14" t="str">
        <f t="shared" si="30"/>
        <v>-</v>
      </c>
      <c r="AG307" s="14" t="str">
        <f t="shared" si="30"/>
        <v>-</v>
      </c>
      <c r="AH307" s="14" t="str">
        <f t="shared" si="30"/>
        <v>-</v>
      </c>
      <c r="AI307" s="14" t="str">
        <f t="shared" si="30"/>
        <v>-</v>
      </c>
      <c r="AJ307" s="14" t="str">
        <f t="shared" si="30"/>
        <v>-</v>
      </c>
      <c r="AK307" s="14" t="str">
        <f t="shared" si="30"/>
        <v>-</v>
      </c>
      <c r="AL307" s="14" t="str">
        <f t="shared" si="30"/>
        <v>-</v>
      </c>
      <c r="AM307" s="15"/>
      <c r="AN307" s="20"/>
    </row>
    <row r="308" spans="1:40">
      <c r="A308" s="26">
        <f t="shared" si="19"/>
        <v>14</v>
      </c>
      <c r="B308" s="97" t="s">
        <v>658</v>
      </c>
      <c r="C308" s="14" t="str">
        <f t="shared" ref="C308:AL308" si="31">IF(AND(OR(C16&gt;=10,C16&lt;=3),C163="НЕТ"),"!!!","-")</f>
        <v>-</v>
      </c>
      <c r="D308" s="14" t="str">
        <f t="shared" si="31"/>
        <v>-</v>
      </c>
      <c r="E308" s="14" t="str">
        <f t="shared" si="31"/>
        <v>-</v>
      </c>
      <c r="F308" s="14" t="str">
        <f t="shared" si="31"/>
        <v>-</v>
      </c>
      <c r="G308" s="14" t="str">
        <f t="shared" si="31"/>
        <v>-</v>
      </c>
      <c r="H308" s="14" t="str">
        <f t="shared" si="31"/>
        <v>-</v>
      </c>
      <c r="I308" s="14" t="str">
        <f t="shared" si="31"/>
        <v>-</v>
      </c>
      <c r="J308" s="14" t="str">
        <f t="shared" si="31"/>
        <v>-</v>
      </c>
      <c r="K308" s="14" t="str">
        <f t="shared" si="31"/>
        <v>-</v>
      </c>
      <c r="L308" s="14" t="str">
        <f t="shared" si="31"/>
        <v>-</v>
      </c>
      <c r="M308" s="14" t="str">
        <f t="shared" si="31"/>
        <v>-</v>
      </c>
      <c r="N308" s="14" t="str">
        <f t="shared" si="31"/>
        <v>-</v>
      </c>
      <c r="O308" s="14" t="str">
        <f t="shared" si="31"/>
        <v>-</v>
      </c>
      <c r="P308" s="14" t="str">
        <f t="shared" si="31"/>
        <v>!!!</v>
      </c>
      <c r="Q308" s="14" t="str">
        <f t="shared" si="31"/>
        <v>-</v>
      </c>
      <c r="R308" s="14" t="str">
        <f t="shared" si="31"/>
        <v>-</v>
      </c>
      <c r="S308" s="14" t="str">
        <f t="shared" si="31"/>
        <v>-</v>
      </c>
      <c r="T308" s="14" t="str">
        <f t="shared" si="31"/>
        <v>-</v>
      </c>
      <c r="U308" s="14" t="str">
        <f t="shared" si="31"/>
        <v>-</v>
      </c>
      <c r="V308" s="14" t="str">
        <f t="shared" si="31"/>
        <v>-</v>
      </c>
      <c r="W308" s="14" t="str">
        <f t="shared" si="31"/>
        <v>-</v>
      </c>
      <c r="X308" s="14" t="str">
        <f t="shared" si="31"/>
        <v>-</v>
      </c>
      <c r="Y308" s="14" t="str">
        <f t="shared" si="31"/>
        <v>-</v>
      </c>
      <c r="Z308" s="14" t="str">
        <f t="shared" si="31"/>
        <v>-</v>
      </c>
      <c r="AA308" s="14" t="str">
        <f t="shared" si="31"/>
        <v>-</v>
      </c>
      <c r="AB308" s="14" t="str">
        <f t="shared" si="31"/>
        <v>-</v>
      </c>
      <c r="AC308" s="14" t="str">
        <f t="shared" si="31"/>
        <v>-</v>
      </c>
      <c r="AD308" s="14" t="str">
        <f t="shared" si="31"/>
        <v>!!!</v>
      </c>
      <c r="AE308" s="14" t="str">
        <f t="shared" si="31"/>
        <v>-</v>
      </c>
      <c r="AF308" s="14" t="str">
        <f t="shared" si="31"/>
        <v>-</v>
      </c>
      <c r="AG308" s="14" t="str">
        <f t="shared" si="31"/>
        <v>-</v>
      </c>
      <c r="AH308" s="14" t="str">
        <f t="shared" si="31"/>
        <v>-</v>
      </c>
      <c r="AI308" s="14" t="str">
        <f t="shared" si="31"/>
        <v>-</v>
      </c>
      <c r="AJ308" s="14" t="str">
        <f t="shared" si="31"/>
        <v>-</v>
      </c>
      <c r="AK308" s="14" t="str">
        <f t="shared" si="31"/>
        <v>-</v>
      </c>
      <c r="AL308" s="14" t="str">
        <f t="shared" si="31"/>
        <v>-</v>
      </c>
      <c r="AM308" s="15"/>
      <c r="AN308" s="20"/>
    </row>
    <row r="309" spans="1:40">
      <c r="A309" s="26">
        <f t="shared" si="19"/>
        <v>15</v>
      </c>
      <c r="B309" s="97" t="s">
        <v>659</v>
      </c>
      <c r="C309" s="14" t="str">
        <f t="shared" ref="C309:AL309" si="32">IF(AND(OR(C17&gt;=10,C17&lt;=3),C164="НЕТ"),"!!!","-")</f>
        <v>-</v>
      </c>
      <c r="D309" s="14" t="str">
        <f t="shared" si="32"/>
        <v>-</v>
      </c>
      <c r="E309" s="14" t="str">
        <f t="shared" si="32"/>
        <v>-</v>
      </c>
      <c r="F309" s="14" t="str">
        <f t="shared" si="32"/>
        <v>-</v>
      </c>
      <c r="G309" s="14" t="str">
        <f t="shared" si="32"/>
        <v>-</v>
      </c>
      <c r="H309" s="14" t="str">
        <f t="shared" si="32"/>
        <v>-</v>
      </c>
      <c r="I309" s="14" t="str">
        <f t="shared" si="32"/>
        <v>-</v>
      </c>
      <c r="J309" s="14" t="str">
        <f t="shared" si="32"/>
        <v>-</v>
      </c>
      <c r="K309" s="14" t="str">
        <f t="shared" si="32"/>
        <v>-</v>
      </c>
      <c r="L309" s="14" t="str">
        <f t="shared" si="32"/>
        <v>-</v>
      </c>
      <c r="M309" s="14" t="str">
        <f t="shared" si="32"/>
        <v>-</v>
      </c>
      <c r="N309" s="14" t="str">
        <f t="shared" si="32"/>
        <v>-</v>
      </c>
      <c r="O309" s="14" t="str">
        <f t="shared" si="32"/>
        <v>-</v>
      </c>
      <c r="P309" s="14" t="str">
        <f t="shared" si="32"/>
        <v>-</v>
      </c>
      <c r="Q309" s="14" t="str">
        <f t="shared" si="32"/>
        <v>-</v>
      </c>
      <c r="R309" s="14" t="str">
        <f t="shared" si="32"/>
        <v>-</v>
      </c>
      <c r="S309" s="14" t="str">
        <f t="shared" si="32"/>
        <v>-</v>
      </c>
      <c r="T309" s="14" t="str">
        <f t="shared" si="32"/>
        <v>-</v>
      </c>
      <c r="U309" s="14" t="str">
        <f t="shared" si="32"/>
        <v>-</v>
      </c>
      <c r="V309" s="14" t="str">
        <f t="shared" si="32"/>
        <v>-</v>
      </c>
      <c r="W309" s="14" t="str">
        <f t="shared" si="32"/>
        <v>-</v>
      </c>
      <c r="X309" s="14" t="str">
        <f t="shared" si="32"/>
        <v>-</v>
      </c>
      <c r="Y309" s="14" t="str">
        <f t="shared" si="32"/>
        <v>-</v>
      </c>
      <c r="Z309" s="14" t="str">
        <f t="shared" si="32"/>
        <v>-</v>
      </c>
      <c r="AA309" s="14" t="str">
        <f t="shared" si="32"/>
        <v>-</v>
      </c>
      <c r="AB309" s="14" t="str">
        <f t="shared" si="32"/>
        <v>-</v>
      </c>
      <c r="AC309" s="14" t="str">
        <f t="shared" si="32"/>
        <v>-</v>
      </c>
      <c r="AD309" s="14" t="str">
        <f t="shared" si="32"/>
        <v>!!!</v>
      </c>
      <c r="AE309" s="14" t="str">
        <f t="shared" si="32"/>
        <v>-</v>
      </c>
      <c r="AF309" s="14" t="str">
        <f t="shared" si="32"/>
        <v>-</v>
      </c>
      <c r="AG309" s="14" t="str">
        <f t="shared" si="32"/>
        <v>-</v>
      </c>
      <c r="AH309" s="14" t="str">
        <f t="shared" si="32"/>
        <v>-</v>
      </c>
      <c r="AI309" s="14" t="str">
        <f t="shared" si="32"/>
        <v>-</v>
      </c>
      <c r="AJ309" s="14" t="str">
        <f t="shared" si="32"/>
        <v>-</v>
      </c>
      <c r="AK309" s="14" t="str">
        <f t="shared" si="32"/>
        <v>-</v>
      </c>
      <c r="AL309" s="14" t="str">
        <f t="shared" si="32"/>
        <v>-</v>
      </c>
      <c r="AM309" s="15"/>
      <c r="AN309" s="20"/>
    </row>
    <row r="310" spans="1:40">
      <c r="A310" s="26">
        <f t="shared" si="19"/>
        <v>16</v>
      </c>
      <c r="B310" s="97" t="s">
        <v>660</v>
      </c>
      <c r="C310" s="14" t="str">
        <f t="shared" ref="C310:AL310" si="33">IF(AND(OR(C18&gt;=10,C18&lt;=3),C165="НЕТ"),"!!!","-")</f>
        <v>-</v>
      </c>
      <c r="D310" s="14" t="str">
        <f t="shared" si="33"/>
        <v>-</v>
      </c>
      <c r="E310" s="14" t="str">
        <f t="shared" si="33"/>
        <v>-</v>
      </c>
      <c r="F310" s="14" t="str">
        <f t="shared" si="33"/>
        <v>-</v>
      </c>
      <c r="G310" s="14" t="str">
        <f t="shared" si="33"/>
        <v>-</v>
      </c>
      <c r="H310" s="14" t="str">
        <f t="shared" si="33"/>
        <v>-</v>
      </c>
      <c r="I310" s="14" t="str">
        <f t="shared" si="33"/>
        <v>-</v>
      </c>
      <c r="J310" s="14" t="str">
        <f t="shared" si="33"/>
        <v>-</v>
      </c>
      <c r="K310" s="14" t="str">
        <f t="shared" si="33"/>
        <v>-</v>
      </c>
      <c r="L310" s="14" t="str">
        <f t="shared" si="33"/>
        <v>-</v>
      </c>
      <c r="M310" s="14" t="str">
        <f t="shared" si="33"/>
        <v>-</v>
      </c>
      <c r="N310" s="14" t="str">
        <f t="shared" si="33"/>
        <v>-</v>
      </c>
      <c r="O310" s="14" t="str">
        <f t="shared" si="33"/>
        <v>-</v>
      </c>
      <c r="P310" s="14" t="str">
        <f t="shared" si="33"/>
        <v>-</v>
      </c>
      <c r="Q310" s="14" t="str">
        <f t="shared" si="33"/>
        <v>-</v>
      </c>
      <c r="R310" s="14" t="str">
        <f t="shared" si="33"/>
        <v>-</v>
      </c>
      <c r="S310" s="14" t="str">
        <f t="shared" si="33"/>
        <v>-</v>
      </c>
      <c r="T310" s="14" t="str">
        <f t="shared" si="33"/>
        <v>-</v>
      </c>
      <c r="U310" s="14" t="str">
        <f t="shared" si="33"/>
        <v>-</v>
      </c>
      <c r="V310" s="14" t="str">
        <f t="shared" si="33"/>
        <v>-</v>
      </c>
      <c r="W310" s="14" t="str">
        <f t="shared" si="33"/>
        <v>-</v>
      </c>
      <c r="X310" s="14" t="str">
        <f t="shared" si="33"/>
        <v>-</v>
      </c>
      <c r="Y310" s="14" t="str">
        <f t="shared" si="33"/>
        <v>-</v>
      </c>
      <c r="Z310" s="14" t="str">
        <f t="shared" si="33"/>
        <v>-</v>
      </c>
      <c r="AA310" s="14" t="str">
        <f t="shared" si="33"/>
        <v>!!!</v>
      </c>
      <c r="AB310" s="14" t="str">
        <f t="shared" si="33"/>
        <v>-</v>
      </c>
      <c r="AC310" s="14" t="str">
        <f t="shared" si="33"/>
        <v>-</v>
      </c>
      <c r="AD310" s="14" t="str">
        <f t="shared" si="33"/>
        <v>!!!</v>
      </c>
      <c r="AE310" s="14" t="str">
        <f t="shared" si="33"/>
        <v>-</v>
      </c>
      <c r="AF310" s="14" t="str">
        <f t="shared" si="33"/>
        <v>-</v>
      </c>
      <c r="AG310" s="14" t="str">
        <f t="shared" si="33"/>
        <v>-</v>
      </c>
      <c r="AH310" s="14" t="str">
        <f t="shared" si="33"/>
        <v>-</v>
      </c>
      <c r="AI310" s="14" t="str">
        <f t="shared" si="33"/>
        <v>-</v>
      </c>
      <c r="AJ310" s="14" t="str">
        <f t="shared" si="33"/>
        <v>-</v>
      </c>
      <c r="AK310" s="14" t="str">
        <f t="shared" si="33"/>
        <v>-</v>
      </c>
      <c r="AL310" s="14" t="str">
        <f t="shared" si="33"/>
        <v>-</v>
      </c>
      <c r="AM310" s="15"/>
      <c r="AN310" s="20"/>
    </row>
    <row r="311" spans="1:40">
      <c r="A311" s="26">
        <f t="shared" si="19"/>
        <v>17</v>
      </c>
      <c r="B311" s="97" t="s">
        <v>661</v>
      </c>
      <c r="C311" s="14" t="str">
        <f t="shared" ref="C311:AL311" si="34">IF(AND(OR(C19&gt;=10,C19&lt;=3),C166="НЕТ"),"!!!","-")</f>
        <v>-</v>
      </c>
      <c r="D311" s="14" t="str">
        <f t="shared" si="34"/>
        <v>-</v>
      </c>
      <c r="E311" s="14" t="str">
        <f t="shared" si="34"/>
        <v>-</v>
      </c>
      <c r="F311" s="14" t="str">
        <f t="shared" si="34"/>
        <v>-</v>
      </c>
      <c r="G311" s="14" t="str">
        <f t="shared" si="34"/>
        <v>-</v>
      </c>
      <c r="H311" s="14" t="str">
        <f t="shared" si="34"/>
        <v>-</v>
      </c>
      <c r="I311" s="14" t="str">
        <f t="shared" si="34"/>
        <v>-</v>
      </c>
      <c r="J311" s="14" t="str">
        <f t="shared" si="34"/>
        <v>-</v>
      </c>
      <c r="K311" s="14" t="str">
        <f t="shared" si="34"/>
        <v>-</v>
      </c>
      <c r="L311" s="14" t="str">
        <f t="shared" si="34"/>
        <v>-</v>
      </c>
      <c r="M311" s="14" t="str">
        <f t="shared" si="34"/>
        <v>-</v>
      </c>
      <c r="N311" s="14" t="str">
        <f t="shared" si="34"/>
        <v>-</v>
      </c>
      <c r="O311" s="14" t="str">
        <f t="shared" si="34"/>
        <v>-</v>
      </c>
      <c r="P311" s="14" t="str">
        <f t="shared" si="34"/>
        <v>-</v>
      </c>
      <c r="Q311" s="14" t="str">
        <f t="shared" si="34"/>
        <v>-</v>
      </c>
      <c r="R311" s="14" t="str">
        <f t="shared" si="34"/>
        <v>-</v>
      </c>
      <c r="S311" s="14" t="str">
        <f t="shared" si="34"/>
        <v>-</v>
      </c>
      <c r="T311" s="14" t="str">
        <f t="shared" si="34"/>
        <v>-</v>
      </c>
      <c r="U311" s="14" t="str">
        <f t="shared" si="34"/>
        <v>-</v>
      </c>
      <c r="V311" s="14" t="str">
        <f t="shared" si="34"/>
        <v>-</v>
      </c>
      <c r="W311" s="14" t="str">
        <f t="shared" si="34"/>
        <v>-</v>
      </c>
      <c r="X311" s="14" t="str">
        <f t="shared" si="34"/>
        <v>-</v>
      </c>
      <c r="Y311" s="14" t="str">
        <f t="shared" si="34"/>
        <v>-</v>
      </c>
      <c r="Z311" s="14" t="str">
        <f t="shared" si="34"/>
        <v>-</v>
      </c>
      <c r="AA311" s="14" t="str">
        <f t="shared" si="34"/>
        <v>-</v>
      </c>
      <c r="AB311" s="14" t="str">
        <f t="shared" si="34"/>
        <v>-</v>
      </c>
      <c r="AC311" s="14" t="str">
        <f t="shared" si="34"/>
        <v>-</v>
      </c>
      <c r="AD311" s="14" t="str">
        <f t="shared" si="34"/>
        <v>!!!</v>
      </c>
      <c r="AE311" s="14" t="str">
        <f t="shared" si="34"/>
        <v>-</v>
      </c>
      <c r="AF311" s="14" t="str">
        <f t="shared" si="34"/>
        <v>-</v>
      </c>
      <c r="AG311" s="14" t="str">
        <f t="shared" si="34"/>
        <v>-</v>
      </c>
      <c r="AH311" s="14" t="str">
        <f t="shared" si="34"/>
        <v>-</v>
      </c>
      <c r="AI311" s="14" t="str">
        <f t="shared" si="34"/>
        <v>-</v>
      </c>
      <c r="AJ311" s="14" t="str">
        <f t="shared" si="34"/>
        <v>-</v>
      </c>
      <c r="AK311" s="14" t="str">
        <f t="shared" si="34"/>
        <v>-</v>
      </c>
      <c r="AL311" s="14" t="str">
        <f t="shared" si="34"/>
        <v>-</v>
      </c>
      <c r="AM311" s="15"/>
      <c r="AN311" s="20"/>
    </row>
    <row r="312" spans="1:40">
      <c r="A312" s="26">
        <f t="shared" si="19"/>
        <v>18</v>
      </c>
      <c r="B312" s="97" t="s">
        <v>662</v>
      </c>
      <c r="C312" s="14" t="str">
        <f t="shared" ref="C312:AL312" si="35">IF(AND(OR(C20&gt;=10,C20&lt;=3),C167="НЕТ"),"!!!","-")</f>
        <v>-</v>
      </c>
      <c r="D312" s="14" t="str">
        <f t="shared" si="35"/>
        <v>-</v>
      </c>
      <c r="E312" s="14" t="str">
        <f t="shared" si="35"/>
        <v>-</v>
      </c>
      <c r="F312" s="14" t="str">
        <f t="shared" si="35"/>
        <v>-</v>
      </c>
      <c r="G312" s="14" t="str">
        <f t="shared" si="35"/>
        <v>-</v>
      </c>
      <c r="H312" s="14" t="str">
        <f t="shared" si="35"/>
        <v>-</v>
      </c>
      <c r="I312" s="14" t="str">
        <f t="shared" si="35"/>
        <v>-</v>
      </c>
      <c r="J312" s="14" t="str">
        <f t="shared" si="35"/>
        <v>-</v>
      </c>
      <c r="K312" s="14" t="str">
        <f t="shared" si="35"/>
        <v>-</v>
      </c>
      <c r="L312" s="14" t="str">
        <f t="shared" si="35"/>
        <v>-</v>
      </c>
      <c r="M312" s="14" t="str">
        <f t="shared" si="35"/>
        <v>-</v>
      </c>
      <c r="N312" s="14" t="str">
        <f t="shared" si="35"/>
        <v>-</v>
      </c>
      <c r="O312" s="14" t="str">
        <f t="shared" si="35"/>
        <v>-</v>
      </c>
      <c r="P312" s="14" t="str">
        <f t="shared" si="35"/>
        <v>-</v>
      </c>
      <c r="Q312" s="14" t="str">
        <f t="shared" si="35"/>
        <v>-</v>
      </c>
      <c r="R312" s="14" t="str">
        <f t="shared" si="35"/>
        <v>-</v>
      </c>
      <c r="S312" s="14" t="str">
        <f t="shared" si="35"/>
        <v>-</v>
      </c>
      <c r="T312" s="14" t="str">
        <f t="shared" si="35"/>
        <v>-</v>
      </c>
      <c r="U312" s="14" t="str">
        <f t="shared" si="35"/>
        <v>-</v>
      </c>
      <c r="V312" s="14" t="str">
        <f t="shared" si="35"/>
        <v>-</v>
      </c>
      <c r="W312" s="14" t="str">
        <f t="shared" si="35"/>
        <v>-</v>
      </c>
      <c r="X312" s="14" t="str">
        <f t="shared" si="35"/>
        <v>-</v>
      </c>
      <c r="Y312" s="14" t="str">
        <f t="shared" si="35"/>
        <v>-</v>
      </c>
      <c r="Z312" s="14" t="str">
        <f t="shared" si="35"/>
        <v>-</v>
      </c>
      <c r="AA312" s="14" t="str">
        <f t="shared" si="35"/>
        <v>-</v>
      </c>
      <c r="AB312" s="14" t="str">
        <f t="shared" si="35"/>
        <v>-</v>
      </c>
      <c r="AC312" s="14" t="str">
        <f t="shared" si="35"/>
        <v>-</v>
      </c>
      <c r="AD312" s="14" t="str">
        <f t="shared" si="35"/>
        <v>-</v>
      </c>
      <c r="AE312" s="14" t="str">
        <f t="shared" si="35"/>
        <v>-</v>
      </c>
      <c r="AF312" s="14" t="str">
        <f t="shared" si="35"/>
        <v>-</v>
      </c>
      <c r="AG312" s="14" t="str">
        <f t="shared" si="35"/>
        <v>-</v>
      </c>
      <c r="AH312" s="14" t="str">
        <f t="shared" si="35"/>
        <v>-</v>
      </c>
      <c r="AI312" s="14" t="str">
        <f t="shared" si="35"/>
        <v>-</v>
      </c>
      <c r="AJ312" s="14" t="str">
        <f t="shared" si="35"/>
        <v>-</v>
      </c>
      <c r="AK312" s="14" t="str">
        <f t="shared" si="35"/>
        <v>-</v>
      </c>
      <c r="AL312" s="14" t="str">
        <f t="shared" si="35"/>
        <v>-</v>
      </c>
      <c r="AM312" s="15"/>
      <c r="AN312" s="20"/>
    </row>
    <row r="313" spans="1:40">
      <c r="A313" s="26">
        <f t="shared" si="19"/>
        <v>19</v>
      </c>
      <c r="B313" s="97" t="s">
        <v>663</v>
      </c>
      <c r="C313" s="14" t="str">
        <f t="shared" ref="C313:AL313" si="36">IF(AND(OR(C21&gt;=10,C21&lt;=3),C168="НЕТ"),"!!!","-")</f>
        <v>-</v>
      </c>
      <c r="D313" s="14" t="str">
        <f t="shared" si="36"/>
        <v>-</v>
      </c>
      <c r="E313" s="14" t="str">
        <f t="shared" si="36"/>
        <v>-</v>
      </c>
      <c r="F313" s="14" t="str">
        <f t="shared" si="36"/>
        <v>-</v>
      </c>
      <c r="G313" s="14" t="str">
        <f t="shared" si="36"/>
        <v>-</v>
      </c>
      <c r="H313" s="14" t="str">
        <f t="shared" si="36"/>
        <v>-</v>
      </c>
      <c r="I313" s="14" t="str">
        <f t="shared" si="36"/>
        <v>-</v>
      </c>
      <c r="J313" s="14" t="str">
        <f t="shared" si="36"/>
        <v>!!!</v>
      </c>
      <c r="K313" s="14" t="str">
        <f t="shared" si="36"/>
        <v>-</v>
      </c>
      <c r="L313" s="14" t="str">
        <f t="shared" si="36"/>
        <v>-</v>
      </c>
      <c r="M313" s="14" t="str">
        <f t="shared" si="36"/>
        <v>-</v>
      </c>
      <c r="N313" s="14" t="str">
        <f t="shared" si="36"/>
        <v>-</v>
      </c>
      <c r="O313" s="14" t="str">
        <f t="shared" si="36"/>
        <v>-</v>
      </c>
      <c r="P313" s="14" t="str">
        <f t="shared" si="36"/>
        <v>!!!</v>
      </c>
      <c r="Q313" s="14" t="str">
        <f t="shared" si="36"/>
        <v>-</v>
      </c>
      <c r="R313" s="14" t="str">
        <f t="shared" si="36"/>
        <v>-</v>
      </c>
      <c r="S313" s="14" t="str">
        <f t="shared" si="36"/>
        <v>-</v>
      </c>
      <c r="T313" s="14" t="str">
        <f t="shared" si="36"/>
        <v>-</v>
      </c>
      <c r="U313" s="14" t="str">
        <f t="shared" si="36"/>
        <v>-</v>
      </c>
      <c r="V313" s="14" t="str">
        <f t="shared" si="36"/>
        <v>-</v>
      </c>
      <c r="W313" s="14" t="str">
        <f t="shared" si="36"/>
        <v>-</v>
      </c>
      <c r="X313" s="14" t="str">
        <f t="shared" si="36"/>
        <v>-</v>
      </c>
      <c r="Y313" s="14" t="str">
        <f t="shared" si="36"/>
        <v>-</v>
      </c>
      <c r="Z313" s="14" t="str">
        <f t="shared" si="36"/>
        <v>-</v>
      </c>
      <c r="AA313" s="14" t="str">
        <f t="shared" si="36"/>
        <v>-</v>
      </c>
      <c r="AB313" s="14" t="str">
        <f t="shared" si="36"/>
        <v>-</v>
      </c>
      <c r="AC313" s="14" t="str">
        <f t="shared" si="36"/>
        <v>-</v>
      </c>
      <c r="AD313" s="14" t="str">
        <f t="shared" si="36"/>
        <v>-</v>
      </c>
      <c r="AE313" s="14" t="str">
        <f t="shared" si="36"/>
        <v>-</v>
      </c>
      <c r="AF313" s="14" t="str">
        <f t="shared" si="36"/>
        <v>-</v>
      </c>
      <c r="AG313" s="14" t="str">
        <f t="shared" si="36"/>
        <v>-</v>
      </c>
      <c r="AH313" s="14" t="str">
        <f t="shared" si="36"/>
        <v>-</v>
      </c>
      <c r="AI313" s="14" t="str">
        <f t="shared" si="36"/>
        <v>!!!</v>
      </c>
      <c r="AJ313" s="14" t="str">
        <f t="shared" si="36"/>
        <v>-</v>
      </c>
      <c r="AK313" s="14" t="str">
        <f t="shared" si="36"/>
        <v>-</v>
      </c>
      <c r="AL313" s="14" t="str">
        <f t="shared" si="36"/>
        <v>-</v>
      </c>
      <c r="AM313" s="15"/>
      <c r="AN313" s="20"/>
    </row>
    <row r="314" spans="1:40">
      <c r="A314" s="26">
        <f t="shared" si="19"/>
        <v>20</v>
      </c>
      <c r="B314" s="97" t="s">
        <v>664</v>
      </c>
      <c r="C314" s="14" t="str">
        <f t="shared" ref="C314:AL314" si="37">IF(AND(OR(C22&gt;=10,C22&lt;=3),C169="НЕТ"),"!!!","-")</f>
        <v>-</v>
      </c>
      <c r="D314" s="14" t="str">
        <f t="shared" si="37"/>
        <v>-</v>
      </c>
      <c r="E314" s="14" t="str">
        <f t="shared" si="37"/>
        <v>-</v>
      </c>
      <c r="F314" s="14" t="str">
        <f t="shared" si="37"/>
        <v>-</v>
      </c>
      <c r="G314" s="14" t="str">
        <f t="shared" si="37"/>
        <v>-</v>
      </c>
      <c r="H314" s="14" t="str">
        <f t="shared" si="37"/>
        <v>-</v>
      </c>
      <c r="I314" s="14" t="str">
        <f t="shared" si="37"/>
        <v>-</v>
      </c>
      <c r="J314" s="14" t="str">
        <f t="shared" si="37"/>
        <v>-</v>
      </c>
      <c r="K314" s="14" t="str">
        <f t="shared" si="37"/>
        <v>-</v>
      </c>
      <c r="L314" s="14" t="str">
        <f t="shared" si="37"/>
        <v>-</v>
      </c>
      <c r="M314" s="14" t="str">
        <f t="shared" si="37"/>
        <v>-</v>
      </c>
      <c r="N314" s="14" t="str">
        <f t="shared" si="37"/>
        <v>-</v>
      </c>
      <c r="O314" s="14" t="str">
        <f t="shared" si="37"/>
        <v>-</v>
      </c>
      <c r="P314" s="14" t="str">
        <f t="shared" si="37"/>
        <v>-</v>
      </c>
      <c r="Q314" s="14" t="str">
        <f t="shared" si="37"/>
        <v>-</v>
      </c>
      <c r="R314" s="14" t="str">
        <f t="shared" si="37"/>
        <v>-</v>
      </c>
      <c r="S314" s="14" t="str">
        <f t="shared" si="37"/>
        <v>!!!</v>
      </c>
      <c r="T314" s="14" t="str">
        <f t="shared" si="37"/>
        <v>-</v>
      </c>
      <c r="U314" s="14" t="str">
        <f t="shared" si="37"/>
        <v>-</v>
      </c>
      <c r="V314" s="14" t="str">
        <f t="shared" si="37"/>
        <v>-</v>
      </c>
      <c r="W314" s="14" t="str">
        <f t="shared" si="37"/>
        <v>-</v>
      </c>
      <c r="X314" s="14" t="str">
        <f t="shared" si="37"/>
        <v>-</v>
      </c>
      <c r="Y314" s="14" t="str">
        <f t="shared" si="37"/>
        <v>-</v>
      </c>
      <c r="Z314" s="14" t="str">
        <f t="shared" si="37"/>
        <v>-</v>
      </c>
      <c r="AA314" s="14" t="str">
        <f t="shared" si="37"/>
        <v>!!!</v>
      </c>
      <c r="AB314" s="14" t="str">
        <f t="shared" si="37"/>
        <v>-</v>
      </c>
      <c r="AC314" s="14" t="str">
        <f t="shared" si="37"/>
        <v>-</v>
      </c>
      <c r="AD314" s="14" t="str">
        <f t="shared" si="37"/>
        <v>-</v>
      </c>
      <c r="AE314" s="14" t="str">
        <f t="shared" si="37"/>
        <v>-</v>
      </c>
      <c r="AF314" s="14" t="str">
        <f t="shared" si="37"/>
        <v>-</v>
      </c>
      <c r="AG314" s="14" t="str">
        <f t="shared" si="37"/>
        <v>-</v>
      </c>
      <c r="AH314" s="14" t="str">
        <f t="shared" si="37"/>
        <v>-</v>
      </c>
      <c r="AI314" s="14" t="str">
        <f t="shared" si="37"/>
        <v>-</v>
      </c>
      <c r="AJ314" s="14" t="str">
        <f t="shared" si="37"/>
        <v>-</v>
      </c>
      <c r="AK314" s="14" t="str">
        <f t="shared" si="37"/>
        <v>-</v>
      </c>
      <c r="AL314" s="14" t="str">
        <f t="shared" si="37"/>
        <v>-</v>
      </c>
      <c r="AM314" s="15"/>
      <c r="AN314" s="20"/>
    </row>
    <row r="315" spans="1:40">
      <c r="A315" s="26">
        <f t="shared" si="19"/>
        <v>21</v>
      </c>
      <c r="B315" s="97" t="s">
        <v>665</v>
      </c>
      <c r="C315" s="14" t="str">
        <f t="shared" ref="C315:AL315" si="38">IF(AND(OR(C23&gt;=10,C23&lt;=3),C170="НЕТ"),"!!!","-")</f>
        <v>-</v>
      </c>
      <c r="D315" s="14" t="str">
        <f t="shared" si="38"/>
        <v>-</v>
      </c>
      <c r="E315" s="14" t="str">
        <f t="shared" si="38"/>
        <v>-</v>
      </c>
      <c r="F315" s="14" t="str">
        <f t="shared" si="38"/>
        <v>-</v>
      </c>
      <c r="G315" s="14" t="str">
        <f t="shared" si="38"/>
        <v>-</v>
      </c>
      <c r="H315" s="14" t="str">
        <f t="shared" si="38"/>
        <v>-</v>
      </c>
      <c r="I315" s="14" t="str">
        <f t="shared" si="38"/>
        <v>-</v>
      </c>
      <c r="J315" s="14" t="str">
        <f t="shared" si="38"/>
        <v>!!!</v>
      </c>
      <c r="K315" s="14" t="str">
        <f t="shared" si="38"/>
        <v>-</v>
      </c>
      <c r="L315" s="14" t="str">
        <f t="shared" si="38"/>
        <v>-</v>
      </c>
      <c r="M315" s="14" t="str">
        <f t="shared" si="38"/>
        <v>-</v>
      </c>
      <c r="N315" s="14" t="str">
        <f t="shared" si="38"/>
        <v>-</v>
      </c>
      <c r="O315" s="14" t="str">
        <f t="shared" si="38"/>
        <v>-</v>
      </c>
      <c r="P315" s="14" t="str">
        <f t="shared" si="38"/>
        <v>-</v>
      </c>
      <c r="Q315" s="14" t="str">
        <f t="shared" si="38"/>
        <v>-</v>
      </c>
      <c r="R315" s="14" t="str">
        <f t="shared" si="38"/>
        <v>-</v>
      </c>
      <c r="S315" s="14" t="str">
        <f t="shared" si="38"/>
        <v>-</v>
      </c>
      <c r="T315" s="14" t="str">
        <f t="shared" si="38"/>
        <v>-</v>
      </c>
      <c r="U315" s="14" t="str">
        <f t="shared" si="38"/>
        <v>-</v>
      </c>
      <c r="V315" s="14" t="str">
        <f t="shared" si="38"/>
        <v>-</v>
      </c>
      <c r="W315" s="14" t="str">
        <f t="shared" si="38"/>
        <v>-</v>
      </c>
      <c r="X315" s="14" t="str">
        <f t="shared" si="38"/>
        <v>-</v>
      </c>
      <c r="Y315" s="14" t="str">
        <f t="shared" si="38"/>
        <v>!!!</v>
      </c>
      <c r="Z315" s="14" t="str">
        <f t="shared" si="38"/>
        <v>-</v>
      </c>
      <c r="AA315" s="14" t="str">
        <f t="shared" si="38"/>
        <v>-</v>
      </c>
      <c r="AB315" s="14" t="str">
        <f t="shared" si="38"/>
        <v>-</v>
      </c>
      <c r="AC315" s="14" t="str">
        <f t="shared" si="38"/>
        <v>-</v>
      </c>
      <c r="AD315" s="14" t="str">
        <f t="shared" si="38"/>
        <v>!!!</v>
      </c>
      <c r="AE315" s="14" t="str">
        <f t="shared" si="38"/>
        <v>-</v>
      </c>
      <c r="AF315" s="14" t="str">
        <f t="shared" si="38"/>
        <v>-</v>
      </c>
      <c r="AG315" s="14" t="str">
        <f t="shared" si="38"/>
        <v>-</v>
      </c>
      <c r="AH315" s="14" t="str">
        <f t="shared" si="38"/>
        <v>-</v>
      </c>
      <c r="AI315" s="14" t="str">
        <f t="shared" si="38"/>
        <v>!!!</v>
      </c>
      <c r="AJ315" s="14" t="str">
        <f t="shared" si="38"/>
        <v>-</v>
      </c>
      <c r="AK315" s="14" t="str">
        <f t="shared" si="38"/>
        <v>-</v>
      </c>
      <c r="AL315" s="14" t="str">
        <f t="shared" si="38"/>
        <v>-</v>
      </c>
      <c r="AM315" s="15"/>
      <c r="AN315" s="20"/>
    </row>
    <row r="316" spans="1:40">
      <c r="A316" s="26">
        <f t="shared" si="19"/>
        <v>22</v>
      </c>
      <c r="B316" s="97" t="s">
        <v>666</v>
      </c>
      <c r="C316" s="14" t="str">
        <f t="shared" ref="C316:AL316" si="39">IF(AND(OR(C24&gt;=10,C24&lt;=3),C171="НЕТ"),"!!!","-")</f>
        <v>-</v>
      </c>
      <c r="D316" s="14" t="str">
        <f t="shared" si="39"/>
        <v>-</v>
      </c>
      <c r="E316" s="14" t="str">
        <f t="shared" si="39"/>
        <v>-</v>
      </c>
      <c r="F316" s="14" t="str">
        <f t="shared" si="39"/>
        <v>-</v>
      </c>
      <c r="G316" s="14" t="str">
        <f t="shared" si="39"/>
        <v>-</v>
      </c>
      <c r="H316" s="14" t="str">
        <f t="shared" si="39"/>
        <v>-</v>
      </c>
      <c r="I316" s="14" t="str">
        <f t="shared" si="39"/>
        <v>-</v>
      </c>
      <c r="J316" s="14" t="str">
        <f t="shared" si="39"/>
        <v>-</v>
      </c>
      <c r="K316" s="14" t="str">
        <f t="shared" si="39"/>
        <v>-</v>
      </c>
      <c r="L316" s="14" t="str">
        <f t="shared" si="39"/>
        <v>-</v>
      </c>
      <c r="M316" s="14" t="str">
        <f t="shared" si="39"/>
        <v>-</v>
      </c>
      <c r="N316" s="14" t="str">
        <f t="shared" si="39"/>
        <v>-</v>
      </c>
      <c r="O316" s="14" t="str">
        <f t="shared" si="39"/>
        <v>-</v>
      </c>
      <c r="P316" s="14" t="str">
        <f t="shared" si="39"/>
        <v>-</v>
      </c>
      <c r="Q316" s="14" t="str">
        <f t="shared" si="39"/>
        <v>-</v>
      </c>
      <c r="R316" s="14" t="str">
        <f t="shared" si="39"/>
        <v>-</v>
      </c>
      <c r="S316" s="14" t="str">
        <f t="shared" si="39"/>
        <v>-</v>
      </c>
      <c r="T316" s="14" t="str">
        <f t="shared" si="39"/>
        <v>-</v>
      </c>
      <c r="U316" s="14" t="str">
        <f t="shared" si="39"/>
        <v>-</v>
      </c>
      <c r="V316" s="14" t="str">
        <f t="shared" si="39"/>
        <v>-</v>
      </c>
      <c r="W316" s="14" t="str">
        <f t="shared" si="39"/>
        <v>-</v>
      </c>
      <c r="X316" s="14" t="str">
        <f t="shared" si="39"/>
        <v>-</v>
      </c>
      <c r="Y316" s="14" t="str">
        <f t="shared" si="39"/>
        <v>!!!</v>
      </c>
      <c r="Z316" s="14" t="str">
        <f t="shared" si="39"/>
        <v>-</v>
      </c>
      <c r="AA316" s="14" t="str">
        <f t="shared" si="39"/>
        <v>!!!</v>
      </c>
      <c r="AB316" s="14" t="str">
        <f t="shared" si="39"/>
        <v>-</v>
      </c>
      <c r="AC316" s="14" t="str">
        <f t="shared" si="39"/>
        <v>-</v>
      </c>
      <c r="AD316" s="14" t="str">
        <f t="shared" si="39"/>
        <v>!!!</v>
      </c>
      <c r="AE316" s="14" t="str">
        <f t="shared" si="39"/>
        <v>-</v>
      </c>
      <c r="AF316" s="14" t="str">
        <f t="shared" si="39"/>
        <v>-</v>
      </c>
      <c r="AG316" s="14" t="str">
        <f t="shared" si="39"/>
        <v>-</v>
      </c>
      <c r="AH316" s="14" t="str">
        <f t="shared" si="39"/>
        <v>-</v>
      </c>
      <c r="AI316" s="14" t="str">
        <f t="shared" si="39"/>
        <v>-</v>
      </c>
      <c r="AJ316" s="14" t="str">
        <f t="shared" si="39"/>
        <v>-</v>
      </c>
      <c r="AK316" s="14" t="str">
        <f t="shared" si="39"/>
        <v>-</v>
      </c>
      <c r="AL316" s="14" t="str">
        <f t="shared" si="39"/>
        <v>-</v>
      </c>
      <c r="AM316" s="15"/>
      <c r="AN316" s="20"/>
    </row>
    <row r="317" spans="1:40">
      <c r="A317" s="26">
        <f t="shared" si="19"/>
        <v>23</v>
      </c>
      <c r="B317" s="97" t="s">
        <v>667</v>
      </c>
      <c r="C317" s="14" t="str">
        <f t="shared" ref="C317:AL317" si="40">IF(AND(OR(C25&gt;=10,C25&lt;=3),C172="НЕТ"),"!!!","-")</f>
        <v>-</v>
      </c>
      <c r="D317" s="14" t="str">
        <f t="shared" si="40"/>
        <v>-</v>
      </c>
      <c r="E317" s="14" t="str">
        <f t="shared" si="40"/>
        <v>-</v>
      </c>
      <c r="F317" s="14" t="str">
        <f t="shared" si="40"/>
        <v>-</v>
      </c>
      <c r="G317" s="14" t="str">
        <f t="shared" si="40"/>
        <v>-</v>
      </c>
      <c r="H317" s="14" t="str">
        <f t="shared" si="40"/>
        <v>-</v>
      </c>
      <c r="I317" s="14" t="str">
        <f t="shared" si="40"/>
        <v>-</v>
      </c>
      <c r="J317" s="14" t="str">
        <f t="shared" si="40"/>
        <v>-</v>
      </c>
      <c r="K317" s="14" t="str">
        <f t="shared" si="40"/>
        <v>-</v>
      </c>
      <c r="L317" s="14" t="str">
        <f t="shared" si="40"/>
        <v>-</v>
      </c>
      <c r="M317" s="14" t="str">
        <f t="shared" si="40"/>
        <v>-</v>
      </c>
      <c r="N317" s="14" t="str">
        <f t="shared" si="40"/>
        <v>-</v>
      </c>
      <c r="O317" s="14" t="str">
        <f t="shared" si="40"/>
        <v>-</v>
      </c>
      <c r="P317" s="14" t="str">
        <f t="shared" si="40"/>
        <v>-</v>
      </c>
      <c r="Q317" s="14" t="str">
        <f t="shared" si="40"/>
        <v>-</v>
      </c>
      <c r="R317" s="14" t="str">
        <f t="shared" si="40"/>
        <v>-</v>
      </c>
      <c r="S317" s="14" t="str">
        <f t="shared" si="40"/>
        <v>-</v>
      </c>
      <c r="T317" s="14" t="str">
        <f t="shared" si="40"/>
        <v>-</v>
      </c>
      <c r="U317" s="14" t="str">
        <f t="shared" si="40"/>
        <v>-</v>
      </c>
      <c r="V317" s="14" t="str">
        <f t="shared" si="40"/>
        <v>-</v>
      </c>
      <c r="W317" s="14" t="str">
        <f t="shared" si="40"/>
        <v>-</v>
      </c>
      <c r="X317" s="14" t="str">
        <f t="shared" si="40"/>
        <v>-</v>
      </c>
      <c r="Y317" s="14" t="str">
        <f t="shared" si="40"/>
        <v>!!!</v>
      </c>
      <c r="Z317" s="14" t="str">
        <f t="shared" si="40"/>
        <v>-</v>
      </c>
      <c r="AA317" s="14" t="str">
        <f t="shared" si="40"/>
        <v>!!!</v>
      </c>
      <c r="AB317" s="14" t="str">
        <f t="shared" si="40"/>
        <v>-</v>
      </c>
      <c r="AC317" s="14" t="str">
        <f t="shared" si="40"/>
        <v>-</v>
      </c>
      <c r="AD317" s="14" t="str">
        <f t="shared" si="40"/>
        <v>-</v>
      </c>
      <c r="AE317" s="14" t="str">
        <f t="shared" si="40"/>
        <v>-</v>
      </c>
      <c r="AF317" s="14" t="str">
        <f t="shared" si="40"/>
        <v>-</v>
      </c>
      <c r="AG317" s="14" t="str">
        <f t="shared" si="40"/>
        <v>-</v>
      </c>
      <c r="AH317" s="14" t="str">
        <f t="shared" si="40"/>
        <v>-</v>
      </c>
      <c r="AI317" s="14" t="str">
        <f t="shared" si="40"/>
        <v>-</v>
      </c>
      <c r="AJ317" s="14" t="str">
        <f t="shared" si="40"/>
        <v>-</v>
      </c>
      <c r="AK317" s="14" t="str">
        <f t="shared" si="40"/>
        <v>-</v>
      </c>
      <c r="AL317" s="14" t="str">
        <f t="shared" si="40"/>
        <v>-</v>
      </c>
      <c r="AM317" s="15"/>
      <c r="AN317" s="20"/>
    </row>
    <row r="318" spans="1:40">
      <c r="A318" s="26">
        <f t="shared" si="19"/>
        <v>24</v>
      </c>
      <c r="B318" s="97" t="s">
        <v>668</v>
      </c>
      <c r="C318" s="14" t="str">
        <f t="shared" ref="C318:AL318" si="41">IF(AND(OR(C26&gt;=10,C26&lt;=3),C173="НЕТ"),"!!!","-")</f>
        <v>-</v>
      </c>
      <c r="D318" s="14" t="str">
        <f t="shared" si="41"/>
        <v>-</v>
      </c>
      <c r="E318" s="14" t="str">
        <f t="shared" si="41"/>
        <v>-</v>
      </c>
      <c r="F318" s="14" t="str">
        <f t="shared" si="41"/>
        <v>-</v>
      </c>
      <c r="G318" s="14" t="str">
        <f t="shared" si="41"/>
        <v>-</v>
      </c>
      <c r="H318" s="14" t="str">
        <f t="shared" si="41"/>
        <v>-</v>
      </c>
      <c r="I318" s="14" t="str">
        <f t="shared" si="41"/>
        <v>-</v>
      </c>
      <c r="J318" s="14" t="str">
        <f t="shared" si="41"/>
        <v>-</v>
      </c>
      <c r="K318" s="14" t="str">
        <f t="shared" si="41"/>
        <v>-</v>
      </c>
      <c r="L318" s="14" t="str">
        <f t="shared" si="41"/>
        <v>-</v>
      </c>
      <c r="M318" s="14" t="str">
        <f t="shared" si="41"/>
        <v>-</v>
      </c>
      <c r="N318" s="14" t="str">
        <f t="shared" si="41"/>
        <v>-</v>
      </c>
      <c r="O318" s="14" t="str">
        <f t="shared" si="41"/>
        <v>-</v>
      </c>
      <c r="P318" s="14" t="str">
        <f t="shared" si="41"/>
        <v>-</v>
      </c>
      <c r="Q318" s="14" t="str">
        <f t="shared" si="41"/>
        <v>-</v>
      </c>
      <c r="R318" s="14" t="str">
        <f t="shared" si="41"/>
        <v>-</v>
      </c>
      <c r="S318" s="14" t="str">
        <f t="shared" si="41"/>
        <v>-</v>
      </c>
      <c r="T318" s="14" t="str">
        <f t="shared" si="41"/>
        <v>-</v>
      </c>
      <c r="U318" s="14" t="str">
        <f t="shared" si="41"/>
        <v>-</v>
      </c>
      <c r="V318" s="14" t="str">
        <f t="shared" si="41"/>
        <v>-</v>
      </c>
      <c r="W318" s="14" t="str">
        <f t="shared" si="41"/>
        <v>-</v>
      </c>
      <c r="X318" s="14" t="str">
        <f t="shared" si="41"/>
        <v>-</v>
      </c>
      <c r="Y318" s="14" t="str">
        <f t="shared" si="41"/>
        <v>!!!</v>
      </c>
      <c r="Z318" s="14" t="str">
        <f t="shared" si="41"/>
        <v>-</v>
      </c>
      <c r="AA318" s="14" t="str">
        <f t="shared" si="41"/>
        <v>-</v>
      </c>
      <c r="AB318" s="14" t="str">
        <f t="shared" si="41"/>
        <v>-</v>
      </c>
      <c r="AC318" s="14" t="str">
        <f t="shared" si="41"/>
        <v>-</v>
      </c>
      <c r="AD318" s="14" t="str">
        <f t="shared" si="41"/>
        <v>!!!</v>
      </c>
      <c r="AE318" s="14" t="str">
        <f t="shared" si="41"/>
        <v>!!!</v>
      </c>
      <c r="AF318" s="14" t="str">
        <f t="shared" si="41"/>
        <v>-</v>
      </c>
      <c r="AG318" s="14" t="str">
        <f t="shared" si="41"/>
        <v>-</v>
      </c>
      <c r="AH318" s="14" t="str">
        <f t="shared" si="41"/>
        <v>!!!</v>
      </c>
      <c r="AI318" s="14" t="str">
        <f t="shared" si="41"/>
        <v>-</v>
      </c>
      <c r="AJ318" s="14" t="str">
        <f t="shared" si="41"/>
        <v>-</v>
      </c>
      <c r="AK318" s="14" t="str">
        <f t="shared" si="41"/>
        <v>-</v>
      </c>
      <c r="AL318" s="14" t="str">
        <f t="shared" si="41"/>
        <v>-</v>
      </c>
      <c r="AM318" s="15"/>
      <c r="AN318" s="20"/>
    </row>
    <row r="319" spans="1:40">
      <c r="A319" s="26">
        <f t="shared" si="19"/>
        <v>25</v>
      </c>
      <c r="B319" s="97" t="s">
        <v>669</v>
      </c>
      <c r="C319" s="14" t="str">
        <f t="shared" ref="C319:AL319" si="42">IF(AND(OR(C27&gt;=10,C27&lt;=3),C174="НЕТ"),"!!!","-")</f>
        <v>-</v>
      </c>
      <c r="D319" s="14" t="str">
        <f t="shared" si="42"/>
        <v>-</v>
      </c>
      <c r="E319" s="14" t="str">
        <f t="shared" si="42"/>
        <v>-</v>
      </c>
      <c r="F319" s="14" t="str">
        <f t="shared" si="42"/>
        <v>-</v>
      </c>
      <c r="G319" s="14" t="str">
        <f t="shared" si="42"/>
        <v>-</v>
      </c>
      <c r="H319" s="14" t="str">
        <f t="shared" si="42"/>
        <v>-</v>
      </c>
      <c r="I319" s="14" t="str">
        <f t="shared" si="42"/>
        <v>-</v>
      </c>
      <c r="J319" s="14" t="str">
        <f t="shared" si="42"/>
        <v>-</v>
      </c>
      <c r="K319" s="14" t="str">
        <f t="shared" si="42"/>
        <v>-</v>
      </c>
      <c r="L319" s="14" t="str">
        <f t="shared" si="42"/>
        <v>-</v>
      </c>
      <c r="M319" s="14" t="str">
        <f t="shared" si="42"/>
        <v>-</v>
      </c>
      <c r="N319" s="14" t="str">
        <f t="shared" si="42"/>
        <v>-</v>
      </c>
      <c r="O319" s="14" t="str">
        <f t="shared" si="42"/>
        <v>-</v>
      </c>
      <c r="P319" s="14" t="str">
        <f t="shared" si="42"/>
        <v>-</v>
      </c>
      <c r="Q319" s="14" t="str">
        <f t="shared" si="42"/>
        <v>-</v>
      </c>
      <c r="R319" s="14" t="str">
        <f t="shared" si="42"/>
        <v>-</v>
      </c>
      <c r="S319" s="14" t="str">
        <f t="shared" si="42"/>
        <v>!!!</v>
      </c>
      <c r="T319" s="14" t="str">
        <f t="shared" si="42"/>
        <v>-</v>
      </c>
      <c r="U319" s="14" t="str">
        <f t="shared" si="42"/>
        <v>-</v>
      </c>
      <c r="V319" s="14" t="str">
        <f t="shared" si="42"/>
        <v>-</v>
      </c>
      <c r="W319" s="14" t="str">
        <f t="shared" si="42"/>
        <v>-</v>
      </c>
      <c r="X319" s="14" t="str">
        <f t="shared" si="42"/>
        <v>-</v>
      </c>
      <c r="Y319" s="14" t="str">
        <f t="shared" si="42"/>
        <v>!!!</v>
      </c>
      <c r="Z319" s="14" t="str">
        <f t="shared" si="42"/>
        <v>-</v>
      </c>
      <c r="AA319" s="14" t="str">
        <f t="shared" si="42"/>
        <v>-</v>
      </c>
      <c r="AB319" s="14" t="str">
        <f t="shared" si="42"/>
        <v>-</v>
      </c>
      <c r="AC319" s="14" t="str">
        <f t="shared" si="42"/>
        <v>-</v>
      </c>
      <c r="AD319" s="14" t="str">
        <f t="shared" si="42"/>
        <v>-</v>
      </c>
      <c r="AE319" s="14" t="str">
        <f t="shared" si="42"/>
        <v>-</v>
      </c>
      <c r="AF319" s="14" t="str">
        <f t="shared" si="42"/>
        <v>-</v>
      </c>
      <c r="AG319" s="14" t="str">
        <f t="shared" si="42"/>
        <v>-</v>
      </c>
      <c r="AH319" s="14" t="str">
        <f t="shared" si="42"/>
        <v>-</v>
      </c>
      <c r="AI319" s="14" t="str">
        <f t="shared" si="42"/>
        <v>-</v>
      </c>
      <c r="AJ319" s="14" t="str">
        <f t="shared" si="42"/>
        <v>-</v>
      </c>
      <c r="AK319" s="14" t="str">
        <f t="shared" si="42"/>
        <v>-</v>
      </c>
      <c r="AL319" s="14" t="str">
        <f t="shared" si="42"/>
        <v>-</v>
      </c>
      <c r="AM319" s="15"/>
      <c r="AN319" s="20"/>
    </row>
    <row r="320" spans="1:40">
      <c r="A320" s="26">
        <f t="shared" si="19"/>
        <v>26</v>
      </c>
      <c r="B320" s="97" t="s">
        <v>670</v>
      </c>
      <c r="C320" s="14" t="str">
        <f t="shared" ref="C320:AL320" si="43">IF(AND(OR(C28&gt;=10,C28&lt;=3),C175="НЕТ"),"!!!","-")</f>
        <v>-</v>
      </c>
      <c r="D320" s="14" t="str">
        <f t="shared" si="43"/>
        <v>-</v>
      </c>
      <c r="E320" s="14" t="str">
        <f t="shared" si="43"/>
        <v>-</v>
      </c>
      <c r="F320" s="14" t="str">
        <f t="shared" si="43"/>
        <v>-</v>
      </c>
      <c r="G320" s="14" t="str">
        <f t="shared" si="43"/>
        <v>-</v>
      </c>
      <c r="H320" s="14" t="str">
        <f t="shared" si="43"/>
        <v>-</v>
      </c>
      <c r="I320" s="14" t="str">
        <f t="shared" si="43"/>
        <v>-</v>
      </c>
      <c r="J320" s="14" t="str">
        <f t="shared" si="43"/>
        <v>-</v>
      </c>
      <c r="K320" s="14" t="str">
        <f t="shared" si="43"/>
        <v>-</v>
      </c>
      <c r="L320" s="14" t="str">
        <f t="shared" si="43"/>
        <v>-</v>
      </c>
      <c r="M320" s="14" t="str">
        <f t="shared" si="43"/>
        <v>-</v>
      </c>
      <c r="N320" s="14" t="str">
        <f t="shared" si="43"/>
        <v>-</v>
      </c>
      <c r="O320" s="14" t="str">
        <f t="shared" si="43"/>
        <v>-</v>
      </c>
      <c r="P320" s="14" t="str">
        <f t="shared" si="43"/>
        <v>-</v>
      </c>
      <c r="Q320" s="14" t="str">
        <f t="shared" si="43"/>
        <v>-</v>
      </c>
      <c r="R320" s="14" t="str">
        <f t="shared" si="43"/>
        <v>-</v>
      </c>
      <c r="S320" s="14" t="str">
        <f t="shared" si="43"/>
        <v>-</v>
      </c>
      <c r="T320" s="14" t="str">
        <f t="shared" si="43"/>
        <v>-</v>
      </c>
      <c r="U320" s="14" t="str">
        <f t="shared" si="43"/>
        <v>-</v>
      </c>
      <c r="V320" s="14" t="str">
        <f t="shared" si="43"/>
        <v>-</v>
      </c>
      <c r="W320" s="14" t="str">
        <f t="shared" si="43"/>
        <v>-</v>
      </c>
      <c r="X320" s="14" t="str">
        <f t="shared" si="43"/>
        <v>-</v>
      </c>
      <c r="Y320" s="14" t="str">
        <f t="shared" si="43"/>
        <v>-</v>
      </c>
      <c r="Z320" s="14" t="str">
        <f t="shared" si="43"/>
        <v>-</v>
      </c>
      <c r="AA320" s="14" t="str">
        <f t="shared" si="43"/>
        <v>-</v>
      </c>
      <c r="AB320" s="14" t="str">
        <f t="shared" si="43"/>
        <v>-</v>
      </c>
      <c r="AC320" s="14" t="str">
        <f t="shared" si="43"/>
        <v>-</v>
      </c>
      <c r="AD320" s="14" t="str">
        <f t="shared" si="43"/>
        <v>-</v>
      </c>
      <c r="AE320" s="14" t="str">
        <f t="shared" si="43"/>
        <v>-</v>
      </c>
      <c r="AF320" s="14" t="str">
        <f t="shared" si="43"/>
        <v>-</v>
      </c>
      <c r="AG320" s="14" t="str">
        <f t="shared" si="43"/>
        <v>-</v>
      </c>
      <c r="AH320" s="14" t="str">
        <f t="shared" si="43"/>
        <v>-</v>
      </c>
      <c r="AI320" s="14" t="str">
        <f t="shared" si="43"/>
        <v>-</v>
      </c>
      <c r="AJ320" s="14" t="str">
        <f t="shared" si="43"/>
        <v>-</v>
      </c>
      <c r="AK320" s="14" t="str">
        <f t="shared" si="43"/>
        <v>-</v>
      </c>
      <c r="AL320" s="14" t="str">
        <f t="shared" si="43"/>
        <v>-</v>
      </c>
      <c r="AM320" s="15"/>
      <c r="AN320" s="20"/>
    </row>
    <row r="321" spans="1:40">
      <c r="A321" s="26">
        <f t="shared" si="19"/>
        <v>27</v>
      </c>
      <c r="B321" s="97" t="s">
        <v>671</v>
      </c>
      <c r="C321" s="14" t="str">
        <f t="shared" ref="C321:AL321" si="44">IF(AND(OR(C29&gt;=10,C29&lt;=3),C176="НЕТ"),"!!!","-")</f>
        <v>-</v>
      </c>
      <c r="D321" s="14" t="str">
        <f t="shared" si="44"/>
        <v>-</v>
      </c>
      <c r="E321" s="14" t="str">
        <f t="shared" si="44"/>
        <v>-</v>
      </c>
      <c r="F321" s="14" t="str">
        <f t="shared" si="44"/>
        <v>-</v>
      </c>
      <c r="G321" s="14" t="str">
        <f t="shared" si="44"/>
        <v>-</v>
      </c>
      <c r="H321" s="14" t="str">
        <f t="shared" si="44"/>
        <v>-</v>
      </c>
      <c r="I321" s="14" t="str">
        <f t="shared" si="44"/>
        <v>-</v>
      </c>
      <c r="J321" s="14" t="str">
        <f t="shared" si="44"/>
        <v>-</v>
      </c>
      <c r="K321" s="14" t="str">
        <f t="shared" si="44"/>
        <v>-</v>
      </c>
      <c r="L321" s="14" t="str">
        <f t="shared" si="44"/>
        <v>-</v>
      </c>
      <c r="M321" s="14" t="str">
        <f t="shared" si="44"/>
        <v>-</v>
      </c>
      <c r="N321" s="14" t="str">
        <f t="shared" si="44"/>
        <v>-</v>
      </c>
      <c r="O321" s="14" t="str">
        <f t="shared" si="44"/>
        <v>-</v>
      </c>
      <c r="P321" s="14" t="str">
        <f t="shared" si="44"/>
        <v>-</v>
      </c>
      <c r="Q321" s="14" t="str">
        <f t="shared" si="44"/>
        <v>-</v>
      </c>
      <c r="R321" s="14" t="str">
        <f t="shared" si="44"/>
        <v>-</v>
      </c>
      <c r="S321" s="14" t="str">
        <f t="shared" si="44"/>
        <v>-</v>
      </c>
      <c r="T321" s="14" t="str">
        <f t="shared" si="44"/>
        <v>-</v>
      </c>
      <c r="U321" s="14" t="str">
        <f t="shared" si="44"/>
        <v>-</v>
      </c>
      <c r="V321" s="14" t="str">
        <f t="shared" si="44"/>
        <v>-</v>
      </c>
      <c r="W321" s="14" t="str">
        <f t="shared" si="44"/>
        <v>-</v>
      </c>
      <c r="X321" s="14" t="str">
        <f t="shared" si="44"/>
        <v>-</v>
      </c>
      <c r="Y321" s="14" t="str">
        <f t="shared" si="44"/>
        <v>-</v>
      </c>
      <c r="Z321" s="14" t="str">
        <f t="shared" si="44"/>
        <v>-</v>
      </c>
      <c r="AA321" s="14" t="str">
        <f t="shared" si="44"/>
        <v>-</v>
      </c>
      <c r="AB321" s="14" t="str">
        <f t="shared" si="44"/>
        <v>-</v>
      </c>
      <c r="AC321" s="14" t="str">
        <f t="shared" si="44"/>
        <v>-</v>
      </c>
      <c r="AD321" s="14" t="str">
        <f t="shared" si="44"/>
        <v>!!!</v>
      </c>
      <c r="AE321" s="14" t="str">
        <f t="shared" si="44"/>
        <v>-</v>
      </c>
      <c r="AF321" s="14" t="str">
        <f t="shared" si="44"/>
        <v>-</v>
      </c>
      <c r="AG321" s="14" t="str">
        <f t="shared" si="44"/>
        <v>-</v>
      </c>
      <c r="AH321" s="14" t="str">
        <f t="shared" si="44"/>
        <v>-</v>
      </c>
      <c r="AI321" s="14" t="str">
        <f t="shared" si="44"/>
        <v>-</v>
      </c>
      <c r="AJ321" s="14" t="str">
        <f t="shared" si="44"/>
        <v>-</v>
      </c>
      <c r="AK321" s="14" t="str">
        <f t="shared" si="44"/>
        <v>-</v>
      </c>
      <c r="AL321" s="14" t="str">
        <f t="shared" si="44"/>
        <v>-</v>
      </c>
      <c r="AM321" s="15"/>
      <c r="AN321" s="20"/>
    </row>
    <row r="322" spans="1:40">
      <c r="A322" s="26">
        <f t="shared" si="19"/>
        <v>28</v>
      </c>
      <c r="B322" s="97" t="s">
        <v>672</v>
      </c>
      <c r="C322" s="14" t="str">
        <f t="shared" ref="C322:AL322" si="45">IF(AND(OR(C30&gt;=10,C30&lt;=3),C177="НЕТ"),"!!!","-")</f>
        <v>-</v>
      </c>
      <c r="D322" s="14" t="str">
        <f t="shared" si="45"/>
        <v>-</v>
      </c>
      <c r="E322" s="14" t="str">
        <f t="shared" si="45"/>
        <v>-</v>
      </c>
      <c r="F322" s="14" t="str">
        <f t="shared" si="45"/>
        <v>-</v>
      </c>
      <c r="G322" s="14" t="str">
        <f t="shared" si="45"/>
        <v>-</v>
      </c>
      <c r="H322" s="14" t="str">
        <f t="shared" si="45"/>
        <v>-</v>
      </c>
      <c r="I322" s="14" t="str">
        <f t="shared" si="45"/>
        <v>-</v>
      </c>
      <c r="J322" s="14" t="str">
        <f t="shared" si="45"/>
        <v>-</v>
      </c>
      <c r="K322" s="14" t="str">
        <f t="shared" si="45"/>
        <v>-</v>
      </c>
      <c r="L322" s="14" t="str">
        <f t="shared" si="45"/>
        <v>-</v>
      </c>
      <c r="M322" s="14" t="str">
        <f t="shared" si="45"/>
        <v>-</v>
      </c>
      <c r="N322" s="14" t="str">
        <f t="shared" si="45"/>
        <v>-</v>
      </c>
      <c r="O322" s="14" t="str">
        <f t="shared" si="45"/>
        <v>-</v>
      </c>
      <c r="P322" s="14" t="str">
        <f t="shared" si="45"/>
        <v>-</v>
      </c>
      <c r="Q322" s="14" t="str">
        <f t="shared" si="45"/>
        <v>-</v>
      </c>
      <c r="R322" s="14" t="str">
        <f t="shared" si="45"/>
        <v>-</v>
      </c>
      <c r="S322" s="14" t="str">
        <f t="shared" si="45"/>
        <v>-</v>
      </c>
      <c r="T322" s="14" t="str">
        <f t="shared" si="45"/>
        <v>-</v>
      </c>
      <c r="U322" s="14" t="str">
        <f t="shared" si="45"/>
        <v>-</v>
      </c>
      <c r="V322" s="14" t="str">
        <f t="shared" si="45"/>
        <v>-</v>
      </c>
      <c r="W322" s="14" t="str">
        <f t="shared" si="45"/>
        <v>-</v>
      </c>
      <c r="X322" s="14" t="str">
        <f t="shared" si="45"/>
        <v>-</v>
      </c>
      <c r="Y322" s="14" t="str">
        <f t="shared" si="45"/>
        <v>-</v>
      </c>
      <c r="Z322" s="14" t="str">
        <f t="shared" si="45"/>
        <v>-</v>
      </c>
      <c r="AA322" s="14" t="str">
        <f t="shared" si="45"/>
        <v>-</v>
      </c>
      <c r="AB322" s="14" t="str">
        <f t="shared" si="45"/>
        <v>-</v>
      </c>
      <c r="AC322" s="14" t="str">
        <f t="shared" si="45"/>
        <v>-</v>
      </c>
      <c r="AD322" s="14" t="str">
        <f t="shared" si="45"/>
        <v>!!!</v>
      </c>
      <c r="AE322" s="14" t="str">
        <f t="shared" si="45"/>
        <v>!!!</v>
      </c>
      <c r="AF322" s="14" t="str">
        <f t="shared" si="45"/>
        <v>!!!</v>
      </c>
      <c r="AG322" s="14" t="str">
        <f t="shared" si="45"/>
        <v>-</v>
      </c>
      <c r="AH322" s="14" t="str">
        <f t="shared" si="45"/>
        <v>-</v>
      </c>
      <c r="AI322" s="14" t="str">
        <f t="shared" si="45"/>
        <v>-</v>
      </c>
      <c r="AJ322" s="14" t="str">
        <f t="shared" si="45"/>
        <v>-</v>
      </c>
      <c r="AK322" s="14" t="str">
        <f t="shared" si="45"/>
        <v>-</v>
      </c>
      <c r="AL322" s="14" t="str">
        <f t="shared" si="45"/>
        <v>-</v>
      </c>
      <c r="AM322" s="15"/>
      <c r="AN322" s="20"/>
    </row>
    <row r="323" spans="1:40">
      <c r="A323" s="26">
        <f t="shared" si="19"/>
        <v>29</v>
      </c>
      <c r="B323" s="97" t="s">
        <v>673</v>
      </c>
      <c r="C323" s="14" t="str">
        <f t="shared" ref="C323:AL323" si="46">IF(AND(OR(C31&gt;=10,C31&lt;=3),C178="НЕТ"),"!!!","-")</f>
        <v>-</v>
      </c>
      <c r="D323" s="14" t="str">
        <f t="shared" si="46"/>
        <v>-</v>
      </c>
      <c r="E323" s="14" t="str">
        <f t="shared" si="46"/>
        <v>-</v>
      </c>
      <c r="F323" s="14" t="str">
        <f t="shared" si="46"/>
        <v>-</v>
      </c>
      <c r="G323" s="14" t="str">
        <f t="shared" si="46"/>
        <v>-</v>
      </c>
      <c r="H323" s="14" t="str">
        <f t="shared" si="46"/>
        <v>-</v>
      </c>
      <c r="I323" s="14" t="str">
        <f t="shared" si="46"/>
        <v>-</v>
      </c>
      <c r="J323" s="14" t="str">
        <f t="shared" si="46"/>
        <v>-</v>
      </c>
      <c r="K323" s="14" t="str">
        <f t="shared" si="46"/>
        <v>-</v>
      </c>
      <c r="L323" s="14" t="str">
        <f t="shared" si="46"/>
        <v>-</v>
      </c>
      <c r="M323" s="14" t="str">
        <f t="shared" si="46"/>
        <v>-</v>
      </c>
      <c r="N323" s="14" t="str">
        <f t="shared" si="46"/>
        <v>-</v>
      </c>
      <c r="O323" s="14" t="str">
        <f t="shared" si="46"/>
        <v>-</v>
      </c>
      <c r="P323" s="14" t="str">
        <f t="shared" si="46"/>
        <v>!!!</v>
      </c>
      <c r="Q323" s="14" t="str">
        <f t="shared" si="46"/>
        <v>-</v>
      </c>
      <c r="R323" s="14" t="str">
        <f t="shared" si="46"/>
        <v>-</v>
      </c>
      <c r="S323" s="14" t="str">
        <f t="shared" si="46"/>
        <v>-</v>
      </c>
      <c r="T323" s="14" t="str">
        <f t="shared" si="46"/>
        <v>-</v>
      </c>
      <c r="U323" s="14" t="str">
        <f t="shared" si="46"/>
        <v>-</v>
      </c>
      <c r="V323" s="14" t="str">
        <f t="shared" si="46"/>
        <v>-</v>
      </c>
      <c r="W323" s="14" t="str">
        <f t="shared" si="46"/>
        <v>-</v>
      </c>
      <c r="X323" s="14" t="str">
        <f t="shared" si="46"/>
        <v>-</v>
      </c>
      <c r="Y323" s="14" t="str">
        <f t="shared" si="46"/>
        <v>-</v>
      </c>
      <c r="Z323" s="14" t="str">
        <f t="shared" si="46"/>
        <v>-</v>
      </c>
      <c r="AA323" s="14" t="str">
        <f t="shared" si="46"/>
        <v>!!!</v>
      </c>
      <c r="AB323" s="14" t="str">
        <f t="shared" si="46"/>
        <v>-</v>
      </c>
      <c r="AC323" s="14" t="str">
        <f t="shared" si="46"/>
        <v>-</v>
      </c>
      <c r="AD323" s="14" t="str">
        <f t="shared" si="46"/>
        <v>-</v>
      </c>
      <c r="AE323" s="14" t="str">
        <f t="shared" si="46"/>
        <v>-</v>
      </c>
      <c r="AF323" s="14" t="str">
        <f t="shared" si="46"/>
        <v>-</v>
      </c>
      <c r="AG323" s="14" t="str">
        <f t="shared" si="46"/>
        <v>-</v>
      </c>
      <c r="AH323" s="14" t="str">
        <f t="shared" si="46"/>
        <v>-</v>
      </c>
      <c r="AI323" s="14" t="str">
        <f t="shared" si="46"/>
        <v>-</v>
      </c>
      <c r="AJ323" s="14" t="str">
        <f t="shared" si="46"/>
        <v>-</v>
      </c>
      <c r="AK323" s="14" t="str">
        <f t="shared" si="46"/>
        <v>-</v>
      </c>
      <c r="AL323" s="14" t="str">
        <f t="shared" si="46"/>
        <v>-</v>
      </c>
      <c r="AM323" s="15"/>
      <c r="AN323" s="20"/>
    </row>
    <row r="324" spans="1:40">
      <c r="A324" s="26">
        <f t="shared" si="19"/>
        <v>30</v>
      </c>
      <c r="B324" s="97" t="s">
        <v>674</v>
      </c>
      <c r="C324" s="14" t="str">
        <f t="shared" ref="C324:AL324" si="47">IF(AND(OR(C32&gt;=10,C32&lt;=3),C179="НЕТ"),"!!!","-")</f>
        <v>-</v>
      </c>
      <c r="D324" s="14" t="str">
        <f t="shared" si="47"/>
        <v>-</v>
      </c>
      <c r="E324" s="14" t="str">
        <f t="shared" si="47"/>
        <v>-</v>
      </c>
      <c r="F324" s="14" t="str">
        <f t="shared" si="47"/>
        <v>-</v>
      </c>
      <c r="G324" s="14" t="str">
        <f t="shared" si="47"/>
        <v>-</v>
      </c>
      <c r="H324" s="14" t="str">
        <f t="shared" si="47"/>
        <v>-</v>
      </c>
      <c r="I324" s="14" t="str">
        <f t="shared" si="47"/>
        <v>-</v>
      </c>
      <c r="J324" s="14" t="str">
        <f t="shared" si="47"/>
        <v>-</v>
      </c>
      <c r="K324" s="14" t="str">
        <f t="shared" si="47"/>
        <v>-</v>
      </c>
      <c r="L324" s="14" t="str">
        <f t="shared" si="47"/>
        <v>-</v>
      </c>
      <c r="M324" s="14" t="str">
        <f t="shared" si="47"/>
        <v>-</v>
      </c>
      <c r="N324" s="14" t="str">
        <f t="shared" si="47"/>
        <v>-</v>
      </c>
      <c r="O324" s="14" t="str">
        <f t="shared" si="47"/>
        <v>-</v>
      </c>
      <c r="P324" s="14" t="str">
        <f t="shared" si="47"/>
        <v>-</v>
      </c>
      <c r="Q324" s="14" t="str">
        <f t="shared" si="47"/>
        <v>-</v>
      </c>
      <c r="R324" s="14" t="str">
        <f t="shared" si="47"/>
        <v>-</v>
      </c>
      <c r="S324" s="14" t="str">
        <f t="shared" si="47"/>
        <v>-</v>
      </c>
      <c r="T324" s="14" t="str">
        <f t="shared" si="47"/>
        <v>-</v>
      </c>
      <c r="U324" s="14" t="str">
        <f t="shared" si="47"/>
        <v>-</v>
      </c>
      <c r="V324" s="14" t="str">
        <f t="shared" si="47"/>
        <v>-</v>
      </c>
      <c r="W324" s="14" t="str">
        <f t="shared" si="47"/>
        <v>-</v>
      </c>
      <c r="X324" s="14" t="str">
        <f t="shared" si="47"/>
        <v>-</v>
      </c>
      <c r="Y324" s="14" t="str">
        <f t="shared" si="47"/>
        <v>-</v>
      </c>
      <c r="Z324" s="14" t="str">
        <f t="shared" si="47"/>
        <v>-</v>
      </c>
      <c r="AA324" s="14" t="str">
        <f t="shared" si="47"/>
        <v>!!!</v>
      </c>
      <c r="AB324" s="14" t="str">
        <f t="shared" si="47"/>
        <v>-</v>
      </c>
      <c r="AC324" s="14" t="str">
        <f t="shared" si="47"/>
        <v>-</v>
      </c>
      <c r="AD324" s="14" t="str">
        <f t="shared" si="47"/>
        <v>!!!</v>
      </c>
      <c r="AE324" s="14" t="str">
        <f t="shared" si="47"/>
        <v>-</v>
      </c>
      <c r="AF324" s="14" t="str">
        <f t="shared" si="47"/>
        <v>-</v>
      </c>
      <c r="AG324" s="14" t="str">
        <f t="shared" si="47"/>
        <v>-</v>
      </c>
      <c r="AH324" s="14" t="str">
        <f t="shared" si="47"/>
        <v>-</v>
      </c>
      <c r="AI324" s="14" t="str">
        <f t="shared" si="47"/>
        <v>-</v>
      </c>
      <c r="AJ324" s="14" t="str">
        <f t="shared" si="47"/>
        <v>-</v>
      </c>
      <c r="AK324" s="14" t="str">
        <f t="shared" si="47"/>
        <v>-</v>
      </c>
      <c r="AL324" s="14" t="str">
        <f t="shared" si="47"/>
        <v>-</v>
      </c>
      <c r="AM324" s="15"/>
      <c r="AN324" s="20"/>
    </row>
    <row r="325" spans="1:40">
      <c r="A325" s="26">
        <f t="shared" si="19"/>
        <v>31</v>
      </c>
      <c r="B325" s="97" t="s">
        <v>675</v>
      </c>
      <c r="C325" s="14" t="str">
        <f t="shared" ref="C325:AL325" si="48">IF(AND(OR(C33&gt;=10,C33&lt;=3),C180="НЕТ"),"!!!","-")</f>
        <v>-</v>
      </c>
      <c r="D325" s="14" t="str">
        <f t="shared" si="48"/>
        <v>-</v>
      </c>
      <c r="E325" s="14" t="str">
        <f t="shared" si="48"/>
        <v>-</v>
      </c>
      <c r="F325" s="14" t="str">
        <f t="shared" si="48"/>
        <v>-</v>
      </c>
      <c r="G325" s="14" t="str">
        <f t="shared" si="48"/>
        <v>-</v>
      </c>
      <c r="H325" s="14" t="str">
        <f t="shared" si="48"/>
        <v>-</v>
      </c>
      <c r="I325" s="14" t="str">
        <f t="shared" si="48"/>
        <v>-</v>
      </c>
      <c r="J325" s="14" t="str">
        <f t="shared" si="48"/>
        <v>-</v>
      </c>
      <c r="K325" s="14" t="str">
        <f t="shared" si="48"/>
        <v>-</v>
      </c>
      <c r="L325" s="14" t="str">
        <f t="shared" si="48"/>
        <v>-</v>
      </c>
      <c r="M325" s="14" t="str">
        <f t="shared" si="48"/>
        <v>-</v>
      </c>
      <c r="N325" s="14" t="str">
        <f t="shared" si="48"/>
        <v>-</v>
      </c>
      <c r="O325" s="14" t="str">
        <f t="shared" si="48"/>
        <v>-</v>
      </c>
      <c r="P325" s="14" t="str">
        <f t="shared" si="48"/>
        <v>-</v>
      </c>
      <c r="Q325" s="14" t="str">
        <f t="shared" si="48"/>
        <v>-</v>
      </c>
      <c r="R325" s="14" t="str">
        <f t="shared" si="48"/>
        <v>-</v>
      </c>
      <c r="S325" s="14" t="str">
        <f t="shared" si="48"/>
        <v>-</v>
      </c>
      <c r="T325" s="14" t="str">
        <f t="shared" si="48"/>
        <v>-</v>
      </c>
      <c r="U325" s="14" t="str">
        <f t="shared" si="48"/>
        <v>-</v>
      </c>
      <c r="V325" s="14" t="str">
        <f t="shared" si="48"/>
        <v>-</v>
      </c>
      <c r="W325" s="14" t="str">
        <f t="shared" si="48"/>
        <v>-</v>
      </c>
      <c r="X325" s="14" t="str">
        <f t="shared" si="48"/>
        <v>-</v>
      </c>
      <c r="Y325" s="14" t="str">
        <f t="shared" si="48"/>
        <v>-</v>
      </c>
      <c r="Z325" s="14" t="str">
        <f t="shared" si="48"/>
        <v>-</v>
      </c>
      <c r="AA325" s="14" t="str">
        <f t="shared" si="48"/>
        <v>-</v>
      </c>
      <c r="AB325" s="14" t="str">
        <f t="shared" si="48"/>
        <v>-</v>
      </c>
      <c r="AC325" s="14" t="str">
        <f t="shared" si="48"/>
        <v>-</v>
      </c>
      <c r="AD325" s="14" t="str">
        <f t="shared" si="48"/>
        <v>!!!</v>
      </c>
      <c r="AE325" s="14" t="str">
        <f t="shared" si="48"/>
        <v>!!!</v>
      </c>
      <c r="AF325" s="14" t="str">
        <f t="shared" si="48"/>
        <v>!!!</v>
      </c>
      <c r="AG325" s="14" t="str">
        <f t="shared" si="48"/>
        <v>-</v>
      </c>
      <c r="AH325" s="14" t="str">
        <f t="shared" si="48"/>
        <v>-</v>
      </c>
      <c r="AI325" s="14" t="str">
        <f t="shared" si="48"/>
        <v>-</v>
      </c>
      <c r="AJ325" s="14" t="str">
        <f t="shared" si="48"/>
        <v>-</v>
      </c>
      <c r="AK325" s="14" t="str">
        <f t="shared" si="48"/>
        <v>-</v>
      </c>
      <c r="AL325" s="14" t="str">
        <f t="shared" si="48"/>
        <v>-</v>
      </c>
      <c r="AM325" s="15"/>
      <c r="AN325" s="20"/>
    </row>
    <row r="326" spans="1:40">
      <c r="A326" s="26">
        <f t="shared" si="19"/>
        <v>32</v>
      </c>
      <c r="B326" s="97" t="s">
        <v>676</v>
      </c>
      <c r="C326" s="14" t="str">
        <f t="shared" ref="C326:AL326" si="49">IF(AND(OR(C34&gt;=10,C34&lt;=3),C181="НЕТ"),"!!!","-")</f>
        <v>-</v>
      </c>
      <c r="D326" s="14" t="str">
        <f t="shared" si="49"/>
        <v>-</v>
      </c>
      <c r="E326" s="14" t="str">
        <f t="shared" si="49"/>
        <v>-</v>
      </c>
      <c r="F326" s="14" t="str">
        <f t="shared" si="49"/>
        <v>-</v>
      </c>
      <c r="G326" s="14" t="str">
        <f t="shared" si="49"/>
        <v>-</v>
      </c>
      <c r="H326" s="14" t="str">
        <f t="shared" si="49"/>
        <v>-</v>
      </c>
      <c r="I326" s="14" t="str">
        <f t="shared" si="49"/>
        <v>-</v>
      </c>
      <c r="J326" s="14" t="str">
        <f t="shared" si="49"/>
        <v>-</v>
      </c>
      <c r="K326" s="14" t="str">
        <f t="shared" si="49"/>
        <v>-</v>
      </c>
      <c r="L326" s="14" t="str">
        <f t="shared" si="49"/>
        <v>-</v>
      </c>
      <c r="M326" s="14" t="str">
        <f t="shared" si="49"/>
        <v>-</v>
      </c>
      <c r="N326" s="14" t="str">
        <f t="shared" si="49"/>
        <v>-</v>
      </c>
      <c r="O326" s="14" t="str">
        <f t="shared" si="49"/>
        <v>-</v>
      </c>
      <c r="P326" s="14" t="str">
        <f t="shared" si="49"/>
        <v>-</v>
      </c>
      <c r="Q326" s="14" t="str">
        <f t="shared" si="49"/>
        <v>-</v>
      </c>
      <c r="R326" s="14" t="str">
        <f t="shared" si="49"/>
        <v>-</v>
      </c>
      <c r="S326" s="14" t="str">
        <f t="shared" si="49"/>
        <v>-</v>
      </c>
      <c r="T326" s="14" t="str">
        <f t="shared" si="49"/>
        <v>-</v>
      </c>
      <c r="U326" s="14" t="str">
        <f t="shared" si="49"/>
        <v>-</v>
      </c>
      <c r="V326" s="14" t="str">
        <f t="shared" si="49"/>
        <v>-</v>
      </c>
      <c r="W326" s="14" t="str">
        <f t="shared" si="49"/>
        <v>-</v>
      </c>
      <c r="X326" s="14" t="str">
        <f t="shared" si="49"/>
        <v>-</v>
      </c>
      <c r="Y326" s="14" t="str">
        <f t="shared" si="49"/>
        <v>-</v>
      </c>
      <c r="Z326" s="14" t="str">
        <f t="shared" si="49"/>
        <v>-</v>
      </c>
      <c r="AA326" s="14" t="str">
        <f t="shared" si="49"/>
        <v>-</v>
      </c>
      <c r="AB326" s="14" t="str">
        <f t="shared" si="49"/>
        <v>-</v>
      </c>
      <c r="AC326" s="14" t="str">
        <f t="shared" si="49"/>
        <v>-</v>
      </c>
      <c r="AD326" s="14" t="str">
        <f t="shared" si="49"/>
        <v>!!!</v>
      </c>
      <c r="AE326" s="14" t="str">
        <f t="shared" si="49"/>
        <v>!!!</v>
      </c>
      <c r="AF326" s="14" t="str">
        <f t="shared" si="49"/>
        <v>!!!</v>
      </c>
      <c r="AG326" s="14" t="str">
        <f t="shared" si="49"/>
        <v>-</v>
      </c>
      <c r="AH326" s="14" t="str">
        <f t="shared" si="49"/>
        <v>-</v>
      </c>
      <c r="AI326" s="14" t="str">
        <f t="shared" si="49"/>
        <v>-</v>
      </c>
      <c r="AJ326" s="14" t="str">
        <f t="shared" si="49"/>
        <v>-</v>
      </c>
      <c r="AK326" s="14" t="str">
        <f t="shared" si="49"/>
        <v>-</v>
      </c>
      <c r="AL326" s="14" t="str">
        <f t="shared" si="49"/>
        <v>-</v>
      </c>
      <c r="AM326" s="15"/>
      <c r="AN326" s="20"/>
    </row>
    <row r="327" spans="1:40">
      <c r="A327" s="26">
        <f t="shared" si="19"/>
        <v>33</v>
      </c>
      <c r="B327" s="97" t="s">
        <v>677</v>
      </c>
      <c r="C327" s="14" t="str">
        <f t="shared" ref="C327:AL327" si="50">IF(AND(OR(C35&gt;=10,C35&lt;=3),C182="НЕТ"),"!!!","-")</f>
        <v>-</v>
      </c>
      <c r="D327" s="14" t="str">
        <f t="shared" si="50"/>
        <v>-</v>
      </c>
      <c r="E327" s="14" t="str">
        <f t="shared" si="50"/>
        <v>-</v>
      </c>
      <c r="F327" s="14" t="str">
        <f t="shared" si="50"/>
        <v>-</v>
      </c>
      <c r="G327" s="14" t="str">
        <f t="shared" si="50"/>
        <v>-</v>
      </c>
      <c r="H327" s="14" t="str">
        <f t="shared" si="50"/>
        <v>-</v>
      </c>
      <c r="I327" s="14" t="str">
        <f t="shared" si="50"/>
        <v>-</v>
      </c>
      <c r="J327" s="14" t="str">
        <f t="shared" si="50"/>
        <v>-</v>
      </c>
      <c r="K327" s="14" t="str">
        <f t="shared" si="50"/>
        <v>-</v>
      </c>
      <c r="L327" s="14" t="str">
        <f t="shared" si="50"/>
        <v>-</v>
      </c>
      <c r="M327" s="14" t="str">
        <f t="shared" si="50"/>
        <v>-</v>
      </c>
      <c r="N327" s="14" t="str">
        <f t="shared" si="50"/>
        <v>-</v>
      </c>
      <c r="O327" s="14" t="str">
        <f t="shared" si="50"/>
        <v>-</v>
      </c>
      <c r="P327" s="14" t="str">
        <f t="shared" si="50"/>
        <v>-</v>
      </c>
      <c r="Q327" s="14" t="str">
        <f t="shared" si="50"/>
        <v>-</v>
      </c>
      <c r="R327" s="14" t="str">
        <f t="shared" si="50"/>
        <v>-</v>
      </c>
      <c r="S327" s="14" t="str">
        <f t="shared" si="50"/>
        <v>-</v>
      </c>
      <c r="T327" s="14" t="str">
        <f t="shared" si="50"/>
        <v>-</v>
      </c>
      <c r="U327" s="14" t="str">
        <f t="shared" si="50"/>
        <v>-</v>
      </c>
      <c r="V327" s="14" t="str">
        <f t="shared" si="50"/>
        <v>-</v>
      </c>
      <c r="W327" s="14" t="str">
        <f t="shared" si="50"/>
        <v>-</v>
      </c>
      <c r="X327" s="14" t="str">
        <f t="shared" si="50"/>
        <v>-</v>
      </c>
      <c r="Y327" s="14" t="str">
        <f t="shared" si="50"/>
        <v>-</v>
      </c>
      <c r="Z327" s="14" t="str">
        <f t="shared" si="50"/>
        <v>-</v>
      </c>
      <c r="AA327" s="14" t="str">
        <f t="shared" si="50"/>
        <v>-</v>
      </c>
      <c r="AB327" s="14" t="str">
        <f t="shared" si="50"/>
        <v>-</v>
      </c>
      <c r="AC327" s="14" t="str">
        <f t="shared" si="50"/>
        <v>-</v>
      </c>
      <c r="AD327" s="14" t="str">
        <f t="shared" si="50"/>
        <v>!!!</v>
      </c>
      <c r="AE327" s="14" t="str">
        <f t="shared" si="50"/>
        <v>-</v>
      </c>
      <c r="AF327" s="14" t="str">
        <f t="shared" si="50"/>
        <v>-</v>
      </c>
      <c r="AG327" s="14" t="str">
        <f t="shared" si="50"/>
        <v>-</v>
      </c>
      <c r="AH327" s="14" t="str">
        <f t="shared" si="50"/>
        <v>-</v>
      </c>
      <c r="AI327" s="14" t="str">
        <f t="shared" si="50"/>
        <v>-</v>
      </c>
      <c r="AJ327" s="14" t="str">
        <f t="shared" si="50"/>
        <v>-</v>
      </c>
      <c r="AK327" s="14" t="str">
        <f t="shared" si="50"/>
        <v>-</v>
      </c>
      <c r="AL327" s="14" t="str">
        <f t="shared" si="50"/>
        <v>-</v>
      </c>
      <c r="AM327" s="15"/>
      <c r="AN327" s="20"/>
    </row>
    <row r="328" spans="1:40">
      <c r="A328" s="26">
        <f t="shared" si="19"/>
        <v>34</v>
      </c>
      <c r="B328" s="97" t="s">
        <v>678</v>
      </c>
      <c r="C328" s="14" t="str">
        <f t="shared" ref="C328:AL328" si="51">IF(AND(OR(C36&gt;=10,C36&lt;=3),C183="НЕТ"),"!!!","-")</f>
        <v>-</v>
      </c>
      <c r="D328" s="14" t="str">
        <f t="shared" si="51"/>
        <v>-</v>
      </c>
      <c r="E328" s="14" t="str">
        <f t="shared" si="51"/>
        <v>-</v>
      </c>
      <c r="F328" s="14" t="str">
        <f t="shared" si="51"/>
        <v>-</v>
      </c>
      <c r="G328" s="14" t="str">
        <f t="shared" si="51"/>
        <v>-</v>
      </c>
      <c r="H328" s="14" t="str">
        <f t="shared" si="51"/>
        <v>-</v>
      </c>
      <c r="I328" s="14" t="str">
        <f t="shared" si="51"/>
        <v>-</v>
      </c>
      <c r="J328" s="14" t="str">
        <f t="shared" si="51"/>
        <v>-</v>
      </c>
      <c r="K328" s="14" t="str">
        <f t="shared" si="51"/>
        <v>-</v>
      </c>
      <c r="L328" s="14" t="str">
        <f t="shared" si="51"/>
        <v>-</v>
      </c>
      <c r="M328" s="14" t="str">
        <f t="shared" si="51"/>
        <v>-</v>
      </c>
      <c r="N328" s="14" t="str">
        <f t="shared" si="51"/>
        <v>!!!</v>
      </c>
      <c r="O328" s="14" t="str">
        <f t="shared" si="51"/>
        <v>-</v>
      </c>
      <c r="P328" s="14" t="str">
        <f t="shared" si="51"/>
        <v>-</v>
      </c>
      <c r="Q328" s="14" t="str">
        <f t="shared" si="51"/>
        <v>-</v>
      </c>
      <c r="R328" s="14" t="str">
        <f t="shared" si="51"/>
        <v>-</v>
      </c>
      <c r="S328" s="14" t="str">
        <f t="shared" si="51"/>
        <v>-</v>
      </c>
      <c r="T328" s="14" t="str">
        <f t="shared" si="51"/>
        <v>-</v>
      </c>
      <c r="U328" s="14" t="str">
        <f t="shared" si="51"/>
        <v>-</v>
      </c>
      <c r="V328" s="14" t="str">
        <f t="shared" si="51"/>
        <v>-</v>
      </c>
      <c r="W328" s="14" t="str">
        <f t="shared" si="51"/>
        <v>-</v>
      </c>
      <c r="X328" s="14" t="str">
        <f t="shared" si="51"/>
        <v>-</v>
      </c>
      <c r="Y328" s="14" t="str">
        <f t="shared" si="51"/>
        <v>-</v>
      </c>
      <c r="Z328" s="14" t="str">
        <f t="shared" si="51"/>
        <v>-</v>
      </c>
      <c r="AA328" s="14" t="str">
        <f t="shared" si="51"/>
        <v>-</v>
      </c>
      <c r="AB328" s="14" t="str">
        <f t="shared" si="51"/>
        <v>-</v>
      </c>
      <c r="AC328" s="14" t="str">
        <f t="shared" si="51"/>
        <v>-</v>
      </c>
      <c r="AD328" s="14" t="str">
        <f t="shared" si="51"/>
        <v>-</v>
      </c>
      <c r="AE328" s="14" t="str">
        <f t="shared" si="51"/>
        <v>-</v>
      </c>
      <c r="AF328" s="14" t="str">
        <f t="shared" si="51"/>
        <v>-</v>
      </c>
      <c r="AG328" s="14" t="str">
        <f t="shared" si="51"/>
        <v>-</v>
      </c>
      <c r="AH328" s="14" t="str">
        <f t="shared" si="51"/>
        <v>-</v>
      </c>
      <c r="AI328" s="14" t="str">
        <f t="shared" si="51"/>
        <v>-</v>
      </c>
      <c r="AJ328" s="14" t="str">
        <f t="shared" si="51"/>
        <v>-</v>
      </c>
      <c r="AK328" s="14" t="str">
        <f t="shared" si="51"/>
        <v>-</v>
      </c>
      <c r="AL328" s="14" t="str">
        <f t="shared" si="51"/>
        <v>-</v>
      </c>
      <c r="AM328" s="15"/>
      <c r="AN328" s="20"/>
    </row>
    <row r="329" spans="1:40">
      <c r="A329" s="26">
        <f t="shared" si="19"/>
        <v>35</v>
      </c>
      <c r="B329" s="97" t="s">
        <v>679</v>
      </c>
      <c r="C329" s="14" t="str">
        <f t="shared" ref="C329:AL329" si="52">IF(AND(OR(C37&gt;=10,C37&lt;=3),C184="НЕТ"),"!!!","-")</f>
        <v>-</v>
      </c>
      <c r="D329" s="14" t="str">
        <f t="shared" si="52"/>
        <v>-</v>
      </c>
      <c r="E329" s="14" t="str">
        <f t="shared" si="52"/>
        <v>-</v>
      </c>
      <c r="F329" s="14" t="str">
        <f t="shared" si="52"/>
        <v>-</v>
      </c>
      <c r="G329" s="14" t="str">
        <f t="shared" si="52"/>
        <v>-</v>
      </c>
      <c r="H329" s="14" t="str">
        <f t="shared" si="52"/>
        <v>-</v>
      </c>
      <c r="I329" s="14" t="str">
        <f t="shared" si="52"/>
        <v>-</v>
      </c>
      <c r="J329" s="14" t="str">
        <f t="shared" si="52"/>
        <v>-</v>
      </c>
      <c r="K329" s="14" t="str">
        <f t="shared" si="52"/>
        <v>-</v>
      </c>
      <c r="L329" s="14" t="str">
        <f t="shared" si="52"/>
        <v>-</v>
      </c>
      <c r="M329" s="14" t="str">
        <f t="shared" si="52"/>
        <v>-</v>
      </c>
      <c r="N329" s="14" t="str">
        <f t="shared" si="52"/>
        <v>!!!</v>
      </c>
      <c r="O329" s="14" t="str">
        <f t="shared" si="52"/>
        <v>-</v>
      </c>
      <c r="P329" s="14" t="str">
        <f t="shared" si="52"/>
        <v>!!!</v>
      </c>
      <c r="Q329" s="14" t="str">
        <f t="shared" si="52"/>
        <v>-</v>
      </c>
      <c r="R329" s="14" t="str">
        <f t="shared" si="52"/>
        <v>-</v>
      </c>
      <c r="S329" s="14" t="str">
        <f t="shared" si="52"/>
        <v>-</v>
      </c>
      <c r="T329" s="14" t="str">
        <f t="shared" si="52"/>
        <v>-</v>
      </c>
      <c r="U329" s="14" t="str">
        <f t="shared" si="52"/>
        <v>-</v>
      </c>
      <c r="V329" s="14" t="str">
        <f t="shared" si="52"/>
        <v>-</v>
      </c>
      <c r="W329" s="14" t="str">
        <f t="shared" si="52"/>
        <v>-</v>
      </c>
      <c r="X329" s="14" t="str">
        <f t="shared" si="52"/>
        <v>-</v>
      </c>
      <c r="Y329" s="14" t="str">
        <f t="shared" si="52"/>
        <v>-</v>
      </c>
      <c r="Z329" s="14" t="str">
        <f t="shared" si="52"/>
        <v>-</v>
      </c>
      <c r="AA329" s="14" t="str">
        <f t="shared" si="52"/>
        <v>-</v>
      </c>
      <c r="AB329" s="14" t="str">
        <f t="shared" si="52"/>
        <v>-</v>
      </c>
      <c r="AC329" s="14" t="str">
        <f t="shared" si="52"/>
        <v>-</v>
      </c>
      <c r="AD329" s="14" t="str">
        <f t="shared" si="52"/>
        <v>-</v>
      </c>
      <c r="AE329" s="14" t="str">
        <f t="shared" si="52"/>
        <v>-</v>
      </c>
      <c r="AF329" s="14" t="str">
        <f t="shared" si="52"/>
        <v>-</v>
      </c>
      <c r="AG329" s="14" t="str">
        <f t="shared" si="52"/>
        <v>-</v>
      </c>
      <c r="AH329" s="14" t="str">
        <f t="shared" si="52"/>
        <v>-</v>
      </c>
      <c r="AI329" s="14" t="str">
        <f t="shared" si="52"/>
        <v>-</v>
      </c>
      <c r="AJ329" s="14" t="str">
        <f t="shared" si="52"/>
        <v>-</v>
      </c>
      <c r="AK329" s="14" t="str">
        <f t="shared" si="52"/>
        <v>-</v>
      </c>
      <c r="AL329" s="14" t="str">
        <f t="shared" si="52"/>
        <v>-</v>
      </c>
      <c r="AM329" s="15"/>
      <c r="AN329" s="20"/>
    </row>
    <row r="330" spans="1:40">
      <c r="A330" s="26">
        <f t="shared" si="19"/>
        <v>36</v>
      </c>
      <c r="B330" s="97" t="s">
        <v>680</v>
      </c>
      <c r="C330" s="14" t="str">
        <f t="shared" ref="C330:AL330" si="53">IF(AND(OR(C38&gt;=10,C38&lt;=3),C185="НЕТ"),"!!!","-")</f>
        <v>-</v>
      </c>
      <c r="D330" s="14" t="str">
        <f t="shared" si="53"/>
        <v>-</v>
      </c>
      <c r="E330" s="14" t="str">
        <f t="shared" si="53"/>
        <v>-</v>
      </c>
      <c r="F330" s="14" t="str">
        <f t="shared" si="53"/>
        <v>-</v>
      </c>
      <c r="G330" s="14" t="str">
        <f t="shared" si="53"/>
        <v>-</v>
      </c>
      <c r="H330" s="14" t="str">
        <f t="shared" si="53"/>
        <v>-</v>
      </c>
      <c r="I330" s="14" t="str">
        <f t="shared" si="53"/>
        <v>-</v>
      </c>
      <c r="J330" s="14" t="str">
        <f t="shared" si="53"/>
        <v>-</v>
      </c>
      <c r="K330" s="14" t="str">
        <f t="shared" si="53"/>
        <v>-</v>
      </c>
      <c r="L330" s="14" t="str">
        <f t="shared" si="53"/>
        <v>-</v>
      </c>
      <c r="M330" s="14" t="str">
        <f t="shared" si="53"/>
        <v>-</v>
      </c>
      <c r="N330" s="14" t="str">
        <f t="shared" si="53"/>
        <v>-</v>
      </c>
      <c r="O330" s="14" t="str">
        <f t="shared" si="53"/>
        <v>-</v>
      </c>
      <c r="P330" s="14" t="str">
        <f t="shared" si="53"/>
        <v>-</v>
      </c>
      <c r="Q330" s="14" t="str">
        <f t="shared" si="53"/>
        <v>-</v>
      </c>
      <c r="R330" s="14" t="str">
        <f t="shared" si="53"/>
        <v>-</v>
      </c>
      <c r="S330" s="14" t="str">
        <f t="shared" si="53"/>
        <v>-</v>
      </c>
      <c r="T330" s="14" t="str">
        <f t="shared" si="53"/>
        <v>-</v>
      </c>
      <c r="U330" s="14" t="str">
        <f t="shared" si="53"/>
        <v>-</v>
      </c>
      <c r="V330" s="14" t="str">
        <f t="shared" si="53"/>
        <v>-</v>
      </c>
      <c r="W330" s="14" t="str">
        <f t="shared" si="53"/>
        <v>-</v>
      </c>
      <c r="X330" s="14" t="str">
        <f t="shared" si="53"/>
        <v>-</v>
      </c>
      <c r="Y330" s="14" t="str">
        <f t="shared" si="53"/>
        <v>!!!</v>
      </c>
      <c r="Z330" s="14" t="str">
        <f t="shared" si="53"/>
        <v>-</v>
      </c>
      <c r="AA330" s="14" t="str">
        <f t="shared" si="53"/>
        <v>-</v>
      </c>
      <c r="AB330" s="14" t="str">
        <f t="shared" si="53"/>
        <v>-</v>
      </c>
      <c r="AC330" s="14" t="str">
        <f t="shared" si="53"/>
        <v>-</v>
      </c>
      <c r="AD330" s="14" t="str">
        <f t="shared" si="53"/>
        <v>!!!</v>
      </c>
      <c r="AE330" s="14" t="str">
        <f t="shared" si="53"/>
        <v>-</v>
      </c>
      <c r="AF330" s="14" t="str">
        <f t="shared" si="53"/>
        <v>!!!</v>
      </c>
      <c r="AG330" s="14" t="str">
        <f t="shared" si="53"/>
        <v>-</v>
      </c>
      <c r="AH330" s="14" t="str">
        <f t="shared" si="53"/>
        <v>-</v>
      </c>
      <c r="AI330" s="14" t="str">
        <f t="shared" si="53"/>
        <v>-</v>
      </c>
      <c r="AJ330" s="14" t="str">
        <f t="shared" si="53"/>
        <v>-</v>
      </c>
      <c r="AK330" s="14" t="str">
        <f t="shared" si="53"/>
        <v>-</v>
      </c>
      <c r="AL330" s="14" t="str">
        <f t="shared" si="53"/>
        <v>-</v>
      </c>
      <c r="AM330" s="15"/>
      <c r="AN330" s="20"/>
    </row>
    <row r="331" spans="1:40">
      <c r="A331" s="26">
        <f t="shared" si="19"/>
        <v>37</v>
      </c>
      <c r="B331" s="97" t="s">
        <v>681</v>
      </c>
      <c r="C331" s="14" t="str">
        <f t="shared" ref="C331:AL331" si="54">IF(AND(OR(C39&gt;=10,C39&lt;=3),C186="НЕТ"),"!!!","-")</f>
        <v>-</v>
      </c>
      <c r="D331" s="14" t="str">
        <f t="shared" si="54"/>
        <v>-</v>
      </c>
      <c r="E331" s="14" t="str">
        <f t="shared" si="54"/>
        <v>-</v>
      </c>
      <c r="F331" s="14" t="str">
        <f t="shared" si="54"/>
        <v>-</v>
      </c>
      <c r="G331" s="14" t="str">
        <f t="shared" si="54"/>
        <v>-</v>
      </c>
      <c r="H331" s="14" t="str">
        <f t="shared" si="54"/>
        <v>-</v>
      </c>
      <c r="I331" s="14" t="str">
        <f t="shared" si="54"/>
        <v>-</v>
      </c>
      <c r="J331" s="14" t="str">
        <f t="shared" si="54"/>
        <v>-</v>
      </c>
      <c r="K331" s="14" t="str">
        <f t="shared" si="54"/>
        <v>-</v>
      </c>
      <c r="L331" s="14" t="str">
        <f t="shared" si="54"/>
        <v>-</v>
      </c>
      <c r="M331" s="14" t="str">
        <f t="shared" si="54"/>
        <v>-</v>
      </c>
      <c r="N331" s="14" t="str">
        <f t="shared" si="54"/>
        <v>!!!</v>
      </c>
      <c r="O331" s="14" t="str">
        <f t="shared" si="54"/>
        <v>-</v>
      </c>
      <c r="P331" s="14" t="str">
        <f t="shared" si="54"/>
        <v>-</v>
      </c>
      <c r="Q331" s="14" t="str">
        <f t="shared" si="54"/>
        <v>-</v>
      </c>
      <c r="R331" s="14" t="str">
        <f t="shared" si="54"/>
        <v>!!!</v>
      </c>
      <c r="S331" s="14" t="str">
        <f t="shared" si="54"/>
        <v>-</v>
      </c>
      <c r="T331" s="14" t="str">
        <f t="shared" si="54"/>
        <v>-</v>
      </c>
      <c r="U331" s="14" t="str">
        <f t="shared" si="54"/>
        <v>-</v>
      </c>
      <c r="V331" s="14" t="str">
        <f t="shared" si="54"/>
        <v>-</v>
      </c>
      <c r="W331" s="14" t="str">
        <f t="shared" si="54"/>
        <v>-</v>
      </c>
      <c r="X331" s="14" t="str">
        <f t="shared" si="54"/>
        <v>-</v>
      </c>
      <c r="Y331" s="14" t="str">
        <f t="shared" si="54"/>
        <v>-</v>
      </c>
      <c r="Z331" s="14" t="str">
        <f t="shared" si="54"/>
        <v>-</v>
      </c>
      <c r="AA331" s="14" t="str">
        <f t="shared" si="54"/>
        <v>-</v>
      </c>
      <c r="AB331" s="14" t="str">
        <f t="shared" si="54"/>
        <v>-</v>
      </c>
      <c r="AC331" s="14" t="str">
        <f t="shared" si="54"/>
        <v>-</v>
      </c>
      <c r="AD331" s="14" t="str">
        <f t="shared" si="54"/>
        <v>!!!</v>
      </c>
      <c r="AE331" s="14" t="str">
        <f t="shared" si="54"/>
        <v>-</v>
      </c>
      <c r="AF331" s="14" t="str">
        <f t="shared" si="54"/>
        <v>!!!</v>
      </c>
      <c r="AG331" s="14" t="str">
        <f t="shared" si="54"/>
        <v>-</v>
      </c>
      <c r="AH331" s="14" t="str">
        <f t="shared" si="54"/>
        <v>-</v>
      </c>
      <c r="AI331" s="14" t="str">
        <f t="shared" si="54"/>
        <v>-</v>
      </c>
      <c r="AJ331" s="14" t="str">
        <f t="shared" si="54"/>
        <v>-</v>
      </c>
      <c r="AK331" s="14" t="str">
        <f t="shared" si="54"/>
        <v>-</v>
      </c>
      <c r="AL331" s="14" t="str">
        <f t="shared" si="54"/>
        <v>-</v>
      </c>
      <c r="AM331" s="15"/>
      <c r="AN331" s="20"/>
    </row>
    <row r="332" spans="1:40">
      <c r="A332" s="26">
        <f t="shared" si="19"/>
        <v>38</v>
      </c>
      <c r="B332" s="97" t="s">
        <v>682</v>
      </c>
      <c r="C332" s="14" t="str">
        <f t="shared" ref="C332:AL332" si="55">IF(AND(OR(C40&gt;=10,C40&lt;=3),C187="НЕТ"),"!!!","-")</f>
        <v>-</v>
      </c>
      <c r="D332" s="14" t="str">
        <f t="shared" si="55"/>
        <v>-</v>
      </c>
      <c r="E332" s="14" t="str">
        <f t="shared" si="55"/>
        <v>-</v>
      </c>
      <c r="F332" s="14" t="str">
        <f t="shared" si="55"/>
        <v>-</v>
      </c>
      <c r="G332" s="14" t="str">
        <f t="shared" si="55"/>
        <v>-</v>
      </c>
      <c r="H332" s="14" t="str">
        <f t="shared" si="55"/>
        <v>-</v>
      </c>
      <c r="I332" s="14" t="str">
        <f t="shared" si="55"/>
        <v>-</v>
      </c>
      <c r="J332" s="14" t="str">
        <f t="shared" si="55"/>
        <v>-</v>
      </c>
      <c r="K332" s="14" t="str">
        <f t="shared" si="55"/>
        <v>-</v>
      </c>
      <c r="L332" s="14" t="str">
        <f t="shared" si="55"/>
        <v>-</v>
      </c>
      <c r="M332" s="14" t="str">
        <f t="shared" si="55"/>
        <v>-</v>
      </c>
      <c r="N332" s="14" t="str">
        <f t="shared" si="55"/>
        <v>-</v>
      </c>
      <c r="O332" s="14" t="str">
        <f t="shared" si="55"/>
        <v>-</v>
      </c>
      <c r="P332" s="14" t="str">
        <f t="shared" si="55"/>
        <v>-</v>
      </c>
      <c r="Q332" s="14" t="str">
        <f t="shared" si="55"/>
        <v>-</v>
      </c>
      <c r="R332" s="14" t="str">
        <f t="shared" si="55"/>
        <v>!!!</v>
      </c>
      <c r="S332" s="14" t="str">
        <f t="shared" si="55"/>
        <v>-</v>
      </c>
      <c r="T332" s="14" t="str">
        <f t="shared" si="55"/>
        <v>-</v>
      </c>
      <c r="U332" s="14" t="str">
        <f t="shared" si="55"/>
        <v>-</v>
      </c>
      <c r="V332" s="14" t="str">
        <f t="shared" si="55"/>
        <v>-</v>
      </c>
      <c r="W332" s="14" t="str">
        <f t="shared" si="55"/>
        <v>-</v>
      </c>
      <c r="X332" s="14" t="str">
        <f t="shared" si="55"/>
        <v>-</v>
      </c>
      <c r="Y332" s="14" t="str">
        <f t="shared" si="55"/>
        <v>-</v>
      </c>
      <c r="Z332" s="14" t="str">
        <f t="shared" si="55"/>
        <v>-</v>
      </c>
      <c r="AA332" s="14" t="str">
        <f t="shared" si="55"/>
        <v>-</v>
      </c>
      <c r="AB332" s="14" t="str">
        <f t="shared" si="55"/>
        <v>-</v>
      </c>
      <c r="AC332" s="14" t="str">
        <f t="shared" si="55"/>
        <v>-</v>
      </c>
      <c r="AD332" s="14" t="str">
        <f t="shared" si="55"/>
        <v>!!!</v>
      </c>
      <c r="AE332" s="14" t="str">
        <f t="shared" si="55"/>
        <v>-</v>
      </c>
      <c r="AF332" s="14" t="str">
        <f t="shared" si="55"/>
        <v>-</v>
      </c>
      <c r="AG332" s="14" t="str">
        <f t="shared" si="55"/>
        <v>-</v>
      </c>
      <c r="AH332" s="14" t="str">
        <f t="shared" si="55"/>
        <v>-</v>
      </c>
      <c r="AI332" s="14" t="str">
        <f t="shared" si="55"/>
        <v>-</v>
      </c>
      <c r="AJ332" s="14" t="str">
        <f t="shared" si="55"/>
        <v>-</v>
      </c>
      <c r="AK332" s="14" t="str">
        <f t="shared" si="55"/>
        <v>-</v>
      </c>
      <c r="AL332" s="14" t="str">
        <f t="shared" si="55"/>
        <v>-</v>
      </c>
      <c r="AM332" s="15"/>
      <c r="AN332" s="20"/>
    </row>
    <row r="333" spans="1:40">
      <c r="A333" s="26">
        <f t="shared" si="19"/>
        <v>39</v>
      </c>
      <c r="B333" s="97" t="s">
        <v>683</v>
      </c>
      <c r="C333" s="14" t="str">
        <f t="shared" ref="C333:AL333" si="56">IF(AND(OR(C41&gt;=10,C41&lt;=3),C188="НЕТ"),"!!!","-")</f>
        <v>-</v>
      </c>
      <c r="D333" s="14" t="str">
        <f t="shared" si="56"/>
        <v>-</v>
      </c>
      <c r="E333" s="14" t="str">
        <f t="shared" si="56"/>
        <v>-</v>
      </c>
      <c r="F333" s="14" t="str">
        <f t="shared" si="56"/>
        <v>-</v>
      </c>
      <c r="G333" s="14" t="str">
        <f t="shared" si="56"/>
        <v>-</v>
      </c>
      <c r="H333" s="14" t="str">
        <f t="shared" si="56"/>
        <v>-</v>
      </c>
      <c r="I333" s="14" t="str">
        <f t="shared" si="56"/>
        <v>-</v>
      </c>
      <c r="J333" s="14" t="str">
        <f t="shared" si="56"/>
        <v>-</v>
      </c>
      <c r="K333" s="14" t="str">
        <f t="shared" si="56"/>
        <v>-</v>
      </c>
      <c r="L333" s="14" t="str">
        <f t="shared" si="56"/>
        <v>-</v>
      </c>
      <c r="M333" s="14" t="str">
        <f t="shared" si="56"/>
        <v>-</v>
      </c>
      <c r="N333" s="14" t="str">
        <f t="shared" si="56"/>
        <v>!!!</v>
      </c>
      <c r="O333" s="14" t="str">
        <f t="shared" si="56"/>
        <v>-</v>
      </c>
      <c r="P333" s="14" t="str">
        <f t="shared" si="56"/>
        <v>-</v>
      </c>
      <c r="Q333" s="14" t="str">
        <f t="shared" si="56"/>
        <v>-</v>
      </c>
      <c r="R333" s="14" t="str">
        <f t="shared" si="56"/>
        <v>!!!</v>
      </c>
      <c r="S333" s="14" t="str">
        <f t="shared" si="56"/>
        <v>-</v>
      </c>
      <c r="T333" s="14" t="str">
        <f t="shared" si="56"/>
        <v>-</v>
      </c>
      <c r="U333" s="14" t="str">
        <f t="shared" si="56"/>
        <v>-</v>
      </c>
      <c r="V333" s="14" t="str">
        <f t="shared" si="56"/>
        <v>-</v>
      </c>
      <c r="W333" s="14" t="str">
        <f t="shared" si="56"/>
        <v>-</v>
      </c>
      <c r="X333" s="14" t="str">
        <f t="shared" si="56"/>
        <v>-</v>
      </c>
      <c r="Y333" s="14" t="str">
        <f t="shared" si="56"/>
        <v>-</v>
      </c>
      <c r="Z333" s="14" t="str">
        <f t="shared" si="56"/>
        <v>-</v>
      </c>
      <c r="AA333" s="14" t="str">
        <f t="shared" si="56"/>
        <v>-</v>
      </c>
      <c r="AB333" s="14" t="str">
        <f t="shared" si="56"/>
        <v>-</v>
      </c>
      <c r="AC333" s="14" t="str">
        <f t="shared" si="56"/>
        <v>-</v>
      </c>
      <c r="AD333" s="14" t="str">
        <f t="shared" si="56"/>
        <v>!!!</v>
      </c>
      <c r="AE333" s="14" t="str">
        <f t="shared" si="56"/>
        <v>-</v>
      </c>
      <c r="AF333" s="14" t="str">
        <f t="shared" si="56"/>
        <v>-</v>
      </c>
      <c r="AG333" s="14" t="str">
        <f t="shared" si="56"/>
        <v>-</v>
      </c>
      <c r="AH333" s="14" t="str">
        <f t="shared" si="56"/>
        <v>-</v>
      </c>
      <c r="AI333" s="14" t="str">
        <f t="shared" si="56"/>
        <v>-</v>
      </c>
      <c r="AJ333" s="14" t="str">
        <f t="shared" si="56"/>
        <v>-</v>
      </c>
      <c r="AK333" s="14" t="str">
        <f t="shared" si="56"/>
        <v>-</v>
      </c>
      <c r="AL333" s="14" t="str">
        <f t="shared" si="56"/>
        <v>-</v>
      </c>
      <c r="AM333" s="15"/>
      <c r="AN333" s="20"/>
    </row>
    <row r="334" spans="1:40">
      <c r="A334" s="26">
        <f t="shared" si="19"/>
        <v>40</v>
      </c>
      <c r="B334" s="97" t="s">
        <v>684</v>
      </c>
      <c r="C334" s="14" t="str">
        <f t="shared" ref="C334:AL334" si="57">IF(AND(OR(C42&gt;=10,C42&lt;=3),C189="НЕТ"),"!!!","-")</f>
        <v>-</v>
      </c>
      <c r="D334" s="14" t="str">
        <f t="shared" si="57"/>
        <v>-</v>
      </c>
      <c r="E334" s="14" t="str">
        <f t="shared" si="57"/>
        <v>!!!</v>
      </c>
      <c r="F334" s="14" t="str">
        <f t="shared" si="57"/>
        <v>-</v>
      </c>
      <c r="G334" s="14" t="str">
        <f t="shared" si="57"/>
        <v>-</v>
      </c>
      <c r="H334" s="14" t="str">
        <f t="shared" si="57"/>
        <v>-</v>
      </c>
      <c r="I334" s="14" t="str">
        <f t="shared" si="57"/>
        <v>-</v>
      </c>
      <c r="J334" s="14" t="str">
        <f t="shared" si="57"/>
        <v>-</v>
      </c>
      <c r="K334" s="14" t="str">
        <f t="shared" si="57"/>
        <v>-</v>
      </c>
      <c r="L334" s="14" t="str">
        <f t="shared" si="57"/>
        <v>-</v>
      </c>
      <c r="M334" s="14" t="str">
        <f t="shared" si="57"/>
        <v>-</v>
      </c>
      <c r="N334" s="14" t="str">
        <f t="shared" si="57"/>
        <v>-</v>
      </c>
      <c r="O334" s="14" t="str">
        <f t="shared" si="57"/>
        <v>-</v>
      </c>
      <c r="P334" s="14" t="str">
        <f t="shared" si="57"/>
        <v>!!!</v>
      </c>
      <c r="Q334" s="14" t="str">
        <f t="shared" si="57"/>
        <v>-</v>
      </c>
      <c r="R334" s="14" t="str">
        <f t="shared" si="57"/>
        <v>-</v>
      </c>
      <c r="S334" s="14" t="str">
        <f t="shared" si="57"/>
        <v>!!!</v>
      </c>
      <c r="T334" s="14" t="str">
        <f t="shared" si="57"/>
        <v>-</v>
      </c>
      <c r="U334" s="14" t="str">
        <f t="shared" si="57"/>
        <v>-</v>
      </c>
      <c r="V334" s="14" t="str">
        <f t="shared" si="57"/>
        <v>-</v>
      </c>
      <c r="W334" s="14" t="str">
        <f t="shared" si="57"/>
        <v>-</v>
      </c>
      <c r="X334" s="14" t="str">
        <f t="shared" si="57"/>
        <v>-</v>
      </c>
      <c r="Y334" s="14" t="str">
        <f t="shared" si="57"/>
        <v>-</v>
      </c>
      <c r="Z334" s="14" t="str">
        <f t="shared" si="57"/>
        <v>-</v>
      </c>
      <c r="AA334" s="14" t="str">
        <f t="shared" si="57"/>
        <v>-</v>
      </c>
      <c r="AB334" s="14" t="str">
        <f t="shared" si="57"/>
        <v>-</v>
      </c>
      <c r="AC334" s="14" t="str">
        <f t="shared" si="57"/>
        <v>-</v>
      </c>
      <c r="AD334" s="14" t="str">
        <f t="shared" si="57"/>
        <v>!!!</v>
      </c>
      <c r="AE334" s="14" t="str">
        <f t="shared" si="57"/>
        <v>-</v>
      </c>
      <c r="AF334" s="14" t="str">
        <f t="shared" si="57"/>
        <v>!!!</v>
      </c>
      <c r="AG334" s="14" t="str">
        <f t="shared" si="57"/>
        <v>-</v>
      </c>
      <c r="AH334" s="14" t="str">
        <f t="shared" si="57"/>
        <v>!!!</v>
      </c>
      <c r="AI334" s="14" t="str">
        <f t="shared" si="57"/>
        <v>!!!</v>
      </c>
      <c r="AJ334" s="14" t="str">
        <f t="shared" si="57"/>
        <v>-</v>
      </c>
      <c r="AK334" s="14" t="str">
        <f t="shared" si="57"/>
        <v>-</v>
      </c>
      <c r="AL334" s="14" t="str">
        <f t="shared" si="57"/>
        <v>-</v>
      </c>
      <c r="AM334" s="15"/>
      <c r="AN334" s="20"/>
    </row>
    <row r="335" spans="1:40">
      <c r="A335" s="26">
        <f t="shared" si="19"/>
        <v>41</v>
      </c>
      <c r="B335" s="97" t="s">
        <v>685</v>
      </c>
      <c r="C335" s="14" t="str">
        <f t="shared" ref="C335:AL335" si="58">IF(AND(OR(C43&gt;=10,C43&lt;=3),C190="НЕТ"),"!!!","-")</f>
        <v>-</v>
      </c>
      <c r="D335" s="14" t="str">
        <f t="shared" si="58"/>
        <v>-</v>
      </c>
      <c r="E335" s="14" t="str">
        <f t="shared" si="58"/>
        <v>-</v>
      </c>
      <c r="F335" s="14" t="str">
        <f t="shared" si="58"/>
        <v>-</v>
      </c>
      <c r="G335" s="14" t="str">
        <f t="shared" si="58"/>
        <v>-</v>
      </c>
      <c r="H335" s="14" t="str">
        <f t="shared" si="58"/>
        <v>-</v>
      </c>
      <c r="I335" s="14" t="str">
        <f t="shared" si="58"/>
        <v>-</v>
      </c>
      <c r="J335" s="14" t="str">
        <f t="shared" si="58"/>
        <v>-</v>
      </c>
      <c r="K335" s="14" t="str">
        <f t="shared" si="58"/>
        <v>-</v>
      </c>
      <c r="L335" s="14" t="str">
        <f t="shared" si="58"/>
        <v>-</v>
      </c>
      <c r="M335" s="14" t="str">
        <f t="shared" si="58"/>
        <v>-</v>
      </c>
      <c r="N335" s="14" t="str">
        <f t="shared" si="58"/>
        <v>-</v>
      </c>
      <c r="O335" s="14" t="str">
        <f t="shared" si="58"/>
        <v>-</v>
      </c>
      <c r="P335" s="14" t="str">
        <f t="shared" si="58"/>
        <v>!!!</v>
      </c>
      <c r="Q335" s="14" t="str">
        <f t="shared" si="58"/>
        <v>-</v>
      </c>
      <c r="R335" s="14" t="str">
        <f t="shared" si="58"/>
        <v>-</v>
      </c>
      <c r="S335" s="14" t="str">
        <f t="shared" si="58"/>
        <v>-</v>
      </c>
      <c r="T335" s="14" t="str">
        <f t="shared" si="58"/>
        <v>-</v>
      </c>
      <c r="U335" s="14" t="str">
        <f t="shared" si="58"/>
        <v>-</v>
      </c>
      <c r="V335" s="14" t="str">
        <f t="shared" si="58"/>
        <v>-</v>
      </c>
      <c r="W335" s="14" t="str">
        <f t="shared" si="58"/>
        <v>-</v>
      </c>
      <c r="X335" s="14" t="str">
        <f t="shared" si="58"/>
        <v>-</v>
      </c>
      <c r="Y335" s="14" t="str">
        <f t="shared" si="58"/>
        <v>-</v>
      </c>
      <c r="Z335" s="14" t="str">
        <f t="shared" si="58"/>
        <v>-</v>
      </c>
      <c r="AA335" s="14" t="str">
        <f t="shared" si="58"/>
        <v>!!!</v>
      </c>
      <c r="AB335" s="14" t="str">
        <f t="shared" si="58"/>
        <v>-</v>
      </c>
      <c r="AC335" s="14" t="str">
        <f t="shared" si="58"/>
        <v>-</v>
      </c>
      <c r="AD335" s="14" t="str">
        <f t="shared" si="58"/>
        <v>-</v>
      </c>
      <c r="AE335" s="14" t="str">
        <f t="shared" si="58"/>
        <v>-</v>
      </c>
      <c r="AF335" s="14" t="str">
        <f t="shared" si="58"/>
        <v>-</v>
      </c>
      <c r="AG335" s="14" t="str">
        <f t="shared" si="58"/>
        <v>-</v>
      </c>
      <c r="AH335" s="14" t="str">
        <f t="shared" si="58"/>
        <v>-</v>
      </c>
      <c r="AI335" s="14" t="str">
        <f t="shared" si="58"/>
        <v>-</v>
      </c>
      <c r="AJ335" s="14" t="str">
        <f t="shared" si="58"/>
        <v>-</v>
      </c>
      <c r="AK335" s="14" t="str">
        <f t="shared" si="58"/>
        <v>-</v>
      </c>
      <c r="AL335" s="14" t="str">
        <f t="shared" si="58"/>
        <v>-</v>
      </c>
      <c r="AM335" s="15"/>
      <c r="AN335" s="20"/>
    </row>
    <row r="336" spans="1:40">
      <c r="A336" s="26">
        <f t="shared" si="19"/>
        <v>42</v>
      </c>
      <c r="B336" s="97" t="s">
        <v>686</v>
      </c>
      <c r="C336" s="14" t="str">
        <f t="shared" ref="C336:AL336" si="59">IF(AND(OR(C44&gt;=10,C44&lt;=3),C191="НЕТ"),"!!!","-")</f>
        <v>-</v>
      </c>
      <c r="D336" s="14" t="str">
        <f t="shared" si="59"/>
        <v>-</v>
      </c>
      <c r="E336" s="14" t="str">
        <f t="shared" si="59"/>
        <v>!!!</v>
      </c>
      <c r="F336" s="14" t="str">
        <f t="shared" si="59"/>
        <v>-</v>
      </c>
      <c r="G336" s="14" t="str">
        <f t="shared" si="59"/>
        <v>-</v>
      </c>
      <c r="H336" s="14" t="str">
        <f t="shared" si="59"/>
        <v>-</v>
      </c>
      <c r="I336" s="14" t="str">
        <f t="shared" si="59"/>
        <v>-</v>
      </c>
      <c r="J336" s="14" t="str">
        <f t="shared" si="59"/>
        <v>-</v>
      </c>
      <c r="K336" s="14" t="str">
        <f t="shared" si="59"/>
        <v>-</v>
      </c>
      <c r="L336" s="14" t="str">
        <f t="shared" si="59"/>
        <v>-</v>
      </c>
      <c r="M336" s="14" t="str">
        <f t="shared" si="59"/>
        <v>-</v>
      </c>
      <c r="N336" s="14" t="str">
        <f t="shared" si="59"/>
        <v>-</v>
      </c>
      <c r="O336" s="14" t="str">
        <f t="shared" si="59"/>
        <v>-</v>
      </c>
      <c r="P336" s="14" t="str">
        <f t="shared" si="59"/>
        <v>!!!</v>
      </c>
      <c r="Q336" s="14" t="str">
        <f t="shared" si="59"/>
        <v>-</v>
      </c>
      <c r="R336" s="14" t="str">
        <f t="shared" si="59"/>
        <v>-</v>
      </c>
      <c r="S336" s="14" t="str">
        <f t="shared" si="59"/>
        <v>-</v>
      </c>
      <c r="T336" s="14" t="str">
        <f t="shared" si="59"/>
        <v>-</v>
      </c>
      <c r="U336" s="14" t="str">
        <f t="shared" si="59"/>
        <v>-</v>
      </c>
      <c r="V336" s="14" t="str">
        <f t="shared" si="59"/>
        <v>-</v>
      </c>
      <c r="W336" s="14" t="str">
        <f t="shared" si="59"/>
        <v>-</v>
      </c>
      <c r="X336" s="14" t="str">
        <f t="shared" si="59"/>
        <v>-</v>
      </c>
      <c r="Y336" s="14" t="str">
        <f t="shared" si="59"/>
        <v>-</v>
      </c>
      <c r="Z336" s="14" t="str">
        <f t="shared" si="59"/>
        <v>-</v>
      </c>
      <c r="AA336" s="14" t="str">
        <f t="shared" si="59"/>
        <v>-</v>
      </c>
      <c r="AB336" s="14" t="str">
        <f t="shared" si="59"/>
        <v>-</v>
      </c>
      <c r="AC336" s="14" t="str">
        <f t="shared" si="59"/>
        <v>-</v>
      </c>
      <c r="AD336" s="14" t="str">
        <f t="shared" si="59"/>
        <v>-</v>
      </c>
      <c r="AE336" s="14" t="str">
        <f t="shared" si="59"/>
        <v>-</v>
      </c>
      <c r="AF336" s="14" t="str">
        <f t="shared" si="59"/>
        <v>-</v>
      </c>
      <c r="AG336" s="14" t="str">
        <f t="shared" si="59"/>
        <v>-</v>
      </c>
      <c r="AH336" s="14" t="str">
        <f t="shared" si="59"/>
        <v>!!!</v>
      </c>
      <c r="AI336" s="14" t="str">
        <f t="shared" si="59"/>
        <v>!!!</v>
      </c>
      <c r="AJ336" s="14" t="str">
        <f t="shared" si="59"/>
        <v>-</v>
      </c>
      <c r="AK336" s="14" t="str">
        <f t="shared" si="59"/>
        <v>-</v>
      </c>
      <c r="AL336" s="14" t="str">
        <f t="shared" si="59"/>
        <v>-</v>
      </c>
      <c r="AM336" s="15"/>
      <c r="AN336" s="20"/>
    </row>
    <row r="337" spans="1:40">
      <c r="A337" s="26">
        <f t="shared" si="19"/>
        <v>43</v>
      </c>
      <c r="B337" s="97" t="s">
        <v>687</v>
      </c>
      <c r="C337" s="14" t="str">
        <f t="shared" ref="C337:AL337" si="60">IF(AND(OR(C45&gt;=10,C45&lt;=3),C192="НЕТ"),"!!!","-")</f>
        <v>-</v>
      </c>
      <c r="D337" s="14" t="str">
        <f t="shared" si="60"/>
        <v>-</v>
      </c>
      <c r="E337" s="14" t="str">
        <f t="shared" si="60"/>
        <v>-</v>
      </c>
      <c r="F337" s="14" t="str">
        <f t="shared" si="60"/>
        <v>-</v>
      </c>
      <c r="G337" s="14" t="str">
        <f t="shared" si="60"/>
        <v>-</v>
      </c>
      <c r="H337" s="14" t="str">
        <f t="shared" si="60"/>
        <v>-</v>
      </c>
      <c r="I337" s="14" t="str">
        <f t="shared" si="60"/>
        <v>-</v>
      </c>
      <c r="J337" s="14" t="str">
        <f t="shared" si="60"/>
        <v>-</v>
      </c>
      <c r="K337" s="14" t="str">
        <f t="shared" si="60"/>
        <v>-</v>
      </c>
      <c r="L337" s="14" t="str">
        <f t="shared" si="60"/>
        <v>-</v>
      </c>
      <c r="M337" s="14" t="str">
        <f t="shared" si="60"/>
        <v>-</v>
      </c>
      <c r="N337" s="14" t="str">
        <f t="shared" si="60"/>
        <v>-</v>
      </c>
      <c r="O337" s="14" t="str">
        <f t="shared" si="60"/>
        <v>-</v>
      </c>
      <c r="P337" s="14" t="str">
        <f t="shared" si="60"/>
        <v>-</v>
      </c>
      <c r="Q337" s="14" t="str">
        <f t="shared" si="60"/>
        <v>-</v>
      </c>
      <c r="R337" s="14" t="str">
        <f t="shared" si="60"/>
        <v>-</v>
      </c>
      <c r="S337" s="14" t="str">
        <f t="shared" si="60"/>
        <v>-</v>
      </c>
      <c r="T337" s="14" t="str">
        <f t="shared" si="60"/>
        <v>-</v>
      </c>
      <c r="U337" s="14" t="str">
        <f t="shared" si="60"/>
        <v>-</v>
      </c>
      <c r="V337" s="14" t="str">
        <f t="shared" si="60"/>
        <v>-</v>
      </c>
      <c r="W337" s="14" t="str">
        <f t="shared" si="60"/>
        <v>-</v>
      </c>
      <c r="X337" s="14" t="str">
        <f t="shared" si="60"/>
        <v>-</v>
      </c>
      <c r="Y337" s="14" t="str">
        <f t="shared" si="60"/>
        <v>!!!</v>
      </c>
      <c r="Z337" s="14" t="str">
        <f t="shared" si="60"/>
        <v>-</v>
      </c>
      <c r="AA337" s="14" t="str">
        <f t="shared" si="60"/>
        <v>-</v>
      </c>
      <c r="AB337" s="14" t="str">
        <f t="shared" si="60"/>
        <v>-</v>
      </c>
      <c r="AC337" s="14" t="str">
        <f t="shared" si="60"/>
        <v>-</v>
      </c>
      <c r="AD337" s="14" t="str">
        <f t="shared" si="60"/>
        <v>!!!</v>
      </c>
      <c r="AE337" s="14" t="str">
        <f t="shared" si="60"/>
        <v>-</v>
      </c>
      <c r="AF337" s="14" t="str">
        <f t="shared" si="60"/>
        <v>-</v>
      </c>
      <c r="AG337" s="14" t="str">
        <f t="shared" si="60"/>
        <v>-</v>
      </c>
      <c r="AH337" s="14" t="str">
        <f t="shared" si="60"/>
        <v>-</v>
      </c>
      <c r="AI337" s="14" t="str">
        <f t="shared" si="60"/>
        <v>-</v>
      </c>
      <c r="AJ337" s="14" t="str">
        <f t="shared" si="60"/>
        <v>-</v>
      </c>
      <c r="AK337" s="14" t="str">
        <f t="shared" si="60"/>
        <v>-</v>
      </c>
      <c r="AL337" s="14" t="str">
        <f t="shared" si="60"/>
        <v>-</v>
      </c>
      <c r="AM337" s="15"/>
      <c r="AN337" s="20"/>
    </row>
    <row r="338" spans="1:40">
      <c r="A338" s="26">
        <f t="shared" si="19"/>
        <v>44</v>
      </c>
      <c r="B338" s="97" t="s">
        <v>688</v>
      </c>
      <c r="C338" s="14" t="str">
        <f t="shared" ref="C338:AL338" si="61">IF(AND(OR(C46&gt;=10,C46&lt;=3),C193="НЕТ"),"!!!","-")</f>
        <v>-</v>
      </c>
      <c r="D338" s="14" t="str">
        <f t="shared" si="61"/>
        <v>-</v>
      </c>
      <c r="E338" s="14" t="str">
        <f t="shared" si="61"/>
        <v>-</v>
      </c>
      <c r="F338" s="14" t="str">
        <f t="shared" si="61"/>
        <v>-</v>
      </c>
      <c r="G338" s="14" t="str">
        <f t="shared" si="61"/>
        <v>-</v>
      </c>
      <c r="H338" s="14" t="str">
        <f t="shared" si="61"/>
        <v>-</v>
      </c>
      <c r="I338" s="14" t="str">
        <f t="shared" si="61"/>
        <v>-</v>
      </c>
      <c r="J338" s="14" t="str">
        <f t="shared" si="61"/>
        <v>-</v>
      </c>
      <c r="K338" s="14" t="str">
        <f t="shared" si="61"/>
        <v>-</v>
      </c>
      <c r="L338" s="14" t="str">
        <f t="shared" si="61"/>
        <v>-</v>
      </c>
      <c r="M338" s="14" t="str">
        <f t="shared" si="61"/>
        <v>-</v>
      </c>
      <c r="N338" s="14" t="str">
        <f t="shared" si="61"/>
        <v>-</v>
      </c>
      <c r="O338" s="14" t="str">
        <f t="shared" si="61"/>
        <v>-</v>
      </c>
      <c r="P338" s="14" t="str">
        <f t="shared" si="61"/>
        <v>-</v>
      </c>
      <c r="Q338" s="14" t="str">
        <f t="shared" si="61"/>
        <v>-</v>
      </c>
      <c r="R338" s="14" t="str">
        <f t="shared" si="61"/>
        <v>-</v>
      </c>
      <c r="S338" s="14" t="str">
        <f t="shared" si="61"/>
        <v>-</v>
      </c>
      <c r="T338" s="14" t="str">
        <f t="shared" si="61"/>
        <v>-</v>
      </c>
      <c r="U338" s="14" t="str">
        <f t="shared" si="61"/>
        <v>-</v>
      </c>
      <c r="V338" s="14" t="str">
        <f t="shared" si="61"/>
        <v>-</v>
      </c>
      <c r="W338" s="14" t="str">
        <f t="shared" si="61"/>
        <v>-</v>
      </c>
      <c r="X338" s="14" t="str">
        <f t="shared" si="61"/>
        <v>-</v>
      </c>
      <c r="Y338" s="14" t="str">
        <f t="shared" si="61"/>
        <v>-</v>
      </c>
      <c r="Z338" s="14" t="str">
        <f t="shared" si="61"/>
        <v>-</v>
      </c>
      <c r="AA338" s="14" t="str">
        <f t="shared" si="61"/>
        <v>-</v>
      </c>
      <c r="AB338" s="14" t="str">
        <f t="shared" si="61"/>
        <v>-</v>
      </c>
      <c r="AC338" s="14" t="str">
        <f t="shared" si="61"/>
        <v>-</v>
      </c>
      <c r="AD338" s="14" t="str">
        <f t="shared" si="61"/>
        <v>!!!</v>
      </c>
      <c r="AE338" s="14" t="str">
        <f t="shared" si="61"/>
        <v>!!!</v>
      </c>
      <c r="AF338" s="14" t="str">
        <f t="shared" si="61"/>
        <v>!!!</v>
      </c>
      <c r="AG338" s="14" t="str">
        <f t="shared" si="61"/>
        <v>-</v>
      </c>
      <c r="AH338" s="14" t="str">
        <f t="shared" si="61"/>
        <v>-</v>
      </c>
      <c r="AI338" s="14" t="str">
        <f t="shared" si="61"/>
        <v>-</v>
      </c>
      <c r="AJ338" s="14" t="str">
        <f t="shared" si="61"/>
        <v>!!!</v>
      </c>
      <c r="AK338" s="14" t="str">
        <f t="shared" si="61"/>
        <v>-</v>
      </c>
      <c r="AL338" s="14" t="str">
        <f t="shared" si="61"/>
        <v>-</v>
      </c>
      <c r="AM338" s="15"/>
      <c r="AN338" s="20"/>
    </row>
    <row r="339" spans="1:40">
      <c r="A339" s="26">
        <f t="shared" si="19"/>
        <v>45</v>
      </c>
      <c r="B339" s="97" t="s">
        <v>689</v>
      </c>
      <c r="C339" s="14" t="str">
        <f t="shared" ref="C339:AL339" si="62">IF(AND(OR(C47&gt;=10,C47&lt;=3),C194="НЕТ"),"!!!","-")</f>
        <v>-</v>
      </c>
      <c r="D339" s="14" t="str">
        <f t="shared" si="62"/>
        <v>-</v>
      </c>
      <c r="E339" s="14" t="str">
        <f t="shared" si="62"/>
        <v>-</v>
      </c>
      <c r="F339" s="14" t="str">
        <f t="shared" si="62"/>
        <v>-</v>
      </c>
      <c r="G339" s="14" t="str">
        <f t="shared" si="62"/>
        <v>-</v>
      </c>
      <c r="H339" s="14" t="str">
        <f t="shared" si="62"/>
        <v>-</v>
      </c>
      <c r="I339" s="14" t="str">
        <f t="shared" si="62"/>
        <v>-</v>
      </c>
      <c r="J339" s="14" t="str">
        <f t="shared" si="62"/>
        <v>-</v>
      </c>
      <c r="K339" s="14" t="str">
        <f t="shared" si="62"/>
        <v>-</v>
      </c>
      <c r="L339" s="14" t="str">
        <f t="shared" si="62"/>
        <v>-</v>
      </c>
      <c r="M339" s="14" t="str">
        <f t="shared" si="62"/>
        <v>-</v>
      </c>
      <c r="N339" s="14" t="str">
        <f t="shared" si="62"/>
        <v>-</v>
      </c>
      <c r="O339" s="14" t="str">
        <f t="shared" si="62"/>
        <v>-</v>
      </c>
      <c r="P339" s="14" t="str">
        <f t="shared" si="62"/>
        <v>-</v>
      </c>
      <c r="Q339" s="14" t="str">
        <f t="shared" si="62"/>
        <v>-</v>
      </c>
      <c r="R339" s="14" t="str">
        <f t="shared" si="62"/>
        <v>-</v>
      </c>
      <c r="S339" s="14" t="str">
        <f t="shared" si="62"/>
        <v>-</v>
      </c>
      <c r="T339" s="14" t="str">
        <f t="shared" si="62"/>
        <v>-</v>
      </c>
      <c r="U339" s="14" t="str">
        <f t="shared" si="62"/>
        <v>-</v>
      </c>
      <c r="V339" s="14" t="str">
        <f t="shared" si="62"/>
        <v>-</v>
      </c>
      <c r="W339" s="14" t="str">
        <f t="shared" si="62"/>
        <v>-</v>
      </c>
      <c r="X339" s="14" t="str">
        <f t="shared" si="62"/>
        <v>-</v>
      </c>
      <c r="Y339" s="14" t="str">
        <f t="shared" si="62"/>
        <v>-</v>
      </c>
      <c r="Z339" s="14" t="str">
        <f t="shared" si="62"/>
        <v>-</v>
      </c>
      <c r="AA339" s="14" t="str">
        <f t="shared" si="62"/>
        <v>-</v>
      </c>
      <c r="AB339" s="14" t="str">
        <f t="shared" si="62"/>
        <v>-</v>
      </c>
      <c r="AC339" s="14" t="str">
        <f t="shared" si="62"/>
        <v>-</v>
      </c>
      <c r="AD339" s="14" t="str">
        <f t="shared" si="62"/>
        <v>!!!</v>
      </c>
      <c r="AE339" s="14" t="str">
        <f t="shared" si="62"/>
        <v>-</v>
      </c>
      <c r="AF339" s="14" t="str">
        <f t="shared" si="62"/>
        <v>-</v>
      </c>
      <c r="AG339" s="14" t="str">
        <f t="shared" si="62"/>
        <v>-</v>
      </c>
      <c r="AH339" s="14" t="str">
        <f t="shared" si="62"/>
        <v>-</v>
      </c>
      <c r="AI339" s="14" t="str">
        <f t="shared" si="62"/>
        <v>-</v>
      </c>
      <c r="AJ339" s="14" t="str">
        <f t="shared" si="62"/>
        <v>-</v>
      </c>
      <c r="AK339" s="14" t="str">
        <f t="shared" si="62"/>
        <v>-</v>
      </c>
      <c r="AL339" s="14" t="str">
        <f t="shared" si="62"/>
        <v>-</v>
      </c>
      <c r="AM339" s="15"/>
      <c r="AN339" s="20"/>
    </row>
    <row r="340" spans="1:40">
      <c r="A340" s="26">
        <f t="shared" si="19"/>
        <v>46</v>
      </c>
      <c r="B340" s="97" t="s">
        <v>690</v>
      </c>
      <c r="C340" s="14" t="str">
        <f t="shared" ref="C340:AL340" si="63">IF(AND(OR(C48&gt;=10,C48&lt;=3),C195="НЕТ"),"!!!","-")</f>
        <v>-</v>
      </c>
      <c r="D340" s="14" t="str">
        <f t="shared" si="63"/>
        <v>-</v>
      </c>
      <c r="E340" s="14" t="str">
        <f t="shared" si="63"/>
        <v>-</v>
      </c>
      <c r="F340" s="14" t="str">
        <f t="shared" si="63"/>
        <v>-</v>
      </c>
      <c r="G340" s="14" t="str">
        <f t="shared" si="63"/>
        <v>-</v>
      </c>
      <c r="H340" s="14" t="str">
        <f t="shared" si="63"/>
        <v>-</v>
      </c>
      <c r="I340" s="14" t="str">
        <f t="shared" si="63"/>
        <v>-</v>
      </c>
      <c r="J340" s="14" t="str">
        <f t="shared" si="63"/>
        <v>!!!</v>
      </c>
      <c r="K340" s="14" t="str">
        <f t="shared" si="63"/>
        <v>-</v>
      </c>
      <c r="L340" s="14" t="str">
        <f t="shared" si="63"/>
        <v>-</v>
      </c>
      <c r="M340" s="14" t="str">
        <f t="shared" si="63"/>
        <v>-</v>
      </c>
      <c r="N340" s="14" t="str">
        <f t="shared" si="63"/>
        <v>-</v>
      </c>
      <c r="O340" s="14" t="str">
        <f t="shared" si="63"/>
        <v>-</v>
      </c>
      <c r="P340" s="14" t="str">
        <f t="shared" si="63"/>
        <v>-</v>
      </c>
      <c r="Q340" s="14" t="str">
        <f t="shared" si="63"/>
        <v>-</v>
      </c>
      <c r="R340" s="14" t="str">
        <f t="shared" si="63"/>
        <v>!!!</v>
      </c>
      <c r="S340" s="14" t="str">
        <f t="shared" si="63"/>
        <v>-</v>
      </c>
      <c r="T340" s="14" t="str">
        <f t="shared" si="63"/>
        <v>-</v>
      </c>
      <c r="U340" s="14" t="str">
        <f t="shared" si="63"/>
        <v>!!!</v>
      </c>
      <c r="V340" s="14" t="str">
        <f t="shared" si="63"/>
        <v>-</v>
      </c>
      <c r="W340" s="14" t="str">
        <f t="shared" si="63"/>
        <v>-</v>
      </c>
      <c r="X340" s="14" t="str">
        <f t="shared" si="63"/>
        <v>-</v>
      </c>
      <c r="Y340" s="14" t="str">
        <f t="shared" si="63"/>
        <v>-</v>
      </c>
      <c r="Z340" s="14" t="str">
        <f t="shared" si="63"/>
        <v>-</v>
      </c>
      <c r="AA340" s="14" t="str">
        <f t="shared" si="63"/>
        <v>-</v>
      </c>
      <c r="AB340" s="14" t="str">
        <f t="shared" si="63"/>
        <v>-</v>
      </c>
      <c r="AC340" s="14" t="str">
        <f t="shared" si="63"/>
        <v>-</v>
      </c>
      <c r="AD340" s="14" t="str">
        <f t="shared" si="63"/>
        <v>!!!</v>
      </c>
      <c r="AE340" s="14" t="str">
        <f t="shared" si="63"/>
        <v>-</v>
      </c>
      <c r="AF340" s="14" t="str">
        <f t="shared" si="63"/>
        <v>-</v>
      </c>
      <c r="AG340" s="14" t="str">
        <f t="shared" si="63"/>
        <v>-</v>
      </c>
      <c r="AH340" s="14" t="str">
        <f t="shared" si="63"/>
        <v>-</v>
      </c>
      <c r="AI340" s="14" t="str">
        <f t="shared" si="63"/>
        <v>-</v>
      </c>
      <c r="AJ340" s="14" t="str">
        <f t="shared" si="63"/>
        <v>-</v>
      </c>
      <c r="AK340" s="14" t="str">
        <f t="shared" si="63"/>
        <v>-</v>
      </c>
      <c r="AL340" s="14" t="str">
        <f t="shared" si="63"/>
        <v>-</v>
      </c>
      <c r="AM340" s="15"/>
      <c r="AN340" s="20"/>
    </row>
    <row r="341" spans="1:40">
      <c r="A341" s="26">
        <f t="shared" si="19"/>
        <v>47</v>
      </c>
      <c r="B341" s="97" t="s">
        <v>691</v>
      </c>
      <c r="C341" s="14" t="str">
        <f t="shared" ref="C341:AL341" si="64">IF(AND(OR(C49&gt;=10,C49&lt;=3),C196="НЕТ"),"!!!","-")</f>
        <v>-</v>
      </c>
      <c r="D341" s="14" t="str">
        <f t="shared" si="64"/>
        <v>-</v>
      </c>
      <c r="E341" s="14" t="str">
        <f t="shared" si="64"/>
        <v>-</v>
      </c>
      <c r="F341" s="14" t="str">
        <f t="shared" si="64"/>
        <v>-</v>
      </c>
      <c r="G341" s="14" t="str">
        <f t="shared" si="64"/>
        <v>-</v>
      </c>
      <c r="H341" s="14" t="str">
        <f t="shared" si="64"/>
        <v>-</v>
      </c>
      <c r="I341" s="14" t="str">
        <f t="shared" si="64"/>
        <v>-</v>
      </c>
      <c r="J341" s="14" t="str">
        <f t="shared" si="64"/>
        <v>!!!</v>
      </c>
      <c r="K341" s="14" t="str">
        <f t="shared" si="64"/>
        <v>-</v>
      </c>
      <c r="L341" s="14" t="str">
        <f t="shared" si="64"/>
        <v>-</v>
      </c>
      <c r="M341" s="14" t="str">
        <f t="shared" si="64"/>
        <v>-</v>
      </c>
      <c r="N341" s="14" t="str">
        <f t="shared" si="64"/>
        <v>-</v>
      </c>
      <c r="O341" s="14" t="str">
        <f t="shared" si="64"/>
        <v>-</v>
      </c>
      <c r="P341" s="14" t="str">
        <f t="shared" si="64"/>
        <v>!!!</v>
      </c>
      <c r="Q341" s="14" t="str">
        <f t="shared" si="64"/>
        <v>-</v>
      </c>
      <c r="R341" s="14" t="str">
        <f t="shared" si="64"/>
        <v>-</v>
      </c>
      <c r="S341" s="14" t="str">
        <f t="shared" si="64"/>
        <v>-</v>
      </c>
      <c r="T341" s="14" t="str">
        <f t="shared" si="64"/>
        <v>-</v>
      </c>
      <c r="U341" s="14" t="str">
        <f t="shared" si="64"/>
        <v>-</v>
      </c>
      <c r="V341" s="14" t="str">
        <f t="shared" si="64"/>
        <v>-</v>
      </c>
      <c r="W341" s="14" t="str">
        <f t="shared" si="64"/>
        <v>-</v>
      </c>
      <c r="X341" s="14" t="str">
        <f t="shared" si="64"/>
        <v>-</v>
      </c>
      <c r="Y341" s="14" t="str">
        <f t="shared" si="64"/>
        <v>-</v>
      </c>
      <c r="Z341" s="14" t="str">
        <f t="shared" si="64"/>
        <v>-</v>
      </c>
      <c r="AA341" s="14" t="str">
        <f t="shared" si="64"/>
        <v>-</v>
      </c>
      <c r="AB341" s="14" t="str">
        <f t="shared" si="64"/>
        <v>-</v>
      </c>
      <c r="AC341" s="14" t="str">
        <f t="shared" si="64"/>
        <v>-</v>
      </c>
      <c r="AD341" s="14" t="str">
        <f t="shared" si="64"/>
        <v>!!!</v>
      </c>
      <c r="AE341" s="14" t="str">
        <f t="shared" si="64"/>
        <v>-</v>
      </c>
      <c r="AF341" s="14" t="str">
        <f t="shared" si="64"/>
        <v>-</v>
      </c>
      <c r="AG341" s="14" t="str">
        <f t="shared" si="64"/>
        <v>-</v>
      </c>
      <c r="AH341" s="14" t="str">
        <f t="shared" si="64"/>
        <v>-</v>
      </c>
      <c r="AI341" s="14" t="str">
        <f t="shared" si="64"/>
        <v>-</v>
      </c>
      <c r="AJ341" s="14" t="str">
        <f t="shared" si="64"/>
        <v>-</v>
      </c>
      <c r="AK341" s="14" t="str">
        <f t="shared" si="64"/>
        <v>-</v>
      </c>
      <c r="AL341" s="14" t="str">
        <f t="shared" si="64"/>
        <v>-</v>
      </c>
      <c r="AM341" s="15"/>
      <c r="AN341" s="20"/>
    </row>
    <row r="342" spans="1:40">
      <c r="A342" s="26">
        <f t="shared" si="19"/>
        <v>48</v>
      </c>
      <c r="B342" s="97" t="s">
        <v>692</v>
      </c>
      <c r="C342" s="14" t="str">
        <f t="shared" ref="C342:AL342" si="65">IF(AND(OR(C50&gt;=10,C50&lt;=3),C197="НЕТ"),"!!!","-")</f>
        <v>-</v>
      </c>
      <c r="D342" s="14" t="str">
        <f t="shared" si="65"/>
        <v>-</v>
      </c>
      <c r="E342" s="14" t="str">
        <f t="shared" si="65"/>
        <v>-</v>
      </c>
      <c r="F342" s="14" t="str">
        <f t="shared" si="65"/>
        <v>-</v>
      </c>
      <c r="G342" s="14" t="str">
        <f t="shared" si="65"/>
        <v>-</v>
      </c>
      <c r="H342" s="14" t="str">
        <f t="shared" si="65"/>
        <v>-</v>
      </c>
      <c r="I342" s="14" t="str">
        <f t="shared" si="65"/>
        <v>-</v>
      </c>
      <c r="J342" s="14" t="str">
        <f t="shared" si="65"/>
        <v>!!!</v>
      </c>
      <c r="K342" s="14" t="str">
        <f t="shared" si="65"/>
        <v>-</v>
      </c>
      <c r="L342" s="14" t="str">
        <f t="shared" si="65"/>
        <v>-</v>
      </c>
      <c r="M342" s="14" t="str">
        <f t="shared" si="65"/>
        <v>-</v>
      </c>
      <c r="N342" s="14" t="str">
        <f t="shared" si="65"/>
        <v>-</v>
      </c>
      <c r="O342" s="14" t="str">
        <f t="shared" si="65"/>
        <v>-</v>
      </c>
      <c r="P342" s="14" t="str">
        <f t="shared" si="65"/>
        <v>!!!</v>
      </c>
      <c r="Q342" s="14" t="str">
        <f t="shared" si="65"/>
        <v>-</v>
      </c>
      <c r="R342" s="14" t="str">
        <f t="shared" si="65"/>
        <v>-</v>
      </c>
      <c r="S342" s="14" t="str">
        <f t="shared" si="65"/>
        <v>-</v>
      </c>
      <c r="T342" s="14" t="str">
        <f t="shared" si="65"/>
        <v>-</v>
      </c>
      <c r="U342" s="14" t="str">
        <f t="shared" si="65"/>
        <v>-</v>
      </c>
      <c r="V342" s="14" t="str">
        <f t="shared" si="65"/>
        <v>-</v>
      </c>
      <c r="W342" s="14" t="str">
        <f t="shared" si="65"/>
        <v>-</v>
      </c>
      <c r="X342" s="14" t="str">
        <f t="shared" si="65"/>
        <v>-</v>
      </c>
      <c r="Y342" s="14" t="str">
        <f t="shared" si="65"/>
        <v>-</v>
      </c>
      <c r="Z342" s="14" t="str">
        <f t="shared" si="65"/>
        <v>-</v>
      </c>
      <c r="AA342" s="14" t="str">
        <f t="shared" si="65"/>
        <v>-</v>
      </c>
      <c r="AB342" s="14" t="str">
        <f t="shared" si="65"/>
        <v>-</v>
      </c>
      <c r="AC342" s="14" t="str">
        <f t="shared" si="65"/>
        <v>-</v>
      </c>
      <c r="AD342" s="14" t="str">
        <f t="shared" si="65"/>
        <v>!!!</v>
      </c>
      <c r="AE342" s="14" t="str">
        <f t="shared" si="65"/>
        <v>-</v>
      </c>
      <c r="AF342" s="14" t="str">
        <f t="shared" si="65"/>
        <v>-</v>
      </c>
      <c r="AG342" s="14" t="str">
        <f t="shared" si="65"/>
        <v>-</v>
      </c>
      <c r="AH342" s="14" t="str">
        <f t="shared" si="65"/>
        <v>-</v>
      </c>
      <c r="AI342" s="14" t="str">
        <f t="shared" si="65"/>
        <v>-</v>
      </c>
      <c r="AJ342" s="14" t="str">
        <f t="shared" si="65"/>
        <v>-</v>
      </c>
      <c r="AK342" s="14" t="str">
        <f t="shared" si="65"/>
        <v>-</v>
      </c>
      <c r="AL342" s="14" t="str">
        <f t="shared" si="65"/>
        <v>-</v>
      </c>
      <c r="AM342" s="15"/>
      <c r="AN342" s="20"/>
    </row>
    <row r="343" spans="1:40">
      <c r="A343" s="26">
        <f t="shared" si="19"/>
        <v>49</v>
      </c>
      <c r="B343" s="97" t="s">
        <v>693</v>
      </c>
      <c r="C343" s="14" t="str">
        <f t="shared" ref="C343:AL343" si="66">IF(AND(OR(C51&gt;=10,C51&lt;=3),C198="НЕТ"),"!!!","-")</f>
        <v>-</v>
      </c>
      <c r="D343" s="14" t="str">
        <f t="shared" si="66"/>
        <v>-</v>
      </c>
      <c r="E343" s="14" t="str">
        <f t="shared" si="66"/>
        <v>-</v>
      </c>
      <c r="F343" s="14" t="str">
        <f t="shared" si="66"/>
        <v>-</v>
      </c>
      <c r="G343" s="14" t="str">
        <f t="shared" si="66"/>
        <v>-</v>
      </c>
      <c r="H343" s="14" t="str">
        <f t="shared" si="66"/>
        <v>-</v>
      </c>
      <c r="I343" s="14" t="str">
        <f t="shared" si="66"/>
        <v>-</v>
      </c>
      <c r="J343" s="14" t="str">
        <f t="shared" si="66"/>
        <v>-</v>
      </c>
      <c r="K343" s="14" t="str">
        <f t="shared" si="66"/>
        <v>-</v>
      </c>
      <c r="L343" s="14" t="str">
        <f t="shared" si="66"/>
        <v>-</v>
      </c>
      <c r="M343" s="14" t="str">
        <f t="shared" si="66"/>
        <v>-</v>
      </c>
      <c r="N343" s="14" t="str">
        <f t="shared" si="66"/>
        <v>-</v>
      </c>
      <c r="O343" s="14" t="str">
        <f t="shared" si="66"/>
        <v>-</v>
      </c>
      <c r="P343" s="14" t="str">
        <f t="shared" si="66"/>
        <v>!!!</v>
      </c>
      <c r="Q343" s="14" t="str">
        <f t="shared" si="66"/>
        <v>-</v>
      </c>
      <c r="R343" s="14" t="str">
        <f t="shared" si="66"/>
        <v>-</v>
      </c>
      <c r="S343" s="14" t="str">
        <f t="shared" si="66"/>
        <v>-</v>
      </c>
      <c r="T343" s="14" t="str">
        <f t="shared" si="66"/>
        <v>-</v>
      </c>
      <c r="U343" s="14" t="str">
        <f t="shared" si="66"/>
        <v>-</v>
      </c>
      <c r="V343" s="14" t="str">
        <f t="shared" si="66"/>
        <v>-</v>
      </c>
      <c r="W343" s="14" t="str">
        <f t="shared" si="66"/>
        <v>-</v>
      </c>
      <c r="X343" s="14" t="str">
        <f t="shared" si="66"/>
        <v>-</v>
      </c>
      <c r="Y343" s="14" t="str">
        <f t="shared" si="66"/>
        <v>-</v>
      </c>
      <c r="Z343" s="14" t="str">
        <f t="shared" si="66"/>
        <v>-</v>
      </c>
      <c r="AA343" s="14" t="str">
        <f t="shared" si="66"/>
        <v>-</v>
      </c>
      <c r="AB343" s="14" t="str">
        <f t="shared" si="66"/>
        <v>-</v>
      </c>
      <c r="AC343" s="14" t="str">
        <f t="shared" si="66"/>
        <v>-</v>
      </c>
      <c r="AD343" s="14" t="str">
        <f t="shared" si="66"/>
        <v>!!!</v>
      </c>
      <c r="AE343" s="14" t="str">
        <f t="shared" si="66"/>
        <v>-</v>
      </c>
      <c r="AF343" s="14" t="str">
        <f t="shared" si="66"/>
        <v>-</v>
      </c>
      <c r="AG343" s="14" t="str">
        <f t="shared" si="66"/>
        <v>-</v>
      </c>
      <c r="AH343" s="14" t="str">
        <f t="shared" si="66"/>
        <v>-</v>
      </c>
      <c r="AI343" s="14" t="str">
        <f t="shared" si="66"/>
        <v>-</v>
      </c>
      <c r="AJ343" s="14" t="str">
        <f t="shared" si="66"/>
        <v>-</v>
      </c>
      <c r="AK343" s="14" t="str">
        <f t="shared" si="66"/>
        <v>-</v>
      </c>
      <c r="AL343" s="14" t="str">
        <f t="shared" si="66"/>
        <v>-</v>
      </c>
      <c r="AM343" s="15"/>
      <c r="AN343" s="20"/>
    </row>
    <row r="344" spans="1:40">
      <c r="A344" s="26">
        <f t="shared" si="19"/>
        <v>50</v>
      </c>
      <c r="B344" s="97" t="s">
        <v>694</v>
      </c>
      <c r="C344" s="14" t="str">
        <f t="shared" ref="C344:AL344" si="67">IF(AND(OR(C52&gt;=10,C52&lt;=3),C199="НЕТ"),"!!!","-")</f>
        <v>-</v>
      </c>
      <c r="D344" s="14" t="str">
        <f t="shared" si="67"/>
        <v>-</v>
      </c>
      <c r="E344" s="14" t="str">
        <f t="shared" si="67"/>
        <v>-</v>
      </c>
      <c r="F344" s="14" t="str">
        <f t="shared" si="67"/>
        <v>-</v>
      </c>
      <c r="G344" s="14" t="str">
        <f t="shared" si="67"/>
        <v>-</v>
      </c>
      <c r="H344" s="14" t="str">
        <f t="shared" si="67"/>
        <v>-</v>
      </c>
      <c r="I344" s="14" t="str">
        <f t="shared" si="67"/>
        <v>-</v>
      </c>
      <c r="J344" s="14" t="str">
        <f t="shared" si="67"/>
        <v>-</v>
      </c>
      <c r="K344" s="14" t="str">
        <f t="shared" si="67"/>
        <v>-</v>
      </c>
      <c r="L344" s="14" t="str">
        <f t="shared" si="67"/>
        <v>-</v>
      </c>
      <c r="M344" s="14" t="str">
        <f t="shared" si="67"/>
        <v>-</v>
      </c>
      <c r="N344" s="14" t="str">
        <f t="shared" si="67"/>
        <v>-</v>
      </c>
      <c r="O344" s="14" t="str">
        <f t="shared" si="67"/>
        <v>-</v>
      </c>
      <c r="P344" s="14" t="str">
        <f t="shared" si="67"/>
        <v>-</v>
      </c>
      <c r="Q344" s="14" t="str">
        <f t="shared" si="67"/>
        <v>-</v>
      </c>
      <c r="R344" s="14" t="str">
        <f t="shared" si="67"/>
        <v>-</v>
      </c>
      <c r="S344" s="14" t="str">
        <f t="shared" si="67"/>
        <v>-</v>
      </c>
      <c r="T344" s="14" t="str">
        <f t="shared" si="67"/>
        <v>-</v>
      </c>
      <c r="U344" s="14" t="str">
        <f t="shared" si="67"/>
        <v>-</v>
      </c>
      <c r="V344" s="14" t="str">
        <f t="shared" si="67"/>
        <v>-</v>
      </c>
      <c r="W344" s="14" t="str">
        <f t="shared" si="67"/>
        <v>-</v>
      </c>
      <c r="X344" s="14" t="str">
        <f t="shared" si="67"/>
        <v>-</v>
      </c>
      <c r="Y344" s="14" t="str">
        <f t="shared" si="67"/>
        <v>!!!</v>
      </c>
      <c r="Z344" s="14" t="str">
        <f t="shared" si="67"/>
        <v>-</v>
      </c>
      <c r="AA344" s="14" t="str">
        <f t="shared" si="67"/>
        <v>-</v>
      </c>
      <c r="AB344" s="14" t="str">
        <f t="shared" si="67"/>
        <v>-</v>
      </c>
      <c r="AC344" s="14" t="str">
        <f t="shared" si="67"/>
        <v>-</v>
      </c>
      <c r="AD344" s="14" t="str">
        <f t="shared" si="67"/>
        <v>!!!</v>
      </c>
      <c r="AE344" s="14" t="str">
        <f t="shared" si="67"/>
        <v>-</v>
      </c>
      <c r="AF344" s="14" t="str">
        <f t="shared" si="67"/>
        <v>-</v>
      </c>
      <c r="AG344" s="14" t="str">
        <f t="shared" si="67"/>
        <v>-</v>
      </c>
      <c r="AH344" s="14" t="str">
        <f t="shared" si="67"/>
        <v>-</v>
      </c>
      <c r="AI344" s="14" t="str">
        <f t="shared" si="67"/>
        <v>-</v>
      </c>
      <c r="AJ344" s="14" t="str">
        <f t="shared" si="67"/>
        <v>-</v>
      </c>
      <c r="AK344" s="14" t="str">
        <f t="shared" si="67"/>
        <v>-</v>
      </c>
      <c r="AL344" s="14" t="str">
        <f t="shared" si="67"/>
        <v>-</v>
      </c>
      <c r="AM344" s="15"/>
      <c r="AN344" s="20"/>
    </row>
    <row r="345" spans="1:40">
      <c r="A345" s="26">
        <f t="shared" si="19"/>
        <v>51</v>
      </c>
      <c r="B345" s="97" t="s">
        <v>695</v>
      </c>
      <c r="C345" s="14" t="str">
        <f t="shared" ref="C345:AL345" si="68">IF(AND(OR(C53&gt;=10,C53&lt;=3),C200="НЕТ"),"!!!","-")</f>
        <v>-</v>
      </c>
      <c r="D345" s="14" t="str">
        <f t="shared" si="68"/>
        <v>-</v>
      </c>
      <c r="E345" s="14" t="str">
        <f t="shared" si="68"/>
        <v>-</v>
      </c>
      <c r="F345" s="14" t="str">
        <f t="shared" si="68"/>
        <v>-</v>
      </c>
      <c r="G345" s="14" t="str">
        <f t="shared" si="68"/>
        <v>-</v>
      </c>
      <c r="H345" s="14" t="str">
        <f t="shared" si="68"/>
        <v>-</v>
      </c>
      <c r="I345" s="14" t="str">
        <f t="shared" si="68"/>
        <v>-</v>
      </c>
      <c r="J345" s="14" t="str">
        <f t="shared" si="68"/>
        <v>-</v>
      </c>
      <c r="K345" s="14" t="str">
        <f t="shared" si="68"/>
        <v>-</v>
      </c>
      <c r="L345" s="14" t="str">
        <f t="shared" si="68"/>
        <v>-</v>
      </c>
      <c r="M345" s="14" t="str">
        <f t="shared" si="68"/>
        <v>-</v>
      </c>
      <c r="N345" s="14" t="str">
        <f t="shared" si="68"/>
        <v>-</v>
      </c>
      <c r="O345" s="14" t="str">
        <f t="shared" si="68"/>
        <v>-</v>
      </c>
      <c r="P345" s="14" t="str">
        <f t="shared" si="68"/>
        <v>-</v>
      </c>
      <c r="Q345" s="14" t="str">
        <f t="shared" si="68"/>
        <v>-</v>
      </c>
      <c r="R345" s="14" t="str">
        <f t="shared" si="68"/>
        <v>-</v>
      </c>
      <c r="S345" s="14" t="str">
        <f t="shared" si="68"/>
        <v>-</v>
      </c>
      <c r="T345" s="14" t="str">
        <f t="shared" si="68"/>
        <v>-</v>
      </c>
      <c r="U345" s="14" t="str">
        <f t="shared" si="68"/>
        <v>-</v>
      </c>
      <c r="V345" s="14" t="str">
        <f t="shared" si="68"/>
        <v>-</v>
      </c>
      <c r="W345" s="14" t="str">
        <f t="shared" si="68"/>
        <v>-</v>
      </c>
      <c r="X345" s="14" t="str">
        <f t="shared" si="68"/>
        <v>-</v>
      </c>
      <c r="Y345" s="14" t="str">
        <f t="shared" si="68"/>
        <v>-</v>
      </c>
      <c r="Z345" s="14" t="str">
        <f t="shared" si="68"/>
        <v>-</v>
      </c>
      <c r="AA345" s="14" t="str">
        <f t="shared" si="68"/>
        <v>-</v>
      </c>
      <c r="AB345" s="14" t="str">
        <f t="shared" si="68"/>
        <v>-</v>
      </c>
      <c r="AC345" s="14" t="str">
        <f t="shared" si="68"/>
        <v>-</v>
      </c>
      <c r="AD345" s="14" t="str">
        <f t="shared" si="68"/>
        <v>!!!</v>
      </c>
      <c r="AE345" s="14" t="str">
        <f t="shared" si="68"/>
        <v>-</v>
      </c>
      <c r="AF345" s="14" t="str">
        <f t="shared" si="68"/>
        <v>-</v>
      </c>
      <c r="AG345" s="14" t="str">
        <f t="shared" si="68"/>
        <v>-</v>
      </c>
      <c r="AH345" s="14" t="str">
        <f t="shared" si="68"/>
        <v>-</v>
      </c>
      <c r="AI345" s="14" t="str">
        <f t="shared" si="68"/>
        <v>-</v>
      </c>
      <c r="AJ345" s="14" t="str">
        <f t="shared" si="68"/>
        <v>-</v>
      </c>
      <c r="AK345" s="14" t="str">
        <f t="shared" si="68"/>
        <v>-</v>
      </c>
      <c r="AL345" s="14" t="str">
        <f t="shared" si="68"/>
        <v>-</v>
      </c>
      <c r="AM345" s="15"/>
      <c r="AN345" s="20"/>
    </row>
    <row r="346" spans="1:40">
      <c r="A346" s="26">
        <f t="shared" si="19"/>
        <v>52</v>
      </c>
      <c r="B346" s="97" t="s">
        <v>696</v>
      </c>
      <c r="C346" s="14" t="str">
        <f t="shared" ref="C346:AL346" si="69">IF(AND(OR(C54&gt;=10,C54&lt;=3),C201="НЕТ"),"!!!","-")</f>
        <v>-</v>
      </c>
      <c r="D346" s="14" t="str">
        <f t="shared" si="69"/>
        <v>-</v>
      </c>
      <c r="E346" s="14" t="str">
        <f t="shared" si="69"/>
        <v>-</v>
      </c>
      <c r="F346" s="14" t="str">
        <f t="shared" si="69"/>
        <v>-</v>
      </c>
      <c r="G346" s="14" t="str">
        <f t="shared" si="69"/>
        <v>-</v>
      </c>
      <c r="H346" s="14" t="str">
        <f t="shared" si="69"/>
        <v>-</v>
      </c>
      <c r="I346" s="14" t="str">
        <f t="shared" si="69"/>
        <v>-</v>
      </c>
      <c r="J346" s="14" t="str">
        <f t="shared" si="69"/>
        <v>-</v>
      </c>
      <c r="K346" s="14" t="str">
        <f t="shared" si="69"/>
        <v>-</v>
      </c>
      <c r="L346" s="14" t="str">
        <f t="shared" si="69"/>
        <v>-</v>
      </c>
      <c r="M346" s="14" t="str">
        <f t="shared" si="69"/>
        <v>-</v>
      </c>
      <c r="N346" s="14" t="str">
        <f t="shared" si="69"/>
        <v>-</v>
      </c>
      <c r="O346" s="14" t="str">
        <f t="shared" si="69"/>
        <v>-</v>
      </c>
      <c r="P346" s="14" t="str">
        <f t="shared" si="69"/>
        <v>!!!</v>
      </c>
      <c r="Q346" s="14" t="str">
        <f t="shared" si="69"/>
        <v>-</v>
      </c>
      <c r="R346" s="14" t="str">
        <f t="shared" si="69"/>
        <v>-</v>
      </c>
      <c r="S346" s="14" t="str">
        <f t="shared" si="69"/>
        <v>-</v>
      </c>
      <c r="T346" s="14" t="str">
        <f t="shared" si="69"/>
        <v>-</v>
      </c>
      <c r="U346" s="14" t="str">
        <f t="shared" si="69"/>
        <v>-</v>
      </c>
      <c r="V346" s="14" t="str">
        <f t="shared" si="69"/>
        <v>-</v>
      </c>
      <c r="W346" s="14" t="str">
        <f t="shared" si="69"/>
        <v>-</v>
      </c>
      <c r="X346" s="14" t="str">
        <f t="shared" si="69"/>
        <v>-</v>
      </c>
      <c r="Y346" s="14" t="str">
        <f t="shared" si="69"/>
        <v>-</v>
      </c>
      <c r="Z346" s="14" t="str">
        <f t="shared" si="69"/>
        <v>-</v>
      </c>
      <c r="AA346" s="14" t="str">
        <f t="shared" si="69"/>
        <v>-</v>
      </c>
      <c r="AB346" s="14" t="str">
        <f t="shared" si="69"/>
        <v>-</v>
      </c>
      <c r="AC346" s="14" t="str">
        <f t="shared" si="69"/>
        <v>-</v>
      </c>
      <c r="AD346" s="14" t="str">
        <f t="shared" si="69"/>
        <v>!!!</v>
      </c>
      <c r="AE346" s="14" t="str">
        <f t="shared" si="69"/>
        <v>-</v>
      </c>
      <c r="AF346" s="14" t="str">
        <f t="shared" si="69"/>
        <v>-</v>
      </c>
      <c r="AG346" s="14" t="str">
        <f t="shared" si="69"/>
        <v>-</v>
      </c>
      <c r="AH346" s="14" t="str">
        <f t="shared" si="69"/>
        <v>!!!</v>
      </c>
      <c r="AI346" s="14" t="str">
        <f t="shared" si="69"/>
        <v>-</v>
      </c>
      <c r="AJ346" s="14" t="str">
        <f t="shared" si="69"/>
        <v>-</v>
      </c>
      <c r="AK346" s="14" t="str">
        <f t="shared" si="69"/>
        <v>-</v>
      </c>
      <c r="AL346" s="14" t="str">
        <f t="shared" si="69"/>
        <v>-</v>
      </c>
      <c r="AM346" s="15"/>
      <c r="AN346" s="20"/>
    </row>
    <row r="347" spans="1:40">
      <c r="A347" s="26">
        <f t="shared" si="19"/>
        <v>53</v>
      </c>
      <c r="B347" s="97" t="s">
        <v>697</v>
      </c>
      <c r="C347" s="14" t="str">
        <f t="shared" ref="C347:AL347" si="70">IF(AND(OR(C55&gt;=10,C55&lt;=3),C202="НЕТ"),"!!!","-")</f>
        <v>-</v>
      </c>
      <c r="D347" s="14" t="str">
        <f t="shared" si="70"/>
        <v>-</v>
      </c>
      <c r="E347" s="14" t="str">
        <f t="shared" si="70"/>
        <v>-</v>
      </c>
      <c r="F347" s="14" t="str">
        <f t="shared" si="70"/>
        <v>-</v>
      </c>
      <c r="G347" s="14" t="str">
        <f t="shared" si="70"/>
        <v>-</v>
      </c>
      <c r="H347" s="14" t="str">
        <f t="shared" si="70"/>
        <v>-</v>
      </c>
      <c r="I347" s="14" t="str">
        <f t="shared" si="70"/>
        <v>-</v>
      </c>
      <c r="J347" s="14" t="str">
        <f t="shared" si="70"/>
        <v>-</v>
      </c>
      <c r="K347" s="14" t="str">
        <f t="shared" si="70"/>
        <v>-</v>
      </c>
      <c r="L347" s="14" t="str">
        <f t="shared" si="70"/>
        <v>-</v>
      </c>
      <c r="M347" s="14" t="str">
        <f t="shared" si="70"/>
        <v>-</v>
      </c>
      <c r="N347" s="14" t="str">
        <f t="shared" si="70"/>
        <v>-</v>
      </c>
      <c r="O347" s="14" t="str">
        <f t="shared" si="70"/>
        <v>-</v>
      </c>
      <c r="P347" s="14" t="str">
        <f t="shared" si="70"/>
        <v>-</v>
      </c>
      <c r="Q347" s="14" t="str">
        <f t="shared" si="70"/>
        <v>-</v>
      </c>
      <c r="R347" s="14" t="str">
        <f t="shared" si="70"/>
        <v>-</v>
      </c>
      <c r="S347" s="14" t="str">
        <f t="shared" si="70"/>
        <v>-</v>
      </c>
      <c r="T347" s="14" t="str">
        <f t="shared" si="70"/>
        <v>-</v>
      </c>
      <c r="U347" s="14" t="str">
        <f t="shared" si="70"/>
        <v>-</v>
      </c>
      <c r="V347" s="14" t="str">
        <f t="shared" si="70"/>
        <v>-</v>
      </c>
      <c r="W347" s="14" t="str">
        <f t="shared" si="70"/>
        <v>-</v>
      </c>
      <c r="X347" s="14" t="str">
        <f t="shared" si="70"/>
        <v>-</v>
      </c>
      <c r="Y347" s="14" t="str">
        <f t="shared" si="70"/>
        <v>-</v>
      </c>
      <c r="Z347" s="14" t="str">
        <f t="shared" si="70"/>
        <v>-</v>
      </c>
      <c r="AA347" s="14" t="str">
        <f t="shared" si="70"/>
        <v>-</v>
      </c>
      <c r="AB347" s="14" t="str">
        <f t="shared" si="70"/>
        <v>-</v>
      </c>
      <c r="AC347" s="14" t="str">
        <f t="shared" si="70"/>
        <v>-</v>
      </c>
      <c r="AD347" s="14" t="str">
        <f t="shared" si="70"/>
        <v>!!!</v>
      </c>
      <c r="AE347" s="14" t="str">
        <f t="shared" si="70"/>
        <v>-</v>
      </c>
      <c r="AF347" s="14" t="str">
        <f t="shared" si="70"/>
        <v>-</v>
      </c>
      <c r="AG347" s="14" t="str">
        <f t="shared" si="70"/>
        <v>-</v>
      </c>
      <c r="AH347" s="14" t="str">
        <f t="shared" si="70"/>
        <v>-</v>
      </c>
      <c r="AI347" s="14" t="str">
        <f t="shared" si="70"/>
        <v>-</v>
      </c>
      <c r="AJ347" s="14" t="str">
        <f t="shared" si="70"/>
        <v>-</v>
      </c>
      <c r="AK347" s="14" t="str">
        <f t="shared" si="70"/>
        <v>-</v>
      </c>
      <c r="AL347" s="14" t="str">
        <f t="shared" si="70"/>
        <v>-</v>
      </c>
      <c r="AM347" s="15"/>
      <c r="AN347" s="20"/>
    </row>
    <row r="348" spans="1:40">
      <c r="A348" s="26">
        <f t="shared" si="19"/>
        <v>54</v>
      </c>
      <c r="B348" s="97" t="s">
        <v>698</v>
      </c>
      <c r="C348" s="14" t="str">
        <f t="shared" ref="C348:AL348" si="71">IF(AND(OR(C56&gt;=10,C56&lt;=3),C203="НЕТ"),"!!!","-")</f>
        <v>-</v>
      </c>
      <c r="D348" s="14" t="str">
        <f t="shared" si="71"/>
        <v>-</v>
      </c>
      <c r="E348" s="14" t="str">
        <f t="shared" si="71"/>
        <v>!!!</v>
      </c>
      <c r="F348" s="14" t="str">
        <f t="shared" si="71"/>
        <v>-</v>
      </c>
      <c r="G348" s="14" t="str">
        <f t="shared" si="71"/>
        <v>-</v>
      </c>
      <c r="H348" s="14" t="str">
        <f t="shared" si="71"/>
        <v>-</v>
      </c>
      <c r="I348" s="14" t="str">
        <f t="shared" si="71"/>
        <v>-</v>
      </c>
      <c r="J348" s="14" t="str">
        <f t="shared" si="71"/>
        <v>-</v>
      </c>
      <c r="K348" s="14" t="str">
        <f t="shared" si="71"/>
        <v>-</v>
      </c>
      <c r="L348" s="14" t="str">
        <f t="shared" si="71"/>
        <v>-</v>
      </c>
      <c r="M348" s="14" t="str">
        <f t="shared" si="71"/>
        <v>-</v>
      </c>
      <c r="N348" s="14" t="str">
        <f t="shared" si="71"/>
        <v>-</v>
      </c>
      <c r="O348" s="14" t="str">
        <f t="shared" si="71"/>
        <v>-</v>
      </c>
      <c r="P348" s="14" t="str">
        <f t="shared" si="71"/>
        <v>-</v>
      </c>
      <c r="Q348" s="14" t="str">
        <f t="shared" si="71"/>
        <v>-</v>
      </c>
      <c r="R348" s="14" t="str">
        <f t="shared" si="71"/>
        <v>-</v>
      </c>
      <c r="S348" s="14" t="str">
        <f t="shared" si="71"/>
        <v>!!!</v>
      </c>
      <c r="T348" s="14" t="str">
        <f t="shared" si="71"/>
        <v>-</v>
      </c>
      <c r="U348" s="14" t="str">
        <f t="shared" si="71"/>
        <v>-</v>
      </c>
      <c r="V348" s="14" t="str">
        <f t="shared" si="71"/>
        <v>!!!</v>
      </c>
      <c r="W348" s="14" t="str">
        <f t="shared" si="71"/>
        <v>-</v>
      </c>
      <c r="X348" s="14" t="str">
        <f t="shared" si="71"/>
        <v>-</v>
      </c>
      <c r="Y348" s="14" t="str">
        <f t="shared" si="71"/>
        <v>!!!</v>
      </c>
      <c r="Z348" s="14" t="str">
        <f t="shared" si="71"/>
        <v>-</v>
      </c>
      <c r="AA348" s="14" t="str">
        <f t="shared" si="71"/>
        <v>-</v>
      </c>
      <c r="AB348" s="14" t="str">
        <f t="shared" si="71"/>
        <v>-</v>
      </c>
      <c r="AC348" s="14" t="str">
        <f t="shared" si="71"/>
        <v>-</v>
      </c>
      <c r="AD348" s="14" t="str">
        <f t="shared" si="71"/>
        <v>!!!</v>
      </c>
      <c r="AE348" s="14" t="str">
        <f t="shared" si="71"/>
        <v>-</v>
      </c>
      <c r="AF348" s="14" t="str">
        <f t="shared" si="71"/>
        <v>-</v>
      </c>
      <c r="AG348" s="14" t="str">
        <f t="shared" si="71"/>
        <v>-</v>
      </c>
      <c r="AH348" s="14" t="str">
        <f t="shared" si="71"/>
        <v>-</v>
      </c>
      <c r="AI348" s="14" t="str">
        <f t="shared" si="71"/>
        <v>-</v>
      </c>
      <c r="AJ348" s="14" t="str">
        <f t="shared" si="71"/>
        <v>-</v>
      </c>
      <c r="AK348" s="14" t="str">
        <f t="shared" si="71"/>
        <v>-</v>
      </c>
      <c r="AL348" s="14" t="str">
        <f t="shared" si="71"/>
        <v>-</v>
      </c>
      <c r="AM348" s="15"/>
      <c r="AN348" s="20"/>
    </row>
    <row r="349" spans="1:40">
      <c r="A349" s="26">
        <f t="shared" si="19"/>
        <v>55</v>
      </c>
      <c r="B349" s="97" t="s">
        <v>699</v>
      </c>
      <c r="C349" s="14" t="str">
        <f t="shared" ref="C349:AL349" si="72">IF(AND(OR(C57&gt;=10,C57&lt;=3),C204="НЕТ"),"!!!","-")</f>
        <v>-</v>
      </c>
      <c r="D349" s="14" t="str">
        <f t="shared" si="72"/>
        <v>-</v>
      </c>
      <c r="E349" s="14" t="str">
        <f t="shared" si="72"/>
        <v>-</v>
      </c>
      <c r="F349" s="14" t="str">
        <f t="shared" si="72"/>
        <v>-</v>
      </c>
      <c r="G349" s="14" t="str">
        <f t="shared" si="72"/>
        <v>-</v>
      </c>
      <c r="H349" s="14" t="str">
        <f t="shared" si="72"/>
        <v>-</v>
      </c>
      <c r="I349" s="14" t="str">
        <f t="shared" si="72"/>
        <v>-</v>
      </c>
      <c r="J349" s="14" t="str">
        <f t="shared" si="72"/>
        <v>-</v>
      </c>
      <c r="K349" s="14" t="str">
        <f t="shared" si="72"/>
        <v>-</v>
      </c>
      <c r="L349" s="14" t="str">
        <f t="shared" si="72"/>
        <v>-</v>
      </c>
      <c r="M349" s="14" t="str">
        <f t="shared" si="72"/>
        <v>-</v>
      </c>
      <c r="N349" s="14" t="str">
        <f t="shared" si="72"/>
        <v>-</v>
      </c>
      <c r="O349" s="14" t="str">
        <f t="shared" si="72"/>
        <v>-</v>
      </c>
      <c r="P349" s="14" t="str">
        <f t="shared" si="72"/>
        <v>-</v>
      </c>
      <c r="Q349" s="14" t="str">
        <f t="shared" si="72"/>
        <v>-</v>
      </c>
      <c r="R349" s="14" t="str">
        <f t="shared" si="72"/>
        <v>-</v>
      </c>
      <c r="S349" s="14" t="str">
        <f t="shared" si="72"/>
        <v>-</v>
      </c>
      <c r="T349" s="14" t="str">
        <f t="shared" si="72"/>
        <v>-</v>
      </c>
      <c r="U349" s="14" t="str">
        <f t="shared" si="72"/>
        <v>-</v>
      </c>
      <c r="V349" s="14" t="str">
        <f t="shared" si="72"/>
        <v>-</v>
      </c>
      <c r="W349" s="14" t="str">
        <f t="shared" si="72"/>
        <v>-</v>
      </c>
      <c r="X349" s="14" t="str">
        <f t="shared" si="72"/>
        <v>-</v>
      </c>
      <c r="Y349" s="14" t="str">
        <f t="shared" si="72"/>
        <v>-</v>
      </c>
      <c r="Z349" s="14" t="str">
        <f t="shared" si="72"/>
        <v>-</v>
      </c>
      <c r="AA349" s="14" t="str">
        <f t="shared" si="72"/>
        <v>-</v>
      </c>
      <c r="AB349" s="14" t="str">
        <f t="shared" si="72"/>
        <v>-</v>
      </c>
      <c r="AC349" s="14" t="str">
        <f t="shared" si="72"/>
        <v>-</v>
      </c>
      <c r="AD349" s="14" t="str">
        <f t="shared" si="72"/>
        <v>-</v>
      </c>
      <c r="AE349" s="14" t="str">
        <f t="shared" si="72"/>
        <v>-</v>
      </c>
      <c r="AF349" s="14" t="str">
        <f t="shared" si="72"/>
        <v>-</v>
      </c>
      <c r="AG349" s="14" t="str">
        <f t="shared" si="72"/>
        <v>-</v>
      </c>
      <c r="AH349" s="14" t="str">
        <f t="shared" si="72"/>
        <v>-</v>
      </c>
      <c r="AI349" s="14" t="str">
        <f t="shared" si="72"/>
        <v>-</v>
      </c>
      <c r="AJ349" s="14" t="str">
        <f t="shared" si="72"/>
        <v>-</v>
      </c>
      <c r="AK349" s="14" t="str">
        <f t="shared" si="72"/>
        <v>-</v>
      </c>
      <c r="AL349" s="14" t="str">
        <f t="shared" si="72"/>
        <v>-</v>
      </c>
      <c r="AM349" s="15"/>
      <c r="AN349" s="20"/>
    </row>
    <row r="350" spans="1:40">
      <c r="A350" s="26">
        <f t="shared" si="19"/>
        <v>56</v>
      </c>
      <c r="B350" s="97" t="s">
        <v>700</v>
      </c>
      <c r="C350" s="14" t="str">
        <f t="shared" ref="C350:AL350" si="73">IF(AND(OR(C58&gt;=10,C58&lt;=3),C205="НЕТ"),"!!!","-")</f>
        <v>-</v>
      </c>
      <c r="D350" s="14" t="str">
        <f t="shared" si="73"/>
        <v>-</v>
      </c>
      <c r="E350" s="14" t="str">
        <f t="shared" si="73"/>
        <v>-</v>
      </c>
      <c r="F350" s="14" t="str">
        <f t="shared" si="73"/>
        <v>-</v>
      </c>
      <c r="G350" s="14" t="str">
        <f t="shared" si="73"/>
        <v>-</v>
      </c>
      <c r="H350" s="14" t="str">
        <f t="shared" si="73"/>
        <v>-</v>
      </c>
      <c r="I350" s="14" t="str">
        <f t="shared" si="73"/>
        <v>-</v>
      </c>
      <c r="J350" s="14" t="str">
        <f t="shared" si="73"/>
        <v>-</v>
      </c>
      <c r="K350" s="14" t="str">
        <f t="shared" si="73"/>
        <v>-</v>
      </c>
      <c r="L350" s="14" t="str">
        <f t="shared" si="73"/>
        <v>-</v>
      </c>
      <c r="M350" s="14" t="str">
        <f t="shared" si="73"/>
        <v>-</v>
      </c>
      <c r="N350" s="14" t="str">
        <f t="shared" si="73"/>
        <v>-</v>
      </c>
      <c r="O350" s="14" t="str">
        <f t="shared" si="73"/>
        <v>-</v>
      </c>
      <c r="P350" s="14" t="str">
        <f t="shared" si="73"/>
        <v>-</v>
      </c>
      <c r="Q350" s="14" t="str">
        <f t="shared" si="73"/>
        <v>-</v>
      </c>
      <c r="R350" s="14" t="str">
        <f t="shared" si="73"/>
        <v>-</v>
      </c>
      <c r="S350" s="14" t="str">
        <f t="shared" si="73"/>
        <v>-</v>
      </c>
      <c r="T350" s="14" t="str">
        <f t="shared" si="73"/>
        <v>-</v>
      </c>
      <c r="U350" s="14" t="str">
        <f t="shared" si="73"/>
        <v>-</v>
      </c>
      <c r="V350" s="14" t="str">
        <f t="shared" si="73"/>
        <v>-</v>
      </c>
      <c r="W350" s="14" t="str">
        <f t="shared" si="73"/>
        <v>-</v>
      </c>
      <c r="X350" s="14" t="str">
        <f t="shared" si="73"/>
        <v>-</v>
      </c>
      <c r="Y350" s="14" t="str">
        <f t="shared" si="73"/>
        <v>-</v>
      </c>
      <c r="Z350" s="14" t="str">
        <f t="shared" si="73"/>
        <v>-</v>
      </c>
      <c r="AA350" s="14" t="str">
        <f t="shared" si="73"/>
        <v>!!!</v>
      </c>
      <c r="AB350" s="14" t="str">
        <f t="shared" si="73"/>
        <v>-</v>
      </c>
      <c r="AC350" s="14" t="str">
        <f t="shared" si="73"/>
        <v>-</v>
      </c>
      <c r="AD350" s="14" t="str">
        <f t="shared" si="73"/>
        <v>-</v>
      </c>
      <c r="AE350" s="14" t="str">
        <f t="shared" si="73"/>
        <v>-</v>
      </c>
      <c r="AF350" s="14" t="str">
        <f t="shared" si="73"/>
        <v>-</v>
      </c>
      <c r="AG350" s="14" t="str">
        <f t="shared" si="73"/>
        <v>-</v>
      </c>
      <c r="AH350" s="14" t="str">
        <f t="shared" si="73"/>
        <v>-</v>
      </c>
      <c r="AI350" s="14" t="str">
        <f t="shared" si="73"/>
        <v>!!!</v>
      </c>
      <c r="AJ350" s="14" t="str">
        <f t="shared" si="73"/>
        <v>-</v>
      </c>
      <c r="AK350" s="14" t="str">
        <f t="shared" si="73"/>
        <v>-</v>
      </c>
      <c r="AL350" s="14" t="str">
        <f t="shared" si="73"/>
        <v>-</v>
      </c>
      <c r="AM350" s="15"/>
      <c r="AN350" s="20"/>
    </row>
    <row r="351" spans="1:40">
      <c r="A351" s="26">
        <f t="shared" si="19"/>
        <v>57</v>
      </c>
      <c r="B351" s="97" t="s">
        <v>701</v>
      </c>
      <c r="C351" s="14" t="str">
        <f t="shared" ref="C351:AL351" si="74">IF(AND(OR(C59&gt;=10,C59&lt;=3),C206="НЕТ"),"!!!","-")</f>
        <v>-</v>
      </c>
      <c r="D351" s="14" t="str">
        <f t="shared" si="74"/>
        <v>-</v>
      </c>
      <c r="E351" s="14" t="str">
        <f t="shared" si="74"/>
        <v>-</v>
      </c>
      <c r="F351" s="14" t="str">
        <f t="shared" si="74"/>
        <v>-</v>
      </c>
      <c r="G351" s="14" t="str">
        <f t="shared" si="74"/>
        <v>-</v>
      </c>
      <c r="H351" s="14" t="str">
        <f t="shared" si="74"/>
        <v>-</v>
      </c>
      <c r="I351" s="14" t="str">
        <f t="shared" si="74"/>
        <v>-</v>
      </c>
      <c r="J351" s="14" t="str">
        <f t="shared" si="74"/>
        <v>-</v>
      </c>
      <c r="K351" s="14" t="str">
        <f t="shared" si="74"/>
        <v>-</v>
      </c>
      <c r="L351" s="14" t="str">
        <f t="shared" si="74"/>
        <v>-</v>
      </c>
      <c r="M351" s="14" t="str">
        <f t="shared" si="74"/>
        <v>-</v>
      </c>
      <c r="N351" s="14" t="str">
        <f t="shared" si="74"/>
        <v>-</v>
      </c>
      <c r="O351" s="14" t="str">
        <f t="shared" si="74"/>
        <v>-</v>
      </c>
      <c r="P351" s="14" t="str">
        <f t="shared" si="74"/>
        <v>-</v>
      </c>
      <c r="Q351" s="14" t="str">
        <f t="shared" si="74"/>
        <v>-</v>
      </c>
      <c r="R351" s="14" t="str">
        <f t="shared" si="74"/>
        <v>-</v>
      </c>
      <c r="S351" s="14" t="str">
        <f t="shared" si="74"/>
        <v>-</v>
      </c>
      <c r="T351" s="14" t="str">
        <f t="shared" si="74"/>
        <v>-</v>
      </c>
      <c r="U351" s="14" t="str">
        <f t="shared" si="74"/>
        <v>-</v>
      </c>
      <c r="V351" s="14" t="str">
        <f t="shared" si="74"/>
        <v>-</v>
      </c>
      <c r="W351" s="14" t="str">
        <f t="shared" si="74"/>
        <v>-</v>
      </c>
      <c r="X351" s="14" t="str">
        <f t="shared" si="74"/>
        <v>-</v>
      </c>
      <c r="Y351" s="14" t="str">
        <f t="shared" si="74"/>
        <v>-</v>
      </c>
      <c r="Z351" s="14" t="str">
        <f t="shared" si="74"/>
        <v>-</v>
      </c>
      <c r="AA351" s="14" t="str">
        <f t="shared" si="74"/>
        <v>-</v>
      </c>
      <c r="AB351" s="14" t="str">
        <f t="shared" si="74"/>
        <v>-</v>
      </c>
      <c r="AC351" s="14" t="str">
        <f t="shared" si="74"/>
        <v>-</v>
      </c>
      <c r="AD351" s="14" t="str">
        <f t="shared" si="74"/>
        <v>!!!</v>
      </c>
      <c r="AE351" s="14" t="str">
        <f t="shared" si="74"/>
        <v>-</v>
      </c>
      <c r="AF351" s="14" t="str">
        <f t="shared" si="74"/>
        <v>-</v>
      </c>
      <c r="AG351" s="14" t="str">
        <f t="shared" si="74"/>
        <v>-</v>
      </c>
      <c r="AH351" s="14" t="str">
        <f t="shared" si="74"/>
        <v>-</v>
      </c>
      <c r="AI351" s="14" t="str">
        <f t="shared" si="74"/>
        <v>-</v>
      </c>
      <c r="AJ351" s="14" t="str">
        <f t="shared" si="74"/>
        <v>-</v>
      </c>
      <c r="AK351" s="14" t="str">
        <f t="shared" si="74"/>
        <v>-</v>
      </c>
      <c r="AL351" s="14" t="str">
        <f t="shared" si="74"/>
        <v>-</v>
      </c>
      <c r="AM351" s="15"/>
      <c r="AN351" s="20"/>
    </row>
    <row r="352" spans="1:40">
      <c r="A352" s="26">
        <f t="shared" si="19"/>
        <v>58</v>
      </c>
      <c r="B352" s="97" t="s">
        <v>702</v>
      </c>
      <c r="C352" s="14" t="str">
        <f t="shared" ref="C352:AL352" si="75">IF(AND(OR(C60&gt;=10,C60&lt;=3),C207="НЕТ"),"!!!","-")</f>
        <v>!!!</v>
      </c>
      <c r="D352" s="14" t="str">
        <f t="shared" si="75"/>
        <v>-</v>
      </c>
      <c r="E352" s="14" t="str">
        <f t="shared" si="75"/>
        <v>-</v>
      </c>
      <c r="F352" s="14" t="str">
        <f t="shared" si="75"/>
        <v>-</v>
      </c>
      <c r="G352" s="14" t="str">
        <f t="shared" si="75"/>
        <v>-</v>
      </c>
      <c r="H352" s="14" t="str">
        <f t="shared" si="75"/>
        <v>-</v>
      </c>
      <c r="I352" s="14" t="str">
        <f t="shared" si="75"/>
        <v>-</v>
      </c>
      <c r="J352" s="14" t="str">
        <f t="shared" si="75"/>
        <v>-</v>
      </c>
      <c r="K352" s="14" t="str">
        <f t="shared" si="75"/>
        <v>-</v>
      </c>
      <c r="L352" s="14" t="str">
        <f t="shared" si="75"/>
        <v>-</v>
      </c>
      <c r="M352" s="14" t="str">
        <f t="shared" si="75"/>
        <v>-</v>
      </c>
      <c r="N352" s="14" t="str">
        <f t="shared" si="75"/>
        <v>-</v>
      </c>
      <c r="O352" s="14" t="str">
        <f t="shared" si="75"/>
        <v>-</v>
      </c>
      <c r="P352" s="14" t="str">
        <f t="shared" si="75"/>
        <v>-</v>
      </c>
      <c r="Q352" s="14" t="str">
        <f t="shared" si="75"/>
        <v>-</v>
      </c>
      <c r="R352" s="14" t="str">
        <f t="shared" si="75"/>
        <v>-</v>
      </c>
      <c r="S352" s="14" t="str">
        <f t="shared" si="75"/>
        <v>!!!</v>
      </c>
      <c r="T352" s="14" t="str">
        <f t="shared" si="75"/>
        <v>-</v>
      </c>
      <c r="U352" s="14" t="str">
        <f t="shared" si="75"/>
        <v>-</v>
      </c>
      <c r="V352" s="14" t="str">
        <f t="shared" si="75"/>
        <v>-</v>
      </c>
      <c r="W352" s="14" t="str">
        <f t="shared" si="75"/>
        <v>-</v>
      </c>
      <c r="X352" s="14" t="str">
        <f t="shared" si="75"/>
        <v>-</v>
      </c>
      <c r="Y352" s="14" t="str">
        <f t="shared" si="75"/>
        <v>!!!</v>
      </c>
      <c r="Z352" s="14" t="str">
        <f t="shared" si="75"/>
        <v>-</v>
      </c>
      <c r="AA352" s="14" t="str">
        <f t="shared" si="75"/>
        <v>-</v>
      </c>
      <c r="AB352" s="14" t="str">
        <f t="shared" si="75"/>
        <v>-</v>
      </c>
      <c r="AC352" s="14" t="str">
        <f t="shared" si="75"/>
        <v>-</v>
      </c>
      <c r="AD352" s="14" t="str">
        <f t="shared" si="75"/>
        <v>-</v>
      </c>
      <c r="AE352" s="14" t="str">
        <f t="shared" si="75"/>
        <v>-</v>
      </c>
      <c r="AF352" s="14" t="str">
        <f t="shared" si="75"/>
        <v>-</v>
      </c>
      <c r="AG352" s="14" t="str">
        <f t="shared" si="75"/>
        <v>-</v>
      </c>
      <c r="AH352" s="14" t="str">
        <f t="shared" si="75"/>
        <v>-</v>
      </c>
      <c r="AI352" s="14" t="str">
        <f t="shared" si="75"/>
        <v>-</v>
      </c>
      <c r="AJ352" s="14" t="str">
        <f t="shared" si="75"/>
        <v>-</v>
      </c>
      <c r="AK352" s="14" t="str">
        <f t="shared" si="75"/>
        <v>-</v>
      </c>
      <c r="AL352" s="14" t="str">
        <f t="shared" si="75"/>
        <v>-</v>
      </c>
      <c r="AM352" s="15"/>
      <c r="AN352" s="20"/>
    </row>
    <row r="353" spans="1:40">
      <c r="A353" s="26">
        <f t="shared" si="19"/>
        <v>59</v>
      </c>
      <c r="B353" s="97" t="s">
        <v>703</v>
      </c>
      <c r="C353" s="14" t="str">
        <f t="shared" ref="C353:AL353" si="76">IF(AND(OR(C61&gt;=10,C61&lt;=3),C208="НЕТ"),"!!!","-")</f>
        <v>-</v>
      </c>
      <c r="D353" s="14" t="str">
        <f t="shared" si="76"/>
        <v>-</v>
      </c>
      <c r="E353" s="14" t="str">
        <f t="shared" si="76"/>
        <v>-</v>
      </c>
      <c r="F353" s="14" t="str">
        <f t="shared" si="76"/>
        <v>-</v>
      </c>
      <c r="G353" s="14" t="str">
        <f t="shared" si="76"/>
        <v>-</v>
      </c>
      <c r="H353" s="14" t="str">
        <f t="shared" si="76"/>
        <v>-</v>
      </c>
      <c r="I353" s="14" t="str">
        <f t="shared" si="76"/>
        <v>-</v>
      </c>
      <c r="J353" s="14" t="str">
        <f t="shared" si="76"/>
        <v>-</v>
      </c>
      <c r="K353" s="14" t="str">
        <f t="shared" si="76"/>
        <v>-</v>
      </c>
      <c r="L353" s="14" t="str">
        <f t="shared" si="76"/>
        <v>-</v>
      </c>
      <c r="M353" s="14" t="str">
        <f t="shared" si="76"/>
        <v>-</v>
      </c>
      <c r="N353" s="14" t="str">
        <f t="shared" si="76"/>
        <v>-</v>
      </c>
      <c r="O353" s="14" t="str">
        <f t="shared" si="76"/>
        <v>-</v>
      </c>
      <c r="P353" s="14" t="str">
        <f t="shared" si="76"/>
        <v>-</v>
      </c>
      <c r="Q353" s="14" t="str">
        <f t="shared" si="76"/>
        <v>-</v>
      </c>
      <c r="R353" s="14" t="str">
        <f t="shared" si="76"/>
        <v>-</v>
      </c>
      <c r="S353" s="14" t="str">
        <f t="shared" si="76"/>
        <v>-</v>
      </c>
      <c r="T353" s="14" t="str">
        <f t="shared" si="76"/>
        <v>-</v>
      </c>
      <c r="U353" s="14" t="str">
        <f t="shared" si="76"/>
        <v>-</v>
      </c>
      <c r="V353" s="14" t="str">
        <f t="shared" si="76"/>
        <v>-</v>
      </c>
      <c r="W353" s="14" t="str">
        <f t="shared" si="76"/>
        <v>-</v>
      </c>
      <c r="X353" s="14" t="str">
        <f t="shared" si="76"/>
        <v>-</v>
      </c>
      <c r="Y353" s="14" t="str">
        <f t="shared" si="76"/>
        <v>-</v>
      </c>
      <c r="Z353" s="14" t="str">
        <f t="shared" si="76"/>
        <v>-</v>
      </c>
      <c r="AA353" s="14" t="str">
        <f t="shared" si="76"/>
        <v>-</v>
      </c>
      <c r="AB353" s="14" t="str">
        <f t="shared" si="76"/>
        <v>!!!</v>
      </c>
      <c r="AC353" s="14" t="str">
        <f t="shared" si="76"/>
        <v>-</v>
      </c>
      <c r="AD353" s="14" t="str">
        <f t="shared" si="76"/>
        <v>!!!</v>
      </c>
      <c r="AE353" s="14" t="str">
        <f t="shared" si="76"/>
        <v>-</v>
      </c>
      <c r="AF353" s="14" t="str">
        <f t="shared" si="76"/>
        <v>-</v>
      </c>
      <c r="AG353" s="14" t="str">
        <f t="shared" si="76"/>
        <v>-</v>
      </c>
      <c r="AH353" s="14" t="str">
        <f t="shared" si="76"/>
        <v>-</v>
      </c>
      <c r="AI353" s="14" t="str">
        <f t="shared" si="76"/>
        <v>-</v>
      </c>
      <c r="AJ353" s="14" t="str">
        <f t="shared" si="76"/>
        <v>-</v>
      </c>
      <c r="AK353" s="14" t="str">
        <f t="shared" si="76"/>
        <v>-</v>
      </c>
      <c r="AL353" s="14" t="str">
        <f t="shared" si="76"/>
        <v>-</v>
      </c>
      <c r="AM353" s="15"/>
      <c r="AN353" s="20"/>
    </row>
    <row r="354" spans="1:40">
      <c r="A354" s="26">
        <f t="shared" si="19"/>
        <v>60</v>
      </c>
      <c r="B354" s="97" t="s">
        <v>704</v>
      </c>
      <c r="C354" s="14" t="str">
        <f t="shared" ref="C354:AL354" si="77">IF(AND(OR(C62&gt;=10,C62&lt;=3),C209="НЕТ"),"!!!","-")</f>
        <v>!!!</v>
      </c>
      <c r="D354" s="14" t="str">
        <f t="shared" si="77"/>
        <v>-</v>
      </c>
      <c r="E354" s="14" t="str">
        <f t="shared" si="77"/>
        <v>-</v>
      </c>
      <c r="F354" s="14" t="str">
        <f t="shared" si="77"/>
        <v>-</v>
      </c>
      <c r="G354" s="14" t="str">
        <f t="shared" si="77"/>
        <v>-</v>
      </c>
      <c r="H354" s="14" t="str">
        <f t="shared" si="77"/>
        <v>-</v>
      </c>
      <c r="I354" s="14" t="str">
        <f t="shared" si="77"/>
        <v>-</v>
      </c>
      <c r="J354" s="14" t="str">
        <f t="shared" si="77"/>
        <v>-</v>
      </c>
      <c r="K354" s="14" t="str">
        <f t="shared" si="77"/>
        <v>-</v>
      </c>
      <c r="L354" s="14" t="str">
        <f t="shared" si="77"/>
        <v>-</v>
      </c>
      <c r="M354" s="14" t="str">
        <f t="shared" si="77"/>
        <v>-</v>
      </c>
      <c r="N354" s="14" t="str">
        <f t="shared" si="77"/>
        <v>-</v>
      </c>
      <c r="O354" s="14" t="str">
        <f t="shared" si="77"/>
        <v>-</v>
      </c>
      <c r="P354" s="14" t="str">
        <f t="shared" si="77"/>
        <v>-</v>
      </c>
      <c r="Q354" s="14" t="str">
        <f t="shared" si="77"/>
        <v>-</v>
      </c>
      <c r="R354" s="14" t="str">
        <f t="shared" si="77"/>
        <v>-</v>
      </c>
      <c r="S354" s="14" t="str">
        <f t="shared" si="77"/>
        <v>-</v>
      </c>
      <c r="T354" s="14" t="str">
        <f t="shared" si="77"/>
        <v>-</v>
      </c>
      <c r="U354" s="14" t="str">
        <f t="shared" si="77"/>
        <v>-</v>
      </c>
      <c r="V354" s="14" t="str">
        <f t="shared" si="77"/>
        <v>-</v>
      </c>
      <c r="W354" s="14" t="str">
        <f t="shared" si="77"/>
        <v>-</v>
      </c>
      <c r="X354" s="14" t="str">
        <f t="shared" si="77"/>
        <v>-</v>
      </c>
      <c r="Y354" s="14" t="str">
        <f t="shared" si="77"/>
        <v>-</v>
      </c>
      <c r="Z354" s="14" t="str">
        <f t="shared" si="77"/>
        <v>-</v>
      </c>
      <c r="AA354" s="14" t="str">
        <f t="shared" si="77"/>
        <v>-</v>
      </c>
      <c r="AB354" s="14" t="str">
        <f t="shared" si="77"/>
        <v>-</v>
      </c>
      <c r="AC354" s="14" t="str">
        <f t="shared" si="77"/>
        <v>-</v>
      </c>
      <c r="AD354" s="14" t="str">
        <f t="shared" si="77"/>
        <v>-</v>
      </c>
      <c r="AE354" s="14" t="str">
        <f t="shared" si="77"/>
        <v>-</v>
      </c>
      <c r="AF354" s="14" t="str">
        <f t="shared" si="77"/>
        <v>-</v>
      </c>
      <c r="AG354" s="14" t="str">
        <f t="shared" si="77"/>
        <v>-</v>
      </c>
      <c r="AH354" s="14" t="str">
        <f t="shared" si="77"/>
        <v>-</v>
      </c>
      <c r="AI354" s="14" t="str">
        <f t="shared" si="77"/>
        <v>-</v>
      </c>
      <c r="AJ354" s="14" t="str">
        <f t="shared" si="77"/>
        <v>-</v>
      </c>
      <c r="AK354" s="14" t="str">
        <f t="shared" si="77"/>
        <v>-</v>
      </c>
      <c r="AL354" s="14" t="str">
        <f t="shared" si="77"/>
        <v>-</v>
      </c>
      <c r="AM354" s="15"/>
      <c r="AN354" s="20"/>
    </row>
    <row r="355" spans="1:40">
      <c r="A355" s="26">
        <f t="shared" si="19"/>
        <v>61</v>
      </c>
      <c r="B355" s="97" t="s">
        <v>705</v>
      </c>
      <c r="C355" s="14" t="str">
        <f t="shared" ref="C355:AL355" si="78">IF(AND(OR(C63&gt;=10,C63&lt;=3),C210="НЕТ"),"!!!","-")</f>
        <v>-</v>
      </c>
      <c r="D355" s="14" t="str">
        <f t="shared" si="78"/>
        <v>-</v>
      </c>
      <c r="E355" s="14" t="str">
        <f t="shared" si="78"/>
        <v>-</v>
      </c>
      <c r="F355" s="14" t="str">
        <f t="shared" si="78"/>
        <v>-</v>
      </c>
      <c r="G355" s="14" t="str">
        <f t="shared" si="78"/>
        <v>-</v>
      </c>
      <c r="H355" s="14" t="str">
        <f t="shared" si="78"/>
        <v>-</v>
      </c>
      <c r="I355" s="14" t="str">
        <f t="shared" si="78"/>
        <v>-</v>
      </c>
      <c r="J355" s="14" t="str">
        <f t="shared" si="78"/>
        <v>-</v>
      </c>
      <c r="K355" s="14" t="str">
        <f t="shared" si="78"/>
        <v>-</v>
      </c>
      <c r="L355" s="14" t="str">
        <f t="shared" si="78"/>
        <v>-</v>
      </c>
      <c r="M355" s="14" t="str">
        <f t="shared" si="78"/>
        <v>-</v>
      </c>
      <c r="N355" s="14" t="str">
        <f t="shared" si="78"/>
        <v>-</v>
      </c>
      <c r="O355" s="14" t="str">
        <f t="shared" si="78"/>
        <v>-</v>
      </c>
      <c r="P355" s="14" t="str">
        <f t="shared" si="78"/>
        <v>!!!</v>
      </c>
      <c r="Q355" s="14" t="str">
        <f t="shared" si="78"/>
        <v>-</v>
      </c>
      <c r="R355" s="14" t="str">
        <f t="shared" si="78"/>
        <v>-</v>
      </c>
      <c r="S355" s="14" t="str">
        <f t="shared" si="78"/>
        <v>-</v>
      </c>
      <c r="T355" s="14" t="str">
        <f t="shared" si="78"/>
        <v>-</v>
      </c>
      <c r="U355" s="14" t="str">
        <f t="shared" si="78"/>
        <v>-</v>
      </c>
      <c r="V355" s="14" t="str">
        <f t="shared" si="78"/>
        <v>-</v>
      </c>
      <c r="W355" s="14" t="str">
        <f t="shared" si="78"/>
        <v>-</v>
      </c>
      <c r="X355" s="14" t="str">
        <f t="shared" si="78"/>
        <v>-</v>
      </c>
      <c r="Y355" s="14" t="str">
        <f t="shared" si="78"/>
        <v>-</v>
      </c>
      <c r="Z355" s="14" t="str">
        <f t="shared" si="78"/>
        <v>-</v>
      </c>
      <c r="AA355" s="14" t="str">
        <f t="shared" si="78"/>
        <v>-</v>
      </c>
      <c r="AB355" s="14" t="str">
        <f t="shared" si="78"/>
        <v>-</v>
      </c>
      <c r="AC355" s="14" t="str">
        <f t="shared" si="78"/>
        <v>-</v>
      </c>
      <c r="AD355" s="14" t="str">
        <f t="shared" si="78"/>
        <v>!!!</v>
      </c>
      <c r="AE355" s="14" t="str">
        <f t="shared" si="78"/>
        <v>!!!</v>
      </c>
      <c r="AF355" s="14" t="str">
        <f t="shared" si="78"/>
        <v>-</v>
      </c>
      <c r="AG355" s="14" t="str">
        <f t="shared" si="78"/>
        <v>-</v>
      </c>
      <c r="AH355" s="14" t="str">
        <f t="shared" si="78"/>
        <v>-</v>
      </c>
      <c r="AI355" s="14" t="str">
        <f t="shared" si="78"/>
        <v>-</v>
      </c>
      <c r="AJ355" s="14" t="str">
        <f t="shared" si="78"/>
        <v>-</v>
      </c>
      <c r="AK355" s="14" t="str">
        <f t="shared" si="78"/>
        <v>-</v>
      </c>
      <c r="AL355" s="14" t="str">
        <f t="shared" si="78"/>
        <v>-</v>
      </c>
      <c r="AM355" s="15"/>
      <c r="AN355" s="20"/>
    </row>
    <row r="356" spans="1:40">
      <c r="A356" s="26">
        <f t="shared" si="19"/>
        <v>62</v>
      </c>
      <c r="B356" s="97" t="s">
        <v>706</v>
      </c>
      <c r="C356" s="14" t="str">
        <f t="shared" ref="C356:AL356" si="79">IF(AND(OR(C64&gt;=10,C64&lt;=3),C211="НЕТ"),"!!!","-")</f>
        <v>-</v>
      </c>
      <c r="D356" s="14" t="str">
        <f t="shared" si="79"/>
        <v>-</v>
      </c>
      <c r="E356" s="14" t="str">
        <f t="shared" si="79"/>
        <v>-</v>
      </c>
      <c r="F356" s="14" t="str">
        <f t="shared" si="79"/>
        <v>-</v>
      </c>
      <c r="G356" s="14" t="str">
        <f t="shared" si="79"/>
        <v>-</v>
      </c>
      <c r="H356" s="14" t="str">
        <f t="shared" si="79"/>
        <v>-</v>
      </c>
      <c r="I356" s="14" t="str">
        <f t="shared" si="79"/>
        <v>-</v>
      </c>
      <c r="J356" s="14" t="str">
        <f t="shared" si="79"/>
        <v>-</v>
      </c>
      <c r="K356" s="14" t="str">
        <f t="shared" si="79"/>
        <v>-</v>
      </c>
      <c r="L356" s="14" t="str">
        <f t="shared" si="79"/>
        <v>-</v>
      </c>
      <c r="M356" s="14" t="str">
        <f t="shared" si="79"/>
        <v>-</v>
      </c>
      <c r="N356" s="14" t="str">
        <f t="shared" si="79"/>
        <v>-</v>
      </c>
      <c r="O356" s="14" t="str">
        <f t="shared" si="79"/>
        <v>-</v>
      </c>
      <c r="P356" s="14" t="str">
        <f t="shared" si="79"/>
        <v>!!!</v>
      </c>
      <c r="Q356" s="14" t="str">
        <f t="shared" si="79"/>
        <v>-</v>
      </c>
      <c r="R356" s="14" t="str">
        <f t="shared" si="79"/>
        <v>-</v>
      </c>
      <c r="S356" s="14" t="str">
        <f t="shared" si="79"/>
        <v>-</v>
      </c>
      <c r="T356" s="14" t="str">
        <f t="shared" si="79"/>
        <v>-</v>
      </c>
      <c r="U356" s="14" t="str">
        <f t="shared" si="79"/>
        <v>-</v>
      </c>
      <c r="V356" s="14" t="str">
        <f t="shared" si="79"/>
        <v>-</v>
      </c>
      <c r="W356" s="14" t="str">
        <f t="shared" si="79"/>
        <v>-</v>
      </c>
      <c r="X356" s="14" t="str">
        <f t="shared" si="79"/>
        <v>-</v>
      </c>
      <c r="Y356" s="14" t="str">
        <f t="shared" si="79"/>
        <v>-</v>
      </c>
      <c r="Z356" s="14" t="str">
        <f t="shared" si="79"/>
        <v>-</v>
      </c>
      <c r="AA356" s="14" t="str">
        <f t="shared" si="79"/>
        <v>!!!</v>
      </c>
      <c r="AB356" s="14" t="str">
        <f t="shared" si="79"/>
        <v>-</v>
      </c>
      <c r="AC356" s="14" t="str">
        <f t="shared" si="79"/>
        <v>-</v>
      </c>
      <c r="AD356" s="14" t="str">
        <f t="shared" si="79"/>
        <v>!!!</v>
      </c>
      <c r="AE356" s="14" t="str">
        <f t="shared" si="79"/>
        <v>-</v>
      </c>
      <c r="AF356" s="14" t="str">
        <f t="shared" si="79"/>
        <v>-</v>
      </c>
      <c r="AG356" s="14" t="str">
        <f t="shared" si="79"/>
        <v>-</v>
      </c>
      <c r="AH356" s="14" t="str">
        <f t="shared" si="79"/>
        <v>-</v>
      </c>
      <c r="AI356" s="14" t="str">
        <f t="shared" si="79"/>
        <v>-</v>
      </c>
      <c r="AJ356" s="14" t="str">
        <f t="shared" si="79"/>
        <v>-</v>
      </c>
      <c r="AK356" s="14" t="str">
        <f t="shared" si="79"/>
        <v>-</v>
      </c>
      <c r="AL356" s="14" t="str">
        <f t="shared" si="79"/>
        <v>-</v>
      </c>
      <c r="AM356" s="15"/>
      <c r="AN356" s="20"/>
    </row>
    <row r="357" spans="1:40">
      <c r="A357" s="26">
        <f t="shared" si="19"/>
        <v>63</v>
      </c>
      <c r="B357" s="97" t="s">
        <v>707</v>
      </c>
      <c r="C357" s="14" t="str">
        <f t="shared" ref="C357:AL357" si="80">IF(AND(OR(C65&gt;=10,C65&lt;=3),C212="НЕТ"),"!!!","-")</f>
        <v>-</v>
      </c>
      <c r="D357" s="14" t="str">
        <f t="shared" si="80"/>
        <v>-</v>
      </c>
      <c r="E357" s="14" t="str">
        <f t="shared" si="80"/>
        <v>-</v>
      </c>
      <c r="F357" s="14" t="str">
        <f t="shared" si="80"/>
        <v>-</v>
      </c>
      <c r="G357" s="14" t="str">
        <f t="shared" si="80"/>
        <v>-</v>
      </c>
      <c r="H357" s="14" t="str">
        <f t="shared" si="80"/>
        <v>-</v>
      </c>
      <c r="I357" s="14" t="str">
        <f t="shared" si="80"/>
        <v>-</v>
      </c>
      <c r="J357" s="14" t="str">
        <f t="shared" si="80"/>
        <v>-</v>
      </c>
      <c r="K357" s="14" t="str">
        <f t="shared" si="80"/>
        <v>-</v>
      </c>
      <c r="L357" s="14" t="str">
        <f t="shared" si="80"/>
        <v>-</v>
      </c>
      <c r="M357" s="14" t="str">
        <f t="shared" si="80"/>
        <v>-</v>
      </c>
      <c r="N357" s="14" t="str">
        <f t="shared" si="80"/>
        <v>-</v>
      </c>
      <c r="O357" s="14" t="str">
        <f t="shared" si="80"/>
        <v>-</v>
      </c>
      <c r="P357" s="14" t="str">
        <f t="shared" si="80"/>
        <v>-</v>
      </c>
      <c r="Q357" s="14" t="str">
        <f t="shared" si="80"/>
        <v>-</v>
      </c>
      <c r="R357" s="14" t="str">
        <f t="shared" si="80"/>
        <v>-</v>
      </c>
      <c r="S357" s="14" t="str">
        <f t="shared" si="80"/>
        <v>-</v>
      </c>
      <c r="T357" s="14" t="str">
        <f t="shared" si="80"/>
        <v>-</v>
      </c>
      <c r="U357" s="14" t="str">
        <f t="shared" si="80"/>
        <v>-</v>
      </c>
      <c r="V357" s="14" t="str">
        <f t="shared" si="80"/>
        <v>-</v>
      </c>
      <c r="W357" s="14" t="str">
        <f t="shared" si="80"/>
        <v>-</v>
      </c>
      <c r="X357" s="14" t="str">
        <f t="shared" si="80"/>
        <v>-</v>
      </c>
      <c r="Y357" s="14" t="str">
        <f t="shared" si="80"/>
        <v>-</v>
      </c>
      <c r="Z357" s="14" t="str">
        <f t="shared" si="80"/>
        <v>-</v>
      </c>
      <c r="AA357" s="14" t="str">
        <f t="shared" si="80"/>
        <v>!!!</v>
      </c>
      <c r="AB357" s="14" t="str">
        <f t="shared" si="80"/>
        <v>-</v>
      </c>
      <c r="AC357" s="14" t="str">
        <f t="shared" si="80"/>
        <v>-</v>
      </c>
      <c r="AD357" s="14" t="str">
        <f t="shared" si="80"/>
        <v>-</v>
      </c>
      <c r="AE357" s="14" t="str">
        <f t="shared" si="80"/>
        <v>-</v>
      </c>
      <c r="AF357" s="14" t="str">
        <f t="shared" si="80"/>
        <v>-</v>
      </c>
      <c r="AG357" s="14" t="str">
        <f t="shared" si="80"/>
        <v>-</v>
      </c>
      <c r="AH357" s="14" t="str">
        <f t="shared" si="80"/>
        <v>-</v>
      </c>
      <c r="AI357" s="14" t="str">
        <f t="shared" si="80"/>
        <v>-</v>
      </c>
      <c r="AJ357" s="14" t="str">
        <f t="shared" si="80"/>
        <v>-</v>
      </c>
      <c r="AK357" s="14" t="str">
        <f t="shared" si="80"/>
        <v>-</v>
      </c>
      <c r="AL357" s="14" t="str">
        <f t="shared" si="80"/>
        <v>-</v>
      </c>
      <c r="AM357" s="15"/>
      <c r="AN357" s="20"/>
    </row>
    <row r="358" spans="1:40">
      <c r="A358" s="26">
        <f t="shared" si="19"/>
        <v>64</v>
      </c>
      <c r="B358" s="97" t="s">
        <v>708</v>
      </c>
      <c r="C358" s="14" t="str">
        <f t="shared" ref="C358:AL358" si="81">IF(AND(OR(C66&gt;=10,C66&lt;=3),C213="НЕТ"),"!!!","-")</f>
        <v>-</v>
      </c>
      <c r="D358" s="14" t="str">
        <f t="shared" si="81"/>
        <v>-</v>
      </c>
      <c r="E358" s="14" t="str">
        <f t="shared" si="81"/>
        <v>-</v>
      </c>
      <c r="F358" s="14" t="str">
        <f t="shared" si="81"/>
        <v>-</v>
      </c>
      <c r="G358" s="14" t="str">
        <f t="shared" si="81"/>
        <v>-</v>
      </c>
      <c r="H358" s="14" t="str">
        <f t="shared" si="81"/>
        <v>-</v>
      </c>
      <c r="I358" s="14" t="str">
        <f t="shared" si="81"/>
        <v>-</v>
      </c>
      <c r="J358" s="14" t="str">
        <f t="shared" si="81"/>
        <v>-</v>
      </c>
      <c r="K358" s="14" t="str">
        <f t="shared" si="81"/>
        <v>-</v>
      </c>
      <c r="L358" s="14" t="str">
        <f t="shared" si="81"/>
        <v>-</v>
      </c>
      <c r="M358" s="14" t="str">
        <f t="shared" si="81"/>
        <v>-</v>
      </c>
      <c r="N358" s="14" t="str">
        <f t="shared" si="81"/>
        <v>-</v>
      </c>
      <c r="O358" s="14" t="str">
        <f t="shared" si="81"/>
        <v>-</v>
      </c>
      <c r="P358" s="14" t="str">
        <f t="shared" si="81"/>
        <v>!!!</v>
      </c>
      <c r="Q358" s="14" t="str">
        <f t="shared" si="81"/>
        <v>-</v>
      </c>
      <c r="R358" s="14" t="str">
        <f t="shared" si="81"/>
        <v>-</v>
      </c>
      <c r="S358" s="14" t="str">
        <f t="shared" si="81"/>
        <v>-</v>
      </c>
      <c r="T358" s="14" t="str">
        <f t="shared" si="81"/>
        <v>-</v>
      </c>
      <c r="U358" s="14" t="str">
        <f t="shared" si="81"/>
        <v>-</v>
      </c>
      <c r="V358" s="14" t="str">
        <f t="shared" si="81"/>
        <v>-</v>
      </c>
      <c r="W358" s="14" t="str">
        <f t="shared" si="81"/>
        <v>-</v>
      </c>
      <c r="X358" s="14" t="str">
        <f t="shared" si="81"/>
        <v>-</v>
      </c>
      <c r="Y358" s="14" t="str">
        <f t="shared" si="81"/>
        <v>-</v>
      </c>
      <c r="Z358" s="14" t="str">
        <f t="shared" si="81"/>
        <v>-</v>
      </c>
      <c r="AA358" s="14" t="str">
        <f t="shared" si="81"/>
        <v>-</v>
      </c>
      <c r="AB358" s="14" t="str">
        <f t="shared" si="81"/>
        <v>-</v>
      </c>
      <c r="AC358" s="14" t="str">
        <f t="shared" si="81"/>
        <v>-</v>
      </c>
      <c r="AD358" s="14" t="str">
        <f t="shared" si="81"/>
        <v>-</v>
      </c>
      <c r="AE358" s="14" t="str">
        <f t="shared" si="81"/>
        <v>-</v>
      </c>
      <c r="AF358" s="14" t="str">
        <f t="shared" si="81"/>
        <v>-</v>
      </c>
      <c r="AG358" s="14" t="str">
        <f t="shared" si="81"/>
        <v>-</v>
      </c>
      <c r="AH358" s="14" t="str">
        <f t="shared" si="81"/>
        <v>-</v>
      </c>
      <c r="AI358" s="14" t="str">
        <f t="shared" si="81"/>
        <v>-</v>
      </c>
      <c r="AJ358" s="14" t="str">
        <f t="shared" si="81"/>
        <v>-</v>
      </c>
      <c r="AK358" s="14" t="str">
        <f t="shared" si="81"/>
        <v>-</v>
      </c>
      <c r="AL358" s="14" t="str">
        <f t="shared" si="81"/>
        <v>-</v>
      </c>
      <c r="AM358" s="15"/>
      <c r="AN358" s="20"/>
    </row>
    <row r="359" spans="1:40">
      <c r="A359" s="26">
        <f t="shared" si="19"/>
        <v>65</v>
      </c>
      <c r="B359" s="97" t="s">
        <v>709</v>
      </c>
      <c r="C359" s="14" t="str">
        <f t="shared" ref="C359:AL359" si="82">IF(AND(OR(C67&gt;=10,C67&lt;=3),C214="НЕТ"),"!!!","-")</f>
        <v>-</v>
      </c>
      <c r="D359" s="14" t="str">
        <f t="shared" si="82"/>
        <v>-</v>
      </c>
      <c r="E359" s="14" t="str">
        <f t="shared" si="82"/>
        <v>-</v>
      </c>
      <c r="F359" s="14" t="str">
        <f t="shared" si="82"/>
        <v>-</v>
      </c>
      <c r="G359" s="14" t="str">
        <f t="shared" si="82"/>
        <v>-</v>
      </c>
      <c r="H359" s="14" t="str">
        <f t="shared" si="82"/>
        <v>-</v>
      </c>
      <c r="I359" s="14" t="str">
        <f t="shared" si="82"/>
        <v>-</v>
      </c>
      <c r="J359" s="14" t="str">
        <f t="shared" si="82"/>
        <v>-</v>
      </c>
      <c r="K359" s="14" t="str">
        <f t="shared" si="82"/>
        <v>-</v>
      </c>
      <c r="L359" s="14" t="str">
        <f t="shared" si="82"/>
        <v>-</v>
      </c>
      <c r="M359" s="14" t="str">
        <f t="shared" si="82"/>
        <v>-</v>
      </c>
      <c r="N359" s="14" t="str">
        <f t="shared" si="82"/>
        <v>-</v>
      </c>
      <c r="O359" s="14" t="str">
        <f t="shared" si="82"/>
        <v>-</v>
      </c>
      <c r="P359" s="14" t="str">
        <f t="shared" si="82"/>
        <v>-</v>
      </c>
      <c r="Q359" s="14" t="str">
        <f t="shared" si="82"/>
        <v>-</v>
      </c>
      <c r="R359" s="14" t="str">
        <f t="shared" si="82"/>
        <v>-</v>
      </c>
      <c r="S359" s="14" t="str">
        <f t="shared" si="82"/>
        <v>-</v>
      </c>
      <c r="T359" s="14" t="str">
        <f t="shared" si="82"/>
        <v>-</v>
      </c>
      <c r="U359" s="14" t="str">
        <f t="shared" si="82"/>
        <v>-</v>
      </c>
      <c r="V359" s="14" t="str">
        <f t="shared" si="82"/>
        <v>-</v>
      </c>
      <c r="W359" s="14" t="str">
        <f t="shared" si="82"/>
        <v>-</v>
      </c>
      <c r="X359" s="14" t="str">
        <f t="shared" si="82"/>
        <v>-</v>
      </c>
      <c r="Y359" s="14" t="str">
        <f t="shared" si="82"/>
        <v>-</v>
      </c>
      <c r="Z359" s="14" t="str">
        <f t="shared" si="82"/>
        <v>-</v>
      </c>
      <c r="AA359" s="14" t="str">
        <f t="shared" si="82"/>
        <v>!!!</v>
      </c>
      <c r="AB359" s="14" t="str">
        <f t="shared" si="82"/>
        <v>-</v>
      </c>
      <c r="AC359" s="14" t="str">
        <f t="shared" si="82"/>
        <v>-</v>
      </c>
      <c r="AD359" s="14" t="str">
        <f t="shared" si="82"/>
        <v>-</v>
      </c>
      <c r="AE359" s="14" t="str">
        <f t="shared" si="82"/>
        <v>-</v>
      </c>
      <c r="AF359" s="14" t="str">
        <f t="shared" si="82"/>
        <v>-</v>
      </c>
      <c r="AG359" s="14" t="str">
        <f t="shared" si="82"/>
        <v>-</v>
      </c>
      <c r="AH359" s="14" t="str">
        <f t="shared" si="82"/>
        <v>-</v>
      </c>
      <c r="AI359" s="14" t="str">
        <f t="shared" si="82"/>
        <v>-</v>
      </c>
      <c r="AJ359" s="14" t="str">
        <f t="shared" si="82"/>
        <v>-</v>
      </c>
      <c r="AK359" s="14" t="str">
        <f t="shared" si="82"/>
        <v>-</v>
      </c>
      <c r="AL359" s="14" t="str">
        <f t="shared" si="82"/>
        <v>-</v>
      </c>
      <c r="AM359" s="15"/>
      <c r="AN359" s="20"/>
    </row>
    <row r="360" spans="1:40">
      <c r="A360" s="26">
        <f t="shared" si="19"/>
        <v>66</v>
      </c>
      <c r="B360" s="97" t="s">
        <v>710</v>
      </c>
      <c r="C360" s="14" t="str">
        <f t="shared" ref="C360:AL360" si="83">IF(AND(OR(C68&gt;=10,C68&lt;=3),C215="НЕТ"),"!!!","-")</f>
        <v>-</v>
      </c>
      <c r="D360" s="14" t="str">
        <f t="shared" si="83"/>
        <v>-</v>
      </c>
      <c r="E360" s="14" t="str">
        <f t="shared" si="83"/>
        <v>-</v>
      </c>
      <c r="F360" s="14" t="str">
        <f t="shared" si="83"/>
        <v>-</v>
      </c>
      <c r="G360" s="14" t="str">
        <f t="shared" si="83"/>
        <v>-</v>
      </c>
      <c r="H360" s="14" t="str">
        <f t="shared" si="83"/>
        <v>-</v>
      </c>
      <c r="I360" s="14" t="str">
        <f t="shared" si="83"/>
        <v>-</v>
      </c>
      <c r="J360" s="14" t="str">
        <f t="shared" si="83"/>
        <v>-</v>
      </c>
      <c r="K360" s="14" t="str">
        <f t="shared" si="83"/>
        <v>-</v>
      </c>
      <c r="L360" s="14" t="str">
        <f t="shared" si="83"/>
        <v>-</v>
      </c>
      <c r="M360" s="14" t="str">
        <f t="shared" si="83"/>
        <v>-</v>
      </c>
      <c r="N360" s="14" t="str">
        <f t="shared" si="83"/>
        <v>-</v>
      </c>
      <c r="O360" s="14" t="str">
        <f t="shared" si="83"/>
        <v>-</v>
      </c>
      <c r="P360" s="14" t="str">
        <f t="shared" si="83"/>
        <v>!!!</v>
      </c>
      <c r="Q360" s="14" t="str">
        <f t="shared" si="83"/>
        <v>-</v>
      </c>
      <c r="R360" s="14" t="str">
        <f t="shared" si="83"/>
        <v>-</v>
      </c>
      <c r="S360" s="14" t="str">
        <f t="shared" si="83"/>
        <v>-</v>
      </c>
      <c r="T360" s="14" t="str">
        <f t="shared" si="83"/>
        <v>-</v>
      </c>
      <c r="U360" s="14" t="str">
        <f t="shared" si="83"/>
        <v>-</v>
      </c>
      <c r="V360" s="14" t="str">
        <f t="shared" si="83"/>
        <v>-</v>
      </c>
      <c r="W360" s="14" t="str">
        <f t="shared" si="83"/>
        <v>-</v>
      </c>
      <c r="X360" s="14" t="str">
        <f t="shared" si="83"/>
        <v>-</v>
      </c>
      <c r="Y360" s="14" t="str">
        <f t="shared" si="83"/>
        <v>-</v>
      </c>
      <c r="Z360" s="14" t="str">
        <f t="shared" si="83"/>
        <v>-</v>
      </c>
      <c r="AA360" s="14" t="str">
        <f t="shared" si="83"/>
        <v>!!!</v>
      </c>
      <c r="AB360" s="14" t="str">
        <f t="shared" si="83"/>
        <v>-</v>
      </c>
      <c r="AC360" s="14" t="str">
        <f t="shared" si="83"/>
        <v>-</v>
      </c>
      <c r="AD360" s="14" t="str">
        <f t="shared" si="83"/>
        <v>-</v>
      </c>
      <c r="AE360" s="14" t="str">
        <f t="shared" si="83"/>
        <v>-</v>
      </c>
      <c r="AF360" s="14" t="str">
        <f t="shared" si="83"/>
        <v>-</v>
      </c>
      <c r="AG360" s="14" t="str">
        <f t="shared" si="83"/>
        <v>-</v>
      </c>
      <c r="AH360" s="14" t="str">
        <f t="shared" si="83"/>
        <v>-</v>
      </c>
      <c r="AI360" s="14" t="str">
        <f t="shared" si="83"/>
        <v>-</v>
      </c>
      <c r="AJ360" s="14" t="str">
        <f t="shared" si="83"/>
        <v>-</v>
      </c>
      <c r="AK360" s="14" t="str">
        <f t="shared" si="83"/>
        <v>-</v>
      </c>
      <c r="AL360" s="14" t="str">
        <f t="shared" si="83"/>
        <v>-</v>
      </c>
      <c r="AM360" s="15"/>
      <c r="AN360" s="20"/>
    </row>
    <row r="361" spans="1:40">
      <c r="A361" s="26">
        <f t="shared" ref="A361:A424" si="84">A360+1</f>
        <v>67</v>
      </c>
      <c r="B361" s="97" t="s">
        <v>711</v>
      </c>
      <c r="C361" s="14" t="str">
        <f t="shared" ref="C361:AL361" si="85">IF(AND(OR(C69&gt;=10,C69&lt;=3),C216="НЕТ"),"!!!","-")</f>
        <v>-</v>
      </c>
      <c r="D361" s="14" t="str">
        <f t="shared" si="85"/>
        <v>-</v>
      </c>
      <c r="E361" s="14" t="str">
        <f t="shared" si="85"/>
        <v>-</v>
      </c>
      <c r="F361" s="14" t="str">
        <f t="shared" si="85"/>
        <v>-</v>
      </c>
      <c r="G361" s="14" t="str">
        <f t="shared" si="85"/>
        <v>-</v>
      </c>
      <c r="H361" s="14" t="str">
        <f t="shared" si="85"/>
        <v>-</v>
      </c>
      <c r="I361" s="14" t="str">
        <f t="shared" si="85"/>
        <v>-</v>
      </c>
      <c r="J361" s="14" t="str">
        <f t="shared" si="85"/>
        <v>-</v>
      </c>
      <c r="K361" s="14" t="str">
        <f t="shared" si="85"/>
        <v>-</v>
      </c>
      <c r="L361" s="14" t="str">
        <f t="shared" si="85"/>
        <v>-</v>
      </c>
      <c r="M361" s="14" t="str">
        <f t="shared" si="85"/>
        <v>-</v>
      </c>
      <c r="N361" s="14" t="str">
        <f t="shared" si="85"/>
        <v>-</v>
      </c>
      <c r="O361" s="14" t="str">
        <f t="shared" si="85"/>
        <v>-</v>
      </c>
      <c r="P361" s="14" t="str">
        <f t="shared" si="85"/>
        <v>-</v>
      </c>
      <c r="Q361" s="14" t="str">
        <f t="shared" si="85"/>
        <v>-</v>
      </c>
      <c r="R361" s="14" t="str">
        <f t="shared" si="85"/>
        <v>-</v>
      </c>
      <c r="S361" s="14" t="str">
        <f t="shared" si="85"/>
        <v>-</v>
      </c>
      <c r="T361" s="14" t="str">
        <f t="shared" si="85"/>
        <v>-</v>
      </c>
      <c r="U361" s="14" t="str">
        <f t="shared" si="85"/>
        <v>-</v>
      </c>
      <c r="V361" s="14" t="str">
        <f t="shared" si="85"/>
        <v>-</v>
      </c>
      <c r="W361" s="14" t="str">
        <f t="shared" si="85"/>
        <v>-</v>
      </c>
      <c r="X361" s="14" t="str">
        <f t="shared" si="85"/>
        <v>-</v>
      </c>
      <c r="Y361" s="14" t="str">
        <f t="shared" si="85"/>
        <v>-</v>
      </c>
      <c r="Z361" s="14" t="str">
        <f t="shared" si="85"/>
        <v>-</v>
      </c>
      <c r="AA361" s="14" t="str">
        <f t="shared" si="85"/>
        <v>-</v>
      </c>
      <c r="AB361" s="14" t="str">
        <f t="shared" si="85"/>
        <v>-</v>
      </c>
      <c r="AC361" s="14" t="str">
        <f t="shared" si="85"/>
        <v>-</v>
      </c>
      <c r="AD361" s="14" t="str">
        <f t="shared" si="85"/>
        <v>!!!</v>
      </c>
      <c r="AE361" s="14" t="str">
        <f t="shared" si="85"/>
        <v>-</v>
      </c>
      <c r="AF361" s="14" t="str">
        <f t="shared" si="85"/>
        <v>!!!</v>
      </c>
      <c r="AG361" s="14" t="str">
        <f t="shared" si="85"/>
        <v>-</v>
      </c>
      <c r="AH361" s="14" t="str">
        <f t="shared" si="85"/>
        <v>-</v>
      </c>
      <c r="AI361" s="14" t="str">
        <f t="shared" si="85"/>
        <v>-</v>
      </c>
      <c r="AJ361" s="14" t="str">
        <f t="shared" si="85"/>
        <v>-</v>
      </c>
      <c r="AK361" s="14" t="str">
        <f t="shared" si="85"/>
        <v>-</v>
      </c>
      <c r="AL361" s="14" t="str">
        <f t="shared" si="85"/>
        <v>-</v>
      </c>
      <c r="AM361" s="15"/>
      <c r="AN361" s="20"/>
    </row>
    <row r="362" spans="1:40">
      <c r="A362" s="26">
        <f t="shared" si="84"/>
        <v>68</v>
      </c>
      <c r="B362" s="97" t="s">
        <v>712</v>
      </c>
      <c r="C362" s="14" t="str">
        <f t="shared" ref="C362:AL362" si="86">IF(AND(OR(C70&gt;=10,C70&lt;=3),C217="НЕТ"),"!!!","-")</f>
        <v>-</v>
      </c>
      <c r="D362" s="14" t="str">
        <f t="shared" si="86"/>
        <v>-</v>
      </c>
      <c r="E362" s="14" t="str">
        <f t="shared" si="86"/>
        <v>-</v>
      </c>
      <c r="F362" s="14" t="str">
        <f t="shared" si="86"/>
        <v>-</v>
      </c>
      <c r="G362" s="14" t="str">
        <f t="shared" si="86"/>
        <v>-</v>
      </c>
      <c r="H362" s="14" t="str">
        <f t="shared" si="86"/>
        <v>-</v>
      </c>
      <c r="I362" s="14" t="str">
        <f t="shared" si="86"/>
        <v>-</v>
      </c>
      <c r="J362" s="14" t="str">
        <f t="shared" si="86"/>
        <v>-</v>
      </c>
      <c r="K362" s="14" t="str">
        <f t="shared" si="86"/>
        <v>-</v>
      </c>
      <c r="L362" s="14" t="str">
        <f t="shared" si="86"/>
        <v>-</v>
      </c>
      <c r="M362" s="14" t="str">
        <f t="shared" si="86"/>
        <v>-</v>
      </c>
      <c r="N362" s="14" t="str">
        <f t="shared" si="86"/>
        <v>-</v>
      </c>
      <c r="O362" s="14" t="str">
        <f t="shared" si="86"/>
        <v>-</v>
      </c>
      <c r="P362" s="14" t="str">
        <f t="shared" si="86"/>
        <v>-</v>
      </c>
      <c r="Q362" s="14" t="str">
        <f t="shared" si="86"/>
        <v>-</v>
      </c>
      <c r="R362" s="14" t="str">
        <f t="shared" si="86"/>
        <v>-</v>
      </c>
      <c r="S362" s="14" t="str">
        <f t="shared" si="86"/>
        <v>-</v>
      </c>
      <c r="T362" s="14" t="str">
        <f t="shared" si="86"/>
        <v>-</v>
      </c>
      <c r="U362" s="14" t="str">
        <f t="shared" si="86"/>
        <v>-</v>
      </c>
      <c r="V362" s="14" t="str">
        <f t="shared" si="86"/>
        <v>-</v>
      </c>
      <c r="W362" s="14" t="str">
        <f t="shared" si="86"/>
        <v>-</v>
      </c>
      <c r="X362" s="14" t="str">
        <f t="shared" si="86"/>
        <v>-</v>
      </c>
      <c r="Y362" s="14" t="str">
        <f t="shared" si="86"/>
        <v>-</v>
      </c>
      <c r="Z362" s="14" t="str">
        <f t="shared" si="86"/>
        <v>-</v>
      </c>
      <c r="AA362" s="14" t="str">
        <f t="shared" si="86"/>
        <v>-</v>
      </c>
      <c r="AB362" s="14" t="str">
        <f t="shared" si="86"/>
        <v>-</v>
      </c>
      <c r="AC362" s="14" t="str">
        <f t="shared" si="86"/>
        <v>-</v>
      </c>
      <c r="AD362" s="14" t="str">
        <f t="shared" si="86"/>
        <v>!!!</v>
      </c>
      <c r="AE362" s="14" t="str">
        <f t="shared" si="86"/>
        <v>-</v>
      </c>
      <c r="AF362" s="14" t="str">
        <f t="shared" si="86"/>
        <v>-</v>
      </c>
      <c r="AG362" s="14" t="str">
        <f t="shared" si="86"/>
        <v>-</v>
      </c>
      <c r="AH362" s="14" t="str">
        <f t="shared" si="86"/>
        <v>-</v>
      </c>
      <c r="AI362" s="14" t="str">
        <f t="shared" si="86"/>
        <v>-</v>
      </c>
      <c r="AJ362" s="14" t="str">
        <f t="shared" si="86"/>
        <v>-</v>
      </c>
      <c r="AK362" s="14" t="str">
        <f t="shared" si="86"/>
        <v>-</v>
      </c>
      <c r="AL362" s="14" t="str">
        <f t="shared" si="86"/>
        <v>-</v>
      </c>
      <c r="AM362" s="15"/>
      <c r="AN362" s="20"/>
    </row>
    <row r="363" spans="1:40">
      <c r="A363" s="26">
        <f t="shared" si="84"/>
        <v>69</v>
      </c>
      <c r="B363" s="97" t="s">
        <v>713</v>
      </c>
      <c r="C363" s="14" t="str">
        <f t="shared" ref="C363:AL363" si="87">IF(AND(OR(C71&gt;=10,C71&lt;=3),C218="НЕТ"),"!!!","-")</f>
        <v>-</v>
      </c>
      <c r="D363" s="14" t="str">
        <f t="shared" si="87"/>
        <v>-</v>
      </c>
      <c r="E363" s="14" t="str">
        <f t="shared" si="87"/>
        <v>-</v>
      </c>
      <c r="F363" s="14" t="str">
        <f t="shared" si="87"/>
        <v>-</v>
      </c>
      <c r="G363" s="14" t="str">
        <f t="shared" si="87"/>
        <v>-</v>
      </c>
      <c r="H363" s="14" t="str">
        <f t="shared" si="87"/>
        <v>-</v>
      </c>
      <c r="I363" s="14" t="str">
        <f t="shared" si="87"/>
        <v>-</v>
      </c>
      <c r="J363" s="14" t="str">
        <f t="shared" si="87"/>
        <v>-</v>
      </c>
      <c r="K363" s="14" t="str">
        <f t="shared" si="87"/>
        <v>-</v>
      </c>
      <c r="L363" s="14" t="str">
        <f t="shared" si="87"/>
        <v>-</v>
      </c>
      <c r="M363" s="14" t="str">
        <f t="shared" si="87"/>
        <v>-</v>
      </c>
      <c r="N363" s="14" t="str">
        <f t="shared" si="87"/>
        <v>-</v>
      </c>
      <c r="O363" s="14" t="str">
        <f t="shared" si="87"/>
        <v>-</v>
      </c>
      <c r="P363" s="14" t="str">
        <f t="shared" si="87"/>
        <v>-</v>
      </c>
      <c r="Q363" s="14" t="str">
        <f t="shared" si="87"/>
        <v>-</v>
      </c>
      <c r="R363" s="14" t="str">
        <f t="shared" si="87"/>
        <v>-</v>
      </c>
      <c r="S363" s="14" t="str">
        <f t="shared" si="87"/>
        <v>-</v>
      </c>
      <c r="T363" s="14" t="str">
        <f t="shared" si="87"/>
        <v>-</v>
      </c>
      <c r="U363" s="14" t="str">
        <f t="shared" si="87"/>
        <v>-</v>
      </c>
      <c r="V363" s="14" t="str">
        <f t="shared" si="87"/>
        <v>-</v>
      </c>
      <c r="W363" s="14" t="str">
        <f t="shared" si="87"/>
        <v>-</v>
      </c>
      <c r="X363" s="14" t="str">
        <f t="shared" si="87"/>
        <v>-</v>
      </c>
      <c r="Y363" s="14" t="str">
        <f t="shared" si="87"/>
        <v>-</v>
      </c>
      <c r="Z363" s="14" t="str">
        <f t="shared" si="87"/>
        <v>-</v>
      </c>
      <c r="AA363" s="14" t="str">
        <f t="shared" si="87"/>
        <v>-</v>
      </c>
      <c r="AB363" s="14" t="str">
        <f t="shared" si="87"/>
        <v>-</v>
      </c>
      <c r="AC363" s="14" t="str">
        <f t="shared" si="87"/>
        <v>-</v>
      </c>
      <c r="AD363" s="14" t="str">
        <f t="shared" si="87"/>
        <v>!!!</v>
      </c>
      <c r="AE363" s="14" t="str">
        <f t="shared" si="87"/>
        <v>!!!</v>
      </c>
      <c r="AF363" s="14" t="str">
        <f t="shared" si="87"/>
        <v>-</v>
      </c>
      <c r="AG363" s="14" t="str">
        <f t="shared" si="87"/>
        <v>-</v>
      </c>
      <c r="AH363" s="14" t="str">
        <f t="shared" si="87"/>
        <v>-</v>
      </c>
      <c r="AI363" s="14" t="str">
        <f t="shared" si="87"/>
        <v>-</v>
      </c>
      <c r="AJ363" s="14" t="str">
        <f t="shared" si="87"/>
        <v>-</v>
      </c>
      <c r="AK363" s="14" t="str">
        <f t="shared" si="87"/>
        <v>-</v>
      </c>
      <c r="AL363" s="14" t="str">
        <f t="shared" si="87"/>
        <v>-</v>
      </c>
      <c r="AM363" s="15"/>
      <c r="AN363" s="20"/>
    </row>
    <row r="364" spans="1:40">
      <c r="A364" s="26">
        <f t="shared" si="84"/>
        <v>70</v>
      </c>
      <c r="B364" s="97" t="s">
        <v>714</v>
      </c>
      <c r="C364" s="14" t="str">
        <f t="shared" ref="C364:AL364" si="88">IF(AND(OR(C72&gt;=10,C72&lt;=3),C219="НЕТ"),"!!!","-")</f>
        <v>-</v>
      </c>
      <c r="D364" s="14" t="str">
        <f t="shared" si="88"/>
        <v>-</v>
      </c>
      <c r="E364" s="14" t="str">
        <f t="shared" si="88"/>
        <v>-</v>
      </c>
      <c r="F364" s="14" t="str">
        <f t="shared" si="88"/>
        <v>-</v>
      </c>
      <c r="G364" s="14" t="str">
        <f t="shared" si="88"/>
        <v>-</v>
      </c>
      <c r="H364" s="14" t="str">
        <f t="shared" si="88"/>
        <v>-</v>
      </c>
      <c r="I364" s="14" t="str">
        <f t="shared" si="88"/>
        <v>-</v>
      </c>
      <c r="J364" s="14" t="str">
        <f t="shared" si="88"/>
        <v>-</v>
      </c>
      <c r="K364" s="14" t="str">
        <f t="shared" si="88"/>
        <v>-</v>
      </c>
      <c r="L364" s="14" t="str">
        <f t="shared" si="88"/>
        <v>-</v>
      </c>
      <c r="M364" s="14" t="str">
        <f t="shared" si="88"/>
        <v>-</v>
      </c>
      <c r="N364" s="14" t="str">
        <f t="shared" si="88"/>
        <v>-</v>
      </c>
      <c r="O364" s="14" t="str">
        <f t="shared" si="88"/>
        <v>-</v>
      </c>
      <c r="P364" s="14" t="str">
        <f t="shared" si="88"/>
        <v>-</v>
      </c>
      <c r="Q364" s="14" t="str">
        <f t="shared" si="88"/>
        <v>-</v>
      </c>
      <c r="R364" s="14" t="str">
        <f t="shared" si="88"/>
        <v>-</v>
      </c>
      <c r="S364" s="14" t="str">
        <f t="shared" si="88"/>
        <v>-</v>
      </c>
      <c r="T364" s="14" t="str">
        <f t="shared" si="88"/>
        <v>-</v>
      </c>
      <c r="U364" s="14" t="str">
        <f t="shared" si="88"/>
        <v>-</v>
      </c>
      <c r="V364" s="14" t="str">
        <f t="shared" si="88"/>
        <v>-</v>
      </c>
      <c r="W364" s="14" t="str">
        <f t="shared" si="88"/>
        <v>-</v>
      </c>
      <c r="X364" s="14" t="str">
        <f t="shared" si="88"/>
        <v>-</v>
      </c>
      <c r="Y364" s="14" t="str">
        <f t="shared" si="88"/>
        <v>-</v>
      </c>
      <c r="Z364" s="14" t="str">
        <f t="shared" si="88"/>
        <v>-</v>
      </c>
      <c r="AA364" s="14" t="str">
        <f t="shared" si="88"/>
        <v>-</v>
      </c>
      <c r="AB364" s="14" t="str">
        <f t="shared" si="88"/>
        <v>-</v>
      </c>
      <c r="AC364" s="14" t="str">
        <f t="shared" si="88"/>
        <v>-</v>
      </c>
      <c r="AD364" s="14" t="str">
        <f t="shared" si="88"/>
        <v>!!!</v>
      </c>
      <c r="AE364" s="14" t="str">
        <f t="shared" si="88"/>
        <v>-</v>
      </c>
      <c r="AF364" s="14" t="str">
        <f t="shared" si="88"/>
        <v>-</v>
      </c>
      <c r="AG364" s="14" t="str">
        <f t="shared" si="88"/>
        <v>-</v>
      </c>
      <c r="AH364" s="14" t="str">
        <f t="shared" si="88"/>
        <v>-</v>
      </c>
      <c r="AI364" s="14" t="str">
        <f t="shared" si="88"/>
        <v>-</v>
      </c>
      <c r="AJ364" s="14" t="str">
        <f t="shared" si="88"/>
        <v>-</v>
      </c>
      <c r="AK364" s="14" t="str">
        <f t="shared" si="88"/>
        <v>-</v>
      </c>
      <c r="AL364" s="14" t="str">
        <f t="shared" si="88"/>
        <v>-</v>
      </c>
      <c r="AM364" s="15"/>
      <c r="AN364" s="20"/>
    </row>
    <row r="365" spans="1:40">
      <c r="A365" s="26">
        <f t="shared" si="84"/>
        <v>71</v>
      </c>
      <c r="B365" s="97" t="s">
        <v>715</v>
      </c>
      <c r="C365" s="14" t="str">
        <f t="shared" ref="C365:AL365" si="89">IF(AND(OR(C73&gt;=10,C73&lt;=3),C220="НЕТ"),"!!!","-")</f>
        <v>-</v>
      </c>
      <c r="D365" s="14" t="str">
        <f t="shared" si="89"/>
        <v>-</v>
      </c>
      <c r="E365" s="14" t="str">
        <f t="shared" si="89"/>
        <v>-</v>
      </c>
      <c r="F365" s="14" t="str">
        <f t="shared" si="89"/>
        <v>-</v>
      </c>
      <c r="G365" s="14" t="str">
        <f t="shared" si="89"/>
        <v>-</v>
      </c>
      <c r="H365" s="14" t="str">
        <f t="shared" si="89"/>
        <v>-</v>
      </c>
      <c r="I365" s="14" t="str">
        <f t="shared" si="89"/>
        <v>-</v>
      </c>
      <c r="J365" s="14" t="str">
        <f t="shared" si="89"/>
        <v>-</v>
      </c>
      <c r="K365" s="14" t="str">
        <f t="shared" si="89"/>
        <v>-</v>
      </c>
      <c r="L365" s="14" t="str">
        <f t="shared" si="89"/>
        <v>-</v>
      </c>
      <c r="M365" s="14" t="str">
        <f t="shared" si="89"/>
        <v>-</v>
      </c>
      <c r="N365" s="14" t="str">
        <f t="shared" si="89"/>
        <v>-</v>
      </c>
      <c r="O365" s="14" t="str">
        <f t="shared" si="89"/>
        <v>-</v>
      </c>
      <c r="P365" s="14" t="str">
        <f t="shared" si="89"/>
        <v>-</v>
      </c>
      <c r="Q365" s="14" t="str">
        <f t="shared" si="89"/>
        <v>-</v>
      </c>
      <c r="R365" s="14" t="str">
        <f t="shared" si="89"/>
        <v>-</v>
      </c>
      <c r="S365" s="14" t="str">
        <f t="shared" si="89"/>
        <v>-</v>
      </c>
      <c r="T365" s="14" t="str">
        <f t="shared" si="89"/>
        <v>-</v>
      </c>
      <c r="U365" s="14" t="str">
        <f t="shared" si="89"/>
        <v>-</v>
      </c>
      <c r="V365" s="14" t="str">
        <f t="shared" si="89"/>
        <v>-</v>
      </c>
      <c r="W365" s="14" t="str">
        <f t="shared" si="89"/>
        <v>-</v>
      </c>
      <c r="X365" s="14" t="str">
        <f t="shared" si="89"/>
        <v>-</v>
      </c>
      <c r="Y365" s="14" t="str">
        <f t="shared" si="89"/>
        <v>-</v>
      </c>
      <c r="Z365" s="14" t="str">
        <f t="shared" si="89"/>
        <v>-</v>
      </c>
      <c r="AA365" s="14" t="str">
        <f t="shared" si="89"/>
        <v>-</v>
      </c>
      <c r="AB365" s="14" t="str">
        <f t="shared" si="89"/>
        <v>-</v>
      </c>
      <c r="AC365" s="14" t="str">
        <f t="shared" si="89"/>
        <v>-</v>
      </c>
      <c r="AD365" s="14" t="str">
        <f t="shared" si="89"/>
        <v>!!!</v>
      </c>
      <c r="AE365" s="14" t="str">
        <f t="shared" si="89"/>
        <v>-</v>
      </c>
      <c r="AF365" s="14" t="str">
        <f t="shared" si="89"/>
        <v>-</v>
      </c>
      <c r="AG365" s="14" t="str">
        <f t="shared" si="89"/>
        <v>-</v>
      </c>
      <c r="AH365" s="14" t="str">
        <f t="shared" si="89"/>
        <v>-</v>
      </c>
      <c r="AI365" s="14" t="str">
        <f t="shared" si="89"/>
        <v>-</v>
      </c>
      <c r="AJ365" s="14" t="str">
        <f t="shared" si="89"/>
        <v>-</v>
      </c>
      <c r="AK365" s="14" t="str">
        <f t="shared" si="89"/>
        <v>-</v>
      </c>
      <c r="AL365" s="14" t="str">
        <f t="shared" si="89"/>
        <v>-</v>
      </c>
      <c r="AM365" s="15"/>
      <c r="AN365" s="20"/>
    </row>
    <row r="366" spans="1:40">
      <c r="A366" s="26">
        <f t="shared" si="84"/>
        <v>72</v>
      </c>
      <c r="B366" s="97" t="s">
        <v>716</v>
      </c>
      <c r="C366" s="14" t="str">
        <f t="shared" ref="C366:AL366" si="90">IF(AND(OR(C74&gt;=10,C74&lt;=3),C221="НЕТ"),"!!!","-")</f>
        <v>-</v>
      </c>
      <c r="D366" s="14" t="str">
        <f t="shared" si="90"/>
        <v>-</v>
      </c>
      <c r="E366" s="14" t="str">
        <f t="shared" si="90"/>
        <v>-</v>
      </c>
      <c r="F366" s="14" t="str">
        <f t="shared" si="90"/>
        <v>-</v>
      </c>
      <c r="G366" s="14" t="str">
        <f t="shared" si="90"/>
        <v>-</v>
      </c>
      <c r="H366" s="14" t="str">
        <f t="shared" si="90"/>
        <v>-</v>
      </c>
      <c r="I366" s="14" t="str">
        <f t="shared" si="90"/>
        <v>-</v>
      </c>
      <c r="J366" s="14" t="str">
        <f t="shared" si="90"/>
        <v>!!!</v>
      </c>
      <c r="K366" s="14" t="str">
        <f t="shared" si="90"/>
        <v>-</v>
      </c>
      <c r="L366" s="14" t="str">
        <f t="shared" si="90"/>
        <v>-</v>
      </c>
      <c r="M366" s="14" t="str">
        <f t="shared" si="90"/>
        <v>-</v>
      </c>
      <c r="N366" s="14" t="str">
        <f t="shared" si="90"/>
        <v>-</v>
      </c>
      <c r="O366" s="14" t="str">
        <f t="shared" si="90"/>
        <v>-</v>
      </c>
      <c r="P366" s="14" t="str">
        <f t="shared" si="90"/>
        <v>!!!</v>
      </c>
      <c r="Q366" s="14" t="str">
        <f t="shared" si="90"/>
        <v>-</v>
      </c>
      <c r="R366" s="14" t="str">
        <f t="shared" si="90"/>
        <v>-</v>
      </c>
      <c r="S366" s="14" t="str">
        <f t="shared" si="90"/>
        <v>-</v>
      </c>
      <c r="T366" s="14" t="str">
        <f t="shared" si="90"/>
        <v>-</v>
      </c>
      <c r="U366" s="14" t="str">
        <f t="shared" si="90"/>
        <v>-</v>
      </c>
      <c r="V366" s="14" t="str">
        <f t="shared" si="90"/>
        <v>-</v>
      </c>
      <c r="W366" s="14" t="str">
        <f t="shared" si="90"/>
        <v>-</v>
      </c>
      <c r="X366" s="14" t="str">
        <f t="shared" si="90"/>
        <v>-</v>
      </c>
      <c r="Y366" s="14" t="str">
        <f t="shared" si="90"/>
        <v>-</v>
      </c>
      <c r="Z366" s="14" t="str">
        <f t="shared" si="90"/>
        <v>-</v>
      </c>
      <c r="AA366" s="14" t="str">
        <f t="shared" si="90"/>
        <v>!!!</v>
      </c>
      <c r="AB366" s="14" t="str">
        <f t="shared" si="90"/>
        <v>-</v>
      </c>
      <c r="AC366" s="14" t="str">
        <f t="shared" si="90"/>
        <v>-</v>
      </c>
      <c r="AD366" s="14" t="str">
        <f t="shared" si="90"/>
        <v>-</v>
      </c>
      <c r="AE366" s="14" t="str">
        <f t="shared" si="90"/>
        <v>-</v>
      </c>
      <c r="AF366" s="14" t="str">
        <f t="shared" si="90"/>
        <v>-</v>
      </c>
      <c r="AG366" s="14" t="str">
        <f t="shared" si="90"/>
        <v>-</v>
      </c>
      <c r="AH366" s="14" t="str">
        <f t="shared" si="90"/>
        <v>-</v>
      </c>
      <c r="AI366" s="14" t="str">
        <f t="shared" si="90"/>
        <v>-</v>
      </c>
      <c r="AJ366" s="14" t="str">
        <f t="shared" si="90"/>
        <v>-</v>
      </c>
      <c r="AK366" s="14" t="str">
        <f t="shared" si="90"/>
        <v>-</v>
      </c>
      <c r="AL366" s="14" t="str">
        <f t="shared" si="90"/>
        <v>-</v>
      </c>
      <c r="AM366" s="15"/>
      <c r="AN366" s="20"/>
    </row>
    <row r="367" spans="1:40">
      <c r="A367" s="26">
        <f t="shared" si="84"/>
        <v>73</v>
      </c>
      <c r="B367" s="97" t="s">
        <v>717</v>
      </c>
      <c r="C367" s="14" t="str">
        <f t="shared" ref="C367:AL367" si="91">IF(AND(OR(C75&gt;=10,C75&lt;=3),C222="НЕТ"),"!!!","-")</f>
        <v>-</v>
      </c>
      <c r="D367" s="14" t="str">
        <f t="shared" si="91"/>
        <v>-</v>
      </c>
      <c r="E367" s="14" t="str">
        <f t="shared" si="91"/>
        <v>!!!</v>
      </c>
      <c r="F367" s="14" t="str">
        <f t="shared" si="91"/>
        <v>-</v>
      </c>
      <c r="G367" s="14" t="str">
        <f t="shared" si="91"/>
        <v>-</v>
      </c>
      <c r="H367" s="14" t="str">
        <f t="shared" si="91"/>
        <v>-</v>
      </c>
      <c r="I367" s="14" t="str">
        <f t="shared" si="91"/>
        <v>!!!</v>
      </c>
      <c r="J367" s="14" t="str">
        <f t="shared" si="91"/>
        <v>-</v>
      </c>
      <c r="K367" s="14" t="str">
        <f t="shared" si="91"/>
        <v>-</v>
      </c>
      <c r="L367" s="14" t="str">
        <f t="shared" si="91"/>
        <v>-</v>
      </c>
      <c r="M367" s="14" t="str">
        <f t="shared" si="91"/>
        <v>-</v>
      </c>
      <c r="N367" s="14" t="str">
        <f t="shared" si="91"/>
        <v>!!!</v>
      </c>
      <c r="O367" s="14" t="str">
        <f t="shared" si="91"/>
        <v>-</v>
      </c>
      <c r="P367" s="14" t="str">
        <f t="shared" si="91"/>
        <v>!!!</v>
      </c>
      <c r="Q367" s="14" t="str">
        <f t="shared" si="91"/>
        <v>-</v>
      </c>
      <c r="R367" s="14" t="str">
        <f t="shared" si="91"/>
        <v>-</v>
      </c>
      <c r="S367" s="14" t="str">
        <f t="shared" si="91"/>
        <v>-</v>
      </c>
      <c r="T367" s="14" t="str">
        <f t="shared" si="91"/>
        <v>-</v>
      </c>
      <c r="U367" s="14" t="str">
        <f t="shared" si="91"/>
        <v>-</v>
      </c>
      <c r="V367" s="14" t="str">
        <f t="shared" si="91"/>
        <v>-</v>
      </c>
      <c r="W367" s="14" t="str">
        <f t="shared" si="91"/>
        <v>-</v>
      </c>
      <c r="X367" s="14" t="str">
        <f t="shared" si="91"/>
        <v>-</v>
      </c>
      <c r="Y367" s="14" t="str">
        <f t="shared" si="91"/>
        <v>-</v>
      </c>
      <c r="Z367" s="14" t="str">
        <f t="shared" si="91"/>
        <v>-</v>
      </c>
      <c r="AA367" s="14" t="str">
        <f t="shared" si="91"/>
        <v>-</v>
      </c>
      <c r="AB367" s="14" t="str">
        <f t="shared" si="91"/>
        <v>!!!</v>
      </c>
      <c r="AC367" s="14" t="str">
        <f t="shared" si="91"/>
        <v>-</v>
      </c>
      <c r="AD367" s="14" t="str">
        <f t="shared" si="91"/>
        <v>!!!</v>
      </c>
      <c r="AE367" s="14" t="str">
        <f t="shared" si="91"/>
        <v>-</v>
      </c>
      <c r="AF367" s="14" t="str">
        <f t="shared" si="91"/>
        <v>-</v>
      </c>
      <c r="AG367" s="14" t="str">
        <f t="shared" si="91"/>
        <v>-</v>
      </c>
      <c r="AH367" s="14" t="str">
        <f t="shared" si="91"/>
        <v>!!!</v>
      </c>
      <c r="AI367" s="14" t="str">
        <f t="shared" si="91"/>
        <v>!!!</v>
      </c>
      <c r="AJ367" s="14" t="str">
        <f t="shared" si="91"/>
        <v>!!!</v>
      </c>
      <c r="AK367" s="14" t="str">
        <f t="shared" si="91"/>
        <v>!!!</v>
      </c>
      <c r="AL367" s="14" t="str">
        <f t="shared" si="91"/>
        <v>-</v>
      </c>
      <c r="AM367" s="15"/>
      <c r="AN367" s="20"/>
    </row>
    <row r="368" spans="1:40">
      <c r="A368" s="26">
        <f t="shared" si="84"/>
        <v>74</v>
      </c>
      <c r="B368" s="97" t="s">
        <v>718</v>
      </c>
      <c r="C368" s="14" t="str">
        <f t="shared" ref="C368:AL368" si="92">IF(AND(OR(C76&gt;=10,C76&lt;=3),C223="НЕТ"),"!!!","-")</f>
        <v>-</v>
      </c>
      <c r="D368" s="14" t="str">
        <f t="shared" si="92"/>
        <v>-</v>
      </c>
      <c r="E368" s="14" t="str">
        <f t="shared" si="92"/>
        <v>-</v>
      </c>
      <c r="F368" s="14" t="str">
        <f t="shared" si="92"/>
        <v>-</v>
      </c>
      <c r="G368" s="14" t="str">
        <f t="shared" si="92"/>
        <v>-</v>
      </c>
      <c r="H368" s="14" t="str">
        <f t="shared" si="92"/>
        <v>-</v>
      </c>
      <c r="I368" s="14" t="str">
        <f t="shared" si="92"/>
        <v>-</v>
      </c>
      <c r="J368" s="14" t="str">
        <f t="shared" si="92"/>
        <v>-</v>
      </c>
      <c r="K368" s="14" t="str">
        <f t="shared" si="92"/>
        <v>-</v>
      </c>
      <c r="L368" s="14" t="str">
        <f t="shared" si="92"/>
        <v>-</v>
      </c>
      <c r="M368" s="14" t="str">
        <f t="shared" si="92"/>
        <v>-</v>
      </c>
      <c r="N368" s="14" t="str">
        <f t="shared" si="92"/>
        <v>-</v>
      </c>
      <c r="O368" s="14" t="str">
        <f t="shared" si="92"/>
        <v>-</v>
      </c>
      <c r="P368" s="14" t="str">
        <f t="shared" si="92"/>
        <v>!!!</v>
      </c>
      <c r="Q368" s="14" t="str">
        <f t="shared" si="92"/>
        <v>-</v>
      </c>
      <c r="R368" s="14" t="str">
        <f t="shared" si="92"/>
        <v>-</v>
      </c>
      <c r="S368" s="14" t="str">
        <f t="shared" si="92"/>
        <v>-</v>
      </c>
      <c r="T368" s="14" t="str">
        <f t="shared" si="92"/>
        <v>-</v>
      </c>
      <c r="U368" s="14" t="str">
        <f t="shared" si="92"/>
        <v>-</v>
      </c>
      <c r="V368" s="14" t="str">
        <f t="shared" si="92"/>
        <v>-</v>
      </c>
      <c r="W368" s="14" t="str">
        <f t="shared" si="92"/>
        <v>-</v>
      </c>
      <c r="X368" s="14" t="str">
        <f t="shared" si="92"/>
        <v>-</v>
      </c>
      <c r="Y368" s="14" t="str">
        <f t="shared" si="92"/>
        <v>-</v>
      </c>
      <c r="Z368" s="14" t="str">
        <f t="shared" si="92"/>
        <v>-</v>
      </c>
      <c r="AA368" s="14" t="str">
        <f t="shared" si="92"/>
        <v>!!!</v>
      </c>
      <c r="AB368" s="14" t="str">
        <f t="shared" si="92"/>
        <v>-</v>
      </c>
      <c r="AC368" s="14" t="str">
        <f t="shared" si="92"/>
        <v>-</v>
      </c>
      <c r="AD368" s="14" t="str">
        <f t="shared" si="92"/>
        <v>!!!</v>
      </c>
      <c r="AE368" s="14" t="str">
        <f t="shared" si="92"/>
        <v>-</v>
      </c>
      <c r="AF368" s="14" t="str">
        <f t="shared" si="92"/>
        <v>-</v>
      </c>
      <c r="AG368" s="14" t="str">
        <f t="shared" si="92"/>
        <v>-</v>
      </c>
      <c r="AH368" s="14" t="str">
        <f t="shared" si="92"/>
        <v>!!!</v>
      </c>
      <c r="AI368" s="14" t="str">
        <f t="shared" si="92"/>
        <v>!!!</v>
      </c>
      <c r="AJ368" s="14" t="str">
        <f t="shared" si="92"/>
        <v>-</v>
      </c>
      <c r="AK368" s="14" t="str">
        <f t="shared" si="92"/>
        <v>-</v>
      </c>
      <c r="AL368" s="14" t="str">
        <f t="shared" si="92"/>
        <v>-</v>
      </c>
      <c r="AM368" s="15"/>
      <c r="AN368" s="20"/>
    </row>
    <row r="369" spans="1:40">
      <c r="A369" s="26">
        <f t="shared" si="84"/>
        <v>75</v>
      </c>
      <c r="B369" s="97" t="s">
        <v>719</v>
      </c>
      <c r="C369" s="14" t="str">
        <f t="shared" ref="C369:AL369" si="93">IF(AND(OR(C77&gt;=10,C77&lt;=3),C224="НЕТ"),"!!!","-")</f>
        <v>-</v>
      </c>
      <c r="D369" s="14" t="str">
        <f t="shared" si="93"/>
        <v>-</v>
      </c>
      <c r="E369" s="14" t="str">
        <f t="shared" si="93"/>
        <v>-</v>
      </c>
      <c r="F369" s="14" t="str">
        <f t="shared" si="93"/>
        <v>-</v>
      </c>
      <c r="G369" s="14" t="str">
        <f t="shared" si="93"/>
        <v>-</v>
      </c>
      <c r="H369" s="14" t="str">
        <f t="shared" si="93"/>
        <v>-</v>
      </c>
      <c r="I369" s="14" t="str">
        <f t="shared" si="93"/>
        <v>-</v>
      </c>
      <c r="J369" s="14" t="str">
        <f t="shared" si="93"/>
        <v>-</v>
      </c>
      <c r="K369" s="14" t="str">
        <f t="shared" si="93"/>
        <v>-</v>
      </c>
      <c r="L369" s="14" t="str">
        <f t="shared" si="93"/>
        <v>-</v>
      </c>
      <c r="M369" s="14" t="str">
        <f t="shared" si="93"/>
        <v>-</v>
      </c>
      <c r="N369" s="14" t="str">
        <f t="shared" si="93"/>
        <v>-</v>
      </c>
      <c r="O369" s="14" t="str">
        <f t="shared" si="93"/>
        <v>-</v>
      </c>
      <c r="P369" s="14" t="str">
        <f t="shared" si="93"/>
        <v>-</v>
      </c>
      <c r="Q369" s="14" t="str">
        <f t="shared" si="93"/>
        <v>-</v>
      </c>
      <c r="R369" s="14" t="str">
        <f t="shared" si="93"/>
        <v>-</v>
      </c>
      <c r="S369" s="14" t="str">
        <f t="shared" si="93"/>
        <v>-</v>
      </c>
      <c r="T369" s="14" t="str">
        <f t="shared" si="93"/>
        <v>-</v>
      </c>
      <c r="U369" s="14" t="str">
        <f t="shared" si="93"/>
        <v>-</v>
      </c>
      <c r="V369" s="14" t="str">
        <f t="shared" si="93"/>
        <v>-</v>
      </c>
      <c r="W369" s="14" t="str">
        <f t="shared" si="93"/>
        <v>-</v>
      </c>
      <c r="X369" s="14" t="str">
        <f t="shared" si="93"/>
        <v>-</v>
      </c>
      <c r="Y369" s="14" t="str">
        <f t="shared" si="93"/>
        <v>-</v>
      </c>
      <c r="Z369" s="14" t="str">
        <f t="shared" si="93"/>
        <v>-</v>
      </c>
      <c r="AA369" s="14" t="str">
        <f t="shared" si="93"/>
        <v>-</v>
      </c>
      <c r="AB369" s="14" t="str">
        <f t="shared" si="93"/>
        <v>-</v>
      </c>
      <c r="AC369" s="14" t="str">
        <f t="shared" si="93"/>
        <v>-</v>
      </c>
      <c r="AD369" s="14" t="str">
        <f t="shared" si="93"/>
        <v>!!!</v>
      </c>
      <c r="AE369" s="14" t="str">
        <f t="shared" si="93"/>
        <v>-</v>
      </c>
      <c r="AF369" s="14" t="str">
        <f t="shared" si="93"/>
        <v>-</v>
      </c>
      <c r="AG369" s="14" t="str">
        <f t="shared" si="93"/>
        <v>-</v>
      </c>
      <c r="AH369" s="14" t="str">
        <f t="shared" si="93"/>
        <v>-</v>
      </c>
      <c r="AI369" s="14" t="str">
        <f t="shared" si="93"/>
        <v>-</v>
      </c>
      <c r="AJ369" s="14" t="str">
        <f t="shared" si="93"/>
        <v>-</v>
      </c>
      <c r="AK369" s="14" t="str">
        <f t="shared" si="93"/>
        <v>-</v>
      </c>
      <c r="AL369" s="14" t="str">
        <f t="shared" si="93"/>
        <v>-</v>
      </c>
      <c r="AM369" s="15"/>
      <c r="AN369" s="20"/>
    </row>
    <row r="370" spans="1:40">
      <c r="A370" s="26">
        <f t="shared" si="84"/>
        <v>76</v>
      </c>
      <c r="B370" s="97" t="s">
        <v>720</v>
      </c>
      <c r="C370" s="14" t="str">
        <f t="shared" ref="C370:AL370" si="94">IF(AND(OR(C78&gt;=10,C78&lt;=3),C225="НЕТ"),"!!!","-")</f>
        <v>-</v>
      </c>
      <c r="D370" s="14" t="str">
        <f t="shared" si="94"/>
        <v>-</v>
      </c>
      <c r="E370" s="14" t="str">
        <f t="shared" si="94"/>
        <v>-</v>
      </c>
      <c r="F370" s="14" t="str">
        <f t="shared" si="94"/>
        <v>-</v>
      </c>
      <c r="G370" s="14" t="str">
        <f t="shared" si="94"/>
        <v>-</v>
      </c>
      <c r="H370" s="14" t="str">
        <f t="shared" si="94"/>
        <v>-</v>
      </c>
      <c r="I370" s="14" t="str">
        <f t="shared" si="94"/>
        <v>-</v>
      </c>
      <c r="J370" s="14" t="str">
        <f t="shared" si="94"/>
        <v>-</v>
      </c>
      <c r="K370" s="14" t="str">
        <f t="shared" si="94"/>
        <v>-</v>
      </c>
      <c r="L370" s="14" t="str">
        <f t="shared" si="94"/>
        <v>-</v>
      </c>
      <c r="M370" s="14" t="str">
        <f t="shared" si="94"/>
        <v>-</v>
      </c>
      <c r="N370" s="14" t="str">
        <f t="shared" si="94"/>
        <v>-</v>
      </c>
      <c r="O370" s="14" t="str">
        <f t="shared" si="94"/>
        <v>-</v>
      </c>
      <c r="P370" s="14" t="str">
        <f t="shared" si="94"/>
        <v>-</v>
      </c>
      <c r="Q370" s="14" t="str">
        <f t="shared" si="94"/>
        <v>-</v>
      </c>
      <c r="R370" s="14" t="str">
        <f t="shared" si="94"/>
        <v>-</v>
      </c>
      <c r="S370" s="14" t="str">
        <f t="shared" si="94"/>
        <v>-</v>
      </c>
      <c r="T370" s="14" t="str">
        <f t="shared" si="94"/>
        <v>-</v>
      </c>
      <c r="U370" s="14" t="str">
        <f t="shared" si="94"/>
        <v>-</v>
      </c>
      <c r="V370" s="14" t="str">
        <f t="shared" si="94"/>
        <v>-</v>
      </c>
      <c r="W370" s="14" t="str">
        <f t="shared" si="94"/>
        <v>-</v>
      </c>
      <c r="X370" s="14" t="str">
        <f t="shared" si="94"/>
        <v>-</v>
      </c>
      <c r="Y370" s="14" t="str">
        <f t="shared" si="94"/>
        <v>-</v>
      </c>
      <c r="Z370" s="14" t="str">
        <f t="shared" si="94"/>
        <v>-</v>
      </c>
      <c r="AA370" s="14" t="str">
        <f t="shared" si="94"/>
        <v>-</v>
      </c>
      <c r="AB370" s="14" t="str">
        <f t="shared" si="94"/>
        <v>-</v>
      </c>
      <c r="AC370" s="14" t="str">
        <f t="shared" si="94"/>
        <v>-</v>
      </c>
      <c r="AD370" s="14" t="str">
        <f t="shared" si="94"/>
        <v>!!!</v>
      </c>
      <c r="AE370" s="14" t="str">
        <f t="shared" si="94"/>
        <v>!!!</v>
      </c>
      <c r="AF370" s="14" t="str">
        <f t="shared" si="94"/>
        <v>!!!</v>
      </c>
      <c r="AG370" s="14" t="str">
        <f t="shared" si="94"/>
        <v>-</v>
      </c>
      <c r="AH370" s="14" t="str">
        <f t="shared" si="94"/>
        <v>-</v>
      </c>
      <c r="AI370" s="14" t="str">
        <f t="shared" si="94"/>
        <v>-</v>
      </c>
      <c r="AJ370" s="14" t="str">
        <f t="shared" si="94"/>
        <v>-</v>
      </c>
      <c r="AK370" s="14" t="str">
        <f t="shared" si="94"/>
        <v>-</v>
      </c>
      <c r="AL370" s="14" t="str">
        <f t="shared" si="94"/>
        <v>-</v>
      </c>
      <c r="AM370" s="15"/>
      <c r="AN370" s="20"/>
    </row>
    <row r="371" spans="1:40">
      <c r="A371" s="26">
        <f t="shared" si="84"/>
        <v>77</v>
      </c>
      <c r="B371" s="97" t="s">
        <v>721</v>
      </c>
      <c r="C371" s="14" t="str">
        <f t="shared" ref="C371:AL371" si="95">IF(AND(OR(C79&gt;=10,C79&lt;=3),C226="НЕТ"),"!!!","-")</f>
        <v>-</v>
      </c>
      <c r="D371" s="14" t="str">
        <f t="shared" si="95"/>
        <v>-</v>
      </c>
      <c r="E371" s="14" t="str">
        <f t="shared" si="95"/>
        <v>-</v>
      </c>
      <c r="F371" s="14" t="str">
        <f t="shared" si="95"/>
        <v>-</v>
      </c>
      <c r="G371" s="14" t="str">
        <f t="shared" si="95"/>
        <v>-</v>
      </c>
      <c r="H371" s="14" t="str">
        <f t="shared" si="95"/>
        <v>-</v>
      </c>
      <c r="I371" s="14" t="str">
        <f t="shared" si="95"/>
        <v>-</v>
      </c>
      <c r="J371" s="14" t="str">
        <f t="shared" si="95"/>
        <v>-</v>
      </c>
      <c r="K371" s="14" t="str">
        <f t="shared" si="95"/>
        <v>-</v>
      </c>
      <c r="L371" s="14" t="str">
        <f t="shared" si="95"/>
        <v>-</v>
      </c>
      <c r="M371" s="14" t="str">
        <f t="shared" si="95"/>
        <v>-</v>
      </c>
      <c r="N371" s="14" t="str">
        <f t="shared" si="95"/>
        <v>-</v>
      </c>
      <c r="O371" s="14" t="str">
        <f t="shared" si="95"/>
        <v>-</v>
      </c>
      <c r="P371" s="14" t="str">
        <f t="shared" si="95"/>
        <v>-</v>
      </c>
      <c r="Q371" s="14" t="str">
        <f t="shared" si="95"/>
        <v>-</v>
      </c>
      <c r="R371" s="14" t="str">
        <f t="shared" si="95"/>
        <v>-</v>
      </c>
      <c r="S371" s="14" t="str">
        <f t="shared" si="95"/>
        <v>-</v>
      </c>
      <c r="T371" s="14" t="str">
        <f t="shared" si="95"/>
        <v>-</v>
      </c>
      <c r="U371" s="14" t="str">
        <f t="shared" si="95"/>
        <v>-</v>
      </c>
      <c r="V371" s="14" t="str">
        <f t="shared" si="95"/>
        <v>-</v>
      </c>
      <c r="W371" s="14" t="str">
        <f t="shared" si="95"/>
        <v>-</v>
      </c>
      <c r="X371" s="14" t="str">
        <f t="shared" si="95"/>
        <v>-</v>
      </c>
      <c r="Y371" s="14" t="str">
        <f t="shared" si="95"/>
        <v>-</v>
      </c>
      <c r="Z371" s="14" t="str">
        <f t="shared" si="95"/>
        <v>-</v>
      </c>
      <c r="AA371" s="14" t="str">
        <f t="shared" si="95"/>
        <v>-</v>
      </c>
      <c r="AB371" s="14" t="str">
        <f t="shared" si="95"/>
        <v>-</v>
      </c>
      <c r="AC371" s="14" t="str">
        <f t="shared" si="95"/>
        <v>-</v>
      </c>
      <c r="AD371" s="14" t="str">
        <f t="shared" si="95"/>
        <v>!!!</v>
      </c>
      <c r="AE371" s="14" t="str">
        <f t="shared" si="95"/>
        <v>-</v>
      </c>
      <c r="AF371" s="14" t="str">
        <f t="shared" si="95"/>
        <v>!!!</v>
      </c>
      <c r="AG371" s="14" t="str">
        <f t="shared" si="95"/>
        <v>-</v>
      </c>
      <c r="AH371" s="14" t="str">
        <f t="shared" si="95"/>
        <v>-</v>
      </c>
      <c r="AI371" s="14" t="str">
        <f t="shared" si="95"/>
        <v>-</v>
      </c>
      <c r="AJ371" s="14" t="str">
        <f t="shared" si="95"/>
        <v>-</v>
      </c>
      <c r="AK371" s="14" t="str">
        <f t="shared" si="95"/>
        <v>-</v>
      </c>
      <c r="AL371" s="14" t="str">
        <f t="shared" si="95"/>
        <v>-</v>
      </c>
      <c r="AM371" s="15"/>
      <c r="AN371" s="20"/>
    </row>
    <row r="372" spans="1:40">
      <c r="A372" s="26">
        <f t="shared" si="84"/>
        <v>78</v>
      </c>
      <c r="B372" s="97" t="s">
        <v>722</v>
      </c>
      <c r="C372" s="14" t="str">
        <f t="shared" ref="C372:AL372" si="96">IF(AND(OR(C80&gt;=10,C80&lt;=3),C227="НЕТ"),"!!!","-")</f>
        <v>-</v>
      </c>
      <c r="D372" s="14" t="str">
        <f t="shared" si="96"/>
        <v>-</v>
      </c>
      <c r="E372" s="14" t="str">
        <f t="shared" si="96"/>
        <v>-</v>
      </c>
      <c r="F372" s="14" t="str">
        <f t="shared" si="96"/>
        <v>-</v>
      </c>
      <c r="G372" s="14" t="str">
        <f t="shared" si="96"/>
        <v>-</v>
      </c>
      <c r="H372" s="14" t="str">
        <f t="shared" si="96"/>
        <v>-</v>
      </c>
      <c r="I372" s="14" t="str">
        <f t="shared" si="96"/>
        <v>-</v>
      </c>
      <c r="J372" s="14" t="str">
        <f t="shared" si="96"/>
        <v>-</v>
      </c>
      <c r="K372" s="14" t="str">
        <f t="shared" si="96"/>
        <v>-</v>
      </c>
      <c r="L372" s="14" t="str">
        <f t="shared" si="96"/>
        <v>-</v>
      </c>
      <c r="M372" s="14" t="str">
        <f t="shared" si="96"/>
        <v>-</v>
      </c>
      <c r="N372" s="14" t="str">
        <f t="shared" si="96"/>
        <v>-</v>
      </c>
      <c r="O372" s="14" t="str">
        <f t="shared" si="96"/>
        <v>-</v>
      </c>
      <c r="P372" s="14" t="str">
        <f t="shared" si="96"/>
        <v>-</v>
      </c>
      <c r="Q372" s="14" t="str">
        <f t="shared" si="96"/>
        <v>-</v>
      </c>
      <c r="R372" s="14" t="str">
        <f t="shared" si="96"/>
        <v>!!!</v>
      </c>
      <c r="S372" s="14" t="str">
        <f t="shared" si="96"/>
        <v>-</v>
      </c>
      <c r="T372" s="14" t="str">
        <f t="shared" si="96"/>
        <v>-</v>
      </c>
      <c r="U372" s="14" t="str">
        <f t="shared" si="96"/>
        <v>-</v>
      </c>
      <c r="V372" s="14" t="str">
        <f t="shared" si="96"/>
        <v>-</v>
      </c>
      <c r="W372" s="14" t="str">
        <f t="shared" si="96"/>
        <v>-</v>
      </c>
      <c r="X372" s="14" t="str">
        <f t="shared" si="96"/>
        <v>-</v>
      </c>
      <c r="Y372" s="14" t="str">
        <f t="shared" si="96"/>
        <v>!!!</v>
      </c>
      <c r="Z372" s="14" t="str">
        <f t="shared" si="96"/>
        <v>-</v>
      </c>
      <c r="AA372" s="14" t="str">
        <f t="shared" si="96"/>
        <v>-</v>
      </c>
      <c r="AB372" s="14" t="str">
        <f t="shared" si="96"/>
        <v>-</v>
      </c>
      <c r="AC372" s="14" t="str">
        <f t="shared" si="96"/>
        <v>-</v>
      </c>
      <c r="AD372" s="14" t="str">
        <f t="shared" si="96"/>
        <v>-</v>
      </c>
      <c r="AE372" s="14" t="str">
        <f t="shared" si="96"/>
        <v>-</v>
      </c>
      <c r="AF372" s="14" t="str">
        <f t="shared" si="96"/>
        <v>-</v>
      </c>
      <c r="AG372" s="14" t="str">
        <f t="shared" si="96"/>
        <v>-</v>
      </c>
      <c r="AH372" s="14" t="str">
        <f t="shared" si="96"/>
        <v>-</v>
      </c>
      <c r="AI372" s="14" t="str">
        <f t="shared" si="96"/>
        <v>-</v>
      </c>
      <c r="AJ372" s="14" t="str">
        <f t="shared" si="96"/>
        <v>-</v>
      </c>
      <c r="AK372" s="14" t="str">
        <f t="shared" si="96"/>
        <v>-</v>
      </c>
      <c r="AL372" s="14" t="str">
        <f t="shared" si="96"/>
        <v>-</v>
      </c>
      <c r="AM372" s="15"/>
      <c r="AN372" s="20"/>
    </row>
    <row r="373" spans="1:40">
      <c r="A373" s="26">
        <f t="shared" si="84"/>
        <v>79</v>
      </c>
      <c r="B373" s="97" t="s">
        <v>723</v>
      </c>
      <c r="C373" s="14" t="str">
        <f t="shared" ref="C373:AL373" si="97">IF(AND(OR(C81&gt;=10,C81&lt;=3),C228="НЕТ"),"!!!","-")</f>
        <v>-</v>
      </c>
      <c r="D373" s="14" t="str">
        <f t="shared" si="97"/>
        <v>-</v>
      </c>
      <c r="E373" s="14" t="str">
        <f t="shared" si="97"/>
        <v>-</v>
      </c>
      <c r="F373" s="14" t="str">
        <f t="shared" si="97"/>
        <v>-</v>
      </c>
      <c r="G373" s="14" t="str">
        <f t="shared" si="97"/>
        <v>-</v>
      </c>
      <c r="H373" s="14" t="str">
        <f t="shared" si="97"/>
        <v>-</v>
      </c>
      <c r="I373" s="14" t="str">
        <f t="shared" si="97"/>
        <v>-</v>
      </c>
      <c r="J373" s="14" t="str">
        <f t="shared" si="97"/>
        <v>-</v>
      </c>
      <c r="K373" s="14" t="str">
        <f t="shared" si="97"/>
        <v>-</v>
      </c>
      <c r="L373" s="14" t="str">
        <f t="shared" si="97"/>
        <v>-</v>
      </c>
      <c r="M373" s="14" t="str">
        <f t="shared" si="97"/>
        <v>-</v>
      </c>
      <c r="N373" s="14" t="str">
        <f t="shared" si="97"/>
        <v>-</v>
      </c>
      <c r="O373" s="14" t="str">
        <f t="shared" si="97"/>
        <v>-</v>
      </c>
      <c r="P373" s="14" t="str">
        <f t="shared" si="97"/>
        <v>-</v>
      </c>
      <c r="Q373" s="14" t="str">
        <f t="shared" si="97"/>
        <v>-</v>
      </c>
      <c r="R373" s="14" t="str">
        <f t="shared" si="97"/>
        <v>-</v>
      </c>
      <c r="S373" s="14" t="str">
        <f t="shared" si="97"/>
        <v>-</v>
      </c>
      <c r="T373" s="14" t="str">
        <f t="shared" si="97"/>
        <v>-</v>
      </c>
      <c r="U373" s="14" t="str">
        <f t="shared" si="97"/>
        <v>-</v>
      </c>
      <c r="V373" s="14" t="str">
        <f t="shared" si="97"/>
        <v>-</v>
      </c>
      <c r="W373" s="14" t="str">
        <f t="shared" si="97"/>
        <v>-</v>
      </c>
      <c r="X373" s="14" t="str">
        <f t="shared" si="97"/>
        <v>-</v>
      </c>
      <c r="Y373" s="14" t="str">
        <f t="shared" si="97"/>
        <v>!!!</v>
      </c>
      <c r="Z373" s="14" t="str">
        <f t="shared" si="97"/>
        <v>-</v>
      </c>
      <c r="AA373" s="14" t="str">
        <f t="shared" si="97"/>
        <v>-</v>
      </c>
      <c r="AB373" s="14" t="str">
        <f t="shared" si="97"/>
        <v>-</v>
      </c>
      <c r="AC373" s="14" t="str">
        <f t="shared" si="97"/>
        <v>-</v>
      </c>
      <c r="AD373" s="14" t="str">
        <f t="shared" si="97"/>
        <v>!!!</v>
      </c>
      <c r="AE373" s="14" t="str">
        <f t="shared" si="97"/>
        <v>-</v>
      </c>
      <c r="AF373" s="14" t="str">
        <f t="shared" si="97"/>
        <v>-</v>
      </c>
      <c r="AG373" s="14" t="str">
        <f t="shared" si="97"/>
        <v>-</v>
      </c>
      <c r="AH373" s="14" t="str">
        <f t="shared" si="97"/>
        <v>-</v>
      </c>
      <c r="AI373" s="14" t="str">
        <f t="shared" si="97"/>
        <v>!!!</v>
      </c>
      <c r="AJ373" s="14" t="str">
        <f t="shared" si="97"/>
        <v>-</v>
      </c>
      <c r="AK373" s="14" t="str">
        <f t="shared" si="97"/>
        <v>-</v>
      </c>
      <c r="AL373" s="14" t="str">
        <f t="shared" si="97"/>
        <v>-</v>
      </c>
      <c r="AM373" s="15"/>
      <c r="AN373" s="20"/>
    </row>
    <row r="374" spans="1:40">
      <c r="A374" s="26">
        <f t="shared" si="84"/>
        <v>80</v>
      </c>
      <c r="B374" s="97" t="s">
        <v>724</v>
      </c>
      <c r="C374" s="14" t="str">
        <f t="shared" ref="C374:AL374" si="98">IF(AND(OR(C82&gt;=10,C82&lt;=3),C229="НЕТ"),"!!!","-")</f>
        <v>-</v>
      </c>
      <c r="D374" s="14" t="str">
        <f t="shared" si="98"/>
        <v>-</v>
      </c>
      <c r="E374" s="14" t="str">
        <f t="shared" si="98"/>
        <v>-</v>
      </c>
      <c r="F374" s="14" t="str">
        <f t="shared" si="98"/>
        <v>-</v>
      </c>
      <c r="G374" s="14" t="str">
        <f t="shared" si="98"/>
        <v>-</v>
      </c>
      <c r="H374" s="14" t="str">
        <f t="shared" si="98"/>
        <v>-</v>
      </c>
      <c r="I374" s="14" t="str">
        <f t="shared" si="98"/>
        <v>-</v>
      </c>
      <c r="J374" s="14" t="str">
        <f t="shared" si="98"/>
        <v>-</v>
      </c>
      <c r="K374" s="14" t="str">
        <f t="shared" si="98"/>
        <v>-</v>
      </c>
      <c r="L374" s="14" t="str">
        <f t="shared" si="98"/>
        <v>-</v>
      </c>
      <c r="M374" s="14" t="str">
        <f t="shared" si="98"/>
        <v>-</v>
      </c>
      <c r="N374" s="14" t="str">
        <f t="shared" si="98"/>
        <v>-</v>
      </c>
      <c r="O374" s="14" t="str">
        <f t="shared" si="98"/>
        <v>-</v>
      </c>
      <c r="P374" s="14" t="str">
        <f t="shared" si="98"/>
        <v>-</v>
      </c>
      <c r="Q374" s="14" t="str">
        <f t="shared" si="98"/>
        <v>-</v>
      </c>
      <c r="R374" s="14" t="str">
        <f t="shared" si="98"/>
        <v>-</v>
      </c>
      <c r="S374" s="14" t="str">
        <f t="shared" si="98"/>
        <v>-</v>
      </c>
      <c r="T374" s="14" t="str">
        <f t="shared" si="98"/>
        <v>-</v>
      </c>
      <c r="U374" s="14" t="str">
        <f t="shared" si="98"/>
        <v>-</v>
      </c>
      <c r="V374" s="14" t="str">
        <f t="shared" si="98"/>
        <v>-</v>
      </c>
      <c r="W374" s="14" t="str">
        <f t="shared" si="98"/>
        <v>-</v>
      </c>
      <c r="X374" s="14" t="str">
        <f t="shared" si="98"/>
        <v>-</v>
      </c>
      <c r="Y374" s="14" t="str">
        <f t="shared" si="98"/>
        <v>!!!</v>
      </c>
      <c r="Z374" s="14" t="str">
        <f t="shared" si="98"/>
        <v>-</v>
      </c>
      <c r="AA374" s="14" t="str">
        <f t="shared" si="98"/>
        <v>-</v>
      </c>
      <c r="AB374" s="14" t="str">
        <f t="shared" si="98"/>
        <v>-</v>
      </c>
      <c r="AC374" s="14" t="str">
        <f t="shared" si="98"/>
        <v>-</v>
      </c>
      <c r="AD374" s="14" t="str">
        <f t="shared" si="98"/>
        <v>!!!</v>
      </c>
      <c r="AE374" s="14" t="str">
        <f t="shared" si="98"/>
        <v>-</v>
      </c>
      <c r="AF374" s="14" t="str">
        <f t="shared" si="98"/>
        <v>-</v>
      </c>
      <c r="AG374" s="14" t="str">
        <f t="shared" si="98"/>
        <v>-</v>
      </c>
      <c r="AH374" s="14" t="str">
        <f t="shared" si="98"/>
        <v>-</v>
      </c>
      <c r="AI374" s="14" t="str">
        <f t="shared" si="98"/>
        <v>-</v>
      </c>
      <c r="AJ374" s="14" t="str">
        <f t="shared" si="98"/>
        <v>-</v>
      </c>
      <c r="AK374" s="14" t="str">
        <f t="shared" si="98"/>
        <v>-</v>
      </c>
      <c r="AL374" s="14" t="str">
        <f t="shared" si="98"/>
        <v>-</v>
      </c>
      <c r="AM374" s="15"/>
      <c r="AN374" s="20"/>
    </row>
    <row r="375" spans="1:40">
      <c r="A375" s="26">
        <f t="shared" si="84"/>
        <v>81</v>
      </c>
      <c r="B375" s="97" t="s">
        <v>725</v>
      </c>
      <c r="C375" s="14" t="str">
        <f t="shared" ref="C375:AL375" si="99">IF(AND(OR(C83&gt;=10,C83&lt;=3),C230="НЕТ"),"!!!","-")</f>
        <v>-</v>
      </c>
      <c r="D375" s="14" t="str">
        <f t="shared" si="99"/>
        <v>-</v>
      </c>
      <c r="E375" s="14" t="str">
        <f t="shared" si="99"/>
        <v>-</v>
      </c>
      <c r="F375" s="14" t="str">
        <f t="shared" si="99"/>
        <v>-</v>
      </c>
      <c r="G375" s="14" t="str">
        <f t="shared" si="99"/>
        <v>-</v>
      </c>
      <c r="H375" s="14" t="str">
        <f t="shared" si="99"/>
        <v>-</v>
      </c>
      <c r="I375" s="14" t="str">
        <f t="shared" si="99"/>
        <v>-</v>
      </c>
      <c r="J375" s="14" t="str">
        <f t="shared" si="99"/>
        <v>!!!</v>
      </c>
      <c r="K375" s="14" t="str">
        <f t="shared" si="99"/>
        <v>-</v>
      </c>
      <c r="L375" s="14" t="str">
        <f t="shared" si="99"/>
        <v>-</v>
      </c>
      <c r="M375" s="14" t="str">
        <f t="shared" si="99"/>
        <v>-</v>
      </c>
      <c r="N375" s="14" t="str">
        <f t="shared" si="99"/>
        <v>-</v>
      </c>
      <c r="O375" s="14" t="str">
        <f t="shared" si="99"/>
        <v>-</v>
      </c>
      <c r="P375" s="14" t="str">
        <f t="shared" si="99"/>
        <v>-</v>
      </c>
      <c r="Q375" s="14" t="str">
        <f t="shared" si="99"/>
        <v>-</v>
      </c>
      <c r="R375" s="14" t="str">
        <f t="shared" si="99"/>
        <v>-</v>
      </c>
      <c r="S375" s="14" t="str">
        <f t="shared" si="99"/>
        <v>-</v>
      </c>
      <c r="T375" s="14" t="str">
        <f t="shared" si="99"/>
        <v>-</v>
      </c>
      <c r="U375" s="14" t="str">
        <f t="shared" si="99"/>
        <v>-</v>
      </c>
      <c r="V375" s="14" t="str">
        <f t="shared" si="99"/>
        <v>-</v>
      </c>
      <c r="W375" s="14" t="str">
        <f t="shared" si="99"/>
        <v>-</v>
      </c>
      <c r="X375" s="14" t="str">
        <f t="shared" si="99"/>
        <v>-</v>
      </c>
      <c r="Y375" s="14" t="str">
        <f t="shared" si="99"/>
        <v>-</v>
      </c>
      <c r="Z375" s="14" t="str">
        <f t="shared" si="99"/>
        <v>-</v>
      </c>
      <c r="AA375" s="14" t="str">
        <f t="shared" si="99"/>
        <v>-</v>
      </c>
      <c r="AB375" s="14" t="str">
        <f t="shared" si="99"/>
        <v>-</v>
      </c>
      <c r="AC375" s="14" t="str">
        <f t="shared" si="99"/>
        <v>-</v>
      </c>
      <c r="AD375" s="14" t="str">
        <f t="shared" si="99"/>
        <v>!!!</v>
      </c>
      <c r="AE375" s="14" t="str">
        <f t="shared" si="99"/>
        <v>-</v>
      </c>
      <c r="AF375" s="14" t="str">
        <f t="shared" si="99"/>
        <v>-</v>
      </c>
      <c r="AG375" s="14" t="str">
        <f t="shared" si="99"/>
        <v>-</v>
      </c>
      <c r="AH375" s="14" t="str">
        <f t="shared" si="99"/>
        <v>-</v>
      </c>
      <c r="AI375" s="14" t="str">
        <f t="shared" si="99"/>
        <v>-</v>
      </c>
      <c r="AJ375" s="14" t="str">
        <f t="shared" si="99"/>
        <v>-</v>
      </c>
      <c r="AK375" s="14" t="str">
        <f t="shared" si="99"/>
        <v>-</v>
      </c>
      <c r="AL375" s="14" t="str">
        <f t="shared" si="99"/>
        <v>-</v>
      </c>
      <c r="AM375" s="15"/>
      <c r="AN375" s="20"/>
    </row>
    <row r="376" spans="1:40">
      <c r="A376" s="26">
        <f t="shared" si="84"/>
        <v>82</v>
      </c>
      <c r="B376" s="97" t="s">
        <v>726</v>
      </c>
      <c r="C376" s="14" t="str">
        <f t="shared" ref="C376:AL376" si="100">IF(AND(OR(C84&gt;=10,C84&lt;=3),C231="НЕТ"),"!!!","-")</f>
        <v>-</v>
      </c>
      <c r="D376" s="14" t="str">
        <f t="shared" si="100"/>
        <v>-</v>
      </c>
      <c r="E376" s="14" t="str">
        <f t="shared" si="100"/>
        <v>-</v>
      </c>
      <c r="F376" s="14" t="str">
        <f t="shared" si="100"/>
        <v>-</v>
      </c>
      <c r="G376" s="14" t="str">
        <f t="shared" si="100"/>
        <v>-</v>
      </c>
      <c r="H376" s="14" t="str">
        <f t="shared" si="100"/>
        <v>-</v>
      </c>
      <c r="I376" s="14" t="str">
        <f t="shared" si="100"/>
        <v>!!!</v>
      </c>
      <c r="J376" s="14" t="str">
        <f t="shared" si="100"/>
        <v>!!!</v>
      </c>
      <c r="K376" s="14" t="str">
        <f t="shared" si="100"/>
        <v>-</v>
      </c>
      <c r="L376" s="14" t="str">
        <f t="shared" si="100"/>
        <v>-</v>
      </c>
      <c r="M376" s="14" t="str">
        <f t="shared" si="100"/>
        <v>-</v>
      </c>
      <c r="N376" s="14" t="str">
        <f t="shared" si="100"/>
        <v>-</v>
      </c>
      <c r="O376" s="14" t="str">
        <f t="shared" si="100"/>
        <v>-</v>
      </c>
      <c r="P376" s="14" t="str">
        <f t="shared" si="100"/>
        <v>-</v>
      </c>
      <c r="Q376" s="14" t="str">
        <f t="shared" si="100"/>
        <v>-</v>
      </c>
      <c r="R376" s="14" t="str">
        <f t="shared" si="100"/>
        <v>-</v>
      </c>
      <c r="S376" s="14" t="str">
        <f t="shared" si="100"/>
        <v>!!!</v>
      </c>
      <c r="T376" s="14" t="str">
        <f t="shared" si="100"/>
        <v>-</v>
      </c>
      <c r="U376" s="14" t="str">
        <f t="shared" si="100"/>
        <v>-</v>
      </c>
      <c r="V376" s="14" t="str">
        <f t="shared" si="100"/>
        <v>-</v>
      </c>
      <c r="W376" s="14" t="str">
        <f t="shared" si="100"/>
        <v>-</v>
      </c>
      <c r="X376" s="14" t="str">
        <f t="shared" si="100"/>
        <v>-</v>
      </c>
      <c r="Y376" s="14" t="str">
        <f t="shared" si="100"/>
        <v>-</v>
      </c>
      <c r="Z376" s="14" t="str">
        <f t="shared" si="100"/>
        <v>-</v>
      </c>
      <c r="AA376" s="14" t="str">
        <f t="shared" si="100"/>
        <v>!!!</v>
      </c>
      <c r="AB376" s="14" t="str">
        <f t="shared" si="100"/>
        <v>-</v>
      </c>
      <c r="AC376" s="14" t="str">
        <f t="shared" si="100"/>
        <v>-</v>
      </c>
      <c r="AD376" s="14" t="str">
        <f t="shared" si="100"/>
        <v>!!!</v>
      </c>
      <c r="AE376" s="14" t="str">
        <f t="shared" si="100"/>
        <v>-</v>
      </c>
      <c r="AF376" s="14" t="str">
        <f t="shared" si="100"/>
        <v>-</v>
      </c>
      <c r="AG376" s="14" t="str">
        <f t="shared" si="100"/>
        <v>-</v>
      </c>
      <c r="AH376" s="14" t="str">
        <f t="shared" si="100"/>
        <v>!!!</v>
      </c>
      <c r="AI376" s="14" t="str">
        <f t="shared" si="100"/>
        <v>!!!</v>
      </c>
      <c r="AJ376" s="14" t="str">
        <f t="shared" si="100"/>
        <v>-</v>
      </c>
      <c r="AK376" s="14" t="str">
        <f t="shared" si="100"/>
        <v>-</v>
      </c>
      <c r="AL376" s="14" t="str">
        <f t="shared" si="100"/>
        <v>-</v>
      </c>
      <c r="AM376" s="15"/>
      <c r="AN376" s="20"/>
    </row>
    <row r="377" spans="1:40">
      <c r="A377" s="26">
        <f t="shared" si="84"/>
        <v>83</v>
      </c>
      <c r="B377" s="97" t="s">
        <v>727</v>
      </c>
      <c r="C377" s="14" t="str">
        <f t="shared" ref="C377:AL377" si="101">IF(AND(OR(C85&gt;=10,C85&lt;=3),C232="НЕТ"),"!!!","-")</f>
        <v>-</v>
      </c>
      <c r="D377" s="14" t="str">
        <f t="shared" si="101"/>
        <v>-</v>
      </c>
      <c r="E377" s="14" t="str">
        <f t="shared" si="101"/>
        <v>-</v>
      </c>
      <c r="F377" s="14" t="str">
        <f t="shared" si="101"/>
        <v>-</v>
      </c>
      <c r="G377" s="14" t="str">
        <f t="shared" si="101"/>
        <v>-</v>
      </c>
      <c r="H377" s="14" t="str">
        <f t="shared" si="101"/>
        <v>-</v>
      </c>
      <c r="I377" s="14" t="str">
        <f t="shared" si="101"/>
        <v>-</v>
      </c>
      <c r="J377" s="14" t="str">
        <f t="shared" si="101"/>
        <v>-</v>
      </c>
      <c r="K377" s="14" t="str">
        <f t="shared" si="101"/>
        <v>-</v>
      </c>
      <c r="L377" s="14" t="str">
        <f t="shared" si="101"/>
        <v>-</v>
      </c>
      <c r="M377" s="14" t="str">
        <f t="shared" si="101"/>
        <v>-</v>
      </c>
      <c r="N377" s="14" t="str">
        <f t="shared" si="101"/>
        <v>-</v>
      </c>
      <c r="O377" s="14" t="str">
        <f t="shared" si="101"/>
        <v>-</v>
      </c>
      <c r="P377" s="14" t="str">
        <f t="shared" si="101"/>
        <v>-</v>
      </c>
      <c r="Q377" s="14" t="str">
        <f t="shared" si="101"/>
        <v>-</v>
      </c>
      <c r="R377" s="14" t="str">
        <f t="shared" si="101"/>
        <v>-</v>
      </c>
      <c r="S377" s="14" t="str">
        <f t="shared" si="101"/>
        <v>-</v>
      </c>
      <c r="T377" s="14" t="str">
        <f t="shared" si="101"/>
        <v>-</v>
      </c>
      <c r="U377" s="14" t="str">
        <f t="shared" si="101"/>
        <v>!!!</v>
      </c>
      <c r="V377" s="14" t="str">
        <f t="shared" si="101"/>
        <v>-</v>
      </c>
      <c r="W377" s="14" t="str">
        <f t="shared" si="101"/>
        <v>-</v>
      </c>
      <c r="X377" s="14" t="str">
        <f t="shared" si="101"/>
        <v>-</v>
      </c>
      <c r="Y377" s="14" t="str">
        <f t="shared" si="101"/>
        <v>-</v>
      </c>
      <c r="Z377" s="14" t="str">
        <f t="shared" si="101"/>
        <v>-</v>
      </c>
      <c r="AA377" s="14" t="str">
        <f t="shared" si="101"/>
        <v>-</v>
      </c>
      <c r="AB377" s="14" t="str">
        <f t="shared" si="101"/>
        <v>-</v>
      </c>
      <c r="AC377" s="14" t="str">
        <f t="shared" si="101"/>
        <v>-</v>
      </c>
      <c r="AD377" s="14" t="str">
        <f t="shared" si="101"/>
        <v>-</v>
      </c>
      <c r="AE377" s="14" t="str">
        <f t="shared" si="101"/>
        <v>-</v>
      </c>
      <c r="AF377" s="14" t="str">
        <f t="shared" si="101"/>
        <v>!!!</v>
      </c>
      <c r="AG377" s="14" t="str">
        <f t="shared" si="101"/>
        <v>-</v>
      </c>
      <c r="AH377" s="14" t="str">
        <f t="shared" si="101"/>
        <v>-</v>
      </c>
      <c r="AI377" s="14" t="str">
        <f t="shared" si="101"/>
        <v>-</v>
      </c>
      <c r="AJ377" s="14" t="str">
        <f t="shared" si="101"/>
        <v>-</v>
      </c>
      <c r="AK377" s="14" t="str">
        <f t="shared" si="101"/>
        <v>-</v>
      </c>
      <c r="AL377" s="14" t="str">
        <f t="shared" si="101"/>
        <v>-</v>
      </c>
      <c r="AM377" s="15"/>
      <c r="AN377" s="20"/>
    </row>
    <row r="378" spans="1:40">
      <c r="A378" s="26">
        <f t="shared" si="84"/>
        <v>84</v>
      </c>
      <c r="B378" s="97" t="s">
        <v>728</v>
      </c>
      <c r="C378" s="14" t="str">
        <f t="shared" ref="C378:AL378" si="102">IF(AND(OR(C86&gt;=10,C86&lt;=3),C233="НЕТ"),"!!!","-")</f>
        <v>-</v>
      </c>
      <c r="D378" s="14" t="str">
        <f t="shared" si="102"/>
        <v>-</v>
      </c>
      <c r="E378" s="14" t="str">
        <f t="shared" si="102"/>
        <v>!!!</v>
      </c>
      <c r="F378" s="14" t="str">
        <f t="shared" si="102"/>
        <v>-</v>
      </c>
      <c r="G378" s="14" t="str">
        <f t="shared" si="102"/>
        <v>-</v>
      </c>
      <c r="H378" s="14" t="str">
        <f t="shared" si="102"/>
        <v>!!!</v>
      </c>
      <c r="I378" s="14" t="str">
        <f t="shared" si="102"/>
        <v>-</v>
      </c>
      <c r="J378" s="14" t="str">
        <f t="shared" si="102"/>
        <v>-</v>
      </c>
      <c r="K378" s="14" t="str">
        <f t="shared" si="102"/>
        <v>-</v>
      </c>
      <c r="L378" s="14" t="str">
        <f t="shared" si="102"/>
        <v>-</v>
      </c>
      <c r="M378" s="14" t="str">
        <f t="shared" si="102"/>
        <v>-</v>
      </c>
      <c r="N378" s="14" t="str">
        <f t="shared" si="102"/>
        <v>-</v>
      </c>
      <c r="O378" s="14" t="str">
        <f t="shared" si="102"/>
        <v>-</v>
      </c>
      <c r="P378" s="14" t="str">
        <f t="shared" si="102"/>
        <v>-</v>
      </c>
      <c r="Q378" s="14" t="str">
        <f t="shared" si="102"/>
        <v>-</v>
      </c>
      <c r="R378" s="14" t="str">
        <f t="shared" si="102"/>
        <v>-</v>
      </c>
      <c r="S378" s="14" t="str">
        <f t="shared" si="102"/>
        <v>-</v>
      </c>
      <c r="T378" s="14" t="str">
        <f t="shared" si="102"/>
        <v>-</v>
      </c>
      <c r="U378" s="14" t="str">
        <f t="shared" si="102"/>
        <v>!!!</v>
      </c>
      <c r="V378" s="14" t="str">
        <f t="shared" si="102"/>
        <v>-</v>
      </c>
      <c r="W378" s="14" t="str">
        <f t="shared" si="102"/>
        <v>-</v>
      </c>
      <c r="X378" s="14" t="str">
        <f t="shared" si="102"/>
        <v>-</v>
      </c>
      <c r="Y378" s="14" t="str">
        <f t="shared" si="102"/>
        <v>-</v>
      </c>
      <c r="Z378" s="14" t="str">
        <f t="shared" si="102"/>
        <v>-</v>
      </c>
      <c r="AA378" s="14" t="str">
        <f t="shared" si="102"/>
        <v>-</v>
      </c>
      <c r="AB378" s="14" t="str">
        <f t="shared" si="102"/>
        <v>-</v>
      </c>
      <c r="AC378" s="14" t="str">
        <f t="shared" si="102"/>
        <v>-</v>
      </c>
      <c r="AD378" s="14" t="str">
        <f t="shared" si="102"/>
        <v>-</v>
      </c>
      <c r="AE378" s="14" t="str">
        <f t="shared" si="102"/>
        <v>-</v>
      </c>
      <c r="AF378" s="14" t="str">
        <f t="shared" si="102"/>
        <v>-</v>
      </c>
      <c r="AG378" s="14" t="str">
        <f t="shared" si="102"/>
        <v>-</v>
      </c>
      <c r="AH378" s="14" t="str">
        <f t="shared" si="102"/>
        <v>-</v>
      </c>
      <c r="AI378" s="14" t="str">
        <f t="shared" si="102"/>
        <v>-</v>
      </c>
      <c r="AJ378" s="14" t="str">
        <f t="shared" si="102"/>
        <v>-</v>
      </c>
      <c r="AK378" s="14" t="str">
        <f t="shared" si="102"/>
        <v>-</v>
      </c>
      <c r="AL378" s="14" t="str">
        <f t="shared" si="102"/>
        <v>-</v>
      </c>
      <c r="AM378" s="15"/>
      <c r="AN378" s="20"/>
    </row>
    <row r="379" spans="1:40">
      <c r="A379" s="26">
        <f t="shared" si="84"/>
        <v>85</v>
      </c>
      <c r="B379" s="97" t="s">
        <v>729</v>
      </c>
      <c r="C379" s="14" t="str">
        <f t="shared" ref="C379:AL379" si="103">IF(AND(OR(C87&gt;=10,C87&lt;=3),C234="НЕТ"),"!!!","-")</f>
        <v>-</v>
      </c>
      <c r="D379" s="14" t="str">
        <f t="shared" si="103"/>
        <v>-</v>
      </c>
      <c r="E379" s="14" t="str">
        <f t="shared" si="103"/>
        <v>-</v>
      </c>
      <c r="F379" s="14" t="str">
        <f t="shared" si="103"/>
        <v>-</v>
      </c>
      <c r="G379" s="14" t="str">
        <f t="shared" si="103"/>
        <v>-</v>
      </c>
      <c r="H379" s="14" t="str">
        <f t="shared" si="103"/>
        <v>-</v>
      </c>
      <c r="I379" s="14" t="str">
        <f t="shared" si="103"/>
        <v>-</v>
      </c>
      <c r="J379" s="14" t="str">
        <f t="shared" si="103"/>
        <v>-</v>
      </c>
      <c r="K379" s="14" t="str">
        <f t="shared" si="103"/>
        <v>-</v>
      </c>
      <c r="L379" s="14" t="str">
        <f t="shared" si="103"/>
        <v>-</v>
      </c>
      <c r="M379" s="14" t="str">
        <f t="shared" si="103"/>
        <v>-</v>
      </c>
      <c r="N379" s="14" t="str">
        <f t="shared" si="103"/>
        <v>-</v>
      </c>
      <c r="O379" s="14" t="str">
        <f t="shared" si="103"/>
        <v>-</v>
      </c>
      <c r="P379" s="14" t="str">
        <f t="shared" si="103"/>
        <v>-</v>
      </c>
      <c r="Q379" s="14" t="str">
        <f t="shared" si="103"/>
        <v>-</v>
      </c>
      <c r="R379" s="14" t="str">
        <f t="shared" si="103"/>
        <v>-</v>
      </c>
      <c r="S379" s="14" t="str">
        <f t="shared" si="103"/>
        <v>-</v>
      </c>
      <c r="T379" s="14" t="str">
        <f t="shared" si="103"/>
        <v>-</v>
      </c>
      <c r="U379" s="14" t="str">
        <f t="shared" si="103"/>
        <v>-</v>
      </c>
      <c r="V379" s="14" t="str">
        <f t="shared" si="103"/>
        <v>-</v>
      </c>
      <c r="W379" s="14" t="str">
        <f t="shared" si="103"/>
        <v>-</v>
      </c>
      <c r="X379" s="14" t="str">
        <f t="shared" si="103"/>
        <v>-</v>
      </c>
      <c r="Y379" s="14" t="str">
        <f t="shared" si="103"/>
        <v>-</v>
      </c>
      <c r="Z379" s="14" t="str">
        <f t="shared" si="103"/>
        <v>-</v>
      </c>
      <c r="AA379" s="14" t="str">
        <f t="shared" si="103"/>
        <v>!!!</v>
      </c>
      <c r="AB379" s="14" t="str">
        <f t="shared" si="103"/>
        <v>-</v>
      </c>
      <c r="AC379" s="14" t="str">
        <f t="shared" si="103"/>
        <v>-</v>
      </c>
      <c r="AD379" s="14" t="str">
        <f t="shared" si="103"/>
        <v>!!!</v>
      </c>
      <c r="AE379" s="14" t="str">
        <f t="shared" si="103"/>
        <v>-</v>
      </c>
      <c r="AF379" s="14" t="str">
        <f t="shared" si="103"/>
        <v>-</v>
      </c>
      <c r="AG379" s="14" t="str">
        <f t="shared" si="103"/>
        <v>-</v>
      </c>
      <c r="AH379" s="14" t="str">
        <f t="shared" si="103"/>
        <v>-</v>
      </c>
      <c r="AI379" s="14" t="str">
        <f t="shared" si="103"/>
        <v>-</v>
      </c>
      <c r="AJ379" s="14" t="str">
        <f t="shared" si="103"/>
        <v>-</v>
      </c>
      <c r="AK379" s="14" t="str">
        <f t="shared" si="103"/>
        <v>-</v>
      </c>
      <c r="AL379" s="14" t="str">
        <f t="shared" si="103"/>
        <v>-</v>
      </c>
      <c r="AM379" s="15"/>
      <c r="AN379" s="20"/>
    </row>
    <row r="380" spans="1:40">
      <c r="A380" s="26">
        <f t="shared" si="84"/>
        <v>86</v>
      </c>
      <c r="B380" s="97" t="s">
        <v>730</v>
      </c>
      <c r="C380" s="14" t="str">
        <f t="shared" ref="C380:AL380" si="104">IF(AND(OR(C88&gt;=10,C88&lt;=3),C235="НЕТ"),"!!!","-")</f>
        <v>-</v>
      </c>
      <c r="D380" s="14" t="str">
        <f t="shared" si="104"/>
        <v>-</v>
      </c>
      <c r="E380" s="14" t="str">
        <f t="shared" si="104"/>
        <v>-</v>
      </c>
      <c r="F380" s="14" t="str">
        <f t="shared" si="104"/>
        <v>-</v>
      </c>
      <c r="G380" s="14" t="str">
        <f t="shared" si="104"/>
        <v>-</v>
      </c>
      <c r="H380" s="14" t="str">
        <f t="shared" si="104"/>
        <v>-</v>
      </c>
      <c r="I380" s="14" t="str">
        <f t="shared" si="104"/>
        <v>-</v>
      </c>
      <c r="J380" s="14" t="str">
        <f t="shared" si="104"/>
        <v>!!!</v>
      </c>
      <c r="K380" s="14" t="str">
        <f t="shared" si="104"/>
        <v>-</v>
      </c>
      <c r="L380" s="14" t="str">
        <f t="shared" si="104"/>
        <v>-</v>
      </c>
      <c r="M380" s="14" t="str">
        <f t="shared" si="104"/>
        <v>-</v>
      </c>
      <c r="N380" s="14" t="str">
        <f t="shared" si="104"/>
        <v>-</v>
      </c>
      <c r="O380" s="14" t="str">
        <f t="shared" si="104"/>
        <v>-</v>
      </c>
      <c r="P380" s="14" t="str">
        <f t="shared" si="104"/>
        <v>-</v>
      </c>
      <c r="Q380" s="14" t="str">
        <f t="shared" si="104"/>
        <v>-</v>
      </c>
      <c r="R380" s="14" t="str">
        <f t="shared" si="104"/>
        <v>-</v>
      </c>
      <c r="S380" s="14" t="str">
        <f t="shared" si="104"/>
        <v>-</v>
      </c>
      <c r="T380" s="14" t="str">
        <f t="shared" si="104"/>
        <v>-</v>
      </c>
      <c r="U380" s="14" t="str">
        <f t="shared" si="104"/>
        <v>-</v>
      </c>
      <c r="V380" s="14" t="str">
        <f t="shared" si="104"/>
        <v>-</v>
      </c>
      <c r="W380" s="14" t="str">
        <f t="shared" si="104"/>
        <v>-</v>
      </c>
      <c r="X380" s="14" t="str">
        <f t="shared" si="104"/>
        <v>-</v>
      </c>
      <c r="Y380" s="14" t="str">
        <f t="shared" si="104"/>
        <v>-</v>
      </c>
      <c r="Z380" s="14" t="str">
        <f t="shared" si="104"/>
        <v>-</v>
      </c>
      <c r="AA380" s="14" t="str">
        <f t="shared" si="104"/>
        <v>-</v>
      </c>
      <c r="AB380" s="14" t="str">
        <f t="shared" si="104"/>
        <v>-</v>
      </c>
      <c r="AC380" s="14" t="str">
        <f t="shared" si="104"/>
        <v>-</v>
      </c>
      <c r="AD380" s="14" t="str">
        <f t="shared" si="104"/>
        <v>!!!</v>
      </c>
      <c r="AE380" s="14" t="str">
        <f t="shared" si="104"/>
        <v>-</v>
      </c>
      <c r="AF380" s="14" t="str">
        <f t="shared" si="104"/>
        <v>-</v>
      </c>
      <c r="AG380" s="14" t="str">
        <f t="shared" si="104"/>
        <v>-</v>
      </c>
      <c r="AH380" s="14" t="str">
        <f t="shared" si="104"/>
        <v>-</v>
      </c>
      <c r="AI380" s="14" t="str">
        <f t="shared" si="104"/>
        <v>-</v>
      </c>
      <c r="AJ380" s="14" t="str">
        <f t="shared" si="104"/>
        <v>-</v>
      </c>
      <c r="AK380" s="14" t="str">
        <f t="shared" si="104"/>
        <v>-</v>
      </c>
      <c r="AL380" s="14" t="str">
        <f t="shared" si="104"/>
        <v>-</v>
      </c>
      <c r="AM380" s="15"/>
      <c r="AN380" s="20"/>
    </row>
    <row r="381" spans="1:40">
      <c r="A381" s="26">
        <f t="shared" si="84"/>
        <v>87</v>
      </c>
      <c r="B381" s="97" t="s">
        <v>731</v>
      </c>
      <c r="C381" s="14" t="str">
        <f t="shared" ref="C381:AL381" si="105">IF(AND(OR(C89&gt;=10,C89&lt;=3),C236="НЕТ"),"!!!","-")</f>
        <v>-</v>
      </c>
      <c r="D381" s="14" t="str">
        <f t="shared" si="105"/>
        <v>-</v>
      </c>
      <c r="E381" s="14" t="str">
        <f t="shared" si="105"/>
        <v>-</v>
      </c>
      <c r="F381" s="14" t="str">
        <f t="shared" si="105"/>
        <v>-</v>
      </c>
      <c r="G381" s="14" t="str">
        <f t="shared" si="105"/>
        <v>-</v>
      </c>
      <c r="H381" s="14" t="str">
        <f t="shared" si="105"/>
        <v>-</v>
      </c>
      <c r="I381" s="14" t="str">
        <f t="shared" si="105"/>
        <v>-</v>
      </c>
      <c r="J381" s="14" t="str">
        <f t="shared" si="105"/>
        <v>-</v>
      </c>
      <c r="K381" s="14" t="str">
        <f t="shared" si="105"/>
        <v>-</v>
      </c>
      <c r="L381" s="14" t="str">
        <f t="shared" si="105"/>
        <v>-</v>
      </c>
      <c r="M381" s="14" t="str">
        <f t="shared" si="105"/>
        <v>-</v>
      </c>
      <c r="N381" s="14" t="str">
        <f t="shared" si="105"/>
        <v>-</v>
      </c>
      <c r="O381" s="14" t="str">
        <f t="shared" si="105"/>
        <v>-</v>
      </c>
      <c r="P381" s="14" t="str">
        <f t="shared" si="105"/>
        <v>-</v>
      </c>
      <c r="Q381" s="14" t="str">
        <f t="shared" si="105"/>
        <v>-</v>
      </c>
      <c r="R381" s="14" t="str">
        <f t="shared" si="105"/>
        <v>-</v>
      </c>
      <c r="S381" s="14" t="str">
        <f t="shared" si="105"/>
        <v>-</v>
      </c>
      <c r="T381" s="14" t="str">
        <f t="shared" si="105"/>
        <v>-</v>
      </c>
      <c r="U381" s="14" t="str">
        <f t="shared" si="105"/>
        <v>-</v>
      </c>
      <c r="V381" s="14" t="str">
        <f t="shared" si="105"/>
        <v>-</v>
      </c>
      <c r="W381" s="14" t="str">
        <f t="shared" si="105"/>
        <v>-</v>
      </c>
      <c r="X381" s="14" t="str">
        <f t="shared" si="105"/>
        <v>-</v>
      </c>
      <c r="Y381" s="14" t="str">
        <f t="shared" si="105"/>
        <v>-</v>
      </c>
      <c r="Z381" s="14" t="str">
        <f t="shared" si="105"/>
        <v>-</v>
      </c>
      <c r="AA381" s="14" t="str">
        <f t="shared" si="105"/>
        <v>-</v>
      </c>
      <c r="AB381" s="14" t="str">
        <f t="shared" si="105"/>
        <v>-</v>
      </c>
      <c r="AC381" s="14" t="str">
        <f t="shared" si="105"/>
        <v>-</v>
      </c>
      <c r="AD381" s="14" t="str">
        <f t="shared" si="105"/>
        <v>!!!</v>
      </c>
      <c r="AE381" s="14" t="str">
        <f t="shared" si="105"/>
        <v>-</v>
      </c>
      <c r="AF381" s="14" t="str">
        <f t="shared" si="105"/>
        <v>-</v>
      </c>
      <c r="AG381" s="14" t="str">
        <f t="shared" si="105"/>
        <v>-</v>
      </c>
      <c r="AH381" s="14" t="str">
        <f t="shared" si="105"/>
        <v>-</v>
      </c>
      <c r="AI381" s="14" t="str">
        <f t="shared" si="105"/>
        <v>-</v>
      </c>
      <c r="AJ381" s="14" t="str">
        <f t="shared" si="105"/>
        <v>-</v>
      </c>
      <c r="AK381" s="14" t="str">
        <f t="shared" si="105"/>
        <v>-</v>
      </c>
      <c r="AL381" s="14" t="str">
        <f t="shared" si="105"/>
        <v>-</v>
      </c>
      <c r="AM381" s="15"/>
      <c r="AN381" s="20"/>
    </row>
    <row r="382" spans="1:40">
      <c r="A382" s="26">
        <f t="shared" si="84"/>
        <v>88</v>
      </c>
      <c r="B382" s="97" t="s">
        <v>732</v>
      </c>
      <c r="C382" s="14" t="str">
        <f t="shared" ref="C382:AL382" si="106">IF(AND(OR(C90&gt;=10,C90&lt;=3),C237="НЕТ"),"!!!","-")</f>
        <v>-</v>
      </c>
      <c r="D382" s="14" t="str">
        <f t="shared" si="106"/>
        <v>-</v>
      </c>
      <c r="E382" s="14" t="str">
        <f t="shared" si="106"/>
        <v>-</v>
      </c>
      <c r="F382" s="14" t="str">
        <f t="shared" si="106"/>
        <v>-</v>
      </c>
      <c r="G382" s="14" t="str">
        <f t="shared" si="106"/>
        <v>-</v>
      </c>
      <c r="H382" s="14" t="str">
        <f t="shared" si="106"/>
        <v>-</v>
      </c>
      <c r="I382" s="14" t="str">
        <f t="shared" si="106"/>
        <v>-</v>
      </c>
      <c r="J382" s="14" t="str">
        <f t="shared" si="106"/>
        <v>-</v>
      </c>
      <c r="K382" s="14" t="str">
        <f t="shared" si="106"/>
        <v>-</v>
      </c>
      <c r="L382" s="14" t="str">
        <f t="shared" si="106"/>
        <v>-</v>
      </c>
      <c r="M382" s="14" t="str">
        <f t="shared" si="106"/>
        <v>-</v>
      </c>
      <c r="N382" s="14" t="str">
        <f t="shared" si="106"/>
        <v>-</v>
      </c>
      <c r="O382" s="14" t="str">
        <f t="shared" si="106"/>
        <v>-</v>
      </c>
      <c r="P382" s="14" t="str">
        <f t="shared" si="106"/>
        <v>-</v>
      </c>
      <c r="Q382" s="14" t="str">
        <f t="shared" si="106"/>
        <v>-</v>
      </c>
      <c r="R382" s="14" t="str">
        <f t="shared" si="106"/>
        <v>-</v>
      </c>
      <c r="S382" s="14" t="str">
        <f t="shared" si="106"/>
        <v>-</v>
      </c>
      <c r="T382" s="14" t="str">
        <f t="shared" si="106"/>
        <v>-</v>
      </c>
      <c r="U382" s="14" t="str">
        <f t="shared" si="106"/>
        <v>-</v>
      </c>
      <c r="V382" s="14" t="str">
        <f t="shared" si="106"/>
        <v>-</v>
      </c>
      <c r="W382" s="14" t="str">
        <f t="shared" si="106"/>
        <v>-</v>
      </c>
      <c r="X382" s="14" t="str">
        <f t="shared" si="106"/>
        <v>-</v>
      </c>
      <c r="Y382" s="14" t="str">
        <f t="shared" si="106"/>
        <v>-</v>
      </c>
      <c r="Z382" s="14" t="str">
        <f t="shared" si="106"/>
        <v>-</v>
      </c>
      <c r="AA382" s="14" t="str">
        <f t="shared" si="106"/>
        <v>-</v>
      </c>
      <c r="AB382" s="14" t="str">
        <f t="shared" si="106"/>
        <v>-</v>
      </c>
      <c r="AC382" s="14" t="str">
        <f t="shared" si="106"/>
        <v>-</v>
      </c>
      <c r="AD382" s="14" t="str">
        <f t="shared" si="106"/>
        <v>-</v>
      </c>
      <c r="AE382" s="14" t="str">
        <f t="shared" si="106"/>
        <v>-</v>
      </c>
      <c r="AF382" s="14" t="str">
        <f t="shared" si="106"/>
        <v>-</v>
      </c>
      <c r="AG382" s="14" t="str">
        <f t="shared" si="106"/>
        <v>-</v>
      </c>
      <c r="AH382" s="14" t="str">
        <f t="shared" si="106"/>
        <v>-</v>
      </c>
      <c r="AI382" s="14" t="str">
        <f t="shared" si="106"/>
        <v>-</v>
      </c>
      <c r="AJ382" s="14" t="str">
        <f t="shared" si="106"/>
        <v>-</v>
      </c>
      <c r="AK382" s="14" t="str">
        <f t="shared" si="106"/>
        <v>-</v>
      </c>
      <c r="AL382" s="14" t="str">
        <f t="shared" si="106"/>
        <v>-</v>
      </c>
      <c r="AM382" s="15"/>
      <c r="AN382" s="20"/>
    </row>
    <row r="383" spans="1:40">
      <c r="A383" s="26">
        <f t="shared" si="84"/>
        <v>89</v>
      </c>
      <c r="B383" s="97" t="s">
        <v>733</v>
      </c>
      <c r="C383" s="14" t="str">
        <f t="shared" ref="C383:AL383" si="107">IF(AND(OR(C91&gt;=10,C91&lt;=3),C238="НЕТ"),"!!!","-")</f>
        <v>-</v>
      </c>
      <c r="D383" s="14" t="str">
        <f t="shared" si="107"/>
        <v>-</v>
      </c>
      <c r="E383" s="14" t="str">
        <f t="shared" si="107"/>
        <v>-</v>
      </c>
      <c r="F383" s="14" t="str">
        <f t="shared" si="107"/>
        <v>-</v>
      </c>
      <c r="G383" s="14" t="str">
        <f t="shared" si="107"/>
        <v>-</v>
      </c>
      <c r="H383" s="14" t="str">
        <f t="shared" si="107"/>
        <v>-</v>
      </c>
      <c r="I383" s="14" t="str">
        <f t="shared" si="107"/>
        <v>-</v>
      </c>
      <c r="J383" s="14" t="str">
        <f t="shared" si="107"/>
        <v>-</v>
      </c>
      <c r="K383" s="14" t="str">
        <f t="shared" si="107"/>
        <v>-</v>
      </c>
      <c r="L383" s="14" t="str">
        <f t="shared" si="107"/>
        <v>-</v>
      </c>
      <c r="M383" s="14" t="str">
        <f t="shared" si="107"/>
        <v>-</v>
      </c>
      <c r="N383" s="14" t="str">
        <f t="shared" si="107"/>
        <v>-</v>
      </c>
      <c r="O383" s="14" t="str">
        <f t="shared" si="107"/>
        <v>-</v>
      </c>
      <c r="P383" s="14" t="str">
        <f t="shared" si="107"/>
        <v>-</v>
      </c>
      <c r="Q383" s="14" t="str">
        <f t="shared" si="107"/>
        <v>-</v>
      </c>
      <c r="R383" s="14" t="str">
        <f t="shared" si="107"/>
        <v>-</v>
      </c>
      <c r="S383" s="14" t="str">
        <f t="shared" si="107"/>
        <v>-</v>
      </c>
      <c r="T383" s="14" t="str">
        <f t="shared" si="107"/>
        <v>-</v>
      </c>
      <c r="U383" s="14" t="str">
        <f t="shared" si="107"/>
        <v>-</v>
      </c>
      <c r="V383" s="14" t="str">
        <f t="shared" si="107"/>
        <v>-</v>
      </c>
      <c r="W383" s="14" t="str">
        <f t="shared" si="107"/>
        <v>-</v>
      </c>
      <c r="X383" s="14" t="str">
        <f t="shared" si="107"/>
        <v>-</v>
      </c>
      <c r="Y383" s="14" t="str">
        <f t="shared" si="107"/>
        <v>-</v>
      </c>
      <c r="Z383" s="14" t="str">
        <f t="shared" si="107"/>
        <v>-</v>
      </c>
      <c r="AA383" s="14" t="str">
        <f t="shared" si="107"/>
        <v>-</v>
      </c>
      <c r="AB383" s="14" t="str">
        <f t="shared" si="107"/>
        <v>-</v>
      </c>
      <c r="AC383" s="14" t="str">
        <f t="shared" si="107"/>
        <v>-</v>
      </c>
      <c r="AD383" s="14" t="str">
        <f t="shared" si="107"/>
        <v>!!!</v>
      </c>
      <c r="AE383" s="14" t="str">
        <f t="shared" si="107"/>
        <v>-</v>
      </c>
      <c r="AF383" s="14" t="str">
        <f t="shared" si="107"/>
        <v>!!!</v>
      </c>
      <c r="AG383" s="14" t="str">
        <f t="shared" si="107"/>
        <v>-</v>
      </c>
      <c r="AH383" s="14" t="str">
        <f t="shared" si="107"/>
        <v>-</v>
      </c>
      <c r="AI383" s="14" t="str">
        <f t="shared" si="107"/>
        <v>-</v>
      </c>
      <c r="AJ383" s="14" t="str">
        <f t="shared" si="107"/>
        <v>-</v>
      </c>
      <c r="AK383" s="14" t="str">
        <f t="shared" si="107"/>
        <v>-</v>
      </c>
      <c r="AL383" s="14" t="str">
        <f t="shared" si="107"/>
        <v>-</v>
      </c>
      <c r="AM383" s="15"/>
      <c r="AN383" s="20"/>
    </row>
    <row r="384" spans="1:40">
      <c r="A384" s="26">
        <f t="shared" si="84"/>
        <v>90</v>
      </c>
      <c r="B384" s="97" t="s">
        <v>734</v>
      </c>
      <c r="C384" s="14" t="str">
        <f t="shared" ref="C384:AL384" si="108">IF(AND(OR(C92&gt;=10,C92&lt;=3),C239="НЕТ"),"!!!","-")</f>
        <v>-</v>
      </c>
      <c r="D384" s="14" t="str">
        <f t="shared" si="108"/>
        <v>-</v>
      </c>
      <c r="E384" s="14" t="str">
        <f t="shared" si="108"/>
        <v>-</v>
      </c>
      <c r="F384" s="14" t="str">
        <f t="shared" si="108"/>
        <v>-</v>
      </c>
      <c r="G384" s="14" t="str">
        <f t="shared" si="108"/>
        <v>-</v>
      </c>
      <c r="H384" s="14" t="str">
        <f t="shared" si="108"/>
        <v>-</v>
      </c>
      <c r="I384" s="14" t="str">
        <f t="shared" si="108"/>
        <v>-</v>
      </c>
      <c r="J384" s="14" t="str">
        <f t="shared" si="108"/>
        <v>-</v>
      </c>
      <c r="K384" s="14" t="str">
        <f t="shared" si="108"/>
        <v>-</v>
      </c>
      <c r="L384" s="14" t="str">
        <f t="shared" si="108"/>
        <v>-</v>
      </c>
      <c r="M384" s="14" t="str">
        <f t="shared" si="108"/>
        <v>-</v>
      </c>
      <c r="N384" s="14" t="str">
        <f t="shared" si="108"/>
        <v>-</v>
      </c>
      <c r="O384" s="14" t="str">
        <f t="shared" si="108"/>
        <v>-</v>
      </c>
      <c r="P384" s="14" t="str">
        <f t="shared" si="108"/>
        <v>-</v>
      </c>
      <c r="Q384" s="14" t="str">
        <f t="shared" si="108"/>
        <v>-</v>
      </c>
      <c r="R384" s="14" t="str">
        <f t="shared" si="108"/>
        <v>-</v>
      </c>
      <c r="S384" s="14" t="str">
        <f t="shared" si="108"/>
        <v>-</v>
      </c>
      <c r="T384" s="14" t="str">
        <f t="shared" si="108"/>
        <v>-</v>
      </c>
      <c r="U384" s="14" t="str">
        <f t="shared" si="108"/>
        <v>-</v>
      </c>
      <c r="V384" s="14" t="str">
        <f t="shared" si="108"/>
        <v>-</v>
      </c>
      <c r="W384" s="14" t="str">
        <f t="shared" si="108"/>
        <v>-</v>
      </c>
      <c r="X384" s="14" t="str">
        <f t="shared" si="108"/>
        <v>-</v>
      </c>
      <c r="Y384" s="14" t="str">
        <f t="shared" si="108"/>
        <v>-</v>
      </c>
      <c r="Z384" s="14" t="str">
        <f t="shared" si="108"/>
        <v>-</v>
      </c>
      <c r="AA384" s="14" t="str">
        <f t="shared" si="108"/>
        <v>!!!</v>
      </c>
      <c r="AB384" s="14" t="str">
        <f t="shared" si="108"/>
        <v>-</v>
      </c>
      <c r="AC384" s="14" t="str">
        <f t="shared" si="108"/>
        <v>-</v>
      </c>
      <c r="AD384" s="14" t="str">
        <f t="shared" si="108"/>
        <v>!!!</v>
      </c>
      <c r="AE384" s="14" t="str">
        <f t="shared" si="108"/>
        <v>-</v>
      </c>
      <c r="AF384" s="14" t="str">
        <f t="shared" si="108"/>
        <v>-</v>
      </c>
      <c r="AG384" s="14" t="str">
        <f t="shared" si="108"/>
        <v>-</v>
      </c>
      <c r="AH384" s="14" t="str">
        <f t="shared" si="108"/>
        <v>-</v>
      </c>
      <c r="AI384" s="14" t="str">
        <f t="shared" si="108"/>
        <v>-</v>
      </c>
      <c r="AJ384" s="14" t="str">
        <f t="shared" si="108"/>
        <v>-</v>
      </c>
      <c r="AK384" s="14" t="str">
        <f t="shared" si="108"/>
        <v>-</v>
      </c>
      <c r="AL384" s="14" t="str">
        <f t="shared" si="108"/>
        <v>-</v>
      </c>
      <c r="AM384" s="15"/>
      <c r="AN384" s="20"/>
    </row>
    <row r="385" spans="1:40">
      <c r="A385" s="26">
        <f t="shared" si="84"/>
        <v>91</v>
      </c>
      <c r="B385" s="97" t="s">
        <v>735</v>
      </c>
      <c r="C385" s="14" t="str">
        <f t="shared" ref="C385:AL385" si="109">IF(AND(OR(C93&gt;=10,C93&lt;=3),C240="НЕТ"),"!!!","-")</f>
        <v>-</v>
      </c>
      <c r="D385" s="14" t="str">
        <f t="shared" si="109"/>
        <v>-</v>
      </c>
      <c r="E385" s="14" t="str">
        <f t="shared" si="109"/>
        <v>-</v>
      </c>
      <c r="F385" s="14" t="str">
        <f t="shared" si="109"/>
        <v>-</v>
      </c>
      <c r="G385" s="14" t="str">
        <f t="shared" si="109"/>
        <v>-</v>
      </c>
      <c r="H385" s="14" t="str">
        <f t="shared" si="109"/>
        <v>-</v>
      </c>
      <c r="I385" s="14" t="str">
        <f t="shared" si="109"/>
        <v>-</v>
      </c>
      <c r="J385" s="14" t="str">
        <f t="shared" si="109"/>
        <v>-</v>
      </c>
      <c r="K385" s="14" t="str">
        <f t="shared" si="109"/>
        <v>-</v>
      </c>
      <c r="L385" s="14" t="str">
        <f t="shared" si="109"/>
        <v>-</v>
      </c>
      <c r="M385" s="14" t="str">
        <f t="shared" si="109"/>
        <v>-</v>
      </c>
      <c r="N385" s="14" t="str">
        <f t="shared" si="109"/>
        <v>-</v>
      </c>
      <c r="O385" s="14" t="str">
        <f t="shared" si="109"/>
        <v>-</v>
      </c>
      <c r="P385" s="14" t="str">
        <f t="shared" si="109"/>
        <v>-</v>
      </c>
      <c r="Q385" s="14" t="str">
        <f t="shared" si="109"/>
        <v>-</v>
      </c>
      <c r="R385" s="14" t="str">
        <f t="shared" si="109"/>
        <v>-</v>
      </c>
      <c r="S385" s="14" t="str">
        <f t="shared" si="109"/>
        <v>-</v>
      </c>
      <c r="T385" s="14" t="str">
        <f t="shared" si="109"/>
        <v>-</v>
      </c>
      <c r="U385" s="14" t="str">
        <f t="shared" si="109"/>
        <v>-</v>
      </c>
      <c r="V385" s="14" t="str">
        <f t="shared" si="109"/>
        <v>-</v>
      </c>
      <c r="W385" s="14" t="str">
        <f t="shared" si="109"/>
        <v>-</v>
      </c>
      <c r="X385" s="14" t="str">
        <f t="shared" si="109"/>
        <v>-</v>
      </c>
      <c r="Y385" s="14" t="str">
        <f t="shared" si="109"/>
        <v>-</v>
      </c>
      <c r="Z385" s="14" t="str">
        <f t="shared" si="109"/>
        <v>-</v>
      </c>
      <c r="AA385" s="14" t="str">
        <f t="shared" si="109"/>
        <v>-</v>
      </c>
      <c r="AB385" s="14" t="str">
        <f t="shared" si="109"/>
        <v>-</v>
      </c>
      <c r="AC385" s="14" t="str">
        <f t="shared" si="109"/>
        <v>-</v>
      </c>
      <c r="AD385" s="14" t="str">
        <f t="shared" si="109"/>
        <v>!!!</v>
      </c>
      <c r="AE385" s="14" t="str">
        <f t="shared" si="109"/>
        <v>-</v>
      </c>
      <c r="AF385" s="14" t="str">
        <f t="shared" si="109"/>
        <v>-</v>
      </c>
      <c r="AG385" s="14" t="str">
        <f t="shared" si="109"/>
        <v>-</v>
      </c>
      <c r="AH385" s="14" t="str">
        <f t="shared" si="109"/>
        <v>-</v>
      </c>
      <c r="AI385" s="14" t="str">
        <f t="shared" si="109"/>
        <v>-</v>
      </c>
      <c r="AJ385" s="14" t="str">
        <f t="shared" si="109"/>
        <v>-</v>
      </c>
      <c r="AK385" s="14" t="str">
        <f t="shared" si="109"/>
        <v>-</v>
      </c>
      <c r="AL385" s="14" t="str">
        <f t="shared" si="109"/>
        <v>-</v>
      </c>
      <c r="AM385" s="15"/>
      <c r="AN385" s="20"/>
    </row>
    <row r="386" spans="1:40">
      <c r="A386" s="26">
        <f t="shared" si="84"/>
        <v>92</v>
      </c>
      <c r="B386" s="97" t="s">
        <v>736</v>
      </c>
      <c r="C386" s="14" t="str">
        <f t="shared" ref="C386:AL386" si="110">IF(AND(OR(C94&gt;=10,C94&lt;=3),C241="НЕТ"),"!!!","-")</f>
        <v>-</v>
      </c>
      <c r="D386" s="14" t="str">
        <f t="shared" si="110"/>
        <v>-</v>
      </c>
      <c r="E386" s="14" t="str">
        <f t="shared" si="110"/>
        <v>!!!</v>
      </c>
      <c r="F386" s="14" t="str">
        <f t="shared" si="110"/>
        <v>-</v>
      </c>
      <c r="G386" s="14" t="str">
        <f t="shared" si="110"/>
        <v>-</v>
      </c>
      <c r="H386" s="14" t="str">
        <f t="shared" si="110"/>
        <v>-</v>
      </c>
      <c r="I386" s="14" t="str">
        <f t="shared" si="110"/>
        <v>-</v>
      </c>
      <c r="J386" s="14" t="str">
        <f t="shared" si="110"/>
        <v>-</v>
      </c>
      <c r="K386" s="14" t="str">
        <f t="shared" si="110"/>
        <v>-</v>
      </c>
      <c r="L386" s="14" t="str">
        <f t="shared" si="110"/>
        <v>-</v>
      </c>
      <c r="M386" s="14" t="str">
        <f t="shared" si="110"/>
        <v>-</v>
      </c>
      <c r="N386" s="14" t="str">
        <f t="shared" si="110"/>
        <v>-</v>
      </c>
      <c r="O386" s="14" t="str">
        <f t="shared" si="110"/>
        <v>-</v>
      </c>
      <c r="P386" s="14" t="str">
        <f t="shared" si="110"/>
        <v>-</v>
      </c>
      <c r="Q386" s="14" t="str">
        <f t="shared" si="110"/>
        <v>-</v>
      </c>
      <c r="R386" s="14" t="str">
        <f t="shared" si="110"/>
        <v>!!!</v>
      </c>
      <c r="S386" s="14" t="str">
        <f t="shared" si="110"/>
        <v>-</v>
      </c>
      <c r="T386" s="14" t="str">
        <f t="shared" si="110"/>
        <v>-</v>
      </c>
      <c r="U386" s="14" t="str">
        <f t="shared" si="110"/>
        <v>-</v>
      </c>
      <c r="V386" s="14" t="str">
        <f t="shared" si="110"/>
        <v>-</v>
      </c>
      <c r="W386" s="14" t="str">
        <f t="shared" si="110"/>
        <v>-</v>
      </c>
      <c r="X386" s="14" t="str">
        <f t="shared" si="110"/>
        <v>-</v>
      </c>
      <c r="Y386" s="14" t="str">
        <f t="shared" si="110"/>
        <v>-</v>
      </c>
      <c r="Z386" s="14" t="str">
        <f t="shared" si="110"/>
        <v>-</v>
      </c>
      <c r="AA386" s="14" t="str">
        <f t="shared" si="110"/>
        <v>!!!</v>
      </c>
      <c r="AB386" s="14" t="str">
        <f t="shared" si="110"/>
        <v>-</v>
      </c>
      <c r="AC386" s="14" t="str">
        <f t="shared" si="110"/>
        <v>-</v>
      </c>
      <c r="AD386" s="14" t="str">
        <f t="shared" si="110"/>
        <v>-</v>
      </c>
      <c r="AE386" s="14" t="str">
        <f t="shared" si="110"/>
        <v>-</v>
      </c>
      <c r="AF386" s="14" t="str">
        <f t="shared" si="110"/>
        <v>-</v>
      </c>
      <c r="AG386" s="14" t="str">
        <f t="shared" si="110"/>
        <v>-</v>
      </c>
      <c r="AH386" s="14" t="str">
        <f t="shared" si="110"/>
        <v>-</v>
      </c>
      <c r="AI386" s="14" t="str">
        <f t="shared" si="110"/>
        <v>!!!</v>
      </c>
      <c r="AJ386" s="14" t="str">
        <f t="shared" si="110"/>
        <v>-</v>
      </c>
      <c r="AK386" s="14" t="str">
        <f t="shared" si="110"/>
        <v>-</v>
      </c>
      <c r="AL386" s="14" t="str">
        <f t="shared" si="110"/>
        <v>-</v>
      </c>
      <c r="AM386" s="15"/>
      <c r="AN386" s="20"/>
    </row>
    <row r="387" spans="1:40">
      <c r="A387" s="26">
        <f t="shared" si="84"/>
        <v>93</v>
      </c>
      <c r="B387" s="97" t="s">
        <v>737</v>
      </c>
      <c r="C387" s="14" t="str">
        <f t="shared" ref="C387:AL387" si="111">IF(AND(OR(C95&gt;=10,C95&lt;=3),C242="НЕТ"),"!!!","-")</f>
        <v>-</v>
      </c>
      <c r="D387" s="14" t="str">
        <f t="shared" si="111"/>
        <v>-</v>
      </c>
      <c r="E387" s="14" t="str">
        <f t="shared" si="111"/>
        <v>!!!</v>
      </c>
      <c r="F387" s="14" t="str">
        <f t="shared" si="111"/>
        <v>-</v>
      </c>
      <c r="G387" s="14" t="str">
        <f t="shared" si="111"/>
        <v>-</v>
      </c>
      <c r="H387" s="14" t="str">
        <f t="shared" si="111"/>
        <v>-</v>
      </c>
      <c r="I387" s="14" t="str">
        <f t="shared" si="111"/>
        <v>-</v>
      </c>
      <c r="J387" s="14" t="str">
        <f t="shared" si="111"/>
        <v>!!!</v>
      </c>
      <c r="K387" s="14" t="str">
        <f t="shared" si="111"/>
        <v>-</v>
      </c>
      <c r="L387" s="14" t="str">
        <f t="shared" si="111"/>
        <v>-</v>
      </c>
      <c r="M387" s="14" t="str">
        <f t="shared" si="111"/>
        <v>-</v>
      </c>
      <c r="N387" s="14" t="str">
        <f t="shared" si="111"/>
        <v>-</v>
      </c>
      <c r="O387" s="14" t="str">
        <f t="shared" si="111"/>
        <v>-</v>
      </c>
      <c r="P387" s="14" t="str">
        <f t="shared" si="111"/>
        <v>!!!</v>
      </c>
      <c r="Q387" s="14" t="str">
        <f t="shared" si="111"/>
        <v>-</v>
      </c>
      <c r="R387" s="14" t="str">
        <f t="shared" si="111"/>
        <v>-</v>
      </c>
      <c r="S387" s="14" t="str">
        <f t="shared" si="111"/>
        <v>-</v>
      </c>
      <c r="T387" s="14" t="str">
        <f t="shared" si="111"/>
        <v>-</v>
      </c>
      <c r="U387" s="14" t="str">
        <f t="shared" si="111"/>
        <v>-</v>
      </c>
      <c r="V387" s="14" t="str">
        <f t="shared" si="111"/>
        <v>-</v>
      </c>
      <c r="W387" s="14" t="str">
        <f t="shared" si="111"/>
        <v>-</v>
      </c>
      <c r="X387" s="14" t="str">
        <f t="shared" si="111"/>
        <v>-</v>
      </c>
      <c r="Y387" s="14" t="str">
        <f t="shared" si="111"/>
        <v>-</v>
      </c>
      <c r="Z387" s="14" t="str">
        <f t="shared" si="111"/>
        <v>-</v>
      </c>
      <c r="AA387" s="14" t="str">
        <f t="shared" si="111"/>
        <v>!!!</v>
      </c>
      <c r="AB387" s="14" t="str">
        <f t="shared" si="111"/>
        <v>-</v>
      </c>
      <c r="AC387" s="14" t="str">
        <f t="shared" si="111"/>
        <v>-</v>
      </c>
      <c r="AD387" s="14" t="str">
        <f t="shared" si="111"/>
        <v>!!!</v>
      </c>
      <c r="AE387" s="14" t="str">
        <f t="shared" si="111"/>
        <v>-</v>
      </c>
      <c r="AF387" s="14" t="str">
        <f t="shared" si="111"/>
        <v>-</v>
      </c>
      <c r="AG387" s="14" t="str">
        <f t="shared" si="111"/>
        <v>-</v>
      </c>
      <c r="AH387" s="14" t="str">
        <f t="shared" si="111"/>
        <v>-</v>
      </c>
      <c r="AI387" s="14" t="str">
        <f t="shared" si="111"/>
        <v>!!!</v>
      </c>
      <c r="AJ387" s="14" t="str">
        <f t="shared" si="111"/>
        <v>-</v>
      </c>
      <c r="AK387" s="14" t="str">
        <f t="shared" si="111"/>
        <v>-</v>
      </c>
      <c r="AL387" s="14" t="str">
        <f t="shared" si="111"/>
        <v>-</v>
      </c>
      <c r="AM387" s="15"/>
      <c r="AN387" s="20"/>
    </row>
    <row r="388" spans="1:40">
      <c r="A388" s="26">
        <f t="shared" si="84"/>
        <v>94</v>
      </c>
      <c r="B388" s="97" t="s">
        <v>738</v>
      </c>
      <c r="C388" s="14" t="str">
        <f t="shared" ref="C388:AL388" si="112">IF(AND(OR(C96&gt;=10,C96&lt;=3),C243="НЕТ"),"!!!","-")</f>
        <v>-</v>
      </c>
      <c r="D388" s="14" t="str">
        <f t="shared" si="112"/>
        <v>-</v>
      </c>
      <c r="E388" s="14" t="str">
        <f t="shared" si="112"/>
        <v>-</v>
      </c>
      <c r="F388" s="14" t="str">
        <f t="shared" si="112"/>
        <v>-</v>
      </c>
      <c r="G388" s="14" t="str">
        <f t="shared" si="112"/>
        <v>-</v>
      </c>
      <c r="H388" s="14" t="str">
        <f t="shared" si="112"/>
        <v>-</v>
      </c>
      <c r="I388" s="14" t="str">
        <f t="shared" si="112"/>
        <v>-</v>
      </c>
      <c r="J388" s="14" t="str">
        <f t="shared" si="112"/>
        <v>-</v>
      </c>
      <c r="K388" s="14" t="str">
        <f t="shared" si="112"/>
        <v>-</v>
      </c>
      <c r="L388" s="14" t="str">
        <f t="shared" si="112"/>
        <v>-</v>
      </c>
      <c r="M388" s="14" t="str">
        <f t="shared" si="112"/>
        <v>-</v>
      </c>
      <c r="N388" s="14" t="str">
        <f t="shared" si="112"/>
        <v>-</v>
      </c>
      <c r="O388" s="14" t="str">
        <f t="shared" si="112"/>
        <v>-</v>
      </c>
      <c r="P388" s="14" t="str">
        <f t="shared" si="112"/>
        <v>-</v>
      </c>
      <c r="Q388" s="14" t="str">
        <f t="shared" si="112"/>
        <v>-</v>
      </c>
      <c r="R388" s="14" t="str">
        <f t="shared" si="112"/>
        <v>-</v>
      </c>
      <c r="S388" s="14" t="str">
        <f t="shared" si="112"/>
        <v>-</v>
      </c>
      <c r="T388" s="14" t="str">
        <f t="shared" si="112"/>
        <v>-</v>
      </c>
      <c r="U388" s="14" t="str">
        <f t="shared" si="112"/>
        <v>-</v>
      </c>
      <c r="V388" s="14" t="str">
        <f t="shared" si="112"/>
        <v>-</v>
      </c>
      <c r="W388" s="14" t="str">
        <f t="shared" si="112"/>
        <v>-</v>
      </c>
      <c r="X388" s="14" t="str">
        <f t="shared" si="112"/>
        <v>-</v>
      </c>
      <c r="Y388" s="14" t="str">
        <f t="shared" si="112"/>
        <v>!!!</v>
      </c>
      <c r="Z388" s="14" t="str">
        <f t="shared" si="112"/>
        <v>-</v>
      </c>
      <c r="AA388" s="14" t="str">
        <f t="shared" si="112"/>
        <v>-</v>
      </c>
      <c r="AB388" s="14" t="str">
        <f t="shared" si="112"/>
        <v>-</v>
      </c>
      <c r="AC388" s="14" t="str">
        <f t="shared" si="112"/>
        <v>-</v>
      </c>
      <c r="AD388" s="14" t="str">
        <f t="shared" si="112"/>
        <v>-</v>
      </c>
      <c r="AE388" s="14" t="str">
        <f t="shared" si="112"/>
        <v>-</v>
      </c>
      <c r="AF388" s="14" t="str">
        <f t="shared" si="112"/>
        <v>-</v>
      </c>
      <c r="AG388" s="14" t="str">
        <f t="shared" si="112"/>
        <v>-</v>
      </c>
      <c r="AH388" s="14" t="str">
        <f t="shared" si="112"/>
        <v>-</v>
      </c>
      <c r="AI388" s="14" t="str">
        <f t="shared" si="112"/>
        <v>-</v>
      </c>
      <c r="AJ388" s="14" t="str">
        <f t="shared" si="112"/>
        <v>-</v>
      </c>
      <c r="AK388" s="14" t="str">
        <f t="shared" si="112"/>
        <v>-</v>
      </c>
      <c r="AL388" s="14" t="str">
        <f t="shared" si="112"/>
        <v>-</v>
      </c>
      <c r="AM388" s="15"/>
      <c r="AN388" s="20"/>
    </row>
    <row r="389" spans="1:40">
      <c r="A389" s="26">
        <f t="shared" si="84"/>
        <v>95</v>
      </c>
      <c r="B389" s="97" t="s">
        <v>739</v>
      </c>
      <c r="C389" s="14" t="str">
        <f t="shared" ref="C389:AL389" si="113">IF(AND(OR(C97&gt;=10,C97&lt;=3),C244="НЕТ"),"!!!","-")</f>
        <v>-</v>
      </c>
      <c r="D389" s="14" t="str">
        <f t="shared" si="113"/>
        <v>-</v>
      </c>
      <c r="E389" s="14" t="str">
        <f t="shared" si="113"/>
        <v>-</v>
      </c>
      <c r="F389" s="14" t="str">
        <f t="shared" si="113"/>
        <v>-</v>
      </c>
      <c r="G389" s="14" t="str">
        <f t="shared" si="113"/>
        <v>-</v>
      </c>
      <c r="H389" s="14" t="str">
        <f t="shared" si="113"/>
        <v>-</v>
      </c>
      <c r="I389" s="14" t="str">
        <f t="shared" si="113"/>
        <v>-</v>
      </c>
      <c r="J389" s="14" t="str">
        <f t="shared" si="113"/>
        <v>-</v>
      </c>
      <c r="K389" s="14" t="str">
        <f t="shared" si="113"/>
        <v>-</v>
      </c>
      <c r="L389" s="14" t="str">
        <f t="shared" si="113"/>
        <v>-</v>
      </c>
      <c r="M389" s="14" t="str">
        <f t="shared" si="113"/>
        <v>-</v>
      </c>
      <c r="N389" s="14" t="str">
        <f t="shared" si="113"/>
        <v>-</v>
      </c>
      <c r="O389" s="14" t="str">
        <f t="shared" si="113"/>
        <v>-</v>
      </c>
      <c r="P389" s="14" t="str">
        <f t="shared" si="113"/>
        <v>-</v>
      </c>
      <c r="Q389" s="14" t="str">
        <f t="shared" si="113"/>
        <v>-</v>
      </c>
      <c r="R389" s="14" t="str">
        <f t="shared" si="113"/>
        <v>-</v>
      </c>
      <c r="S389" s="14" t="str">
        <f t="shared" si="113"/>
        <v>-</v>
      </c>
      <c r="T389" s="14" t="str">
        <f t="shared" si="113"/>
        <v>-</v>
      </c>
      <c r="U389" s="14" t="str">
        <f t="shared" si="113"/>
        <v>-</v>
      </c>
      <c r="V389" s="14" t="str">
        <f t="shared" si="113"/>
        <v>-</v>
      </c>
      <c r="W389" s="14" t="str">
        <f t="shared" si="113"/>
        <v>-</v>
      </c>
      <c r="X389" s="14" t="str">
        <f t="shared" si="113"/>
        <v>-</v>
      </c>
      <c r="Y389" s="14" t="str">
        <f t="shared" si="113"/>
        <v>-</v>
      </c>
      <c r="Z389" s="14" t="str">
        <f t="shared" si="113"/>
        <v>-</v>
      </c>
      <c r="AA389" s="14" t="str">
        <f t="shared" si="113"/>
        <v>-</v>
      </c>
      <c r="AB389" s="14" t="str">
        <f t="shared" si="113"/>
        <v>-</v>
      </c>
      <c r="AC389" s="14" t="str">
        <f t="shared" si="113"/>
        <v>-</v>
      </c>
      <c r="AD389" s="14" t="str">
        <f t="shared" si="113"/>
        <v>!!!</v>
      </c>
      <c r="AE389" s="14" t="str">
        <f t="shared" si="113"/>
        <v>-</v>
      </c>
      <c r="AF389" s="14" t="str">
        <f t="shared" si="113"/>
        <v>!!!</v>
      </c>
      <c r="AG389" s="14" t="str">
        <f t="shared" si="113"/>
        <v>-</v>
      </c>
      <c r="AH389" s="14" t="str">
        <f t="shared" si="113"/>
        <v>-</v>
      </c>
      <c r="AI389" s="14" t="str">
        <f t="shared" si="113"/>
        <v>-</v>
      </c>
      <c r="AJ389" s="14" t="str">
        <f t="shared" si="113"/>
        <v>-</v>
      </c>
      <c r="AK389" s="14" t="str">
        <f t="shared" si="113"/>
        <v>-</v>
      </c>
      <c r="AL389" s="14" t="str">
        <f t="shared" si="113"/>
        <v>-</v>
      </c>
      <c r="AM389" s="15"/>
      <c r="AN389" s="20"/>
    </row>
    <row r="390" spans="1:40">
      <c r="A390" s="26">
        <f t="shared" si="84"/>
        <v>96</v>
      </c>
      <c r="B390" s="97" t="s">
        <v>740</v>
      </c>
      <c r="C390" s="14" t="str">
        <f t="shared" ref="C390:AL390" si="114">IF(AND(OR(C98&gt;=10,C98&lt;=3),C245="НЕТ"),"!!!","-")</f>
        <v>-</v>
      </c>
      <c r="D390" s="14" t="str">
        <f t="shared" si="114"/>
        <v>-</v>
      </c>
      <c r="E390" s="14" t="str">
        <f t="shared" si="114"/>
        <v>-</v>
      </c>
      <c r="F390" s="14" t="str">
        <f t="shared" si="114"/>
        <v>-</v>
      </c>
      <c r="G390" s="14" t="str">
        <f t="shared" si="114"/>
        <v>-</v>
      </c>
      <c r="H390" s="14" t="str">
        <f t="shared" si="114"/>
        <v>-</v>
      </c>
      <c r="I390" s="14" t="str">
        <f t="shared" si="114"/>
        <v>-</v>
      </c>
      <c r="J390" s="14" t="str">
        <f t="shared" si="114"/>
        <v>-</v>
      </c>
      <c r="K390" s="14" t="str">
        <f t="shared" si="114"/>
        <v>-</v>
      </c>
      <c r="L390" s="14" t="str">
        <f t="shared" si="114"/>
        <v>-</v>
      </c>
      <c r="M390" s="14" t="str">
        <f t="shared" si="114"/>
        <v>-</v>
      </c>
      <c r="N390" s="14" t="str">
        <f t="shared" si="114"/>
        <v>-</v>
      </c>
      <c r="O390" s="14" t="str">
        <f t="shared" si="114"/>
        <v>-</v>
      </c>
      <c r="P390" s="14" t="str">
        <f t="shared" si="114"/>
        <v>-</v>
      </c>
      <c r="Q390" s="14" t="str">
        <f t="shared" si="114"/>
        <v>-</v>
      </c>
      <c r="R390" s="14" t="str">
        <f t="shared" si="114"/>
        <v>-</v>
      </c>
      <c r="S390" s="14" t="str">
        <f t="shared" si="114"/>
        <v>-</v>
      </c>
      <c r="T390" s="14" t="str">
        <f t="shared" si="114"/>
        <v>-</v>
      </c>
      <c r="U390" s="14" t="str">
        <f t="shared" si="114"/>
        <v>-</v>
      </c>
      <c r="V390" s="14" t="str">
        <f t="shared" si="114"/>
        <v>-</v>
      </c>
      <c r="W390" s="14" t="str">
        <f t="shared" si="114"/>
        <v>-</v>
      </c>
      <c r="X390" s="14" t="str">
        <f t="shared" si="114"/>
        <v>-</v>
      </c>
      <c r="Y390" s="14" t="str">
        <f t="shared" si="114"/>
        <v>-</v>
      </c>
      <c r="Z390" s="14" t="str">
        <f t="shared" si="114"/>
        <v>-</v>
      </c>
      <c r="AA390" s="14" t="str">
        <f t="shared" si="114"/>
        <v>-</v>
      </c>
      <c r="AB390" s="14" t="str">
        <f t="shared" si="114"/>
        <v>-</v>
      </c>
      <c r="AC390" s="14" t="str">
        <f t="shared" si="114"/>
        <v>-</v>
      </c>
      <c r="AD390" s="14" t="str">
        <f t="shared" si="114"/>
        <v>!!!</v>
      </c>
      <c r="AE390" s="14" t="str">
        <f t="shared" si="114"/>
        <v>-</v>
      </c>
      <c r="AF390" s="14" t="str">
        <f t="shared" si="114"/>
        <v>!!!</v>
      </c>
      <c r="AG390" s="14" t="str">
        <f t="shared" si="114"/>
        <v>-</v>
      </c>
      <c r="AH390" s="14" t="str">
        <f t="shared" si="114"/>
        <v>-</v>
      </c>
      <c r="AI390" s="14" t="str">
        <f t="shared" si="114"/>
        <v>-</v>
      </c>
      <c r="AJ390" s="14" t="str">
        <f t="shared" si="114"/>
        <v>-</v>
      </c>
      <c r="AK390" s="14" t="str">
        <f t="shared" si="114"/>
        <v>-</v>
      </c>
      <c r="AL390" s="14" t="str">
        <f t="shared" si="114"/>
        <v>-</v>
      </c>
      <c r="AM390" s="15"/>
      <c r="AN390" s="20"/>
    </row>
    <row r="391" spans="1:40">
      <c r="A391" s="26">
        <f t="shared" si="84"/>
        <v>97</v>
      </c>
      <c r="B391" s="97" t="s">
        <v>741</v>
      </c>
      <c r="C391" s="14" t="str">
        <f t="shared" ref="C391:AL391" si="115">IF(AND(OR(C99&gt;=10,C99&lt;=3),C246="НЕТ"),"!!!","-")</f>
        <v>-</v>
      </c>
      <c r="D391" s="14" t="str">
        <f t="shared" si="115"/>
        <v>-</v>
      </c>
      <c r="E391" s="14" t="str">
        <f t="shared" si="115"/>
        <v>-</v>
      </c>
      <c r="F391" s="14" t="str">
        <f t="shared" si="115"/>
        <v>-</v>
      </c>
      <c r="G391" s="14" t="str">
        <f t="shared" si="115"/>
        <v>-</v>
      </c>
      <c r="H391" s="14" t="str">
        <f t="shared" si="115"/>
        <v>-</v>
      </c>
      <c r="I391" s="14" t="str">
        <f t="shared" si="115"/>
        <v>-</v>
      </c>
      <c r="J391" s="14" t="str">
        <f t="shared" si="115"/>
        <v>-</v>
      </c>
      <c r="K391" s="14" t="str">
        <f t="shared" si="115"/>
        <v>!!!</v>
      </c>
      <c r="L391" s="14" t="str">
        <f t="shared" si="115"/>
        <v>-</v>
      </c>
      <c r="M391" s="14" t="str">
        <f t="shared" si="115"/>
        <v>-</v>
      </c>
      <c r="N391" s="14" t="str">
        <f t="shared" si="115"/>
        <v>-</v>
      </c>
      <c r="O391" s="14" t="str">
        <f t="shared" si="115"/>
        <v>-</v>
      </c>
      <c r="P391" s="14" t="str">
        <f t="shared" si="115"/>
        <v>-</v>
      </c>
      <c r="Q391" s="14" t="str">
        <f t="shared" si="115"/>
        <v>-</v>
      </c>
      <c r="R391" s="14" t="str">
        <f t="shared" si="115"/>
        <v>-</v>
      </c>
      <c r="S391" s="14" t="str">
        <f t="shared" si="115"/>
        <v>-</v>
      </c>
      <c r="T391" s="14" t="str">
        <f t="shared" si="115"/>
        <v>-</v>
      </c>
      <c r="U391" s="14" t="str">
        <f t="shared" si="115"/>
        <v>-</v>
      </c>
      <c r="V391" s="14" t="str">
        <f t="shared" si="115"/>
        <v>-</v>
      </c>
      <c r="W391" s="14" t="str">
        <f t="shared" si="115"/>
        <v>-</v>
      </c>
      <c r="X391" s="14" t="str">
        <f t="shared" si="115"/>
        <v>-</v>
      </c>
      <c r="Y391" s="14" t="str">
        <f t="shared" si="115"/>
        <v>!!!</v>
      </c>
      <c r="Z391" s="14" t="str">
        <f t="shared" si="115"/>
        <v>-</v>
      </c>
      <c r="AA391" s="14" t="str">
        <f t="shared" si="115"/>
        <v>-</v>
      </c>
      <c r="AB391" s="14" t="str">
        <f t="shared" si="115"/>
        <v>-</v>
      </c>
      <c r="AC391" s="14" t="str">
        <f t="shared" si="115"/>
        <v>-</v>
      </c>
      <c r="AD391" s="14" t="str">
        <f t="shared" si="115"/>
        <v>!!!</v>
      </c>
      <c r="AE391" s="14" t="str">
        <f t="shared" si="115"/>
        <v>-</v>
      </c>
      <c r="AF391" s="14" t="str">
        <f t="shared" si="115"/>
        <v>!!!</v>
      </c>
      <c r="AG391" s="14" t="str">
        <f t="shared" si="115"/>
        <v>-</v>
      </c>
      <c r="AH391" s="14" t="str">
        <f t="shared" si="115"/>
        <v>-</v>
      </c>
      <c r="AI391" s="14" t="str">
        <f t="shared" si="115"/>
        <v>-</v>
      </c>
      <c r="AJ391" s="14" t="str">
        <f t="shared" si="115"/>
        <v>-</v>
      </c>
      <c r="AK391" s="14" t="str">
        <f t="shared" si="115"/>
        <v>-</v>
      </c>
      <c r="AL391" s="14" t="str">
        <f t="shared" si="115"/>
        <v>-</v>
      </c>
      <c r="AM391" s="15"/>
      <c r="AN391" s="20"/>
    </row>
    <row r="392" spans="1:40">
      <c r="A392" s="26">
        <f t="shared" si="84"/>
        <v>98</v>
      </c>
      <c r="B392" s="97" t="s">
        <v>742</v>
      </c>
      <c r="C392" s="14" t="str">
        <f t="shared" ref="C392:AL392" si="116">IF(AND(OR(C100&gt;=10,C100&lt;=3),C247="НЕТ"),"!!!","-")</f>
        <v>-</v>
      </c>
      <c r="D392" s="14" t="str">
        <f t="shared" si="116"/>
        <v>-</v>
      </c>
      <c r="E392" s="14" t="str">
        <f t="shared" si="116"/>
        <v>-</v>
      </c>
      <c r="F392" s="14" t="str">
        <f t="shared" si="116"/>
        <v>-</v>
      </c>
      <c r="G392" s="14" t="str">
        <f t="shared" si="116"/>
        <v>-</v>
      </c>
      <c r="H392" s="14" t="str">
        <f t="shared" si="116"/>
        <v>!!!</v>
      </c>
      <c r="I392" s="14" t="str">
        <f t="shared" si="116"/>
        <v>-</v>
      </c>
      <c r="J392" s="14" t="str">
        <f t="shared" si="116"/>
        <v>-</v>
      </c>
      <c r="K392" s="14" t="str">
        <f t="shared" si="116"/>
        <v>-</v>
      </c>
      <c r="L392" s="14" t="str">
        <f t="shared" si="116"/>
        <v>!!!</v>
      </c>
      <c r="M392" s="14" t="str">
        <f t="shared" si="116"/>
        <v>-</v>
      </c>
      <c r="N392" s="14" t="str">
        <f t="shared" si="116"/>
        <v>-</v>
      </c>
      <c r="O392" s="14" t="str">
        <f t="shared" si="116"/>
        <v>-</v>
      </c>
      <c r="P392" s="14" t="str">
        <f t="shared" si="116"/>
        <v>-</v>
      </c>
      <c r="Q392" s="14" t="str">
        <f t="shared" si="116"/>
        <v>-</v>
      </c>
      <c r="R392" s="14" t="str">
        <f t="shared" si="116"/>
        <v>-</v>
      </c>
      <c r="S392" s="14" t="str">
        <f t="shared" si="116"/>
        <v>-</v>
      </c>
      <c r="T392" s="14" t="str">
        <f t="shared" si="116"/>
        <v>-</v>
      </c>
      <c r="U392" s="14" t="str">
        <f t="shared" si="116"/>
        <v>-</v>
      </c>
      <c r="V392" s="14" t="str">
        <f t="shared" si="116"/>
        <v>-</v>
      </c>
      <c r="W392" s="14" t="str">
        <f t="shared" si="116"/>
        <v>-</v>
      </c>
      <c r="X392" s="14" t="str">
        <f t="shared" si="116"/>
        <v>-</v>
      </c>
      <c r="Y392" s="14" t="str">
        <f t="shared" si="116"/>
        <v>-</v>
      </c>
      <c r="Z392" s="14" t="str">
        <f t="shared" si="116"/>
        <v>-</v>
      </c>
      <c r="AA392" s="14" t="str">
        <f t="shared" si="116"/>
        <v>-</v>
      </c>
      <c r="AB392" s="14" t="str">
        <f t="shared" si="116"/>
        <v>-</v>
      </c>
      <c r="AC392" s="14" t="str">
        <f t="shared" si="116"/>
        <v>-</v>
      </c>
      <c r="AD392" s="14" t="str">
        <f t="shared" si="116"/>
        <v>!!!</v>
      </c>
      <c r="AE392" s="14" t="str">
        <f t="shared" si="116"/>
        <v>-</v>
      </c>
      <c r="AF392" s="14" t="str">
        <f t="shared" si="116"/>
        <v>-</v>
      </c>
      <c r="AG392" s="14" t="str">
        <f t="shared" si="116"/>
        <v>-</v>
      </c>
      <c r="AH392" s="14" t="str">
        <f t="shared" si="116"/>
        <v>-</v>
      </c>
      <c r="AI392" s="14" t="str">
        <f t="shared" si="116"/>
        <v>-</v>
      </c>
      <c r="AJ392" s="14" t="str">
        <f t="shared" si="116"/>
        <v>-</v>
      </c>
      <c r="AK392" s="14" t="str">
        <f t="shared" si="116"/>
        <v>!!!</v>
      </c>
      <c r="AL392" s="14" t="str">
        <f t="shared" si="116"/>
        <v>-</v>
      </c>
      <c r="AM392" s="15"/>
      <c r="AN392" s="20"/>
    </row>
    <row r="393" spans="1:40">
      <c r="A393" s="26">
        <f t="shared" si="84"/>
        <v>99</v>
      </c>
      <c r="B393" s="97" t="s">
        <v>743</v>
      </c>
      <c r="C393" s="14" t="str">
        <f t="shared" ref="C393:AL393" si="117">IF(AND(OR(C101&gt;=10,C101&lt;=3),C248="НЕТ"),"!!!","-")</f>
        <v>-</v>
      </c>
      <c r="D393" s="14" t="str">
        <f t="shared" si="117"/>
        <v>-</v>
      </c>
      <c r="E393" s="14" t="str">
        <f t="shared" si="117"/>
        <v>-</v>
      </c>
      <c r="F393" s="14" t="str">
        <f t="shared" si="117"/>
        <v>-</v>
      </c>
      <c r="G393" s="14" t="str">
        <f t="shared" si="117"/>
        <v>-</v>
      </c>
      <c r="H393" s="14" t="str">
        <f t="shared" si="117"/>
        <v>!!!</v>
      </c>
      <c r="I393" s="14" t="str">
        <f t="shared" si="117"/>
        <v>-</v>
      </c>
      <c r="J393" s="14" t="str">
        <f t="shared" si="117"/>
        <v>-</v>
      </c>
      <c r="K393" s="14" t="str">
        <f t="shared" si="117"/>
        <v>-</v>
      </c>
      <c r="L393" s="14" t="str">
        <f t="shared" si="117"/>
        <v>!!!</v>
      </c>
      <c r="M393" s="14" t="str">
        <f t="shared" si="117"/>
        <v>-</v>
      </c>
      <c r="N393" s="14" t="str">
        <f t="shared" si="117"/>
        <v>-</v>
      </c>
      <c r="O393" s="14" t="str">
        <f t="shared" si="117"/>
        <v>-</v>
      </c>
      <c r="P393" s="14" t="str">
        <f t="shared" si="117"/>
        <v>-</v>
      </c>
      <c r="Q393" s="14" t="str">
        <f t="shared" si="117"/>
        <v>-</v>
      </c>
      <c r="R393" s="14" t="str">
        <f t="shared" si="117"/>
        <v>-</v>
      </c>
      <c r="S393" s="14" t="str">
        <f t="shared" si="117"/>
        <v>-</v>
      </c>
      <c r="T393" s="14" t="str">
        <f t="shared" si="117"/>
        <v>-</v>
      </c>
      <c r="U393" s="14" t="str">
        <f t="shared" si="117"/>
        <v>-</v>
      </c>
      <c r="V393" s="14" t="str">
        <f t="shared" si="117"/>
        <v>-</v>
      </c>
      <c r="W393" s="14" t="str">
        <f t="shared" si="117"/>
        <v>-</v>
      </c>
      <c r="X393" s="14" t="str">
        <f t="shared" si="117"/>
        <v>-</v>
      </c>
      <c r="Y393" s="14" t="str">
        <f t="shared" si="117"/>
        <v>-</v>
      </c>
      <c r="Z393" s="14" t="str">
        <f t="shared" si="117"/>
        <v>-</v>
      </c>
      <c r="AA393" s="14" t="str">
        <f t="shared" si="117"/>
        <v>!!!</v>
      </c>
      <c r="AB393" s="14" t="str">
        <f t="shared" si="117"/>
        <v>-</v>
      </c>
      <c r="AC393" s="14" t="str">
        <f t="shared" si="117"/>
        <v>-</v>
      </c>
      <c r="AD393" s="14" t="str">
        <f t="shared" si="117"/>
        <v>!!!</v>
      </c>
      <c r="AE393" s="14" t="str">
        <f t="shared" si="117"/>
        <v>-</v>
      </c>
      <c r="AF393" s="14" t="str">
        <f t="shared" si="117"/>
        <v>-</v>
      </c>
      <c r="AG393" s="14" t="str">
        <f t="shared" si="117"/>
        <v>-</v>
      </c>
      <c r="AH393" s="14" t="str">
        <f t="shared" si="117"/>
        <v>-</v>
      </c>
      <c r="AI393" s="14" t="str">
        <f t="shared" si="117"/>
        <v>-</v>
      </c>
      <c r="AJ393" s="14" t="str">
        <f t="shared" si="117"/>
        <v>-</v>
      </c>
      <c r="AK393" s="14" t="str">
        <f t="shared" si="117"/>
        <v>-</v>
      </c>
      <c r="AL393" s="14" t="str">
        <f t="shared" si="117"/>
        <v>-</v>
      </c>
      <c r="AM393" s="15"/>
      <c r="AN393" s="20"/>
    </row>
    <row r="394" spans="1:40">
      <c r="A394" s="26">
        <f t="shared" si="84"/>
        <v>100</v>
      </c>
      <c r="B394" s="97" t="s">
        <v>744</v>
      </c>
      <c r="C394" s="14" t="str">
        <f t="shared" ref="C394:AL394" si="118">IF(AND(OR(C102&gt;=10,C102&lt;=3),C249="НЕТ"),"!!!","-")</f>
        <v>-</v>
      </c>
      <c r="D394" s="14" t="str">
        <f t="shared" si="118"/>
        <v>-</v>
      </c>
      <c r="E394" s="14" t="str">
        <f t="shared" si="118"/>
        <v>-</v>
      </c>
      <c r="F394" s="14" t="str">
        <f t="shared" si="118"/>
        <v>-</v>
      </c>
      <c r="G394" s="14" t="str">
        <f t="shared" si="118"/>
        <v>-</v>
      </c>
      <c r="H394" s="14" t="str">
        <f t="shared" si="118"/>
        <v>!!!</v>
      </c>
      <c r="I394" s="14" t="str">
        <f t="shared" si="118"/>
        <v>-</v>
      </c>
      <c r="J394" s="14" t="str">
        <f t="shared" si="118"/>
        <v>-</v>
      </c>
      <c r="K394" s="14" t="str">
        <f t="shared" si="118"/>
        <v>-</v>
      </c>
      <c r="L394" s="14" t="str">
        <f t="shared" si="118"/>
        <v>!!!</v>
      </c>
      <c r="M394" s="14" t="str">
        <f t="shared" si="118"/>
        <v>-</v>
      </c>
      <c r="N394" s="14" t="str">
        <f t="shared" si="118"/>
        <v>-</v>
      </c>
      <c r="O394" s="14" t="str">
        <f t="shared" si="118"/>
        <v>-</v>
      </c>
      <c r="P394" s="14" t="str">
        <f t="shared" si="118"/>
        <v>-</v>
      </c>
      <c r="Q394" s="14" t="str">
        <f t="shared" si="118"/>
        <v>-</v>
      </c>
      <c r="R394" s="14" t="str">
        <f t="shared" si="118"/>
        <v>-</v>
      </c>
      <c r="S394" s="14" t="str">
        <f t="shared" si="118"/>
        <v>-</v>
      </c>
      <c r="T394" s="14" t="str">
        <f t="shared" si="118"/>
        <v>-</v>
      </c>
      <c r="U394" s="14" t="str">
        <f t="shared" si="118"/>
        <v>-</v>
      </c>
      <c r="V394" s="14" t="str">
        <f t="shared" si="118"/>
        <v>-</v>
      </c>
      <c r="W394" s="14" t="str">
        <f t="shared" si="118"/>
        <v>-</v>
      </c>
      <c r="X394" s="14" t="str">
        <f t="shared" si="118"/>
        <v>-</v>
      </c>
      <c r="Y394" s="14" t="str">
        <f t="shared" si="118"/>
        <v>-</v>
      </c>
      <c r="Z394" s="14" t="str">
        <f t="shared" si="118"/>
        <v>-</v>
      </c>
      <c r="AA394" s="14" t="str">
        <f t="shared" si="118"/>
        <v>!!!</v>
      </c>
      <c r="AB394" s="14" t="str">
        <f t="shared" si="118"/>
        <v>-</v>
      </c>
      <c r="AC394" s="14" t="str">
        <f t="shared" si="118"/>
        <v>-</v>
      </c>
      <c r="AD394" s="14" t="str">
        <f t="shared" si="118"/>
        <v>-</v>
      </c>
      <c r="AE394" s="14" t="str">
        <f t="shared" si="118"/>
        <v>-</v>
      </c>
      <c r="AF394" s="14" t="str">
        <f t="shared" si="118"/>
        <v>-</v>
      </c>
      <c r="AG394" s="14" t="str">
        <f t="shared" si="118"/>
        <v>-</v>
      </c>
      <c r="AH394" s="14" t="str">
        <f t="shared" si="118"/>
        <v>-</v>
      </c>
      <c r="AI394" s="14" t="str">
        <f t="shared" si="118"/>
        <v>-</v>
      </c>
      <c r="AJ394" s="14" t="str">
        <f t="shared" si="118"/>
        <v>-</v>
      </c>
      <c r="AK394" s="14" t="str">
        <f t="shared" si="118"/>
        <v>!!!</v>
      </c>
      <c r="AL394" s="14" t="str">
        <f t="shared" si="118"/>
        <v>-</v>
      </c>
      <c r="AM394" s="15"/>
      <c r="AN394" s="20"/>
    </row>
    <row r="395" spans="1:40">
      <c r="A395" s="26">
        <f t="shared" si="84"/>
        <v>101</v>
      </c>
      <c r="B395" s="97" t="s">
        <v>745</v>
      </c>
      <c r="C395" s="14" t="str">
        <f t="shared" ref="C395:AL395" si="119">IF(AND(OR(C103&gt;=10,C103&lt;=3),C250="НЕТ"),"!!!","-")</f>
        <v>-</v>
      </c>
      <c r="D395" s="14" t="str">
        <f t="shared" si="119"/>
        <v>-</v>
      </c>
      <c r="E395" s="14" t="str">
        <f t="shared" si="119"/>
        <v>-</v>
      </c>
      <c r="F395" s="14" t="str">
        <f t="shared" si="119"/>
        <v>-</v>
      </c>
      <c r="G395" s="14" t="str">
        <f t="shared" si="119"/>
        <v>-</v>
      </c>
      <c r="H395" s="14" t="str">
        <f t="shared" si="119"/>
        <v>-</v>
      </c>
      <c r="I395" s="14" t="str">
        <f t="shared" si="119"/>
        <v>-</v>
      </c>
      <c r="J395" s="14" t="str">
        <f t="shared" si="119"/>
        <v>-</v>
      </c>
      <c r="K395" s="14" t="str">
        <f t="shared" si="119"/>
        <v>-</v>
      </c>
      <c r="L395" s="14" t="str">
        <f t="shared" si="119"/>
        <v>-</v>
      </c>
      <c r="M395" s="14" t="str">
        <f t="shared" si="119"/>
        <v>-</v>
      </c>
      <c r="N395" s="14" t="str">
        <f t="shared" si="119"/>
        <v>-</v>
      </c>
      <c r="O395" s="14" t="str">
        <f t="shared" si="119"/>
        <v>-</v>
      </c>
      <c r="P395" s="14" t="str">
        <f t="shared" si="119"/>
        <v>!!!</v>
      </c>
      <c r="Q395" s="14" t="str">
        <f t="shared" si="119"/>
        <v>-</v>
      </c>
      <c r="R395" s="14" t="str">
        <f t="shared" si="119"/>
        <v>!!!</v>
      </c>
      <c r="S395" s="14" t="str">
        <f t="shared" si="119"/>
        <v>-</v>
      </c>
      <c r="T395" s="14" t="str">
        <f t="shared" si="119"/>
        <v>-</v>
      </c>
      <c r="U395" s="14" t="str">
        <f t="shared" si="119"/>
        <v>-</v>
      </c>
      <c r="V395" s="14" t="str">
        <f t="shared" si="119"/>
        <v>-</v>
      </c>
      <c r="W395" s="14" t="str">
        <f t="shared" si="119"/>
        <v>-</v>
      </c>
      <c r="X395" s="14" t="str">
        <f t="shared" si="119"/>
        <v>-</v>
      </c>
      <c r="Y395" s="14" t="str">
        <f t="shared" si="119"/>
        <v>-</v>
      </c>
      <c r="Z395" s="14" t="str">
        <f t="shared" si="119"/>
        <v>-</v>
      </c>
      <c r="AA395" s="14" t="str">
        <f t="shared" si="119"/>
        <v>!!!</v>
      </c>
      <c r="AB395" s="14" t="str">
        <f t="shared" si="119"/>
        <v>-</v>
      </c>
      <c r="AC395" s="14" t="str">
        <f t="shared" si="119"/>
        <v>-</v>
      </c>
      <c r="AD395" s="14" t="str">
        <f t="shared" si="119"/>
        <v>!!!</v>
      </c>
      <c r="AE395" s="14" t="str">
        <f t="shared" si="119"/>
        <v>-</v>
      </c>
      <c r="AF395" s="14" t="str">
        <f t="shared" si="119"/>
        <v>-</v>
      </c>
      <c r="AG395" s="14" t="str">
        <f t="shared" si="119"/>
        <v>-</v>
      </c>
      <c r="AH395" s="14" t="str">
        <f t="shared" si="119"/>
        <v>-</v>
      </c>
      <c r="AI395" s="14" t="str">
        <f t="shared" si="119"/>
        <v>-</v>
      </c>
      <c r="AJ395" s="14" t="str">
        <f t="shared" si="119"/>
        <v>-</v>
      </c>
      <c r="AK395" s="14" t="str">
        <f t="shared" si="119"/>
        <v>-</v>
      </c>
      <c r="AL395" s="14" t="str">
        <f t="shared" si="119"/>
        <v>-</v>
      </c>
      <c r="AM395" s="15"/>
      <c r="AN395" s="20"/>
    </row>
    <row r="396" spans="1:40">
      <c r="A396" s="26">
        <f t="shared" si="84"/>
        <v>102</v>
      </c>
      <c r="B396" s="97" t="s">
        <v>746</v>
      </c>
      <c r="C396" s="14" t="str">
        <f t="shared" ref="C396:AL396" si="120">IF(AND(OR(C104&gt;=10,C104&lt;=3),C251="НЕТ"),"!!!","-")</f>
        <v>-</v>
      </c>
      <c r="D396" s="14" t="str">
        <f t="shared" si="120"/>
        <v>-</v>
      </c>
      <c r="E396" s="14" t="str">
        <f t="shared" si="120"/>
        <v>-</v>
      </c>
      <c r="F396" s="14" t="str">
        <f t="shared" si="120"/>
        <v>-</v>
      </c>
      <c r="G396" s="14" t="str">
        <f t="shared" si="120"/>
        <v>-</v>
      </c>
      <c r="H396" s="14" t="str">
        <f t="shared" si="120"/>
        <v>-</v>
      </c>
      <c r="I396" s="14" t="str">
        <f t="shared" si="120"/>
        <v>!!!</v>
      </c>
      <c r="J396" s="14" t="str">
        <f t="shared" si="120"/>
        <v>!!!</v>
      </c>
      <c r="K396" s="14" t="str">
        <f t="shared" si="120"/>
        <v>-</v>
      </c>
      <c r="L396" s="14" t="str">
        <f t="shared" si="120"/>
        <v>-</v>
      </c>
      <c r="M396" s="14" t="str">
        <f t="shared" si="120"/>
        <v>-</v>
      </c>
      <c r="N396" s="14" t="str">
        <f t="shared" si="120"/>
        <v>-</v>
      </c>
      <c r="O396" s="14" t="str">
        <f t="shared" si="120"/>
        <v>-</v>
      </c>
      <c r="P396" s="14" t="str">
        <f t="shared" si="120"/>
        <v>!!!</v>
      </c>
      <c r="Q396" s="14" t="str">
        <f t="shared" si="120"/>
        <v>-</v>
      </c>
      <c r="R396" s="14" t="str">
        <f t="shared" si="120"/>
        <v>-</v>
      </c>
      <c r="S396" s="14" t="str">
        <f t="shared" si="120"/>
        <v>-</v>
      </c>
      <c r="T396" s="14" t="str">
        <f t="shared" si="120"/>
        <v>-</v>
      </c>
      <c r="U396" s="14" t="str">
        <f t="shared" si="120"/>
        <v>-</v>
      </c>
      <c r="V396" s="14" t="str">
        <f t="shared" si="120"/>
        <v>-</v>
      </c>
      <c r="W396" s="14" t="str">
        <f t="shared" si="120"/>
        <v>-</v>
      </c>
      <c r="X396" s="14" t="str">
        <f t="shared" si="120"/>
        <v>-</v>
      </c>
      <c r="Y396" s="14" t="str">
        <f t="shared" si="120"/>
        <v>-</v>
      </c>
      <c r="Z396" s="14" t="str">
        <f t="shared" si="120"/>
        <v>-</v>
      </c>
      <c r="AA396" s="14" t="str">
        <f t="shared" si="120"/>
        <v>-</v>
      </c>
      <c r="AB396" s="14" t="str">
        <f t="shared" si="120"/>
        <v>-</v>
      </c>
      <c r="AC396" s="14" t="str">
        <f t="shared" si="120"/>
        <v>-</v>
      </c>
      <c r="AD396" s="14" t="str">
        <f t="shared" si="120"/>
        <v>-</v>
      </c>
      <c r="AE396" s="14" t="str">
        <f t="shared" si="120"/>
        <v>-</v>
      </c>
      <c r="AF396" s="14" t="str">
        <f t="shared" si="120"/>
        <v>-</v>
      </c>
      <c r="AG396" s="14" t="str">
        <f t="shared" si="120"/>
        <v>-</v>
      </c>
      <c r="AH396" s="14" t="str">
        <f t="shared" si="120"/>
        <v>-</v>
      </c>
      <c r="AI396" s="14" t="str">
        <f t="shared" si="120"/>
        <v>-</v>
      </c>
      <c r="AJ396" s="14" t="str">
        <f t="shared" si="120"/>
        <v>-</v>
      </c>
      <c r="AK396" s="14" t="str">
        <f t="shared" si="120"/>
        <v>-</v>
      </c>
      <c r="AL396" s="14" t="str">
        <f t="shared" si="120"/>
        <v>-</v>
      </c>
      <c r="AM396" s="15"/>
      <c r="AN396" s="20"/>
    </row>
    <row r="397" spans="1:40">
      <c r="A397" s="26">
        <f t="shared" si="84"/>
        <v>103</v>
      </c>
      <c r="B397" s="97" t="s">
        <v>747</v>
      </c>
      <c r="C397" s="14" t="str">
        <f t="shared" ref="C397:AL397" si="121">IF(AND(OR(C105&gt;=10,C105&lt;=3),C252="НЕТ"),"!!!","-")</f>
        <v>-</v>
      </c>
      <c r="D397" s="14" t="str">
        <f t="shared" si="121"/>
        <v>-</v>
      </c>
      <c r="E397" s="14" t="str">
        <f t="shared" si="121"/>
        <v>-</v>
      </c>
      <c r="F397" s="14" t="str">
        <f t="shared" si="121"/>
        <v>-</v>
      </c>
      <c r="G397" s="14" t="str">
        <f t="shared" si="121"/>
        <v>-</v>
      </c>
      <c r="H397" s="14" t="str">
        <f t="shared" si="121"/>
        <v>-</v>
      </c>
      <c r="I397" s="14" t="str">
        <f t="shared" si="121"/>
        <v>-</v>
      </c>
      <c r="J397" s="14" t="str">
        <f t="shared" si="121"/>
        <v>-</v>
      </c>
      <c r="K397" s="14" t="str">
        <f t="shared" si="121"/>
        <v>-</v>
      </c>
      <c r="L397" s="14" t="str">
        <f t="shared" si="121"/>
        <v>-</v>
      </c>
      <c r="M397" s="14" t="str">
        <f t="shared" si="121"/>
        <v>-</v>
      </c>
      <c r="N397" s="14" t="str">
        <f t="shared" si="121"/>
        <v>-</v>
      </c>
      <c r="O397" s="14" t="str">
        <f t="shared" si="121"/>
        <v>-</v>
      </c>
      <c r="P397" s="14" t="str">
        <f t="shared" si="121"/>
        <v>-</v>
      </c>
      <c r="Q397" s="14" t="str">
        <f t="shared" si="121"/>
        <v>-</v>
      </c>
      <c r="R397" s="14" t="str">
        <f t="shared" si="121"/>
        <v>!!!</v>
      </c>
      <c r="S397" s="14" t="str">
        <f t="shared" si="121"/>
        <v>-</v>
      </c>
      <c r="T397" s="14" t="str">
        <f t="shared" si="121"/>
        <v>-</v>
      </c>
      <c r="U397" s="14" t="str">
        <f t="shared" si="121"/>
        <v>-</v>
      </c>
      <c r="V397" s="14" t="str">
        <f t="shared" si="121"/>
        <v>-</v>
      </c>
      <c r="W397" s="14" t="str">
        <f t="shared" si="121"/>
        <v>-</v>
      </c>
      <c r="X397" s="14" t="str">
        <f t="shared" si="121"/>
        <v>-</v>
      </c>
      <c r="Y397" s="14" t="str">
        <f t="shared" si="121"/>
        <v>-</v>
      </c>
      <c r="Z397" s="14" t="str">
        <f t="shared" si="121"/>
        <v>-</v>
      </c>
      <c r="AA397" s="14" t="str">
        <f t="shared" si="121"/>
        <v>!!!</v>
      </c>
      <c r="AB397" s="14" t="str">
        <f t="shared" si="121"/>
        <v>-</v>
      </c>
      <c r="AC397" s="14" t="str">
        <f t="shared" si="121"/>
        <v>-</v>
      </c>
      <c r="AD397" s="14" t="str">
        <f t="shared" si="121"/>
        <v>!!!</v>
      </c>
      <c r="AE397" s="14" t="str">
        <f t="shared" si="121"/>
        <v>-</v>
      </c>
      <c r="AF397" s="14" t="str">
        <f t="shared" si="121"/>
        <v>-</v>
      </c>
      <c r="AG397" s="14" t="str">
        <f t="shared" si="121"/>
        <v>-</v>
      </c>
      <c r="AH397" s="14" t="str">
        <f t="shared" si="121"/>
        <v>-</v>
      </c>
      <c r="AI397" s="14" t="str">
        <f t="shared" si="121"/>
        <v>!!!</v>
      </c>
      <c r="AJ397" s="14" t="str">
        <f t="shared" si="121"/>
        <v>-</v>
      </c>
      <c r="AK397" s="14" t="str">
        <f t="shared" si="121"/>
        <v>-</v>
      </c>
      <c r="AL397" s="14" t="str">
        <f t="shared" si="121"/>
        <v>-</v>
      </c>
      <c r="AM397" s="15"/>
      <c r="AN397" s="20"/>
    </row>
    <row r="398" spans="1:40">
      <c r="A398" s="26">
        <f t="shared" si="84"/>
        <v>104</v>
      </c>
      <c r="B398" s="97" t="s">
        <v>748</v>
      </c>
      <c r="C398" s="14" t="str">
        <f t="shared" ref="C398:AL398" si="122">IF(AND(OR(C106&gt;=10,C106&lt;=3),C253="НЕТ"),"!!!","-")</f>
        <v>-</v>
      </c>
      <c r="D398" s="14" t="str">
        <f t="shared" si="122"/>
        <v>-</v>
      </c>
      <c r="E398" s="14" t="str">
        <f t="shared" si="122"/>
        <v>!!!</v>
      </c>
      <c r="F398" s="14" t="str">
        <f t="shared" si="122"/>
        <v>-</v>
      </c>
      <c r="G398" s="14" t="str">
        <f t="shared" si="122"/>
        <v>-</v>
      </c>
      <c r="H398" s="14" t="str">
        <f t="shared" si="122"/>
        <v>-</v>
      </c>
      <c r="I398" s="14" t="str">
        <f t="shared" si="122"/>
        <v>-</v>
      </c>
      <c r="J398" s="14" t="str">
        <f t="shared" si="122"/>
        <v>-</v>
      </c>
      <c r="K398" s="14" t="str">
        <f t="shared" si="122"/>
        <v>-</v>
      </c>
      <c r="L398" s="14" t="str">
        <f t="shared" si="122"/>
        <v>-</v>
      </c>
      <c r="M398" s="14" t="str">
        <f t="shared" si="122"/>
        <v>-</v>
      </c>
      <c r="N398" s="14" t="str">
        <f t="shared" si="122"/>
        <v>-</v>
      </c>
      <c r="O398" s="14" t="str">
        <f t="shared" si="122"/>
        <v>-</v>
      </c>
      <c r="P398" s="14" t="str">
        <f t="shared" si="122"/>
        <v>-</v>
      </c>
      <c r="Q398" s="14" t="str">
        <f t="shared" si="122"/>
        <v>-</v>
      </c>
      <c r="R398" s="14" t="str">
        <f t="shared" si="122"/>
        <v>-</v>
      </c>
      <c r="S398" s="14" t="str">
        <f t="shared" si="122"/>
        <v>-</v>
      </c>
      <c r="T398" s="14" t="str">
        <f t="shared" si="122"/>
        <v>-</v>
      </c>
      <c r="U398" s="14" t="str">
        <f t="shared" si="122"/>
        <v>-</v>
      </c>
      <c r="V398" s="14" t="str">
        <f t="shared" si="122"/>
        <v>-</v>
      </c>
      <c r="W398" s="14" t="str">
        <f t="shared" si="122"/>
        <v>-</v>
      </c>
      <c r="X398" s="14" t="str">
        <f t="shared" si="122"/>
        <v>-</v>
      </c>
      <c r="Y398" s="14" t="str">
        <f t="shared" si="122"/>
        <v>-</v>
      </c>
      <c r="Z398" s="14" t="str">
        <f t="shared" si="122"/>
        <v>-</v>
      </c>
      <c r="AA398" s="14" t="str">
        <f t="shared" si="122"/>
        <v>!!!</v>
      </c>
      <c r="AB398" s="14" t="str">
        <f t="shared" si="122"/>
        <v>-</v>
      </c>
      <c r="AC398" s="14" t="str">
        <f t="shared" si="122"/>
        <v>-</v>
      </c>
      <c r="AD398" s="14" t="str">
        <f t="shared" si="122"/>
        <v>!!!</v>
      </c>
      <c r="AE398" s="14" t="str">
        <f t="shared" si="122"/>
        <v>-</v>
      </c>
      <c r="AF398" s="14" t="str">
        <f t="shared" si="122"/>
        <v>-</v>
      </c>
      <c r="AG398" s="14" t="str">
        <f t="shared" si="122"/>
        <v>-</v>
      </c>
      <c r="AH398" s="14" t="str">
        <f t="shared" si="122"/>
        <v>-</v>
      </c>
      <c r="AI398" s="14" t="str">
        <f t="shared" si="122"/>
        <v>-</v>
      </c>
      <c r="AJ398" s="14" t="str">
        <f t="shared" si="122"/>
        <v>-</v>
      </c>
      <c r="AK398" s="14" t="str">
        <f t="shared" si="122"/>
        <v>-</v>
      </c>
      <c r="AL398" s="14" t="str">
        <f t="shared" si="122"/>
        <v>-</v>
      </c>
      <c r="AM398" s="15"/>
      <c r="AN398" s="20"/>
    </row>
    <row r="399" spans="1:40">
      <c r="A399" s="26">
        <f t="shared" si="84"/>
        <v>105</v>
      </c>
      <c r="B399" s="97" t="s">
        <v>749</v>
      </c>
      <c r="C399" s="14" t="str">
        <f t="shared" ref="C399:AL399" si="123">IF(AND(OR(C107&gt;=10,C107&lt;=3),C254="НЕТ"),"!!!","-")</f>
        <v>-</v>
      </c>
      <c r="D399" s="14" t="str">
        <f t="shared" si="123"/>
        <v>-</v>
      </c>
      <c r="E399" s="14" t="str">
        <f t="shared" si="123"/>
        <v>!!!</v>
      </c>
      <c r="F399" s="14" t="str">
        <f t="shared" si="123"/>
        <v>-</v>
      </c>
      <c r="G399" s="14" t="str">
        <f t="shared" si="123"/>
        <v>-</v>
      </c>
      <c r="H399" s="14" t="str">
        <f t="shared" si="123"/>
        <v>-</v>
      </c>
      <c r="I399" s="14" t="str">
        <f t="shared" si="123"/>
        <v>-</v>
      </c>
      <c r="J399" s="14" t="str">
        <f t="shared" si="123"/>
        <v>-</v>
      </c>
      <c r="K399" s="14" t="str">
        <f t="shared" si="123"/>
        <v>-</v>
      </c>
      <c r="L399" s="14" t="str">
        <f t="shared" si="123"/>
        <v>-</v>
      </c>
      <c r="M399" s="14" t="str">
        <f t="shared" si="123"/>
        <v>-</v>
      </c>
      <c r="N399" s="14" t="str">
        <f t="shared" si="123"/>
        <v>-</v>
      </c>
      <c r="O399" s="14" t="str">
        <f t="shared" si="123"/>
        <v>-</v>
      </c>
      <c r="P399" s="14" t="str">
        <f t="shared" si="123"/>
        <v>!!!</v>
      </c>
      <c r="Q399" s="14" t="str">
        <f t="shared" si="123"/>
        <v>-</v>
      </c>
      <c r="R399" s="14" t="str">
        <f t="shared" si="123"/>
        <v>-</v>
      </c>
      <c r="S399" s="14" t="str">
        <f t="shared" si="123"/>
        <v>-</v>
      </c>
      <c r="T399" s="14" t="str">
        <f t="shared" si="123"/>
        <v>-</v>
      </c>
      <c r="U399" s="14" t="str">
        <f t="shared" si="123"/>
        <v>-</v>
      </c>
      <c r="V399" s="14" t="str">
        <f t="shared" si="123"/>
        <v>-</v>
      </c>
      <c r="W399" s="14" t="str">
        <f t="shared" si="123"/>
        <v>-</v>
      </c>
      <c r="X399" s="14" t="str">
        <f t="shared" si="123"/>
        <v>-</v>
      </c>
      <c r="Y399" s="14" t="str">
        <f t="shared" si="123"/>
        <v>-</v>
      </c>
      <c r="Z399" s="14" t="str">
        <f t="shared" si="123"/>
        <v>-</v>
      </c>
      <c r="AA399" s="14" t="str">
        <f t="shared" si="123"/>
        <v>!!!</v>
      </c>
      <c r="AB399" s="14" t="str">
        <f t="shared" si="123"/>
        <v>-</v>
      </c>
      <c r="AC399" s="14" t="str">
        <f t="shared" si="123"/>
        <v>-</v>
      </c>
      <c r="AD399" s="14" t="str">
        <f t="shared" si="123"/>
        <v>!!!</v>
      </c>
      <c r="AE399" s="14" t="str">
        <f t="shared" si="123"/>
        <v>-</v>
      </c>
      <c r="AF399" s="14" t="str">
        <f t="shared" si="123"/>
        <v>-</v>
      </c>
      <c r="AG399" s="14" t="str">
        <f t="shared" si="123"/>
        <v>-</v>
      </c>
      <c r="AH399" s="14" t="str">
        <f t="shared" si="123"/>
        <v>-</v>
      </c>
      <c r="AI399" s="14" t="str">
        <f t="shared" si="123"/>
        <v>-</v>
      </c>
      <c r="AJ399" s="14" t="str">
        <f t="shared" si="123"/>
        <v>-</v>
      </c>
      <c r="AK399" s="14" t="str">
        <f t="shared" si="123"/>
        <v>-</v>
      </c>
      <c r="AL399" s="14" t="str">
        <f t="shared" si="123"/>
        <v>-</v>
      </c>
      <c r="AM399" s="15"/>
      <c r="AN399" s="20"/>
    </row>
    <row r="400" spans="1:40">
      <c r="A400" s="26">
        <f t="shared" si="84"/>
        <v>106</v>
      </c>
      <c r="B400" s="97" t="s">
        <v>750</v>
      </c>
      <c r="C400" s="14" t="str">
        <f t="shared" ref="C400:AL400" si="124">IF(AND(OR(C108&gt;=10,C108&lt;=3),C255="НЕТ"),"!!!","-")</f>
        <v>-</v>
      </c>
      <c r="D400" s="14" t="str">
        <f t="shared" si="124"/>
        <v>-</v>
      </c>
      <c r="E400" s="14" t="str">
        <f t="shared" si="124"/>
        <v>-</v>
      </c>
      <c r="F400" s="14" t="str">
        <f t="shared" si="124"/>
        <v>-</v>
      </c>
      <c r="G400" s="14" t="str">
        <f t="shared" si="124"/>
        <v>-</v>
      </c>
      <c r="H400" s="14" t="str">
        <f t="shared" si="124"/>
        <v>-</v>
      </c>
      <c r="I400" s="14" t="str">
        <f t="shared" si="124"/>
        <v>-</v>
      </c>
      <c r="J400" s="14" t="str">
        <f t="shared" si="124"/>
        <v>-</v>
      </c>
      <c r="K400" s="14" t="str">
        <f t="shared" si="124"/>
        <v>-</v>
      </c>
      <c r="L400" s="14" t="str">
        <f t="shared" si="124"/>
        <v>-</v>
      </c>
      <c r="M400" s="14" t="str">
        <f t="shared" si="124"/>
        <v>-</v>
      </c>
      <c r="N400" s="14" t="str">
        <f t="shared" si="124"/>
        <v>-</v>
      </c>
      <c r="O400" s="14" t="str">
        <f t="shared" si="124"/>
        <v>-</v>
      </c>
      <c r="P400" s="14" t="str">
        <f t="shared" si="124"/>
        <v>-</v>
      </c>
      <c r="Q400" s="14" t="str">
        <f t="shared" si="124"/>
        <v>-</v>
      </c>
      <c r="R400" s="14" t="str">
        <f t="shared" si="124"/>
        <v>-</v>
      </c>
      <c r="S400" s="14" t="str">
        <f t="shared" si="124"/>
        <v>-</v>
      </c>
      <c r="T400" s="14" t="str">
        <f t="shared" si="124"/>
        <v>-</v>
      </c>
      <c r="U400" s="14" t="str">
        <f t="shared" si="124"/>
        <v>-</v>
      </c>
      <c r="V400" s="14" t="str">
        <f t="shared" si="124"/>
        <v>-</v>
      </c>
      <c r="W400" s="14" t="str">
        <f t="shared" si="124"/>
        <v>-</v>
      </c>
      <c r="X400" s="14" t="str">
        <f t="shared" si="124"/>
        <v>-</v>
      </c>
      <c r="Y400" s="14" t="str">
        <f t="shared" si="124"/>
        <v>-</v>
      </c>
      <c r="Z400" s="14" t="str">
        <f t="shared" si="124"/>
        <v>-</v>
      </c>
      <c r="AA400" s="14" t="str">
        <f t="shared" si="124"/>
        <v>-</v>
      </c>
      <c r="AB400" s="14" t="str">
        <f t="shared" si="124"/>
        <v>-</v>
      </c>
      <c r="AC400" s="14" t="str">
        <f t="shared" si="124"/>
        <v>-</v>
      </c>
      <c r="AD400" s="14" t="str">
        <f t="shared" si="124"/>
        <v>!!!</v>
      </c>
      <c r="AE400" s="14" t="str">
        <f t="shared" si="124"/>
        <v>-</v>
      </c>
      <c r="AF400" s="14" t="str">
        <f t="shared" si="124"/>
        <v>-</v>
      </c>
      <c r="AG400" s="14" t="str">
        <f t="shared" si="124"/>
        <v>-</v>
      </c>
      <c r="AH400" s="14" t="str">
        <f t="shared" si="124"/>
        <v>-</v>
      </c>
      <c r="AI400" s="14" t="str">
        <f t="shared" si="124"/>
        <v>-</v>
      </c>
      <c r="AJ400" s="14" t="str">
        <f t="shared" si="124"/>
        <v>-</v>
      </c>
      <c r="AK400" s="14" t="str">
        <f t="shared" si="124"/>
        <v>-</v>
      </c>
      <c r="AL400" s="14" t="str">
        <f t="shared" si="124"/>
        <v>-</v>
      </c>
      <c r="AM400" s="15"/>
      <c r="AN400" s="20"/>
    </row>
    <row r="401" spans="1:40">
      <c r="A401" s="26">
        <f t="shared" si="84"/>
        <v>107</v>
      </c>
      <c r="B401" s="97" t="s">
        <v>751</v>
      </c>
      <c r="C401" s="14" t="str">
        <f t="shared" ref="C401:AL401" si="125">IF(AND(OR(C109&gt;=10,C109&lt;=3),C256="НЕТ"),"!!!","-")</f>
        <v>-</v>
      </c>
      <c r="D401" s="14" t="str">
        <f t="shared" si="125"/>
        <v>-</v>
      </c>
      <c r="E401" s="14" t="str">
        <f t="shared" si="125"/>
        <v>-</v>
      </c>
      <c r="F401" s="14" t="str">
        <f t="shared" si="125"/>
        <v>-</v>
      </c>
      <c r="G401" s="14" t="str">
        <f t="shared" si="125"/>
        <v>-</v>
      </c>
      <c r="H401" s="14" t="str">
        <f t="shared" si="125"/>
        <v>-</v>
      </c>
      <c r="I401" s="14" t="str">
        <f t="shared" si="125"/>
        <v>-</v>
      </c>
      <c r="J401" s="14" t="str">
        <f t="shared" si="125"/>
        <v>!!!</v>
      </c>
      <c r="K401" s="14" t="str">
        <f t="shared" si="125"/>
        <v>-</v>
      </c>
      <c r="L401" s="14" t="str">
        <f t="shared" si="125"/>
        <v>-</v>
      </c>
      <c r="M401" s="14" t="str">
        <f t="shared" si="125"/>
        <v>-</v>
      </c>
      <c r="N401" s="14" t="str">
        <f t="shared" si="125"/>
        <v>-</v>
      </c>
      <c r="O401" s="14" t="str">
        <f t="shared" si="125"/>
        <v>-</v>
      </c>
      <c r="P401" s="14" t="str">
        <f t="shared" si="125"/>
        <v>-</v>
      </c>
      <c r="Q401" s="14" t="str">
        <f t="shared" si="125"/>
        <v>-</v>
      </c>
      <c r="R401" s="14" t="str">
        <f t="shared" si="125"/>
        <v>-</v>
      </c>
      <c r="S401" s="14" t="str">
        <f t="shared" si="125"/>
        <v>-</v>
      </c>
      <c r="T401" s="14" t="str">
        <f t="shared" si="125"/>
        <v>-</v>
      </c>
      <c r="U401" s="14" t="str">
        <f t="shared" si="125"/>
        <v>-</v>
      </c>
      <c r="V401" s="14" t="str">
        <f t="shared" si="125"/>
        <v>-</v>
      </c>
      <c r="W401" s="14" t="str">
        <f t="shared" si="125"/>
        <v>-</v>
      </c>
      <c r="X401" s="14" t="str">
        <f t="shared" si="125"/>
        <v>-</v>
      </c>
      <c r="Y401" s="14" t="str">
        <f t="shared" si="125"/>
        <v>-</v>
      </c>
      <c r="Z401" s="14" t="str">
        <f t="shared" si="125"/>
        <v>-</v>
      </c>
      <c r="AA401" s="14" t="str">
        <f t="shared" si="125"/>
        <v>-</v>
      </c>
      <c r="AB401" s="14" t="str">
        <f t="shared" si="125"/>
        <v>-</v>
      </c>
      <c r="AC401" s="14" t="str">
        <f t="shared" si="125"/>
        <v>-</v>
      </c>
      <c r="AD401" s="14" t="str">
        <f t="shared" si="125"/>
        <v>!!!</v>
      </c>
      <c r="AE401" s="14" t="str">
        <f t="shared" si="125"/>
        <v>-</v>
      </c>
      <c r="AF401" s="14" t="str">
        <f t="shared" si="125"/>
        <v>-</v>
      </c>
      <c r="AG401" s="14" t="str">
        <f t="shared" si="125"/>
        <v>-</v>
      </c>
      <c r="AH401" s="14" t="str">
        <f t="shared" si="125"/>
        <v>-</v>
      </c>
      <c r="AI401" s="14" t="str">
        <f t="shared" si="125"/>
        <v>-</v>
      </c>
      <c r="AJ401" s="14" t="str">
        <f t="shared" si="125"/>
        <v>-</v>
      </c>
      <c r="AK401" s="14" t="str">
        <f t="shared" si="125"/>
        <v>-</v>
      </c>
      <c r="AL401" s="14" t="str">
        <f t="shared" si="125"/>
        <v>-</v>
      </c>
      <c r="AM401" s="15"/>
      <c r="AN401" s="20"/>
    </row>
    <row r="402" spans="1:40">
      <c r="A402" s="26">
        <f t="shared" si="84"/>
        <v>108</v>
      </c>
      <c r="B402" s="97" t="s">
        <v>752</v>
      </c>
      <c r="C402" s="14" t="str">
        <f t="shared" ref="C402:AL402" si="126">IF(AND(OR(C110&gt;=10,C110&lt;=3),C257="НЕТ"),"!!!","-")</f>
        <v>-</v>
      </c>
      <c r="D402" s="14" t="str">
        <f t="shared" si="126"/>
        <v>-</v>
      </c>
      <c r="E402" s="14" t="str">
        <f t="shared" si="126"/>
        <v>-</v>
      </c>
      <c r="F402" s="14" t="str">
        <f t="shared" si="126"/>
        <v>-</v>
      </c>
      <c r="G402" s="14" t="str">
        <f t="shared" si="126"/>
        <v>-</v>
      </c>
      <c r="H402" s="14" t="str">
        <f t="shared" si="126"/>
        <v>-</v>
      </c>
      <c r="I402" s="14" t="str">
        <f t="shared" si="126"/>
        <v>-</v>
      </c>
      <c r="J402" s="14" t="str">
        <f t="shared" si="126"/>
        <v>-</v>
      </c>
      <c r="K402" s="14" t="str">
        <f t="shared" si="126"/>
        <v>-</v>
      </c>
      <c r="L402" s="14" t="str">
        <f t="shared" si="126"/>
        <v>-</v>
      </c>
      <c r="M402" s="14" t="str">
        <f t="shared" si="126"/>
        <v>-</v>
      </c>
      <c r="N402" s="14" t="str">
        <f t="shared" si="126"/>
        <v>-</v>
      </c>
      <c r="O402" s="14" t="str">
        <f t="shared" si="126"/>
        <v>-</v>
      </c>
      <c r="P402" s="14" t="str">
        <f t="shared" si="126"/>
        <v>-</v>
      </c>
      <c r="Q402" s="14" t="str">
        <f t="shared" si="126"/>
        <v>-</v>
      </c>
      <c r="R402" s="14" t="str">
        <f t="shared" si="126"/>
        <v>-</v>
      </c>
      <c r="S402" s="14" t="str">
        <f t="shared" si="126"/>
        <v>-</v>
      </c>
      <c r="T402" s="14" t="str">
        <f t="shared" si="126"/>
        <v>-</v>
      </c>
      <c r="U402" s="14" t="str">
        <f t="shared" si="126"/>
        <v>-</v>
      </c>
      <c r="V402" s="14" t="str">
        <f t="shared" si="126"/>
        <v>-</v>
      </c>
      <c r="W402" s="14" t="str">
        <f t="shared" si="126"/>
        <v>-</v>
      </c>
      <c r="X402" s="14" t="str">
        <f t="shared" si="126"/>
        <v>-</v>
      </c>
      <c r="Y402" s="14" t="str">
        <f t="shared" si="126"/>
        <v>!!!</v>
      </c>
      <c r="Z402" s="14" t="str">
        <f t="shared" si="126"/>
        <v>-</v>
      </c>
      <c r="AA402" s="14" t="str">
        <f t="shared" si="126"/>
        <v>-</v>
      </c>
      <c r="AB402" s="14" t="str">
        <f t="shared" si="126"/>
        <v>-</v>
      </c>
      <c r="AC402" s="14" t="str">
        <f t="shared" si="126"/>
        <v>-</v>
      </c>
      <c r="AD402" s="14" t="str">
        <f t="shared" si="126"/>
        <v>-</v>
      </c>
      <c r="AE402" s="14" t="str">
        <f t="shared" si="126"/>
        <v>-</v>
      </c>
      <c r="AF402" s="14" t="str">
        <f t="shared" si="126"/>
        <v>!!!</v>
      </c>
      <c r="AG402" s="14" t="str">
        <f t="shared" si="126"/>
        <v>-</v>
      </c>
      <c r="AH402" s="14" t="str">
        <f t="shared" si="126"/>
        <v>!!!</v>
      </c>
      <c r="AI402" s="14" t="str">
        <f t="shared" si="126"/>
        <v>-</v>
      </c>
      <c r="AJ402" s="14" t="str">
        <f t="shared" si="126"/>
        <v>-</v>
      </c>
      <c r="AK402" s="14" t="str">
        <f t="shared" si="126"/>
        <v>-</v>
      </c>
      <c r="AL402" s="14" t="str">
        <f t="shared" si="126"/>
        <v>-</v>
      </c>
      <c r="AM402" s="15"/>
      <c r="AN402" s="20"/>
    </row>
    <row r="403" spans="1:40">
      <c r="A403" s="26">
        <f t="shared" si="84"/>
        <v>109</v>
      </c>
      <c r="B403" s="97" t="s">
        <v>753</v>
      </c>
      <c r="C403" s="14" t="str">
        <f t="shared" ref="C403:AL403" si="127">IF(AND(OR(C111&gt;=10,C111&lt;=3),C258="НЕТ"),"!!!","-")</f>
        <v>-</v>
      </c>
      <c r="D403" s="14" t="str">
        <f t="shared" si="127"/>
        <v>-</v>
      </c>
      <c r="E403" s="14" t="str">
        <f t="shared" si="127"/>
        <v>-</v>
      </c>
      <c r="F403" s="14" t="str">
        <f t="shared" si="127"/>
        <v>-</v>
      </c>
      <c r="G403" s="14" t="str">
        <f t="shared" si="127"/>
        <v>-</v>
      </c>
      <c r="H403" s="14" t="str">
        <f t="shared" si="127"/>
        <v>-</v>
      </c>
      <c r="I403" s="14" t="str">
        <f t="shared" si="127"/>
        <v>-</v>
      </c>
      <c r="J403" s="14" t="str">
        <f t="shared" si="127"/>
        <v>-</v>
      </c>
      <c r="K403" s="14" t="str">
        <f t="shared" si="127"/>
        <v>-</v>
      </c>
      <c r="L403" s="14" t="str">
        <f t="shared" si="127"/>
        <v>-</v>
      </c>
      <c r="M403" s="14" t="str">
        <f t="shared" si="127"/>
        <v>-</v>
      </c>
      <c r="N403" s="14" t="str">
        <f t="shared" si="127"/>
        <v>-</v>
      </c>
      <c r="O403" s="14" t="str">
        <f t="shared" si="127"/>
        <v>-</v>
      </c>
      <c r="P403" s="14" t="str">
        <f t="shared" si="127"/>
        <v>-</v>
      </c>
      <c r="Q403" s="14" t="str">
        <f t="shared" si="127"/>
        <v>-</v>
      </c>
      <c r="R403" s="14" t="str">
        <f t="shared" si="127"/>
        <v>-</v>
      </c>
      <c r="S403" s="14" t="str">
        <f t="shared" si="127"/>
        <v>-</v>
      </c>
      <c r="T403" s="14" t="str">
        <f t="shared" si="127"/>
        <v>-</v>
      </c>
      <c r="U403" s="14" t="str">
        <f t="shared" si="127"/>
        <v>-</v>
      </c>
      <c r="V403" s="14" t="str">
        <f t="shared" si="127"/>
        <v>-</v>
      </c>
      <c r="W403" s="14" t="str">
        <f t="shared" si="127"/>
        <v>-</v>
      </c>
      <c r="X403" s="14" t="str">
        <f t="shared" si="127"/>
        <v>-</v>
      </c>
      <c r="Y403" s="14" t="str">
        <f t="shared" si="127"/>
        <v>-</v>
      </c>
      <c r="Z403" s="14" t="str">
        <f t="shared" si="127"/>
        <v>-</v>
      </c>
      <c r="AA403" s="14" t="str">
        <f t="shared" si="127"/>
        <v>-</v>
      </c>
      <c r="AB403" s="14" t="str">
        <f t="shared" si="127"/>
        <v>-</v>
      </c>
      <c r="AC403" s="14" t="str">
        <f t="shared" si="127"/>
        <v>-</v>
      </c>
      <c r="AD403" s="14" t="str">
        <f t="shared" si="127"/>
        <v>!!!</v>
      </c>
      <c r="AE403" s="14" t="str">
        <f t="shared" si="127"/>
        <v>-</v>
      </c>
      <c r="AF403" s="14" t="str">
        <f t="shared" si="127"/>
        <v>-</v>
      </c>
      <c r="AG403" s="14" t="str">
        <f t="shared" si="127"/>
        <v>-</v>
      </c>
      <c r="AH403" s="14" t="str">
        <f t="shared" si="127"/>
        <v>-</v>
      </c>
      <c r="AI403" s="14" t="str">
        <f t="shared" si="127"/>
        <v>-</v>
      </c>
      <c r="AJ403" s="14" t="str">
        <f t="shared" si="127"/>
        <v>-</v>
      </c>
      <c r="AK403" s="14" t="str">
        <f t="shared" si="127"/>
        <v>-</v>
      </c>
      <c r="AL403" s="14" t="str">
        <f t="shared" si="127"/>
        <v>-</v>
      </c>
      <c r="AM403" s="15"/>
      <c r="AN403" s="20"/>
    </row>
    <row r="404" spans="1:40">
      <c r="A404" s="26">
        <f t="shared" si="84"/>
        <v>110</v>
      </c>
      <c r="B404" s="97" t="s">
        <v>754</v>
      </c>
      <c r="C404" s="14" t="str">
        <f t="shared" ref="C404:AL404" si="128">IF(AND(OR(C112&gt;=10,C112&lt;=3),C259="НЕТ"),"!!!","-")</f>
        <v>-</v>
      </c>
      <c r="D404" s="14" t="str">
        <f t="shared" si="128"/>
        <v>-</v>
      </c>
      <c r="E404" s="14" t="str">
        <f t="shared" si="128"/>
        <v>-</v>
      </c>
      <c r="F404" s="14" t="str">
        <f t="shared" si="128"/>
        <v>-</v>
      </c>
      <c r="G404" s="14" t="str">
        <f t="shared" si="128"/>
        <v>-</v>
      </c>
      <c r="H404" s="14" t="str">
        <f t="shared" si="128"/>
        <v>-</v>
      </c>
      <c r="I404" s="14" t="str">
        <f t="shared" si="128"/>
        <v>-</v>
      </c>
      <c r="J404" s="14" t="str">
        <f t="shared" si="128"/>
        <v>-</v>
      </c>
      <c r="K404" s="14" t="str">
        <f t="shared" si="128"/>
        <v>-</v>
      </c>
      <c r="L404" s="14" t="str">
        <f t="shared" si="128"/>
        <v>-</v>
      </c>
      <c r="M404" s="14" t="str">
        <f t="shared" si="128"/>
        <v>-</v>
      </c>
      <c r="N404" s="14" t="str">
        <f t="shared" si="128"/>
        <v>-</v>
      </c>
      <c r="O404" s="14" t="str">
        <f t="shared" si="128"/>
        <v>-</v>
      </c>
      <c r="P404" s="14" t="str">
        <f t="shared" si="128"/>
        <v>-</v>
      </c>
      <c r="Q404" s="14" t="str">
        <f t="shared" si="128"/>
        <v>-</v>
      </c>
      <c r="R404" s="14" t="str">
        <f t="shared" si="128"/>
        <v>-</v>
      </c>
      <c r="S404" s="14" t="str">
        <f t="shared" si="128"/>
        <v>-</v>
      </c>
      <c r="T404" s="14" t="str">
        <f t="shared" si="128"/>
        <v>-</v>
      </c>
      <c r="U404" s="14" t="str">
        <f t="shared" si="128"/>
        <v>-</v>
      </c>
      <c r="V404" s="14" t="str">
        <f t="shared" si="128"/>
        <v>-</v>
      </c>
      <c r="W404" s="14" t="str">
        <f t="shared" si="128"/>
        <v>-</v>
      </c>
      <c r="X404" s="14" t="str">
        <f t="shared" si="128"/>
        <v>-</v>
      </c>
      <c r="Y404" s="14" t="str">
        <f t="shared" si="128"/>
        <v>-</v>
      </c>
      <c r="Z404" s="14" t="str">
        <f t="shared" si="128"/>
        <v>-</v>
      </c>
      <c r="AA404" s="14" t="str">
        <f t="shared" si="128"/>
        <v>-</v>
      </c>
      <c r="AB404" s="14" t="str">
        <f t="shared" si="128"/>
        <v>-</v>
      </c>
      <c r="AC404" s="14" t="str">
        <f t="shared" si="128"/>
        <v>-</v>
      </c>
      <c r="AD404" s="14" t="str">
        <f t="shared" si="128"/>
        <v>!!!</v>
      </c>
      <c r="AE404" s="14" t="str">
        <f t="shared" si="128"/>
        <v>-</v>
      </c>
      <c r="AF404" s="14" t="str">
        <f t="shared" si="128"/>
        <v>-</v>
      </c>
      <c r="AG404" s="14" t="str">
        <f t="shared" si="128"/>
        <v>-</v>
      </c>
      <c r="AH404" s="14" t="str">
        <f t="shared" si="128"/>
        <v>-</v>
      </c>
      <c r="AI404" s="14" t="str">
        <f t="shared" si="128"/>
        <v>-</v>
      </c>
      <c r="AJ404" s="14" t="str">
        <f t="shared" si="128"/>
        <v>-</v>
      </c>
      <c r="AK404" s="14" t="str">
        <f t="shared" si="128"/>
        <v>-</v>
      </c>
      <c r="AL404" s="14" t="str">
        <f t="shared" si="128"/>
        <v>-</v>
      </c>
      <c r="AM404" s="15"/>
      <c r="AN404" s="20"/>
    </row>
    <row r="405" spans="1:40">
      <c r="A405" s="26">
        <f t="shared" si="84"/>
        <v>111</v>
      </c>
      <c r="B405" s="97" t="s">
        <v>755</v>
      </c>
      <c r="C405" s="14" t="str">
        <f t="shared" ref="C405:AL405" si="129">IF(AND(OR(C113&gt;=10,C113&lt;=3),C260="НЕТ"),"!!!","-")</f>
        <v>-</v>
      </c>
      <c r="D405" s="14" t="str">
        <f t="shared" si="129"/>
        <v>-</v>
      </c>
      <c r="E405" s="14" t="str">
        <f t="shared" si="129"/>
        <v>-</v>
      </c>
      <c r="F405" s="14" t="str">
        <f t="shared" si="129"/>
        <v>-</v>
      </c>
      <c r="G405" s="14" t="str">
        <f t="shared" si="129"/>
        <v>-</v>
      </c>
      <c r="H405" s="14" t="str">
        <f t="shared" si="129"/>
        <v>-</v>
      </c>
      <c r="I405" s="14" t="str">
        <f t="shared" si="129"/>
        <v>-</v>
      </c>
      <c r="J405" s="14" t="str">
        <f t="shared" si="129"/>
        <v>-</v>
      </c>
      <c r="K405" s="14" t="str">
        <f t="shared" si="129"/>
        <v>-</v>
      </c>
      <c r="L405" s="14" t="str">
        <f t="shared" si="129"/>
        <v>-</v>
      </c>
      <c r="M405" s="14" t="str">
        <f t="shared" si="129"/>
        <v>-</v>
      </c>
      <c r="N405" s="14" t="str">
        <f t="shared" si="129"/>
        <v>-</v>
      </c>
      <c r="O405" s="14" t="str">
        <f t="shared" si="129"/>
        <v>-</v>
      </c>
      <c r="P405" s="14" t="str">
        <f t="shared" si="129"/>
        <v>-</v>
      </c>
      <c r="Q405" s="14" t="str">
        <f t="shared" si="129"/>
        <v>-</v>
      </c>
      <c r="R405" s="14" t="str">
        <f t="shared" si="129"/>
        <v>-</v>
      </c>
      <c r="S405" s="14" t="str">
        <f t="shared" si="129"/>
        <v>-</v>
      </c>
      <c r="T405" s="14" t="str">
        <f t="shared" si="129"/>
        <v>-</v>
      </c>
      <c r="U405" s="14" t="str">
        <f t="shared" si="129"/>
        <v>-</v>
      </c>
      <c r="V405" s="14" t="str">
        <f t="shared" si="129"/>
        <v>-</v>
      </c>
      <c r="W405" s="14" t="str">
        <f t="shared" si="129"/>
        <v>-</v>
      </c>
      <c r="X405" s="14" t="str">
        <f t="shared" si="129"/>
        <v>-</v>
      </c>
      <c r="Y405" s="14" t="str">
        <f t="shared" si="129"/>
        <v>-</v>
      </c>
      <c r="Z405" s="14" t="str">
        <f t="shared" si="129"/>
        <v>-</v>
      </c>
      <c r="AA405" s="14" t="str">
        <f t="shared" si="129"/>
        <v>-</v>
      </c>
      <c r="AB405" s="14" t="str">
        <f t="shared" si="129"/>
        <v>-</v>
      </c>
      <c r="AC405" s="14" t="str">
        <f t="shared" si="129"/>
        <v>-</v>
      </c>
      <c r="AD405" s="14" t="str">
        <f t="shared" si="129"/>
        <v>!!!</v>
      </c>
      <c r="AE405" s="14" t="str">
        <f t="shared" si="129"/>
        <v>-</v>
      </c>
      <c r="AF405" s="14" t="str">
        <f t="shared" si="129"/>
        <v>-</v>
      </c>
      <c r="AG405" s="14" t="str">
        <f t="shared" si="129"/>
        <v>-</v>
      </c>
      <c r="AH405" s="14" t="str">
        <f t="shared" si="129"/>
        <v>-</v>
      </c>
      <c r="AI405" s="14" t="str">
        <f t="shared" si="129"/>
        <v>-</v>
      </c>
      <c r="AJ405" s="14" t="str">
        <f t="shared" si="129"/>
        <v>-</v>
      </c>
      <c r="AK405" s="14" t="str">
        <f t="shared" si="129"/>
        <v>-</v>
      </c>
      <c r="AL405" s="14" t="str">
        <f t="shared" si="129"/>
        <v>-</v>
      </c>
      <c r="AM405" s="15"/>
      <c r="AN405" s="20"/>
    </row>
    <row r="406" spans="1:40">
      <c r="A406" s="26">
        <f t="shared" si="84"/>
        <v>112</v>
      </c>
      <c r="B406" s="97" t="s">
        <v>756</v>
      </c>
      <c r="C406" s="14" t="str">
        <f t="shared" ref="C406:AL406" si="130">IF(AND(OR(C114&gt;=10,C114&lt;=3),C261="НЕТ"),"!!!","-")</f>
        <v>-</v>
      </c>
      <c r="D406" s="14" t="str">
        <f t="shared" si="130"/>
        <v>-</v>
      </c>
      <c r="E406" s="14" t="str">
        <f t="shared" si="130"/>
        <v>-</v>
      </c>
      <c r="F406" s="14" t="str">
        <f t="shared" si="130"/>
        <v>-</v>
      </c>
      <c r="G406" s="14" t="str">
        <f t="shared" si="130"/>
        <v>-</v>
      </c>
      <c r="H406" s="14" t="str">
        <f t="shared" si="130"/>
        <v>-</v>
      </c>
      <c r="I406" s="14" t="str">
        <f t="shared" si="130"/>
        <v>-</v>
      </c>
      <c r="J406" s="14" t="str">
        <f t="shared" si="130"/>
        <v>-</v>
      </c>
      <c r="K406" s="14" t="str">
        <f t="shared" si="130"/>
        <v>-</v>
      </c>
      <c r="L406" s="14" t="str">
        <f t="shared" si="130"/>
        <v>-</v>
      </c>
      <c r="M406" s="14" t="str">
        <f t="shared" si="130"/>
        <v>-</v>
      </c>
      <c r="N406" s="14" t="str">
        <f t="shared" si="130"/>
        <v>-</v>
      </c>
      <c r="O406" s="14" t="str">
        <f t="shared" si="130"/>
        <v>-</v>
      </c>
      <c r="P406" s="14" t="str">
        <f t="shared" si="130"/>
        <v>-</v>
      </c>
      <c r="Q406" s="14" t="str">
        <f t="shared" si="130"/>
        <v>-</v>
      </c>
      <c r="R406" s="14" t="str">
        <f t="shared" si="130"/>
        <v>-</v>
      </c>
      <c r="S406" s="14" t="str">
        <f t="shared" si="130"/>
        <v>-</v>
      </c>
      <c r="T406" s="14" t="str">
        <f t="shared" si="130"/>
        <v>-</v>
      </c>
      <c r="U406" s="14" t="str">
        <f t="shared" si="130"/>
        <v>-</v>
      </c>
      <c r="V406" s="14" t="str">
        <f t="shared" si="130"/>
        <v>-</v>
      </c>
      <c r="W406" s="14" t="str">
        <f t="shared" si="130"/>
        <v>-</v>
      </c>
      <c r="X406" s="14" t="str">
        <f t="shared" si="130"/>
        <v>-</v>
      </c>
      <c r="Y406" s="14" t="str">
        <f t="shared" si="130"/>
        <v>-</v>
      </c>
      <c r="Z406" s="14" t="str">
        <f t="shared" si="130"/>
        <v>-</v>
      </c>
      <c r="AA406" s="14" t="str">
        <f t="shared" si="130"/>
        <v>!!!</v>
      </c>
      <c r="AB406" s="14" t="str">
        <f t="shared" si="130"/>
        <v>-</v>
      </c>
      <c r="AC406" s="14" t="str">
        <f t="shared" si="130"/>
        <v>-</v>
      </c>
      <c r="AD406" s="14" t="str">
        <f t="shared" si="130"/>
        <v>!!!</v>
      </c>
      <c r="AE406" s="14" t="str">
        <f t="shared" si="130"/>
        <v>-</v>
      </c>
      <c r="AF406" s="14" t="str">
        <f t="shared" si="130"/>
        <v>-</v>
      </c>
      <c r="AG406" s="14" t="str">
        <f t="shared" si="130"/>
        <v>-</v>
      </c>
      <c r="AH406" s="14" t="str">
        <f t="shared" si="130"/>
        <v>-</v>
      </c>
      <c r="AI406" s="14" t="str">
        <f t="shared" si="130"/>
        <v>-</v>
      </c>
      <c r="AJ406" s="14" t="str">
        <f t="shared" si="130"/>
        <v>-</v>
      </c>
      <c r="AK406" s="14" t="str">
        <f t="shared" si="130"/>
        <v>-</v>
      </c>
      <c r="AL406" s="14" t="str">
        <f t="shared" si="130"/>
        <v>-</v>
      </c>
      <c r="AM406" s="15"/>
      <c r="AN406" s="20"/>
    </row>
    <row r="407" spans="1:40">
      <c r="A407" s="26">
        <f t="shared" si="84"/>
        <v>113</v>
      </c>
      <c r="B407" s="97" t="s">
        <v>757</v>
      </c>
      <c r="C407" s="14" t="str">
        <f t="shared" ref="C407:AL407" si="131">IF(AND(OR(C115&gt;=10,C115&lt;=3),C262="НЕТ"),"!!!","-")</f>
        <v>-</v>
      </c>
      <c r="D407" s="14" t="str">
        <f t="shared" si="131"/>
        <v>-</v>
      </c>
      <c r="E407" s="14" t="str">
        <f t="shared" si="131"/>
        <v>-</v>
      </c>
      <c r="F407" s="14" t="str">
        <f t="shared" si="131"/>
        <v>-</v>
      </c>
      <c r="G407" s="14" t="str">
        <f t="shared" si="131"/>
        <v>-</v>
      </c>
      <c r="H407" s="14" t="str">
        <f t="shared" si="131"/>
        <v>-</v>
      </c>
      <c r="I407" s="14" t="str">
        <f t="shared" si="131"/>
        <v>-</v>
      </c>
      <c r="J407" s="14" t="str">
        <f t="shared" si="131"/>
        <v>-</v>
      </c>
      <c r="K407" s="14" t="str">
        <f t="shared" si="131"/>
        <v>-</v>
      </c>
      <c r="L407" s="14" t="str">
        <f t="shared" si="131"/>
        <v>-</v>
      </c>
      <c r="M407" s="14" t="str">
        <f t="shared" si="131"/>
        <v>-</v>
      </c>
      <c r="N407" s="14" t="str">
        <f t="shared" si="131"/>
        <v>-</v>
      </c>
      <c r="O407" s="14" t="str">
        <f t="shared" si="131"/>
        <v>-</v>
      </c>
      <c r="P407" s="14" t="str">
        <f t="shared" si="131"/>
        <v>-</v>
      </c>
      <c r="Q407" s="14" t="str">
        <f t="shared" si="131"/>
        <v>-</v>
      </c>
      <c r="R407" s="14" t="str">
        <f t="shared" si="131"/>
        <v>-</v>
      </c>
      <c r="S407" s="14" t="str">
        <f t="shared" si="131"/>
        <v>-</v>
      </c>
      <c r="T407" s="14" t="str">
        <f t="shared" si="131"/>
        <v>-</v>
      </c>
      <c r="U407" s="14" t="str">
        <f t="shared" si="131"/>
        <v>-</v>
      </c>
      <c r="V407" s="14" t="str">
        <f t="shared" si="131"/>
        <v>-</v>
      </c>
      <c r="W407" s="14" t="str">
        <f t="shared" si="131"/>
        <v>-</v>
      </c>
      <c r="X407" s="14" t="str">
        <f t="shared" si="131"/>
        <v>-</v>
      </c>
      <c r="Y407" s="14" t="str">
        <f t="shared" si="131"/>
        <v>-</v>
      </c>
      <c r="Z407" s="14" t="str">
        <f t="shared" si="131"/>
        <v>-</v>
      </c>
      <c r="AA407" s="14" t="str">
        <f t="shared" si="131"/>
        <v>-</v>
      </c>
      <c r="AB407" s="14" t="str">
        <f t="shared" si="131"/>
        <v>-</v>
      </c>
      <c r="AC407" s="14" t="str">
        <f t="shared" si="131"/>
        <v>-</v>
      </c>
      <c r="AD407" s="14" t="str">
        <f t="shared" si="131"/>
        <v>!!!</v>
      </c>
      <c r="AE407" s="14" t="str">
        <f t="shared" si="131"/>
        <v>-</v>
      </c>
      <c r="AF407" s="14" t="str">
        <f t="shared" si="131"/>
        <v>-</v>
      </c>
      <c r="AG407" s="14" t="str">
        <f t="shared" si="131"/>
        <v>-</v>
      </c>
      <c r="AH407" s="14" t="str">
        <f t="shared" si="131"/>
        <v>-</v>
      </c>
      <c r="AI407" s="14" t="str">
        <f t="shared" si="131"/>
        <v>!!!</v>
      </c>
      <c r="AJ407" s="14" t="str">
        <f t="shared" si="131"/>
        <v>-</v>
      </c>
      <c r="AK407" s="14" t="str">
        <f t="shared" si="131"/>
        <v>-</v>
      </c>
      <c r="AL407" s="14" t="str">
        <f t="shared" si="131"/>
        <v>-</v>
      </c>
      <c r="AM407" s="15"/>
      <c r="AN407" s="20"/>
    </row>
    <row r="408" spans="1:40">
      <c r="A408" s="26">
        <f t="shared" si="84"/>
        <v>114</v>
      </c>
      <c r="B408" s="97" t="s">
        <v>758</v>
      </c>
      <c r="C408" s="14" t="str">
        <f t="shared" ref="C408:AL408" si="132">IF(AND(OR(C116&gt;=10,C116&lt;=3),C263="НЕТ"),"!!!","-")</f>
        <v>-</v>
      </c>
      <c r="D408" s="14" t="str">
        <f t="shared" si="132"/>
        <v>-</v>
      </c>
      <c r="E408" s="14" t="str">
        <f t="shared" si="132"/>
        <v>-</v>
      </c>
      <c r="F408" s="14" t="str">
        <f t="shared" si="132"/>
        <v>-</v>
      </c>
      <c r="G408" s="14" t="str">
        <f t="shared" si="132"/>
        <v>-</v>
      </c>
      <c r="H408" s="14" t="str">
        <f t="shared" si="132"/>
        <v>-</v>
      </c>
      <c r="I408" s="14" t="str">
        <f t="shared" si="132"/>
        <v>-</v>
      </c>
      <c r="J408" s="14" t="str">
        <f t="shared" si="132"/>
        <v>-</v>
      </c>
      <c r="K408" s="14" t="str">
        <f t="shared" si="132"/>
        <v>-</v>
      </c>
      <c r="L408" s="14" t="str">
        <f t="shared" si="132"/>
        <v>-</v>
      </c>
      <c r="M408" s="14" t="str">
        <f t="shared" si="132"/>
        <v>-</v>
      </c>
      <c r="N408" s="14" t="str">
        <f t="shared" si="132"/>
        <v>-</v>
      </c>
      <c r="O408" s="14" t="str">
        <f t="shared" si="132"/>
        <v>-</v>
      </c>
      <c r="P408" s="14" t="str">
        <f t="shared" si="132"/>
        <v>-</v>
      </c>
      <c r="Q408" s="14" t="str">
        <f t="shared" si="132"/>
        <v>-</v>
      </c>
      <c r="R408" s="14" t="str">
        <f t="shared" si="132"/>
        <v>-</v>
      </c>
      <c r="S408" s="14" t="str">
        <f t="shared" si="132"/>
        <v>-</v>
      </c>
      <c r="T408" s="14" t="str">
        <f t="shared" si="132"/>
        <v>-</v>
      </c>
      <c r="U408" s="14" t="str">
        <f t="shared" si="132"/>
        <v>-</v>
      </c>
      <c r="V408" s="14" t="str">
        <f t="shared" si="132"/>
        <v>-</v>
      </c>
      <c r="W408" s="14" t="str">
        <f t="shared" si="132"/>
        <v>-</v>
      </c>
      <c r="X408" s="14" t="str">
        <f t="shared" si="132"/>
        <v>-</v>
      </c>
      <c r="Y408" s="14" t="str">
        <f t="shared" si="132"/>
        <v>-</v>
      </c>
      <c r="Z408" s="14" t="str">
        <f t="shared" si="132"/>
        <v>-</v>
      </c>
      <c r="AA408" s="14" t="str">
        <f t="shared" si="132"/>
        <v>-</v>
      </c>
      <c r="AB408" s="14" t="str">
        <f t="shared" si="132"/>
        <v>-</v>
      </c>
      <c r="AC408" s="14" t="str">
        <f t="shared" si="132"/>
        <v>-</v>
      </c>
      <c r="AD408" s="14" t="str">
        <f t="shared" si="132"/>
        <v>!!!</v>
      </c>
      <c r="AE408" s="14" t="str">
        <f t="shared" si="132"/>
        <v>-</v>
      </c>
      <c r="AF408" s="14" t="str">
        <f t="shared" si="132"/>
        <v>-</v>
      </c>
      <c r="AG408" s="14" t="str">
        <f t="shared" si="132"/>
        <v>-</v>
      </c>
      <c r="AH408" s="14" t="str">
        <f t="shared" si="132"/>
        <v>-</v>
      </c>
      <c r="AI408" s="14" t="str">
        <f t="shared" si="132"/>
        <v>-</v>
      </c>
      <c r="AJ408" s="14" t="str">
        <f t="shared" si="132"/>
        <v>-</v>
      </c>
      <c r="AK408" s="14" t="str">
        <f t="shared" si="132"/>
        <v>-</v>
      </c>
      <c r="AL408" s="14" t="str">
        <f t="shared" si="132"/>
        <v>-</v>
      </c>
      <c r="AM408" s="15"/>
      <c r="AN408" s="20"/>
    </row>
    <row r="409" spans="1:40">
      <c r="A409" s="26">
        <f t="shared" si="84"/>
        <v>115</v>
      </c>
      <c r="B409" s="97" t="s">
        <v>759</v>
      </c>
      <c r="C409" s="14" t="str">
        <f t="shared" ref="C409:AL409" si="133">IF(AND(OR(C117&gt;=10,C117&lt;=3),C264="НЕТ"),"!!!","-")</f>
        <v>-</v>
      </c>
      <c r="D409" s="14" t="str">
        <f t="shared" si="133"/>
        <v>-</v>
      </c>
      <c r="E409" s="14" t="str">
        <f t="shared" si="133"/>
        <v>-</v>
      </c>
      <c r="F409" s="14" t="str">
        <f t="shared" si="133"/>
        <v>-</v>
      </c>
      <c r="G409" s="14" t="str">
        <f t="shared" si="133"/>
        <v>-</v>
      </c>
      <c r="H409" s="14" t="str">
        <f t="shared" si="133"/>
        <v>-</v>
      </c>
      <c r="I409" s="14" t="str">
        <f t="shared" si="133"/>
        <v>-</v>
      </c>
      <c r="J409" s="14" t="str">
        <f t="shared" si="133"/>
        <v>-</v>
      </c>
      <c r="K409" s="14" t="str">
        <f t="shared" si="133"/>
        <v>-</v>
      </c>
      <c r="L409" s="14" t="str">
        <f t="shared" si="133"/>
        <v>-</v>
      </c>
      <c r="M409" s="14" t="str">
        <f t="shared" si="133"/>
        <v>-</v>
      </c>
      <c r="N409" s="14" t="str">
        <f t="shared" si="133"/>
        <v>-</v>
      </c>
      <c r="O409" s="14" t="str">
        <f t="shared" si="133"/>
        <v>-</v>
      </c>
      <c r="P409" s="14" t="str">
        <f t="shared" si="133"/>
        <v>-</v>
      </c>
      <c r="Q409" s="14" t="str">
        <f t="shared" si="133"/>
        <v>-</v>
      </c>
      <c r="R409" s="14" t="str">
        <f t="shared" si="133"/>
        <v>-</v>
      </c>
      <c r="S409" s="14" t="str">
        <f t="shared" si="133"/>
        <v>-</v>
      </c>
      <c r="T409" s="14" t="str">
        <f t="shared" si="133"/>
        <v>-</v>
      </c>
      <c r="U409" s="14" t="str">
        <f t="shared" si="133"/>
        <v>-</v>
      </c>
      <c r="V409" s="14" t="str">
        <f t="shared" si="133"/>
        <v>-</v>
      </c>
      <c r="W409" s="14" t="str">
        <f t="shared" si="133"/>
        <v>-</v>
      </c>
      <c r="X409" s="14" t="str">
        <f t="shared" si="133"/>
        <v>-</v>
      </c>
      <c r="Y409" s="14" t="str">
        <f t="shared" si="133"/>
        <v>-</v>
      </c>
      <c r="Z409" s="14" t="str">
        <f t="shared" si="133"/>
        <v>-</v>
      </c>
      <c r="AA409" s="14" t="str">
        <f t="shared" si="133"/>
        <v>-</v>
      </c>
      <c r="AB409" s="14" t="str">
        <f t="shared" si="133"/>
        <v>-</v>
      </c>
      <c r="AC409" s="14" t="str">
        <f t="shared" si="133"/>
        <v>-</v>
      </c>
      <c r="AD409" s="14" t="str">
        <f t="shared" si="133"/>
        <v>!!!</v>
      </c>
      <c r="AE409" s="14" t="str">
        <f t="shared" si="133"/>
        <v>-</v>
      </c>
      <c r="AF409" s="14" t="str">
        <f t="shared" si="133"/>
        <v>!!!</v>
      </c>
      <c r="AG409" s="14" t="str">
        <f t="shared" si="133"/>
        <v>-</v>
      </c>
      <c r="AH409" s="14" t="str">
        <f t="shared" si="133"/>
        <v>-</v>
      </c>
      <c r="AI409" s="14" t="str">
        <f t="shared" si="133"/>
        <v>-</v>
      </c>
      <c r="AJ409" s="14" t="str">
        <f t="shared" si="133"/>
        <v>-</v>
      </c>
      <c r="AK409" s="14" t="str">
        <f t="shared" si="133"/>
        <v>-</v>
      </c>
      <c r="AL409" s="14" t="str">
        <f t="shared" si="133"/>
        <v>-</v>
      </c>
      <c r="AM409" s="15"/>
      <c r="AN409" s="20"/>
    </row>
    <row r="410" spans="1:40">
      <c r="A410" s="26">
        <f t="shared" si="84"/>
        <v>116</v>
      </c>
      <c r="B410" s="97" t="s">
        <v>760</v>
      </c>
      <c r="C410" s="14" t="str">
        <f t="shared" ref="C410:AL410" si="134">IF(AND(OR(C118&gt;=10,C118&lt;=3),C265="НЕТ"),"!!!","-")</f>
        <v>-</v>
      </c>
      <c r="D410" s="14" t="str">
        <f t="shared" si="134"/>
        <v>-</v>
      </c>
      <c r="E410" s="14" t="str">
        <f t="shared" si="134"/>
        <v>-</v>
      </c>
      <c r="F410" s="14" t="str">
        <f t="shared" si="134"/>
        <v>-</v>
      </c>
      <c r="G410" s="14" t="str">
        <f t="shared" si="134"/>
        <v>-</v>
      </c>
      <c r="H410" s="14" t="str">
        <f t="shared" si="134"/>
        <v>-</v>
      </c>
      <c r="I410" s="14" t="str">
        <f t="shared" si="134"/>
        <v>-</v>
      </c>
      <c r="J410" s="14" t="str">
        <f t="shared" si="134"/>
        <v>-</v>
      </c>
      <c r="K410" s="14" t="str">
        <f t="shared" si="134"/>
        <v>-</v>
      </c>
      <c r="L410" s="14" t="str">
        <f t="shared" si="134"/>
        <v>-</v>
      </c>
      <c r="M410" s="14" t="str">
        <f t="shared" si="134"/>
        <v>-</v>
      </c>
      <c r="N410" s="14" t="str">
        <f t="shared" si="134"/>
        <v>-</v>
      </c>
      <c r="O410" s="14" t="str">
        <f t="shared" si="134"/>
        <v>-</v>
      </c>
      <c r="P410" s="14" t="str">
        <f t="shared" si="134"/>
        <v>-</v>
      </c>
      <c r="Q410" s="14" t="str">
        <f t="shared" si="134"/>
        <v>-</v>
      </c>
      <c r="R410" s="14" t="str">
        <f t="shared" si="134"/>
        <v>-</v>
      </c>
      <c r="S410" s="14" t="str">
        <f t="shared" si="134"/>
        <v>-</v>
      </c>
      <c r="T410" s="14" t="str">
        <f t="shared" si="134"/>
        <v>-</v>
      </c>
      <c r="U410" s="14" t="str">
        <f t="shared" si="134"/>
        <v>-</v>
      </c>
      <c r="V410" s="14" t="str">
        <f t="shared" si="134"/>
        <v>-</v>
      </c>
      <c r="W410" s="14" t="str">
        <f t="shared" si="134"/>
        <v>-</v>
      </c>
      <c r="X410" s="14" t="str">
        <f t="shared" si="134"/>
        <v>-</v>
      </c>
      <c r="Y410" s="14" t="str">
        <f t="shared" si="134"/>
        <v>-</v>
      </c>
      <c r="Z410" s="14" t="str">
        <f t="shared" si="134"/>
        <v>-</v>
      </c>
      <c r="AA410" s="14" t="str">
        <f t="shared" si="134"/>
        <v>-</v>
      </c>
      <c r="AB410" s="14" t="str">
        <f t="shared" si="134"/>
        <v>-</v>
      </c>
      <c r="AC410" s="14" t="str">
        <f t="shared" si="134"/>
        <v>-</v>
      </c>
      <c r="AD410" s="14" t="str">
        <f t="shared" si="134"/>
        <v>!!!</v>
      </c>
      <c r="AE410" s="14" t="str">
        <f t="shared" si="134"/>
        <v>-</v>
      </c>
      <c r="AF410" s="14" t="str">
        <f t="shared" si="134"/>
        <v>-</v>
      </c>
      <c r="AG410" s="14" t="str">
        <f t="shared" si="134"/>
        <v>-</v>
      </c>
      <c r="AH410" s="14" t="str">
        <f t="shared" si="134"/>
        <v>-</v>
      </c>
      <c r="AI410" s="14" t="str">
        <f t="shared" si="134"/>
        <v>-</v>
      </c>
      <c r="AJ410" s="14" t="str">
        <f t="shared" si="134"/>
        <v>-</v>
      </c>
      <c r="AK410" s="14" t="str">
        <f t="shared" si="134"/>
        <v>-</v>
      </c>
      <c r="AL410" s="14" t="str">
        <f t="shared" si="134"/>
        <v>-</v>
      </c>
      <c r="AM410" s="15"/>
      <c r="AN410" s="20"/>
    </row>
    <row r="411" spans="1:40">
      <c r="A411" s="26">
        <f t="shared" si="84"/>
        <v>117</v>
      </c>
      <c r="B411" s="97" t="s">
        <v>761</v>
      </c>
      <c r="C411" s="14" t="str">
        <f t="shared" ref="C411:AL411" si="135">IF(AND(OR(C119&gt;=10,C119&lt;=3),C266="НЕТ"),"!!!","-")</f>
        <v>-</v>
      </c>
      <c r="D411" s="14" t="str">
        <f t="shared" si="135"/>
        <v>-</v>
      </c>
      <c r="E411" s="14" t="str">
        <f t="shared" si="135"/>
        <v>-</v>
      </c>
      <c r="F411" s="14" t="str">
        <f t="shared" si="135"/>
        <v>-</v>
      </c>
      <c r="G411" s="14" t="str">
        <f t="shared" si="135"/>
        <v>-</v>
      </c>
      <c r="H411" s="14" t="str">
        <f t="shared" si="135"/>
        <v>-</v>
      </c>
      <c r="I411" s="14" t="str">
        <f t="shared" si="135"/>
        <v>-</v>
      </c>
      <c r="J411" s="14" t="str">
        <f t="shared" si="135"/>
        <v>-</v>
      </c>
      <c r="K411" s="14" t="str">
        <f t="shared" si="135"/>
        <v>-</v>
      </c>
      <c r="L411" s="14" t="str">
        <f t="shared" si="135"/>
        <v>-</v>
      </c>
      <c r="M411" s="14" t="str">
        <f t="shared" si="135"/>
        <v>-</v>
      </c>
      <c r="N411" s="14" t="str">
        <f t="shared" si="135"/>
        <v>-</v>
      </c>
      <c r="O411" s="14" t="str">
        <f t="shared" si="135"/>
        <v>-</v>
      </c>
      <c r="P411" s="14" t="str">
        <f t="shared" si="135"/>
        <v>-</v>
      </c>
      <c r="Q411" s="14" t="str">
        <f t="shared" si="135"/>
        <v>-</v>
      </c>
      <c r="R411" s="14" t="str">
        <f t="shared" si="135"/>
        <v>-</v>
      </c>
      <c r="S411" s="14" t="str">
        <f t="shared" si="135"/>
        <v>-</v>
      </c>
      <c r="T411" s="14" t="str">
        <f t="shared" si="135"/>
        <v>-</v>
      </c>
      <c r="U411" s="14" t="str">
        <f t="shared" si="135"/>
        <v>-</v>
      </c>
      <c r="V411" s="14" t="str">
        <f t="shared" si="135"/>
        <v>-</v>
      </c>
      <c r="W411" s="14" t="str">
        <f t="shared" si="135"/>
        <v>-</v>
      </c>
      <c r="X411" s="14" t="str">
        <f t="shared" si="135"/>
        <v>-</v>
      </c>
      <c r="Y411" s="14" t="str">
        <f t="shared" si="135"/>
        <v>-</v>
      </c>
      <c r="Z411" s="14" t="str">
        <f t="shared" si="135"/>
        <v>-</v>
      </c>
      <c r="AA411" s="14" t="str">
        <f t="shared" si="135"/>
        <v>-</v>
      </c>
      <c r="AB411" s="14" t="str">
        <f t="shared" si="135"/>
        <v>-</v>
      </c>
      <c r="AC411" s="14" t="str">
        <f t="shared" si="135"/>
        <v>-</v>
      </c>
      <c r="AD411" s="14" t="str">
        <f t="shared" si="135"/>
        <v>!!!</v>
      </c>
      <c r="AE411" s="14" t="str">
        <f t="shared" si="135"/>
        <v>!!!</v>
      </c>
      <c r="AF411" s="14" t="str">
        <f t="shared" si="135"/>
        <v>-</v>
      </c>
      <c r="AG411" s="14" t="str">
        <f t="shared" si="135"/>
        <v>-</v>
      </c>
      <c r="AH411" s="14" t="str">
        <f t="shared" si="135"/>
        <v>-</v>
      </c>
      <c r="AI411" s="14" t="str">
        <f t="shared" si="135"/>
        <v>!!!</v>
      </c>
      <c r="AJ411" s="14" t="str">
        <f t="shared" si="135"/>
        <v>-</v>
      </c>
      <c r="AK411" s="14" t="str">
        <f t="shared" si="135"/>
        <v>-</v>
      </c>
      <c r="AL411" s="14" t="str">
        <f t="shared" si="135"/>
        <v>-</v>
      </c>
      <c r="AM411" s="15"/>
      <c r="AN411" s="20"/>
    </row>
    <row r="412" spans="1:40">
      <c r="A412" s="26">
        <f t="shared" si="84"/>
        <v>118</v>
      </c>
      <c r="B412" s="97" t="s">
        <v>762</v>
      </c>
      <c r="C412" s="14" t="str">
        <f t="shared" ref="C412:AL412" si="136">IF(AND(OR(C120&gt;=10,C120&lt;=3),C267="НЕТ"),"!!!","-")</f>
        <v>-</v>
      </c>
      <c r="D412" s="14" t="str">
        <f t="shared" si="136"/>
        <v>-</v>
      </c>
      <c r="E412" s="14" t="str">
        <f t="shared" si="136"/>
        <v>-</v>
      </c>
      <c r="F412" s="14" t="str">
        <f t="shared" si="136"/>
        <v>-</v>
      </c>
      <c r="G412" s="14" t="str">
        <f t="shared" si="136"/>
        <v>-</v>
      </c>
      <c r="H412" s="14" t="str">
        <f t="shared" si="136"/>
        <v>-</v>
      </c>
      <c r="I412" s="14" t="str">
        <f t="shared" si="136"/>
        <v>-</v>
      </c>
      <c r="J412" s="14" t="str">
        <f t="shared" si="136"/>
        <v>-</v>
      </c>
      <c r="K412" s="14" t="str">
        <f t="shared" si="136"/>
        <v>-</v>
      </c>
      <c r="L412" s="14" t="str">
        <f t="shared" si="136"/>
        <v>-</v>
      </c>
      <c r="M412" s="14" t="str">
        <f t="shared" si="136"/>
        <v>-</v>
      </c>
      <c r="N412" s="14" t="str">
        <f t="shared" si="136"/>
        <v>-</v>
      </c>
      <c r="O412" s="14" t="str">
        <f t="shared" si="136"/>
        <v>-</v>
      </c>
      <c r="P412" s="14" t="str">
        <f t="shared" si="136"/>
        <v>-</v>
      </c>
      <c r="Q412" s="14" t="str">
        <f t="shared" si="136"/>
        <v>-</v>
      </c>
      <c r="R412" s="14" t="str">
        <f t="shared" si="136"/>
        <v>-</v>
      </c>
      <c r="S412" s="14" t="str">
        <f t="shared" si="136"/>
        <v>-</v>
      </c>
      <c r="T412" s="14" t="str">
        <f t="shared" si="136"/>
        <v>-</v>
      </c>
      <c r="U412" s="14" t="str">
        <f t="shared" si="136"/>
        <v>-</v>
      </c>
      <c r="V412" s="14" t="str">
        <f t="shared" si="136"/>
        <v>-</v>
      </c>
      <c r="W412" s="14" t="str">
        <f t="shared" si="136"/>
        <v>-</v>
      </c>
      <c r="X412" s="14" t="str">
        <f t="shared" si="136"/>
        <v>-</v>
      </c>
      <c r="Y412" s="14" t="str">
        <f t="shared" si="136"/>
        <v>-</v>
      </c>
      <c r="Z412" s="14" t="str">
        <f t="shared" si="136"/>
        <v>-</v>
      </c>
      <c r="AA412" s="14" t="str">
        <f t="shared" si="136"/>
        <v>-</v>
      </c>
      <c r="AB412" s="14" t="str">
        <f t="shared" si="136"/>
        <v>-</v>
      </c>
      <c r="AC412" s="14" t="str">
        <f t="shared" si="136"/>
        <v>!!!</v>
      </c>
      <c r="AD412" s="14" t="str">
        <f t="shared" si="136"/>
        <v>!!!</v>
      </c>
      <c r="AE412" s="14" t="str">
        <f t="shared" si="136"/>
        <v>-</v>
      </c>
      <c r="AF412" s="14" t="str">
        <f t="shared" si="136"/>
        <v>-</v>
      </c>
      <c r="AG412" s="14" t="str">
        <f t="shared" si="136"/>
        <v>-</v>
      </c>
      <c r="AH412" s="14" t="str">
        <f t="shared" si="136"/>
        <v>-</v>
      </c>
      <c r="AI412" s="14" t="str">
        <f t="shared" si="136"/>
        <v>-</v>
      </c>
      <c r="AJ412" s="14" t="str">
        <f t="shared" si="136"/>
        <v>-</v>
      </c>
      <c r="AK412" s="14" t="str">
        <f t="shared" si="136"/>
        <v>-</v>
      </c>
      <c r="AL412" s="14" t="str">
        <f t="shared" si="136"/>
        <v>-</v>
      </c>
      <c r="AM412" s="15"/>
      <c r="AN412" s="20"/>
    </row>
    <row r="413" spans="1:40">
      <c r="A413" s="26">
        <f t="shared" si="84"/>
        <v>119</v>
      </c>
      <c r="B413" s="97" t="s">
        <v>763</v>
      </c>
      <c r="C413" s="14" t="str">
        <f t="shared" ref="C413:AL413" si="137">IF(AND(OR(C121&gt;=10,C121&lt;=3),C268="НЕТ"),"!!!","-")</f>
        <v>-</v>
      </c>
      <c r="D413" s="14" t="str">
        <f t="shared" si="137"/>
        <v>-</v>
      </c>
      <c r="E413" s="14" t="str">
        <f t="shared" si="137"/>
        <v>-</v>
      </c>
      <c r="F413" s="14" t="str">
        <f t="shared" si="137"/>
        <v>-</v>
      </c>
      <c r="G413" s="14" t="str">
        <f t="shared" si="137"/>
        <v>-</v>
      </c>
      <c r="H413" s="14" t="str">
        <f t="shared" si="137"/>
        <v>-</v>
      </c>
      <c r="I413" s="14" t="str">
        <f t="shared" si="137"/>
        <v>-</v>
      </c>
      <c r="J413" s="14" t="str">
        <f t="shared" si="137"/>
        <v>!!!</v>
      </c>
      <c r="K413" s="14" t="str">
        <f t="shared" si="137"/>
        <v>-</v>
      </c>
      <c r="L413" s="14" t="str">
        <f t="shared" si="137"/>
        <v>-</v>
      </c>
      <c r="M413" s="14" t="str">
        <f t="shared" si="137"/>
        <v>-</v>
      </c>
      <c r="N413" s="14" t="str">
        <f t="shared" si="137"/>
        <v>-</v>
      </c>
      <c r="O413" s="14" t="str">
        <f t="shared" si="137"/>
        <v>-</v>
      </c>
      <c r="P413" s="14" t="str">
        <f t="shared" si="137"/>
        <v>!!!</v>
      </c>
      <c r="Q413" s="14" t="str">
        <f t="shared" si="137"/>
        <v>-</v>
      </c>
      <c r="R413" s="14" t="str">
        <f t="shared" si="137"/>
        <v>-</v>
      </c>
      <c r="S413" s="14" t="str">
        <f t="shared" si="137"/>
        <v>-</v>
      </c>
      <c r="T413" s="14" t="str">
        <f t="shared" si="137"/>
        <v>-</v>
      </c>
      <c r="U413" s="14" t="str">
        <f t="shared" si="137"/>
        <v>-</v>
      </c>
      <c r="V413" s="14" t="str">
        <f t="shared" si="137"/>
        <v>-</v>
      </c>
      <c r="W413" s="14" t="str">
        <f t="shared" si="137"/>
        <v>-</v>
      </c>
      <c r="X413" s="14" t="str">
        <f t="shared" si="137"/>
        <v>-</v>
      </c>
      <c r="Y413" s="14" t="str">
        <f t="shared" si="137"/>
        <v>-</v>
      </c>
      <c r="Z413" s="14" t="str">
        <f t="shared" si="137"/>
        <v>-</v>
      </c>
      <c r="AA413" s="14" t="str">
        <f t="shared" si="137"/>
        <v>-</v>
      </c>
      <c r="AB413" s="14" t="str">
        <f t="shared" si="137"/>
        <v>-</v>
      </c>
      <c r="AC413" s="14" t="str">
        <f t="shared" si="137"/>
        <v>-</v>
      </c>
      <c r="AD413" s="14" t="str">
        <f t="shared" si="137"/>
        <v>!!!</v>
      </c>
      <c r="AE413" s="14" t="str">
        <f t="shared" si="137"/>
        <v>-</v>
      </c>
      <c r="AF413" s="14" t="str">
        <f t="shared" si="137"/>
        <v>-</v>
      </c>
      <c r="AG413" s="14" t="str">
        <f t="shared" si="137"/>
        <v>-</v>
      </c>
      <c r="AH413" s="14" t="str">
        <f t="shared" si="137"/>
        <v>!!!</v>
      </c>
      <c r="AI413" s="14" t="str">
        <f t="shared" si="137"/>
        <v>!!!</v>
      </c>
      <c r="AJ413" s="14" t="str">
        <f t="shared" si="137"/>
        <v>-</v>
      </c>
      <c r="AK413" s="14" t="str">
        <f t="shared" si="137"/>
        <v>!!!</v>
      </c>
      <c r="AL413" s="14" t="str">
        <f t="shared" si="137"/>
        <v>-</v>
      </c>
      <c r="AM413" s="15"/>
      <c r="AN413" s="20"/>
    </row>
    <row r="414" spans="1:40">
      <c r="A414" s="26">
        <f t="shared" si="84"/>
        <v>120</v>
      </c>
      <c r="B414" s="97" t="s">
        <v>764</v>
      </c>
      <c r="C414" s="14" t="str">
        <f t="shared" ref="C414:AL414" si="138">IF(AND(OR(C122&gt;=10,C122&lt;=3),C269="НЕТ"),"!!!","-")</f>
        <v>-</v>
      </c>
      <c r="D414" s="14" t="str">
        <f t="shared" si="138"/>
        <v>-</v>
      </c>
      <c r="E414" s="14" t="str">
        <f t="shared" si="138"/>
        <v>-</v>
      </c>
      <c r="F414" s="14" t="str">
        <f t="shared" si="138"/>
        <v>-</v>
      </c>
      <c r="G414" s="14" t="str">
        <f t="shared" si="138"/>
        <v>-</v>
      </c>
      <c r="H414" s="14" t="str">
        <f t="shared" si="138"/>
        <v>-</v>
      </c>
      <c r="I414" s="14" t="str">
        <f t="shared" si="138"/>
        <v>-</v>
      </c>
      <c r="J414" s="14" t="str">
        <f t="shared" si="138"/>
        <v>-</v>
      </c>
      <c r="K414" s="14" t="str">
        <f t="shared" si="138"/>
        <v>-</v>
      </c>
      <c r="L414" s="14" t="str">
        <f t="shared" si="138"/>
        <v>-</v>
      </c>
      <c r="M414" s="14" t="str">
        <f t="shared" si="138"/>
        <v>-</v>
      </c>
      <c r="N414" s="14" t="str">
        <f t="shared" si="138"/>
        <v>-</v>
      </c>
      <c r="O414" s="14" t="str">
        <f t="shared" si="138"/>
        <v>-</v>
      </c>
      <c r="P414" s="14" t="str">
        <f t="shared" si="138"/>
        <v>-</v>
      </c>
      <c r="Q414" s="14" t="str">
        <f t="shared" si="138"/>
        <v>-</v>
      </c>
      <c r="R414" s="14" t="str">
        <f t="shared" si="138"/>
        <v>-</v>
      </c>
      <c r="S414" s="14" t="str">
        <f t="shared" si="138"/>
        <v>-</v>
      </c>
      <c r="T414" s="14" t="str">
        <f t="shared" si="138"/>
        <v>-</v>
      </c>
      <c r="U414" s="14" t="str">
        <f t="shared" si="138"/>
        <v>-</v>
      </c>
      <c r="V414" s="14" t="str">
        <f t="shared" si="138"/>
        <v>-</v>
      </c>
      <c r="W414" s="14" t="str">
        <f t="shared" si="138"/>
        <v>-</v>
      </c>
      <c r="X414" s="14" t="str">
        <f t="shared" si="138"/>
        <v>-</v>
      </c>
      <c r="Y414" s="14" t="str">
        <f t="shared" si="138"/>
        <v>-</v>
      </c>
      <c r="Z414" s="14" t="str">
        <f t="shared" si="138"/>
        <v>-</v>
      </c>
      <c r="AA414" s="14" t="str">
        <f t="shared" si="138"/>
        <v>-</v>
      </c>
      <c r="AB414" s="14" t="str">
        <f t="shared" si="138"/>
        <v>-</v>
      </c>
      <c r="AC414" s="14" t="str">
        <f t="shared" si="138"/>
        <v>-</v>
      </c>
      <c r="AD414" s="14" t="str">
        <f t="shared" si="138"/>
        <v>-</v>
      </c>
      <c r="AE414" s="14" t="str">
        <f t="shared" si="138"/>
        <v>-</v>
      </c>
      <c r="AF414" s="14" t="str">
        <f t="shared" si="138"/>
        <v>!!!</v>
      </c>
      <c r="AG414" s="14" t="str">
        <f t="shared" si="138"/>
        <v>-</v>
      </c>
      <c r="AH414" s="14" t="str">
        <f t="shared" si="138"/>
        <v>!!!</v>
      </c>
      <c r="AI414" s="14" t="str">
        <f t="shared" si="138"/>
        <v>!!!</v>
      </c>
      <c r="AJ414" s="14" t="str">
        <f t="shared" si="138"/>
        <v>-</v>
      </c>
      <c r="AK414" s="14" t="str">
        <f t="shared" si="138"/>
        <v>-</v>
      </c>
      <c r="AL414" s="14" t="str">
        <f t="shared" si="138"/>
        <v>-</v>
      </c>
      <c r="AM414" s="15"/>
      <c r="AN414" s="20"/>
    </row>
    <row r="415" spans="1:40">
      <c r="A415" s="26">
        <f t="shared" si="84"/>
        <v>121</v>
      </c>
      <c r="B415" s="97" t="s">
        <v>765</v>
      </c>
      <c r="C415" s="14" t="str">
        <f t="shared" ref="C415:AL415" si="139">IF(AND(OR(C123&gt;=10,C123&lt;=3),C270="НЕТ"),"!!!","-")</f>
        <v>-</v>
      </c>
      <c r="D415" s="14" t="str">
        <f t="shared" si="139"/>
        <v>-</v>
      </c>
      <c r="E415" s="14" t="str">
        <f t="shared" si="139"/>
        <v>-</v>
      </c>
      <c r="F415" s="14" t="str">
        <f t="shared" si="139"/>
        <v>-</v>
      </c>
      <c r="G415" s="14" t="str">
        <f t="shared" si="139"/>
        <v>-</v>
      </c>
      <c r="H415" s="14" t="str">
        <f t="shared" si="139"/>
        <v>-</v>
      </c>
      <c r="I415" s="14" t="str">
        <f t="shared" si="139"/>
        <v>-</v>
      </c>
      <c r="J415" s="14" t="str">
        <f t="shared" si="139"/>
        <v>-</v>
      </c>
      <c r="K415" s="14" t="str">
        <f t="shared" si="139"/>
        <v>-</v>
      </c>
      <c r="L415" s="14" t="str">
        <f t="shared" si="139"/>
        <v>-</v>
      </c>
      <c r="M415" s="14" t="str">
        <f t="shared" si="139"/>
        <v>-</v>
      </c>
      <c r="N415" s="14" t="str">
        <f t="shared" si="139"/>
        <v>-</v>
      </c>
      <c r="O415" s="14" t="str">
        <f t="shared" si="139"/>
        <v>-</v>
      </c>
      <c r="P415" s="14" t="str">
        <f t="shared" si="139"/>
        <v>-</v>
      </c>
      <c r="Q415" s="14" t="str">
        <f t="shared" si="139"/>
        <v>-</v>
      </c>
      <c r="R415" s="14" t="str">
        <f t="shared" si="139"/>
        <v>-</v>
      </c>
      <c r="S415" s="14" t="str">
        <f t="shared" si="139"/>
        <v>-</v>
      </c>
      <c r="T415" s="14" t="str">
        <f t="shared" si="139"/>
        <v>-</v>
      </c>
      <c r="U415" s="14" t="str">
        <f t="shared" si="139"/>
        <v>-</v>
      </c>
      <c r="V415" s="14" t="str">
        <f t="shared" si="139"/>
        <v>-</v>
      </c>
      <c r="W415" s="14" t="str">
        <f t="shared" si="139"/>
        <v>-</v>
      </c>
      <c r="X415" s="14" t="str">
        <f t="shared" si="139"/>
        <v>-</v>
      </c>
      <c r="Y415" s="14" t="str">
        <f t="shared" si="139"/>
        <v>-</v>
      </c>
      <c r="Z415" s="14" t="str">
        <f t="shared" si="139"/>
        <v>-</v>
      </c>
      <c r="AA415" s="14" t="str">
        <f t="shared" si="139"/>
        <v>!!!</v>
      </c>
      <c r="AB415" s="14" t="str">
        <f t="shared" si="139"/>
        <v>-</v>
      </c>
      <c r="AC415" s="14" t="str">
        <f t="shared" si="139"/>
        <v>-</v>
      </c>
      <c r="AD415" s="14" t="str">
        <f t="shared" si="139"/>
        <v>-</v>
      </c>
      <c r="AE415" s="14" t="str">
        <f t="shared" si="139"/>
        <v>-</v>
      </c>
      <c r="AF415" s="14" t="str">
        <f t="shared" si="139"/>
        <v>-</v>
      </c>
      <c r="AG415" s="14" t="str">
        <f t="shared" si="139"/>
        <v>-</v>
      </c>
      <c r="AH415" s="14" t="str">
        <f t="shared" si="139"/>
        <v>!!!</v>
      </c>
      <c r="AI415" s="14" t="str">
        <f t="shared" si="139"/>
        <v>!!!</v>
      </c>
      <c r="AJ415" s="14" t="str">
        <f t="shared" si="139"/>
        <v>-</v>
      </c>
      <c r="AK415" s="14" t="str">
        <f t="shared" si="139"/>
        <v>-</v>
      </c>
      <c r="AL415" s="14" t="str">
        <f t="shared" si="139"/>
        <v>-</v>
      </c>
      <c r="AM415" s="15"/>
      <c r="AN415" s="20"/>
    </row>
    <row r="416" spans="1:40">
      <c r="A416" s="26">
        <f t="shared" si="84"/>
        <v>122</v>
      </c>
      <c r="B416" s="97" t="s">
        <v>766</v>
      </c>
      <c r="C416" s="14" t="str">
        <f t="shared" ref="C416:AL416" si="140">IF(AND(OR(C124&gt;=10,C124&lt;=3),C271="НЕТ"),"!!!","-")</f>
        <v>-</v>
      </c>
      <c r="D416" s="14" t="str">
        <f t="shared" si="140"/>
        <v>-</v>
      </c>
      <c r="E416" s="14" t="str">
        <f t="shared" si="140"/>
        <v>-</v>
      </c>
      <c r="F416" s="14" t="str">
        <f t="shared" si="140"/>
        <v>-</v>
      </c>
      <c r="G416" s="14" t="str">
        <f t="shared" si="140"/>
        <v>-</v>
      </c>
      <c r="H416" s="14" t="str">
        <f t="shared" si="140"/>
        <v>-</v>
      </c>
      <c r="I416" s="14" t="str">
        <f t="shared" si="140"/>
        <v>-</v>
      </c>
      <c r="J416" s="14" t="str">
        <f t="shared" si="140"/>
        <v>-</v>
      </c>
      <c r="K416" s="14" t="str">
        <f t="shared" si="140"/>
        <v>-</v>
      </c>
      <c r="L416" s="14" t="str">
        <f t="shared" si="140"/>
        <v>-</v>
      </c>
      <c r="M416" s="14" t="str">
        <f t="shared" si="140"/>
        <v>-</v>
      </c>
      <c r="N416" s="14" t="str">
        <f t="shared" si="140"/>
        <v>-</v>
      </c>
      <c r="O416" s="14" t="str">
        <f t="shared" si="140"/>
        <v>-</v>
      </c>
      <c r="P416" s="14" t="str">
        <f t="shared" si="140"/>
        <v>-</v>
      </c>
      <c r="Q416" s="14" t="str">
        <f t="shared" si="140"/>
        <v>-</v>
      </c>
      <c r="R416" s="14" t="str">
        <f t="shared" si="140"/>
        <v>-</v>
      </c>
      <c r="S416" s="14" t="str">
        <f t="shared" si="140"/>
        <v>!!!</v>
      </c>
      <c r="T416" s="14" t="str">
        <f t="shared" si="140"/>
        <v>-</v>
      </c>
      <c r="U416" s="14" t="str">
        <f t="shared" si="140"/>
        <v>-</v>
      </c>
      <c r="V416" s="14" t="str">
        <f t="shared" si="140"/>
        <v>-</v>
      </c>
      <c r="W416" s="14" t="str">
        <f t="shared" si="140"/>
        <v>-</v>
      </c>
      <c r="X416" s="14" t="str">
        <f t="shared" si="140"/>
        <v>-</v>
      </c>
      <c r="Y416" s="14" t="str">
        <f t="shared" si="140"/>
        <v>!!!</v>
      </c>
      <c r="Z416" s="14" t="str">
        <f t="shared" si="140"/>
        <v>-</v>
      </c>
      <c r="AA416" s="14" t="str">
        <f t="shared" si="140"/>
        <v>-</v>
      </c>
      <c r="AB416" s="14" t="str">
        <f t="shared" si="140"/>
        <v>-</v>
      </c>
      <c r="AC416" s="14" t="str">
        <f t="shared" si="140"/>
        <v>-</v>
      </c>
      <c r="AD416" s="14" t="str">
        <f t="shared" si="140"/>
        <v>-</v>
      </c>
      <c r="AE416" s="14" t="str">
        <f t="shared" si="140"/>
        <v>-</v>
      </c>
      <c r="AF416" s="14" t="str">
        <f t="shared" si="140"/>
        <v>-</v>
      </c>
      <c r="AG416" s="14" t="str">
        <f t="shared" si="140"/>
        <v>-</v>
      </c>
      <c r="AH416" s="14" t="str">
        <f t="shared" si="140"/>
        <v>-</v>
      </c>
      <c r="AI416" s="14" t="str">
        <f t="shared" si="140"/>
        <v>-</v>
      </c>
      <c r="AJ416" s="14" t="str">
        <f t="shared" si="140"/>
        <v>-</v>
      </c>
      <c r="AK416" s="14" t="str">
        <f t="shared" si="140"/>
        <v>-</v>
      </c>
      <c r="AL416" s="14" t="str">
        <f t="shared" si="140"/>
        <v>-</v>
      </c>
      <c r="AM416" s="15"/>
      <c r="AN416" s="20"/>
    </row>
    <row r="417" spans="1:40">
      <c r="A417" s="26">
        <f t="shared" si="84"/>
        <v>123</v>
      </c>
      <c r="B417" s="97" t="s">
        <v>767</v>
      </c>
      <c r="C417" s="14" t="str">
        <f t="shared" ref="C417:AL417" si="141">IF(AND(OR(C125&gt;=10,C125&lt;=3),C272="НЕТ"),"!!!","-")</f>
        <v>-</v>
      </c>
      <c r="D417" s="14" t="str">
        <f t="shared" si="141"/>
        <v>-</v>
      </c>
      <c r="E417" s="14" t="str">
        <f t="shared" si="141"/>
        <v>!!!</v>
      </c>
      <c r="F417" s="14" t="str">
        <f t="shared" si="141"/>
        <v>-</v>
      </c>
      <c r="G417" s="14" t="str">
        <f t="shared" si="141"/>
        <v>-</v>
      </c>
      <c r="H417" s="14" t="str">
        <f t="shared" si="141"/>
        <v>-</v>
      </c>
      <c r="I417" s="14" t="str">
        <f t="shared" si="141"/>
        <v>-</v>
      </c>
      <c r="J417" s="14" t="str">
        <f t="shared" si="141"/>
        <v>-</v>
      </c>
      <c r="K417" s="14" t="str">
        <f t="shared" si="141"/>
        <v>-</v>
      </c>
      <c r="L417" s="14" t="str">
        <f t="shared" si="141"/>
        <v>-</v>
      </c>
      <c r="M417" s="14" t="str">
        <f t="shared" si="141"/>
        <v>-</v>
      </c>
      <c r="N417" s="14" t="str">
        <f t="shared" si="141"/>
        <v>-</v>
      </c>
      <c r="O417" s="14" t="str">
        <f t="shared" si="141"/>
        <v>-</v>
      </c>
      <c r="P417" s="14" t="str">
        <f t="shared" si="141"/>
        <v>-</v>
      </c>
      <c r="Q417" s="14" t="str">
        <f t="shared" si="141"/>
        <v>-</v>
      </c>
      <c r="R417" s="14" t="str">
        <f t="shared" si="141"/>
        <v>-</v>
      </c>
      <c r="S417" s="14" t="str">
        <f t="shared" si="141"/>
        <v>-</v>
      </c>
      <c r="T417" s="14" t="str">
        <f t="shared" si="141"/>
        <v>-</v>
      </c>
      <c r="U417" s="14" t="str">
        <f t="shared" si="141"/>
        <v>-</v>
      </c>
      <c r="V417" s="14" t="str">
        <f t="shared" si="141"/>
        <v>-</v>
      </c>
      <c r="W417" s="14" t="str">
        <f t="shared" si="141"/>
        <v>-</v>
      </c>
      <c r="X417" s="14" t="str">
        <f t="shared" si="141"/>
        <v>-</v>
      </c>
      <c r="Y417" s="14" t="str">
        <f t="shared" si="141"/>
        <v>-</v>
      </c>
      <c r="Z417" s="14" t="str">
        <f t="shared" si="141"/>
        <v>-</v>
      </c>
      <c r="AA417" s="14" t="str">
        <f t="shared" si="141"/>
        <v>!!!</v>
      </c>
      <c r="AB417" s="14" t="str">
        <f t="shared" si="141"/>
        <v>-</v>
      </c>
      <c r="AC417" s="14" t="str">
        <f t="shared" si="141"/>
        <v>-</v>
      </c>
      <c r="AD417" s="14" t="str">
        <f t="shared" si="141"/>
        <v>-</v>
      </c>
      <c r="AE417" s="14" t="str">
        <f t="shared" si="141"/>
        <v>-</v>
      </c>
      <c r="AF417" s="14" t="str">
        <f t="shared" si="141"/>
        <v>-</v>
      </c>
      <c r="AG417" s="14" t="str">
        <f t="shared" si="141"/>
        <v>-</v>
      </c>
      <c r="AH417" s="14" t="str">
        <f t="shared" si="141"/>
        <v>-</v>
      </c>
      <c r="AI417" s="14" t="str">
        <f t="shared" si="141"/>
        <v>-</v>
      </c>
      <c r="AJ417" s="14" t="str">
        <f t="shared" si="141"/>
        <v>-</v>
      </c>
      <c r="AK417" s="14" t="str">
        <f t="shared" si="141"/>
        <v>-</v>
      </c>
      <c r="AL417" s="14" t="str">
        <f t="shared" si="141"/>
        <v>-</v>
      </c>
      <c r="AM417" s="15"/>
      <c r="AN417" s="20"/>
    </row>
    <row r="418" spans="1:40">
      <c r="A418" s="26">
        <f t="shared" si="84"/>
        <v>124</v>
      </c>
      <c r="B418" s="97" t="s">
        <v>768</v>
      </c>
      <c r="C418" s="14" t="str">
        <f t="shared" ref="C418:AL418" si="142">IF(AND(OR(C126&gt;=10,C126&lt;=3),C273="НЕТ"),"!!!","-")</f>
        <v>-</v>
      </c>
      <c r="D418" s="14" t="str">
        <f t="shared" si="142"/>
        <v>-</v>
      </c>
      <c r="E418" s="14" t="str">
        <f t="shared" si="142"/>
        <v>-</v>
      </c>
      <c r="F418" s="14" t="str">
        <f t="shared" si="142"/>
        <v>-</v>
      </c>
      <c r="G418" s="14" t="str">
        <f t="shared" si="142"/>
        <v>-</v>
      </c>
      <c r="H418" s="14" t="str">
        <f t="shared" si="142"/>
        <v>-</v>
      </c>
      <c r="I418" s="14" t="str">
        <f t="shared" si="142"/>
        <v>-</v>
      </c>
      <c r="J418" s="14" t="str">
        <f t="shared" si="142"/>
        <v>-</v>
      </c>
      <c r="K418" s="14" t="str">
        <f t="shared" si="142"/>
        <v>-</v>
      </c>
      <c r="L418" s="14" t="str">
        <f t="shared" si="142"/>
        <v>-</v>
      </c>
      <c r="M418" s="14" t="str">
        <f t="shared" si="142"/>
        <v>-</v>
      </c>
      <c r="N418" s="14" t="str">
        <f t="shared" si="142"/>
        <v>-</v>
      </c>
      <c r="O418" s="14" t="str">
        <f t="shared" si="142"/>
        <v>-</v>
      </c>
      <c r="P418" s="14" t="str">
        <f t="shared" si="142"/>
        <v>!!!</v>
      </c>
      <c r="Q418" s="14" t="str">
        <f t="shared" si="142"/>
        <v>-</v>
      </c>
      <c r="R418" s="14" t="str">
        <f t="shared" si="142"/>
        <v>-</v>
      </c>
      <c r="S418" s="14" t="str">
        <f t="shared" si="142"/>
        <v>-</v>
      </c>
      <c r="T418" s="14" t="str">
        <f t="shared" si="142"/>
        <v>-</v>
      </c>
      <c r="U418" s="14" t="str">
        <f t="shared" si="142"/>
        <v>-</v>
      </c>
      <c r="V418" s="14" t="str">
        <f t="shared" si="142"/>
        <v>-</v>
      </c>
      <c r="W418" s="14" t="str">
        <f t="shared" si="142"/>
        <v>-</v>
      </c>
      <c r="X418" s="14" t="str">
        <f t="shared" si="142"/>
        <v>-</v>
      </c>
      <c r="Y418" s="14" t="str">
        <f t="shared" si="142"/>
        <v>-</v>
      </c>
      <c r="Z418" s="14" t="str">
        <f t="shared" si="142"/>
        <v>-</v>
      </c>
      <c r="AA418" s="14" t="str">
        <f t="shared" si="142"/>
        <v>-</v>
      </c>
      <c r="AB418" s="14" t="str">
        <f t="shared" si="142"/>
        <v>-</v>
      </c>
      <c r="AC418" s="14" t="str">
        <f t="shared" si="142"/>
        <v>-</v>
      </c>
      <c r="AD418" s="14" t="str">
        <f t="shared" si="142"/>
        <v>!!!</v>
      </c>
      <c r="AE418" s="14" t="str">
        <f t="shared" si="142"/>
        <v>-</v>
      </c>
      <c r="AF418" s="14" t="str">
        <f t="shared" si="142"/>
        <v>-</v>
      </c>
      <c r="AG418" s="14" t="str">
        <f t="shared" si="142"/>
        <v>-</v>
      </c>
      <c r="AH418" s="14" t="str">
        <f t="shared" si="142"/>
        <v>!!!</v>
      </c>
      <c r="AI418" s="14" t="str">
        <f t="shared" si="142"/>
        <v>!!!</v>
      </c>
      <c r="AJ418" s="14" t="str">
        <f t="shared" si="142"/>
        <v>-</v>
      </c>
      <c r="AK418" s="14" t="str">
        <f t="shared" si="142"/>
        <v>-</v>
      </c>
      <c r="AL418" s="14" t="str">
        <f t="shared" si="142"/>
        <v>-</v>
      </c>
      <c r="AM418" s="15"/>
      <c r="AN418" s="20"/>
    </row>
    <row r="419" spans="1:40">
      <c r="A419" s="26">
        <f t="shared" si="84"/>
        <v>125</v>
      </c>
      <c r="B419" s="97" t="s">
        <v>769</v>
      </c>
      <c r="C419" s="14" t="str">
        <f t="shared" ref="C419:AL419" si="143">IF(AND(OR(C127&gt;=10,C127&lt;=3),C274="НЕТ"),"!!!","-")</f>
        <v>-</v>
      </c>
      <c r="D419" s="14" t="str">
        <f t="shared" si="143"/>
        <v>-</v>
      </c>
      <c r="E419" s="14" t="str">
        <f t="shared" si="143"/>
        <v>-</v>
      </c>
      <c r="F419" s="14" t="str">
        <f t="shared" si="143"/>
        <v>-</v>
      </c>
      <c r="G419" s="14" t="str">
        <f t="shared" si="143"/>
        <v>-</v>
      </c>
      <c r="H419" s="14" t="str">
        <f t="shared" si="143"/>
        <v>-</v>
      </c>
      <c r="I419" s="14" t="str">
        <f t="shared" si="143"/>
        <v>-</v>
      </c>
      <c r="J419" s="14" t="str">
        <f t="shared" si="143"/>
        <v>-</v>
      </c>
      <c r="K419" s="14" t="str">
        <f t="shared" si="143"/>
        <v>-</v>
      </c>
      <c r="L419" s="14" t="str">
        <f t="shared" si="143"/>
        <v>-</v>
      </c>
      <c r="M419" s="14" t="str">
        <f t="shared" si="143"/>
        <v>-</v>
      </c>
      <c r="N419" s="14" t="str">
        <f t="shared" si="143"/>
        <v>-</v>
      </c>
      <c r="O419" s="14" t="str">
        <f t="shared" si="143"/>
        <v>-</v>
      </c>
      <c r="P419" s="14" t="str">
        <f t="shared" si="143"/>
        <v>-</v>
      </c>
      <c r="Q419" s="14" t="str">
        <f t="shared" si="143"/>
        <v>-</v>
      </c>
      <c r="R419" s="14" t="str">
        <f t="shared" si="143"/>
        <v>-</v>
      </c>
      <c r="S419" s="14" t="str">
        <f t="shared" si="143"/>
        <v>-</v>
      </c>
      <c r="T419" s="14" t="str">
        <f t="shared" si="143"/>
        <v>-</v>
      </c>
      <c r="U419" s="14" t="str">
        <f t="shared" si="143"/>
        <v>-</v>
      </c>
      <c r="V419" s="14" t="str">
        <f t="shared" si="143"/>
        <v>-</v>
      </c>
      <c r="W419" s="14" t="str">
        <f t="shared" si="143"/>
        <v>-</v>
      </c>
      <c r="X419" s="14" t="str">
        <f t="shared" si="143"/>
        <v>-</v>
      </c>
      <c r="Y419" s="14" t="str">
        <f t="shared" si="143"/>
        <v>-</v>
      </c>
      <c r="Z419" s="14" t="str">
        <f t="shared" si="143"/>
        <v>-</v>
      </c>
      <c r="AA419" s="14" t="str">
        <f t="shared" si="143"/>
        <v>-</v>
      </c>
      <c r="AB419" s="14" t="str">
        <f t="shared" si="143"/>
        <v>-</v>
      </c>
      <c r="AC419" s="14" t="str">
        <f t="shared" si="143"/>
        <v>-</v>
      </c>
      <c r="AD419" s="14" t="str">
        <f t="shared" si="143"/>
        <v>!!!</v>
      </c>
      <c r="AE419" s="14" t="str">
        <f t="shared" si="143"/>
        <v>-</v>
      </c>
      <c r="AF419" s="14" t="str">
        <f t="shared" si="143"/>
        <v>-</v>
      </c>
      <c r="AG419" s="14" t="str">
        <f t="shared" si="143"/>
        <v>-</v>
      </c>
      <c r="AH419" s="14" t="str">
        <f t="shared" si="143"/>
        <v>-</v>
      </c>
      <c r="AI419" s="14" t="str">
        <f t="shared" si="143"/>
        <v>-</v>
      </c>
      <c r="AJ419" s="14" t="str">
        <f t="shared" si="143"/>
        <v>-</v>
      </c>
      <c r="AK419" s="14" t="str">
        <f t="shared" si="143"/>
        <v>-</v>
      </c>
      <c r="AL419" s="14" t="str">
        <f t="shared" si="143"/>
        <v>-</v>
      </c>
      <c r="AM419" s="15"/>
      <c r="AN419" s="20"/>
    </row>
    <row r="420" spans="1:40">
      <c r="A420" s="26">
        <f t="shared" si="84"/>
        <v>126</v>
      </c>
      <c r="B420" s="97" t="s">
        <v>770</v>
      </c>
      <c r="C420" s="14" t="str">
        <f t="shared" ref="C420:AL420" si="144">IF(AND(OR(C128&gt;=10,C128&lt;=3),C275="НЕТ"),"!!!","-")</f>
        <v>-</v>
      </c>
      <c r="D420" s="14" t="str">
        <f t="shared" si="144"/>
        <v>-</v>
      </c>
      <c r="E420" s="14" t="str">
        <f t="shared" si="144"/>
        <v>-</v>
      </c>
      <c r="F420" s="14" t="str">
        <f t="shared" si="144"/>
        <v>-</v>
      </c>
      <c r="G420" s="14" t="str">
        <f t="shared" si="144"/>
        <v>-</v>
      </c>
      <c r="H420" s="14" t="str">
        <f t="shared" si="144"/>
        <v>-</v>
      </c>
      <c r="I420" s="14" t="str">
        <f t="shared" si="144"/>
        <v>-</v>
      </c>
      <c r="J420" s="14" t="str">
        <f t="shared" si="144"/>
        <v>-</v>
      </c>
      <c r="K420" s="14" t="str">
        <f t="shared" si="144"/>
        <v>-</v>
      </c>
      <c r="L420" s="14" t="str">
        <f t="shared" si="144"/>
        <v>-</v>
      </c>
      <c r="M420" s="14" t="str">
        <f t="shared" si="144"/>
        <v>-</v>
      </c>
      <c r="N420" s="14" t="str">
        <f t="shared" si="144"/>
        <v>-</v>
      </c>
      <c r="O420" s="14" t="str">
        <f t="shared" si="144"/>
        <v>-</v>
      </c>
      <c r="P420" s="14" t="str">
        <f t="shared" si="144"/>
        <v>-</v>
      </c>
      <c r="Q420" s="14" t="str">
        <f t="shared" si="144"/>
        <v>-</v>
      </c>
      <c r="R420" s="14" t="str">
        <f t="shared" si="144"/>
        <v>-</v>
      </c>
      <c r="S420" s="14" t="str">
        <f t="shared" si="144"/>
        <v>-</v>
      </c>
      <c r="T420" s="14" t="str">
        <f t="shared" si="144"/>
        <v>-</v>
      </c>
      <c r="U420" s="14" t="str">
        <f t="shared" si="144"/>
        <v>-</v>
      </c>
      <c r="V420" s="14" t="str">
        <f t="shared" si="144"/>
        <v>-</v>
      </c>
      <c r="W420" s="14" t="str">
        <f t="shared" si="144"/>
        <v>-</v>
      </c>
      <c r="X420" s="14" t="str">
        <f t="shared" si="144"/>
        <v>-</v>
      </c>
      <c r="Y420" s="14" t="str">
        <f t="shared" si="144"/>
        <v>-</v>
      </c>
      <c r="Z420" s="14" t="str">
        <f t="shared" si="144"/>
        <v>-</v>
      </c>
      <c r="AA420" s="14" t="str">
        <f t="shared" si="144"/>
        <v>-</v>
      </c>
      <c r="AB420" s="14" t="str">
        <f t="shared" si="144"/>
        <v>-</v>
      </c>
      <c r="AC420" s="14" t="str">
        <f t="shared" si="144"/>
        <v>-</v>
      </c>
      <c r="AD420" s="14" t="str">
        <f t="shared" si="144"/>
        <v>!!!</v>
      </c>
      <c r="AE420" s="14" t="str">
        <f t="shared" si="144"/>
        <v>-</v>
      </c>
      <c r="AF420" s="14" t="str">
        <f t="shared" si="144"/>
        <v>!!!</v>
      </c>
      <c r="AG420" s="14" t="str">
        <f t="shared" si="144"/>
        <v>-</v>
      </c>
      <c r="AH420" s="14" t="str">
        <f t="shared" si="144"/>
        <v>-</v>
      </c>
      <c r="AI420" s="14" t="str">
        <f t="shared" si="144"/>
        <v>-</v>
      </c>
      <c r="AJ420" s="14" t="str">
        <f t="shared" si="144"/>
        <v>-</v>
      </c>
      <c r="AK420" s="14" t="str">
        <f t="shared" si="144"/>
        <v>-</v>
      </c>
      <c r="AL420" s="14" t="str">
        <f t="shared" si="144"/>
        <v>-</v>
      </c>
      <c r="AM420" s="15"/>
      <c r="AN420" s="20"/>
    </row>
    <row r="421" spans="1:40">
      <c r="A421" s="26">
        <f t="shared" si="84"/>
        <v>127</v>
      </c>
      <c r="B421" s="97" t="s">
        <v>771</v>
      </c>
      <c r="C421" s="14" t="str">
        <f t="shared" ref="C421:AL421" si="145">IF(AND(OR(C129&gt;=10,C129&lt;=3),C276="НЕТ"),"!!!","-")</f>
        <v>-</v>
      </c>
      <c r="D421" s="14" t="str">
        <f t="shared" si="145"/>
        <v>-</v>
      </c>
      <c r="E421" s="14" t="str">
        <f t="shared" si="145"/>
        <v>-</v>
      </c>
      <c r="F421" s="14" t="str">
        <f t="shared" si="145"/>
        <v>-</v>
      </c>
      <c r="G421" s="14" t="str">
        <f t="shared" si="145"/>
        <v>-</v>
      </c>
      <c r="H421" s="14" t="str">
        <f t="shared" si="145"/>
        <v>-</v>
      </c>
      <c r="I421" s="14" t="str">
        <f t="shared" si="145"/>
        <v>-</v>
      </c>
      <c r="J421" s="14" t="str">
        <f t="shared" si="145"/>
        <v>-</v>
      </c>
      <c r="K421" s="14" t="str">
        <f t="shared" si="145"/>
        <v>-</v>
      </c>
      <c r="L421" s="14" t="str">
        <f t="shared" si="145"/>
        <v>-</v>
      </c>
      <c r="M421" s="14" t="str">
        <f t="shared" si="145"/>
        <v>-</v>
      </c>
      <c r="N421" s="14" t="str">
        <f t="shared" si="145"/>
        <v>-</v>
      </c>
      <c r="O421" s="14" t="str">
        <f t="shared" si="145"/>
        <v>-</v>
      </c>
      <c r="P421" s="14" t="str">
        <f t="shared" si="145"/>
        <v>-</v>
      </c>
      <c r="Q421" s="14" t="str">
        <f t="shared" si="145"/>
        <v>-</v>
      </c>
      <c r="R421" s="14" t="str">
        <f t="shared" si="145"/>
        <v>-</v>
      </c>
      <c r="S421" s="14" t="str">
        <f t="shared" si="145"/>
        <v>-</v>
      </c>
      <c r="T421" s="14" t="str">
        <f t="shared" si="145"/>
        <v>-</v>
      </c>
      <c r="U421" s="14" t="str">
        <f t="shared" si="145"/>
        <v>-</v>
      </c>
      <c r="V421" s="14" t="str">
        <f t="shared" si="145"/>
        <v>-</v>
      </c>
      <c r="W421" s="14" t="str">
        <f t="shared" si="145"/>
        <v>-</v>
      </c>
      <c r="X421" s="14" t="str">
        <f t="shared" si="145"/>
        <v>-</v>
      </c>
      <c r="Y421" s="14" t="str">
        <f t="shared" si="145"/>
        <v>-</v>
      </c>
      <c r="Z421" s="14" t="str">
        <f t="shared" si="145"/>
        <v>-</v>
      </c>
      <c r="AA421" s="14" t="str">
        <f t="shared" si="145"/>
        <v>-</v>
      </c>
      <c r="AB421" s="14" t="str">
        <f t="shared" si="145"/>
        <v>-</v>
      </c>
      <c r="AC421" s="14" t="str">
        <f t="shared" si="145"/>
        <v>-</v>
      </c>
      <c r="AD421" s="14" t="str">
        <f t="shared" si="145"/>
        <v>!!!</v>
      </c>
      <c r="AE421" s="14" t="str">
        <f t="shared" si="145"/>
        <v>-</v>
      </c>
      <c r="AF421" s="14" t="str">
        <f t="shared" si="145"/>
        <v>!!!</v>
      </c>
      <c r="AG421" s="14" t="str">
        <f t="shared" si="145"/>
        <v>-</v>
      </c>
      <c r="AH421" s="14" t="str">
        <f t="shared" si="145"/>
        <v>-</v>
      </c>
      <c r="AI421" s="14" t="str">
        <f t="shared" si="145"/>
        <v>-</v>
      </c>
      <c r="AJ421" s="14" t="str">
        <f t="shared" si="145"/>
        <v>-</v>
      </c>
      <c r="AK421" s="14" t="str">
        <f t="shared" si="145"/>
        <v>-</v>
      </c>
      <c r="AL421" s="14" t="str">
        <f t="shared" si="145"/>
        <v>-</v>
      </c>
      <c r="AM421" s="15"/>
      <c r="AN421" s="20"/>
    </row>
    <row r="422" spans="1:40">
      <c r="A422" s="26">
        <f t="shared" si="84"/>
        <v>128</v>
      </c>
      <c r="B422" s="97" t="s">
        <v>772</v>
      </c>
      <c r="C422" s="14" t="str">
        <f t="shared" ref="C422:AL422" si="146">IF(AND(OR(C130&gt;=10,C130&lt;=3),C277="НЕТ"),"!!!","-")</f>
        <v>-</v>
      </c>
      <c r="D422" s="14" t="str">
        <f t="shared" si="146"/>
        <v>-</v>
      </c>
      <c r="E422" s="14" t="str">
        <f t="shared" si="146"/>
        <v>-</v>
      </c>
      <c r="F422" s="14" t="str">
        <f t="shared" si="146"/>
        <v>-</v>
      </c>
      <c r="G422" s="14" t="str">
        <f t="shared" si="146"/>
        <v>-</v>
      </c>
      <c r="H422" s="14" t="str">
        <f t="shared" si="146"/>
        <v>-</v>
      </c>
      <c r="I422" s="14" t="str">
        <f t="shared" si="146"/>
        <v>-</v>
      </c>
      <c r="J422" s="14" t="str">
        <f t="shared" si="146"/>
        <v>-</v>
      </c>
      <c r="K422" s="14" t="str">
        <f t="shared" si="146"/>
        <v>-</v>
      </c>
      <c r="L422" s="14" t="str">
        <f t="shared" si="146"/>
        <v>-</v>
      </c>
      <c r="M422" s="14" t="str">
        <f t="shared" si="146"/>
        <v>-</v>
      </c>
      <c r="N422" s="14" t="str">
        <f t="shared" si="146"/>
        <v>-</v>
      </c>
      <c r="O422" s="14" t="str">
        <f t="shared" si="146"/>
        <v>-</v>
      </c>
      <c r="P422" s="14" t="str">
        <f t="shared" si="146"/>
        <v>-</v>
      </c>
      <c r="Q422" s="14" t="str">
        <f t="shared" si="146"/>
        <v>-</v>
      </c>
      <c r="R422" s="14" t="str">
        <f t="shared" si="146"/>
        <v>-</v>
      </c>
      <c r="S422" s="14" t="str">
        <f t="shared" si="146"/>
        <v>-</v>
      </c>
      <c r="T422" s="14" t="str">
        <f t="shared" si="146"/>
        <v>-</v>
      </c>
      <c r="U422" s="14" t="str">
        <f t="shared" si="146"/>
        <v>-</v>
      </c>
      <c r="V422" s="14" t="str">
        <f t="shared" si="146"/>
        <v>-</v>
      </c>
      <c r="W422" s="14" t="str">
        <f t="shared" si="146"/>
        <v>-</v>
      </c>
      <c r="X422" s="14" t="str">
        <f t="shared" si="146"/>
        <v>-</v>
      </c>
      <c r="Y422" s="14" t="str">
        <f t="shared" si="146"/>
        <v>-</v>
      </c>
      <c r="Z422" s="14" t="str">
        <f t="shared" si="146"/>
        <v>-</v>
      </c>
      <c r="AA422" s="14" t="str">
        <f t="shared" si="146"/>
        <v>-</v>
      </c>
      <c r="AB422" s="14" t="str">
        <f t="shared" si="146"/>
        <v>-</v>
      </c>
      <c r="AC422" s="14" t="str">
        <f t="shared" si="146"/>
        <v>-</v>
      </c>
      <c r="AD422" s="14" t="str">
        <f t="shared" si="146"/>
        <v>!!!</v>
      </c>
      <c r="AE422" s="14" t="str">
        <f t="shared" si="146"/>
        <v>-</v>
      </c>
      <c r="AF422" s="14" t="str">
        <f t="shared" si="146"/>
        <v>-</v>
      </c>
      <c r="AG422" s="14" t="str">
        <f t="shared" si="146"/>
        <v>-</v>
      </c>
      <c r="AH422" s="14" t="str">
        <f t="shared" si="146"/>
        <v>-</v>
      </c>
      <c r="AI422" s="14" t="str">
        <f t="shared" si="146"/>
        <v>-</v>
      </c>
      <c r="AJ422" s="14" t="str">
        <f t="shared" si="146"/>
        <v>-</v>
      </c>
      <c r="AK422" s="14" t="str">
        <f t="shared" si="146"/>
        <v>-</v>
      </c>
      <c r="AL422" s="14" t="str">
        <f t="shared" si="146"/>
        <v>-</v>
      </c>
      <c r="AM422" s="15"/>
      <c r="AN422" s="20"/>
    </row>
    <row r="423" spans="1:40">
      <c r="A423" s="26">
        <f t="shared" si="84"/>
        <v>129</v>
      </c>
      <c r="B423" s="97" t="s">
        <v>773</v>
      </c>
      <c r="C423" s="14" t="str">
        <f t="shared" ref="C423:AL423" si="147">IF(AND(OR(C131&gt;=10,C131&lt;=3),C278="НЕТ"),"!!!","-")</f>
        <v>-</v>
      </c>
      <c r="D423" s="14" t="str">
        <f t="shared" si="147"/>
        <v>-</v>
      </c>
      <c r="E423" s="14" t="str">
        <f t="shared" si="147"/>
        <v>-</v>
      </c>
      <c r="F423" s="14" t="str">
        <f t="shared" si="147"/>
        <v>-</v>
      </c>
      <c r="G423" s="14" t="str">
        <f t="shared" si="147"/>
        <v>-</v>
      </c>
      <c r="H423" s="14" t="str">
        <f t="shared" si="147"/>
        <v>-</v>
      </c>
      <c r="I423" s="14" t="str">
        <f t="shared" si="147"/>
        <v>-</v>
      </c>
      <c r="J423" s="14" t="str">
        <f t="shared" si="147"/>
        <v>-</v>
      </c>
      <c r="K423" s="14" t="str">
        <f t="shared" si="147"/>
        <v>-</v>
      </c>
      <c r="L423" s="14" t="str">
        <f t="shared" si="147"/>
        <v>-</v>
      </c>
      <c r="M423" s="14" t="str">
        <f t="shared" si="147"/>
        <v>-</v>
      </c>
      <c r="N423" s="14" t="str">
        <f t="shared" si="147"/>
        <v>-</v>
      </c>
      <c r="O423" s="14" t="str">
        <f t="shared" si="147"/>
        <v>-</v>
      </c>
      <c r="P423" s="14" t="str">
        <f t="shared" si="147"/>
        <v>-</v>
      </c>
      <c r="Q423" s="14" t="str">
        <f t="shared" si="147"/>
        <v>-</v>
      </c>
      <c r="R423" s="14" t="str">
        <f t="shared" si="147"/>
        <v>-</v>
      </c>
      <c r="S423" s="14" t="str">
        <f t="shared" si="147"/>
        <v>-</v>
      </c>
      <c r="T423" s="14" t="str">
        <f t="shared" si="147"/>
        <v>-</v>
      </c>
      <c r="U423" s="14" t="str">
        <f t="shared" si="147"/>
        <v>-</v>
      </c>
      <c r="V423" s="14" t="str">
        <f t="shared" si="147"/>
        <v>-</v>
      </c>
      <c r="W423" s="14" t="str">
        <f t="shared" si="147"/>
        <v>-</v>
      </c>
      <c r="X423" s="14" t="str">
        <f t="shared" si="147"/>
        <v>-</v>
      </c>
      <c r="Y423" s="14" t="str">
        <f t="shared" si="147"/>
        <v>-</v>
      </c>
      <c r="Z423" s="14" t="str">
        <f t="shared" si="147"/>
        <v>-</v>
      </c>
      <c r="AA423" s="14" t="str">
        <f t="shared" si="147"/>
        <v>-</v>
      </c>
      <c r="AB423" s="14" t="str">
        <f t="shared" si="147"/>
        <v>-</v>
      </c>
      <c r="AC423" s="14" t="str">
        <f t="shared" si="147"/>
        <v>-</v>
      </c>
      <c r="AD423" s="14" t="str">
        <f t="shared" si="147"/>
        <v>!!!</v>
      </c>
      <c r="AE423" s="14" t="str">
        <f t="shared" si="147"/>
        <v>-</v>
      </c>
      <c r="AF423" s="14" t="str">
        <f t="shared" si="147"/>
        <v>-</v>
      </c>
      <c r="AG423" s="14" t="str">
        <f t="shared" si="147"/>
        <v>-</v>
      </c>
      <c r="AH423" s="14" t="str">
        <f t="shared" si="147"/>
        <v>-</v>
      </c>
      <c r="AI423" s="14" t="str">
        <f t="shared" si="147"/>
        <v>-</v>
      </c>
      <c r="AJ423" s="14" t="str">
        <f t="shared" si="147"/>
        <v>-</v>
      </c>
      <c r="AK423" s="14" t="str">
        <f t="shared" si="147"/>
        <v>-</v>
      </c>
      <c r="AL423" s="14" t="str">
        <f t="shared" si="147"/>
        <v>-</v>
      </c>
      <c r="AM423" s="15"/>
      <c r="AN423" s="20"/>
    </row>
    <row r="424" spans="1:40">
      <c r="A424" s="26">
        <f t="shared" si="84"/>
        <v>130</v>
      </c>
      <c r="B424" s="97" t="s">
        <v>774</v>
      </c>
      <c r="C424" s="14" t="str">
        <f t="shared" ref="C424:AL424" si="148">IF(AND(OR(C132&gt;=10,C132&lt;=3),C279="НЕТ"),"!!!","-")</f>
        <v>-</v>
      </c>
      <c r="D424" s="14" t="str">
        <f t="shared" si="148"/>
        <v>-</v>
      </c>
      <c r="E424" s="14" t="str">
        <f t="shared" si="148"/>
        <v>-</v>
      </c>
      <c r="F424" s="14" t="str">
        <f t="shared" si="148"/>
        <v>-</v>
      </c>
      <c r="G424" s="14" t="str">
        <f t="shared" si="148"/>
        <v>-</v>
      </c>
      <c r="H424" s="14" t="str">
        <f t="shared" si="148"/>
        <v>-</v>
      </c>
      <c r="I424" s="14" t="str">
        <f t="shared" si="148"/>
        <v>-</v>
      </c>
      <c r="J424" s="14" t="str">
        <f t="shared" si="148"/>
        <v>-</v>
      </c>
      <c r="K424" s="14" t="str">
        <f t="shared" si="148"/>
        <v>-</v>
      </c>
      <c r="L424" s="14" t="str">
        <f t="shared" si="148"/>
        <v>-</v>
      </c>
      <c r="M424" s="14" t="str">
        <f t="shared" si="148"/>
        <v>-</v>
      </c>
      <c r="N424" s="14" t="str">
        <f t="shared" si="148"/>
        <v>-</v>
      </c>
      <c r="O424" s="14" t="str">
        <f t="shared" si="148"/>
        <v>-</v>
      </c>
      <c r="P424" s="14" t="str">
        <f t="shared" si="148"/>
        <v>-</v>
      </c>
      <c r="Q424" s="14" t="str">
        <f t="shared" si="148"/>
        <v>-</v>
      </c>
      <c r="R424" s="14" t="str">
        <f t="shared" si="148"/>
        <v>-</v>
      </c>
      <c r="S424" s="14" t="str">
        <f t="shared" si="148"/>
        <v>-</v>
      </c>
      <c r="T424" s="14" t="str">
        <f t="shared" si="148"/>
        <v>-</v>
      </c>
      <c r="U424" s="14" t="str">
        <f t="shared" si="148"/>
        <v>-</v>
      </c>
      <c r="V424" s="14" t="str">
        <f t="shared" si="148"/>
        <v>-</v>
      </c>
      <c r="W424" s="14" t="str">
        <f t="shared" si="148"/>
        <v>-</v>
      </c>
      <c r="X424" s="14" t="str">
        <f t="shared" si="148"/>
        <v>-</v>
      </c>
      <c r="Y424" s="14" t="str">
        <f t="shared" si="148"/>
        <v>-</v>
      </c>
      <c r="Z424" s="14" t="str">
        <f t="shared" si="148"/>
        <v>-</v>
      </c>
      <c r="AA424" s="14" t="str">
        <f t="shared" si="148"/>
        <v>-</v>
      </c>
      <c r="AB424" s="14" t="str">
        <f t="shared" si="148"/>
        <v>-</v>
      </c>
      <c r="AC424" s="14" t="str">
        <f t="shared" si="148"/>
        <v>-</v>
      </c>
      <c r="AD424" s="14" t="str">
        <f t="shared" si="148"/>
        <v>!!!</v>
      </c>
      <c r="AE424" s="14" t="str">
        <f t="shared" si="148"/>
        <v>-</v>
      </c>
      <c r="AF424" s="14" t="str">
        <f t="shared" si="148"/>
        <v>!!!</v>
      </c>
      <c r="AG424" s="14" t="str">
        <f t="shared" si="148"/>
        <v>-</v>
      </c>
      <c r="AH424" s="14" t="str">
        <f t="shared" si="148"/>
        <v>-</v>
      </c>
      <c r="AI424" s="14" t="str">
        <f t="shared" si="148"/>
        <v>-</v>
      </c>
      <c r="AJ424" s="14" t="str">
        <f t="shared" si="148"/>
        <v>-</v>
      </c>
      <c r="AK424" s="14" t="str">
        <f t="shared" si="148"/>
        <v>-</v>
      </c>
      <c r="AL424" s="14" t="str">
        <f t="shared" si="148"/>
        <v>-</v>
      </c>
      <c r="AM424" s="15"/>
      <c r="AN424" s="20"/>
    </row>
    <row r="425" spans="1:40">
      <c r="A425" s="26">
        <f t="shared" ref="A425:A436" si="149">A424+1</f>
        <v>131</v>
      </c>
      <c r="B425" s="97" t="s">
        <v>775</v>
      </c>
      <c r="C425" s="14" t="str">
        <f t="shared" ref="C425:AL425" si="150">IF(AND(OR(C133&gt;=10,C133&lt;=3),C280="НЕТ"),"!!!","-")</f>
        <v>-</v>
      </c>
      <c r="D425" s="14" t="str">
        <f t="shared" si="150"/>
        <v>-</v>
      </c>
      <c r="E425" s="14" t="str">
        <f t="shared" si="150"/>
        <v>-</v>
      </c>
      <c r="F425" s="14" t="str">
        <f t="shared" si="150"/>
        <v>-</v>
      </c>
      <c r="G425" s="14" t="str">
        <f t="shared" si="150"/>
        <v>-</v>
      </c>
      <c r="H425" s="14" t="str">
        <f t="shared" si="150"/>
        <v>-</v>
      </c>
      <c r="I425" s="14" t="str">
        <f t="shared" si="150"/>
        <v>-</v>
      </c>
      <c r="J425" s="14" t="str">
        <f t="shared" si="150"/>
        <v>-</v>
      </c>
      <c r="K425" s="14" t="str">
        <f t="shared" si="150"/>
        <v>-</v>
      </c>
      <c r="L425" s="14" t="str">
        <f t="shared" si="150"/>
        <v>-</v>
      </c>
      <c r="M425" s="14" t="str">
        <f t="shared" si="150"/>
        <v>-</v>
      </c>
      <c r="N425" s="14" t="str">
        <f t="shared" si="150"/>
        <v>-</v>
      </c>
      <c r="O425" s="14" t="str">
        <f t="shared" si="150"/>
        <v>-</v>
      </c>
      <c r="P425" s="14" t="str">
        <f t="shared" si="150"/>
        <v>!!!</v>
      </c>
      <c r="Q425" s="14" t="str">
        <f t="shared" si="150"/>
        <v>-</v>
      </c>
      <c r="R425" s="14" t="str">
        <f t="shared" si="150"/>
        <v>-</v>
      </c>
      <c r="S425" s="14" t="str">
        <f t="shared" si="150"/>
        <v>-</v>
      </c>
      <c r="T425" s="14" t="str">
        <f t="shared" si="150"/>
        <v>-</v>
      </c>
      <c r="U425" s="14" t="str">
        <f t="shared" si="150"/>
        <v>-</v>
      </c>
      <c r="V425" s="14" t="str">
        <f t="shared" si="150"/>
        <v>-</v>
      </c>
      <c r="W425" s="14" t="str">
        <f t="shared" si="150"/>
        <v>-</v>
      </c>
      <c r="X425" s="14" t="str">
        <f t="shared" si="150"/>
        <v>-</v>
      </c>
      <c r="Y425" s="14" t="str">
        <f t="shared" si="150"/>
        <v>-</v>
      </c>
      <c r="Z425" s="14" t="str">
        <f t="shared" si="150"/>
        <v>-</v>
      </c>
      <c r="AA425" s="14" t="str">
        <f t="shared" si="150"/>
        <v>!!!</v>
      </c>
      <c r="AB425" s="14" t="str">
        <f t="shared" si="150"/>
        <v>-</v>
      </c>
      <c r="AC425" s="14" t="str">
        <f t="shared" si="150"/>
        <v>-</v>
      </c>
      <c r="AD425" s="14" t="str">
        <f t="shared" si="150"/>
        <v>-</v>
      </c>
      <c r="AE425" s="14" t="str">
        <f t="shared" si="150"/>
        <v>-</v>
      </c>
      <c r="AF425" s="14" t="str">
        <f t="shared" si="150"/>
        <v>-</v>
      </c>
      <c r="AG425" s="14" t="str">
        <f t="shared" si="150"/>
        <v>-</v>
      </c>
      <c r="AH425" s="14" t="str">
        <f t="shared" si="150"/>
        <v>-</v>
      </c>
      <c r="AI425" s="14" t="str">
        <f t="shared" si="150"/>
        <v>!!!</v>
      </c>
      <c r="AJ425" s="14" t="str">
        <f t="shared" si="150"/>
        <v>-</v>
      </c>
      <c r="AK425" s="14" t="str">
        <f t="shared" si="150"/>
        <v>-</v>
      </c>
      <c r="AL425" s="14" t="str">
        <f t="shared" si="150"/>
        <v>-</v>
      </c>
      <c r="AM425" s="15"/>
      <c r="AN425" s="20"/>
    </row>
    <row r="426" spans="1:40">
      <c r="A426" s="26">
        <f t="shared" si="149"/>
        <v>132</v>
      </c>
      <c r="B426" s="97" t="s">
        <v>776</v>
      </c>
      <c r="C426" s="14" t="str">
        <f t="shared" ref="C426:AL426" si="151">IF(AND(OR(C134&gt;=10,C134&lt;=3),C281="НЕТ"),"!!!","-")</f>
        <v>-</v>
      </c>
      <c r="D426" s="14" t="str">
        <f t="shared" si="151"/>
        <v>-</v>
      </c>
      <c r="E426" s="14" t="str">
        <f t="shared" si="151"/>
        <v>-</v>
      </c>
      <c r="F426" s="14" t="str">
        <f t="shared" si="151"/>
        <v>-</v>
      </c>
      <c r="G426" s="14" t="str">
        <f t="shared" si="151"/>
        <v>-</v>
      </c>
      <c r="H426" s="14" t="str">
        <f t="shared" si="151"/>
        <v>-</v>
      </c>
      <c r="I426" s="14" t="str">
        <f t="shared" si="151"/>
        <v>-</v>
      </c>
      <c r="J426" s="14" t="str">
        <f t="shared" si="151"/>
        <v>!!!</v>
      </c>
      <c r="K426" s="14" t="str">
        <f t="shared" si="151"/>
        <v>-</v>
      </c>
      <c r="L426" s="14" t="str">
        <f t="shared" si="151"/>
        <v>-</v>
      </c>
      <c r="M426" s="14" t="str">
        <f t="shared" si="151"/>
        <v>-</v>
      </c>
      <c r="N426" s="14" t="str">
        <f t="shared" si="151"/>
        <v>-</v>
      </c>
      <c r="O426" s="14" t="str">
        <f t="shared" si="151"/>
        <v>-</v>
      </c>
      <c r="P426" s="14" t="str">
        <f t="shared" si="151"/>
        <v>-</v>
      </c>
      <c r="Q426" s="14" t="str">
        <f t="shared" si="151"/>
        <v>-</v>
      </c>
      <c r="R426" s="14" t="str">
        <f t="shared" si="151"/>
        <v>-</v>
      </c>
      <c r="S426" s="14" t="str">
        <f t="shared" si="151"/>
        <v>-</v>
      </c>
      <c r="T426" s="14" t="str">
        <f t="shared" si="151"/>
        <v>-</v>
      </c>
      <c r="U426" s="14" t="str">
        <f t="shared" si="151"/>
        <v>-</v>
      </c>
      <c r="V426" s="14" t="str">
        <f t="shared" si="151"/>
        <v>-</v>
      </c>
      <c r="W426" s="14" t="str">
        <f t="shared" si="151"/>
        <v>-</v>
      </c>
      <c r="X426" s="14" t="str">
        <f t="shared" si="151"/>
        <v>-</v>
      </c>
      <c r="Y426" s="14" t="str">
        <f t="shared" si="151"/>
        <v>-</v>
      </c>
      <c r="Z426" s="14" t="str">
        <f t="shared" si="151"/>
        <v>-</v>
      </c>
      <c r="AA426" s="14" t="str">
        <f t="shared" si="151"/>
        <v>-</v>
      </c>
      <c r="AB426" s="14" t="str">
        <f t="shared" si="151"/>
        <v>-</v>
      </c>
      <c r="AC426" s="14" t="str">
        <f t="shared" si="151"/>
        <v>-</v>
      </c>
      <c r="AD426" s="14" t="str">
        <f t="shared" si="151"/>
        <v>!!!</v>
      </c>
      <c r="AE426" s="14" t="str">
        <f t="shared" si="151"/>
        <v>-</v>
      </c>
      <c r="AF426" s="14" t="str">
        <f t="shared" si="151"/>
        <v>!!!</v>
      </c>
      <c r="AG426" s="14" t="str">
        <f t="shared" si="151"/>
        <v>-</v>
      </c>
      <c r="AH426" s="14" t="str">
        <f t="shared" si="151"/>
        <v>!!!</v>
      </c>
      <c r="AI426" s="14" t="str">
        <f t="shared" si="151"/>
        <v>-</v>
      </c>
      <c r="AJ426" s="14" t="str">
        <f t="shared" si="151"/>
        <v>-</v>
      </c>
      <c r="AK426" s="14" t="str">
        <f t="shared" si="151"/>
        <v>-</v>
      </c>
      <c r="AL426" s="14" t="str">
        <f t="shared" si="151"/>
        <v>-</v>
      </c>
      <c r="AM426" s="15"/>
      <c r="AN426" s="20"/>
    </row>
    <row r="427" spans="1:40">
      <c r="A427" s="26">
        <f t="shared" si="149"/>
        <v>133</v>
      </c>
      <c r="B427" s="97" t="s">
        <v>777</v>
      </c>
      <c r="C427" s="14" t="str">
        <f t="shared" ref="C427:AL427" si="152">IF(AND(OR(C135&gt;=10,C135&lt;=3),C282="НЕТ"),"!!!","-")</f>
        <v>-</v>
      </c>
      <c r="D427" s="14" t="str">
        <f t="shared" si="152"/>
        <v>-</v>
      </c>
      <c r="E427" s="14" t="str">
        <f t="shared" si="152"/>
        <v>-</v>
      </c>
      <c r="F427" s="14" t="str">
        <f t="shared" si="152"/>
        <v>-</v>
      </c>
      <c r="G427" s="14" t="str">
        <f t="shared" si="152"/>
        <v>-</v>
      </c>
      <c r="H427" s="14" t="str">
        <f t="shared" si="152"/>
        <v>-</v>
      </c>
      <c r="I427" s="14" t="str">
        <f t="shared" si="152"/>
        <v>-</v>
      </c>
      <c r="J427" s="14" t="str">
        <f t="shared" si="152"/>
        <v>-</v>
      </c>
      <c r="K427" s="14" t="str">
        <f t="shared" si="152"/>
        <v>-</v>
      </c>
      <c r="L427" s="14" t="str">
        <f t="shared" si="152"/>
        <v>-</v>
      </c>
      <c r="M427" s="14" t="str">
        <f t="shared" si="152"/>
        <v>-</v>
      </c>
      <c r="N427" s="14" t="str">
        <f t="shared" si="152"/>
        <v>-</v>
      </c>
      <c r="O427" s="14" t="str">
        <f t="shared" si="152"/>
        <v>-</v>
      </c>
      <c r="P427" s="14" t="str">
        <f t="shared" si="152"/>
        <v>!!!</v>
      </c>
      <c r="Q427" s="14" t="str">
        <f t="shared" si="152"/>
        <v>-</v>
      </c>
      <c r="R427" s="14" t="str">
        <f t="shared" si="152"/>
        <v>-</v>
      </c>
      <c r="S427" s="14" t="str">
        <f t="shared" si="152"/>
        <v>-</v>
      </c>
      <c r="T427" s="14" t="str">
        <f t="shared" si="152"/>
        <v>-</v>
      </c>
      <c r="U427" s="14" t="str">
        <f t="shared" si="152"/>
        <v>-</v>
      </c>
      <c r="V427" s="14" t="str">
        <f t="shared" si="152"/>
        <v>-</v>
      </c>
      <c r="W427" s="14" t="str">
        <f t="shared" si="152"/>
        <v>-</v>
      </c>
      <c r="X427" s="14" t="str">
        <f t="shared" si="152"/>
        <v>-</v>
      </c>
      <c r="Y427" s="14" t="str">
        <f t="shared" si="152"/>
        <v>-</v>
      </c>
      <c r="Z427" s="14" t="str">
        <f t="shared" si="152"/>
        <v>-</v>
      </c>
      <c r="AA427" s="14" t="str">
        <f t="shared" si="152"/>
        <v>!!!</v>
      </c>
      <c r="AB427" s="14" t="str">
        <f t="shared" si="152"/>
        <v>-</v>
      </c>
      <c r="AC427" s="14" t="str">
        <f t="shared" si="152"/>
        <v>-</v>
      </c>
      <c r="AD427" s="14" t="str">
        <f t="shared" si="152"/>
        <v>-</v>
      </c>
      <c r="AE427" s="14" t="str">
        <f t="shared" si="152"/>
        <v>-</v>
      </c>
      <c r="AF427" s="14" t="str">
        <f t="shared" si="152"/>
        <v>-</v>
      </c>
      <c r="AG427" s="14" t="str">
        <f t="shared" si="152"/>
        <v>-</v>
      </c>
      <c r="AH427" s="14" t="str">
        <f t="shared" si="152"/>
        <v>!!!</v>
      </c>
      <c r="AI427" s="14" t="str">
        <f t="shared" si="152"/>
        <v>-</v>
      </c>
      <c r="AJ427" s="14" t="str">
        <f t="shared" si="152"/>
        <v>-</v>
      </c>
      <c r="AK427" s="14" t="str">
        <f t="shared" si="152"/>
        <v>-</v>
      </c>
      <c r="AL427" s="14" t="str">
        <f t="shared" si="152"/>
        <v>-</v>
      </c>
      <c r="AM427" s="15"/>
      <c r="AN427" s="20"/>
    </row>
    <row r="428" spans="1:40">
      <c r="A428" s="26">
        <f t="shared" si="149"/>
        <v>134</v>
      </c>
      <c r="B428" s="97" t="s">
        <v>778</v>
      </c>
      <c r="C428" s="14" t="str">
        <f t="shared" ref="C428:AL428" si="153">IF(AND(OR(C136&gt;=10,C136&lt;=3),C283="НЕТ"),"!!!","-")</f>
        <v>-</v>
      </c>
      <c r="D428" s="14" t="str">
        <f t="shared" si="153"/>
        <v>-</v>
      </c>
      <c r="E428" s="14" t="str">
        <f t="shared" si="153"/>
        <v>-</v>
      </c>
      <c r="F428" s="14" t="str">
        <f t="shared" si="153"/>
        <v>-</v>
      </c>
      <c r="G428" s="14" t="str">
        <f t="shared" si="153"/>
        <v>-</v>
      </c>
      <c r="H428" s="14" t="str">
        <f t="shared" si="153"/>
        <v>-</v>
      </c>
      <c r="I428" s="14" t="str">
        <f t="shared" si="153"/>
        <v>-</v>
      </c>
      <c r="J428" s="14" t="str">
        <f t="shared" si="153"/>
        <v>-</v>
      </c>
      <c r="K428" s="14" t="str">
        <f t="shared" si="153"/>
        <v>-</v>
      </c>
      <c r="L428" s="14" t="str">
        <f t="shared" si="153"/>
        <v>-</v>
      </c>
      <c r="M428" s="14" t="str">
        <f t="shared" si="153"/>
        <v>-</v>
      </c>
      <c r="N428" s="14" t="str">
        <f t="shared" si="153"/>
        <v>-</v>
      </c>
      <c r="O428" s="14" t="str">
        <f t="shared" si="153"/>
        <v>-</v>
      </c>
      <c r="P428" s="14" t="str">
        <f t="shared" si="153"/>
        <v>-</v>
      </c>
      <c r="Q428" s="14" t="str">
        <f t="shared" si="153"/>
        <v>-</v>
      </c>
      <c r="R428" s="14" t="str">
        <f t="shared" si="153"/>
        <v>-</v>
      </c>
      <c r="S428" s="14" t="str">
        <f t="shared" si="153"/>
        <v>-</v>
      </c>
      <c r="T428" s="14" t="str">
        <f t="shared" si="153"/>
        <v>-</v>
      </c>
      <c r="U428" s="14" t="str">
        <f t="shared" si="153"/>
        <v>-</v>
      </c>
      <c r="V428" s="14" t="str">
        <f t="shared" si="153"/>
        <v>-</v>
      </c>
      <c r="W428" s="14" t="str">
        <f t="shared" si="153"/>
        <v>-</v>
      </c>
      <c r="X428" s="14" t="str">
        <f t="shared" si="153"/>
        <v>-</v>
      </c>
      <c r="Y428" s="14" t="str">
        <f t="shared" si="153"/>
        <v>-</v>
      </c>
      <c r="Z428" s="14" t="str">
        <f t="shared" si="153"/>
        <v>-</v>
      </c>
      <c r="AA428" s="14" t="str">
        <f t="shared" si="153"/>
        <v>-</v>
      </c>
      <c r="AB428" s="14" t="str">
        <f t="shared" si="153"/>
        <v>-</v>
      </c>
      <c r="AC428" s="14" t="str">
        <f t="shared" si="153"/>
        <v>-</v>
      </c>
      <c r="AD428" s="14" t="str">
        <f t="shared" si="153"/>
        <v>!!!</v>
      </c>
      <c r="AE428" s="14" t="str">
        <f t="shared" si="153"/>
        <v>-</v>
      </c>
      <c r="AF428" s="14" t="str">
        <f t="shared" si="153"/>
        <v>!!!</v>
      </c>
      <c r="AG428" s="14" t="str">
        <f t="shared" si="153"/>
        <v>-</v>
      </c>
      <c r="AH428" s="14" t="str">
        <f t="shared" si="153"/>
        <v>-</v>
      </c>
      <c r="AI428" s="14" t="str">
        <f t="shared" si="153"/>
        <v>-</v>
      </c>
      <c r="AJ428" s="14" t="str">
        <f t="shared" si="153"/>
        <v>-</v>
      </c>
      <c r="AK428" s="14" t="str">
        <f t="shared" si="153"/>
        <v>-</v>
      </c>
      <c r="AL428" s="14" t="str">
        <f t="shared" si="153"/>
        <v>-</v>
      </c>
      <c r="AM428" s="15"/>
      <c r="AN428" s="20"/>
    </row>
    <row r="429" spans="1:40">
      <c r="A429" s="26">
        <f t="shared" si="149"/>
        <v>135</v>
      </c>
      <c r="B429" s="97" t="s">
        <v>779</v>
      </c>
      <c r="C429" s="14" t="str">
        <f t="shared" ref="C429:AL429" si="154">IF(AND(OR(C137&gt;=10,C137&lt;=3),C284="НЕТ"),"!!!","-")</f>
        <v>-</v>
      </c>
      <c r="D429" s="14" t="str">
        <f t="shared" si="154"/>
        <v>-</v>
      </c>
      <c r="E429" s="14" t="str">
        <f t="shared" si="154"/>
        <v>-</v>
      </c>
      <c r="F429" s="14" t="str">
        <f t="shared" si="154"/>
        <v>-</v>
      </c>
      <c r="G429" s="14" t="str">
        <f t="shared" si="154"/>
        <v>-</v>
      </c>
      <c r="H429" s="14" t="str">
        <f t="shared" si="154"/>
        <v>-</v>
      </c>
      <c r="I429" s="14" t="str">
        <f t="shared" si="154"/>
        <v>-</v>
      </c>
      <c r="J429" s="14" t="str">
        <f t="shared" si="154"/>
        <v>-</v>
      </c>
      <c r="K429" s="14" t="str">
        <f t="shared" si="154"/>
        <v>-</v>
      </c>
      <c r="L429" s="14" t="str">
        <f t="shared" si="154"/>
        <v>-</v>
      </c>
      <c r="M429" s="14" t="str">
        <f t="shared" si="154"/>
        <v>-</v>
      </c>
      <c r="N429" s="14" t="str">
        <f t="shared" si="154"/>
        <v>-</v>
      </c>
      <c r="O429" s="14" t="str">
        <f t="shared" si="154"/>
        <v>-</v>
      </c>
      <c r="P429" s="14" t="str">
        <f t="shared" si="154"/>
        <v>-</v>
      </c>
      <c r="Q429" s="14" t="str">
        <f t="shared" si="154"/>
        <v>-</v>
      </c>
      <c r="R429" s="14" t="str">
        <f t="shared" si="154"/>
        <v>-</v>
      </c>
      <c r="S429" s="14" t="str">
        <f t="shared" si="154"/>
        <v>-</v>
      </c>
      <c r="T429" s="14" t="str">
        <f t="shared" si="154"/>
        <v>-</v>
      </c>
      <c r="U429" s="14" t="str">
        <f t="shared" si="154"/>
        <v>-</v>
      </c>
      <c r="V429" s="14" t="str">
        <f t="shared" si="154"/>
        <v>-</v>
      </c>
      <c r="W429" s="14" t="str">
        <f t="shared" si="154"/>
        <v>-</v>
      </c>
      <c r="X429" s="14" t="str">
        <f t="shared" si="154"/>
        <v>-</v>
      </c>
      <c r="Y429" s="14" t="str">
        <f t="shared" si="154"/>
        <v>-</v>
      </c>
      <c r="Z429" s="14" t="str">
        <f t="shared" si="154"/>
        <v>-</v>
      </c>
      <c r="AA429" s="14" t="str">
        <f t="shared" si="154"/>
        <v>-</v>
      </c>
      <c r="AB429" s="14" t="str">
        <f t="shared" si="154"/>
        <v>-</v>
      </c>
      <c r="AC429" s="14" t="str">
        <f t="shared" si="154"/>
        <v>-</v>
      </c>
      <c r="AD429" s="14" t="str">
        <f t="shared" si="154"/>
        <v>!!!</v>
      </c>
      <c r="AE429" s="14" t="str">
        <f t="shared" si="154"/>
        <v>-</v>
      </c>
      <c r="AF429" s="14" t="str">
        <f t="shared" si="154"/>
        <v>-</v>
      </c>
      <c r="AG429" s="14" t="str">
        <f t="shared" si="154"/>
        <v>-</v>
      </c>
      <c r="AH429" s="14" t="str">
        <f t="shared" si="154"/>
        <v>-</v>
      </c>
      <c r="AI429" s="14" t="str">
        <f t="shared" si="154"/>
        <v>-</v>
      </c>
      <c r="AJ429" s="14" t="str">
        <f t="shared" si="154"/>
        <v>-</v>
      </c>
      <c r="AK429" s="14" t="str">
        <f t="shared" si="154"/>
        <v>-</v>
      </c>
      <c r="AL429" s="14" t="str">
        <f t="shared" si="154"/>
        <v>-</v>
      </c>
      <c r="AM429" s="15"/>
      <c r="AN429" s="20"/>
    </row>
    <row r="430" spans="1:40">
      <c r="A430" s="26">
        <f t="shared" si="149"/>
        <v>136</v>
      </c>
      <c r="B430" s="97" t="s">
        <v>780</v>
      </c>
      <c r="C430" s="14" t="str">
        <f t="shared" ref="C430:AL430" si="155">IF(AND(OR(C138&gt;=10,C138&lt;=3),C285="НЕТ"),"!!!","-")</f>
        <v>-</v>
      </c>
      <c r="D430" s="14" t="str">
        <f t="shared" si="155"/>
        <v>-</v>
      </c>
      <c r="E430" s="14" t="str">
        <f t="shared" si="155"/>
        <v>-</v>
      </c>
      <c r="F430" s="14" t="str">
        <f t="shared" si="155"/>
        <v>-</v>
      </c>
      <c r="G430" s="14" t="str">
        <f t="shared" si="155"/>
        <v>-</v>
      </c>
      <c r="H430" s="14" t="str">
        <f t="shared" si="155"/>
        <v>-</v>
      </c>
      <c r="I430" s="14" t="str">
        <f t="shared" si="155"/>
        <v>-</v>
      </c>
      <c r="J430" s="14" t="str">
        <f t="shared" si="155"/>
        <v>-</v>
      </c>
      <c r="K430" s="14" t="str">
        <f t="shared" si="155"/>
        <v>-</v>
      </c>
      <c r="L430" s="14" t="str">
        <f t="shared" si="155"/>
        <v>-</v>
      </c>
      <c r="M430" s="14" t="str">
        <f t="shared" si="155"/>
        <v>-</v>
      </c>
      <c r="N430" s="14" t="str">
        <f t="shared" si="155"/>
        <v>-</v>
      </c>
      <c r="O430" s="14" t="str">
        <f t="shared" si="155"/>
        <v>-</v>
      </c>
      <c r="P430" s="14" t="str">
        <f t="shared" si="155"/>
        <v>-</v>
      </c>
      <c r="Q430" s="14" t="str">
        <f t="shared" si="155"/>
        <v>-</v>
      </c>
      <c r="R430" s="14" t="str">
        <f t="shared" si="155"/>
        <v>-</v>
      </c>
      <c r="S430" s="14" t="str">
        <f t="shared" si="155"/>
        <v>-</v>
      </c>
      <c r="T430" s="14" t="str">
        <f t="shared" si="155"/>
        <v>-</v>
      </c>
      <c r="U430" s="14" t="str">
        <f t="shared" si="155"/>
        <v>-</v>
      </c>
      <c r="V430" s="14" t="str">
        <f t="shared" si="155"/>
        <v>-</v>
      </c>
      <c r="W430" s="14" t="str">
        <f t="shared" si="155"/>
        <v>-</v>
      </c>
      <c r="X430" s="14" t="str">
        <f t="shared" si="155"/>
        <v>-</v>
      </c>
      <c r="Y430" s="14" t="str">
        <f t="shared" si="155"/>
        <v>-</v>
      </c>
      <c r="Z430" s="14" t="str">
        <f t="shared" si="155"/>
        <v>-</v>
      </c>
      <c r="AA430" s="14" t="str">
        <f t="shared" si="155"/>
        <v>-</v>
      </c>
      <c r="AB430" s="14" t="str">
        <f t="shared" si="155"/>
        <v>-</v>
      </c>
      <c r="AC430" s="14" t="str">
        <f t="shared" si="155"/>
        <v>-</v>
      </c>
      <c r="AD430" s="14" t="str">
        <f t="shared" si="155"/>
        <v>!!!</v>
      </c>
      <c r="AE430" s="14" t="str">
        <f t="shared" si="155"/>
        <v>-</v>
      </c>
      <c r="AF430" s="14" t="str">
        <f t="shared" si="155"/>
        <v>!!!</v>
      </c>
      <c r="AG430" s="14" t="str">
        <f t="shared" si="155"/>
        <v>-</v>
      </c>
      <c r="AH430" s="14" t="str">
        <f t="shared" si="155"/>
        <v>-</v>
      </c>
      <c r="AI430" s="14" t="str">
        <f t="shared" si="155"/>
        <v>-</v>
      </c>
      <c r="AJ430" s="14" t="str">
        <f t="shared" si="155"/>
        <v>-</v>
      </c>
      <c r="AK430" s="14" t="str">
        <f t="shared" si="155"/>
        <v>-</v>
      </c>
      <c r="AL430" s="14" t="str">
        <f t="shared" si="155"/>
        <v>-</v>
      </c>
      <c r="AM430" s="15"/>
      <c r="AN430" s="20"/>
    </row>
    <row r="431" spans="1:40">
      <c r="A431" s="26">
        <f t="shared" si="149"/>
        <v>137</v>
      </c>
      <c r="B431" s="97" t="s">
        <v>781</v>
      </c>
      <c r="C431" s="14" t="str">
        <f t="shared" ref="C431:AL431" si="156">IF(AND(OR(C139&gt;=10,C139&lt;=3),C286="НЕТ"),"!!!","-")</f>
        <v>-</v>
      </c>
      <c r="D431" s="14" t="str">
        <f t="shared" si="156"/>
        <v>-</v>
      </c>
      <c r="E431" s="14" t="str">
        <f t="shared" si="156"/>
        <v>-</v>
      </c>
      <c r="F431" s="14" t="str">
        <f t="shared" si="156"/>
        <v>-</v>
      </c>
      <c r="G431" s="14" t="str">
        <f t="shared" si="156"/>
        <v>-</v>
      </c>
      <c r="H431" s="14" t="str">
        <f t="shared" si="156"/>
        <v>-</v>
      </c>
      <c r="I431" s="14" t="str">
        <f t="shared" si="156"/>
        <v>-</v>
      </c>
      <c r="J431" s="14" t="str">
        <f t="shared" si="156"/>
        <v>-</v>
      </c>
      <c r="K431" s="14" t="str">
        <f t="shared" si="156"/>
        <v>-</v>
      </c>
      <c r="L431" s="14" t="str">
        <f t="shared" si="156"/>
        <v>-</v>
      </c>
      <c r="M431" s="14" t="str">
        <f t="shared" si="156"/>
        <v>-</v>
      </c>
      <c r="N431" s="14" t="str">
        <f t="shared" si="156"/>
        <v>-</v>
      </c>
      <c r="O431" s="14" t="str">
        <f t="shared" si="156"/>
        <v>-</v>
      </c>
      <c r="P431" s="14" t="str">
        <f t="shared" si="156"/>
        <v>!!!</v>
      </c>
      <c r="Q431" s="14" t="str">
        <f t="shared" si="156"/>
        <v>-</v>
      </c>
      <c r="R431" s="14" t="str">
        <f t="shared" si="156"/>
        <v>-</v>
      </c>
      <c r="S431" s="14" t="str">
        <f t="shared" si="156"/>
        <v>-</v>
      </c>
      <c r="T431" s="14" t="str">
        <f t="shared" si="156"/>
        <v>-</v>
      </c>
      <c r="U431" s="14" t="str">
        <f t="shared" si="156"/>
        <v>-</v>
      </c>
      <c r="V431" s="14" t="str">
        <f t="shared" si="156"/>
        <v>-</v>
      </c>
      <c r="W431" s="14" t="str">
        <f t="shared" si="156"/>
        <v>-</v>
      </c>
      <c r="X431" s="14" t="str">
        <f t="shared" si="156"/>
        <v>-</v>
      </c>
      <c r="Y431" s="14" t="str">
        <f t="shared" si="156"/>
        <v>-</v>
      </c>
      <c r="Z431" s="14" t="str">
        <f t="shared" si="156"/>
        <v>-</v>
      </c>
      <c r="AA431" s="14" t="str">
        <f t="shared" si="156"/>
        <v>-</v>
      </c>
      <c r="AB431" s="14" t="str">
        <f t="shared" si="156"/>
        <v>-</v>
      </c>
      <c r="AC431" s="14" t="str">
        <f t="shared" si="156"/>
        <v>-</v>
      </c>
      <c r="AD431" s="14" t="str">
        <f t="shared" si="156"/>
        <v>!!!</v>
      </c>
      <c r="AE431" s="14" t="str">
        <f t="shared" si="156"/>
        <v>-</v>
      </c>
      <c r="AF431" s="14" t="str">
        <f t="shared" si="156"/>
        <v>-</v>
      </c>
      <c r="AG431" s="14" t="str">
        <f t="shared" si="156"/>
        <v>-</v>
      </c>
      <c r="AH431" s="14" t="str">
        <f t="shared" si="156"/>
        <v>-</v>
      </c>
      <c r="AI431" s="14" t="str">
        <f t="shared" si="156"/>
        <v>-</v>
      </c>
      <c r="AJ431" s="14" t="str">
        <f t="shared" si="156"/>
        <v>-</v>
      </c>
      <c r="AK431" s="14" t="str">
        <f t="shared" si="156"/>
        <v>-</v>
      </c>
      <c r="AL431" s="14" t="str">
        <f t="shared" si="156"/>
        <v>-</v>
      </c>
      <c r="AM431" s="15"/>
      <c r="AN431" s="20"/>
    </row>
    <row r="432" spans="1:40">
      <c r="A432" s="26">
        <f t="shared" si="149"/>
        <v>138</v>
      </c>
      <c r="B432" s="97" t="s">
        <v>782</v>
      </c>
      <c r="C432" s="14" t="str">
        <f t="shared" ref="C432:AL432" si="157">IF(AND(OR(C140&gt;=10,C140&lt;=3),C287="НЕТ"),"!!!","-")</f>
        <v>-</v>
      </c>
      <c r="D432" s="14" t="str">
        <f t="shared" si="157"/>
        <v>-</v>
      </c>
      <c r="E432" s="14" t="str">
        <f t="shared" si="157"/>
        <v>-</v>
      </c>
      <c r="F432" s="14" t="str">
        <f t="shared" si="157"/>
        <v>-</v>
      </c>
      <c r="G432" s="14" t="str">
        <f t="shared" si="157"/>
        <v>-</v>
      </c>
      <c r="H432" s="14" t="str">
        <f t="shared" si="157"/>
        <v>-</v>
      </c>
      <c r="I432" s="14" t="str">
        <f t="shared" si="157"/>
        <v>-</v>
      </c>
      <c r="J432" s="14" t="str">
        <f t="shared" si="157"/>
        <v>-</v>
      </c>
      <c r="K432" s="14" t="str">
        <f t="shared" si="157"/>
        <v>-</v>
      </c>
      <c r="L432" s="14" t="str">
        <f t="shared" si="157"/>
        <v>-</v>
      </c>
      <c r="M432" s="14" t="str">
        <f t="shared" si="157"/>
        <v>-</v>
      </c>
      <c r="N432" s="14" t="str">
        <f t="shared" si="157"/>
        <v>-</v>
      </c>
      <c r="O432" s="14" t="str">
        <f t="shared" si="157"/>
        <v>-</v>
      </c>
      <c r="P432" s="14" t="str">
        <f t="shared" si="157"/>
        <v>-</v>
      </c>
      <c r="Q432" s="14" t="str">
        <f t="shared" si="157"/>
        <v>-</v>
      </c>
      <c r="R432" s="14" t="str">
        <f t="shared" si="157"/>
        <v>-</v>
      </c>
      <c r="S432" s="14" t="str">
        <f t="shared" si="157"/>
        <v>-</v>
      </c>
      <c r="T432" s="14" t="str">
        <f t="shared" si="157"/>
        <v>-</v>
      </c>
      <c r="U432" s="14" t="str">
        <f t="shared" si="157"/>
        <v>-</v>
      </c>
      <c r="V432" s="14" t="str">
        <f t="shared" si="157"/>
        <v>-</v>
      </c>
      <c r="W432" s="14" t="str">
        <f t="shared" si="157"/>
        <v>-</v>
      </c>
      <c r="X432" s="14" t="str">
        <f t="shared" si="157"/>
        <v>-</v>
      </c>
      <c r="Y432" s="14" t="str">
        <f t="shared" si="157"/>
        <v>-</v>
      </c>
      <c r="Z432" s="14" t="str">
        <f t="shared" si="157"/>
        <v>-</v>
      </c>
      <c r="AA432" s="14" t="str">
        <f t="shared" si="157"/>
        <v>-</v>
      </c>
      <c r="AB432" s="14" t="str">
        <f t="shared" si="157"/>
        <v>-</v>
      </c>
      <c r="AC432" s="14" t="str">
        <f t="shared" si="157"/>
        <v>-</v>
      </c>
      <c r="AD432" s="14" t="str">
        <f t="shared" si="157"/>
        <v>!!!</v>
      </c>
      <c r="AE432" s="14" t="str">
        <f t="shared" si="157"/>
        <v>!!!</v>
      </c>
      <c r="AF432" s="14" t="str">
        <f t="shared" si="157"/>
        <v>-</v>
      </c>
      <c r="AG432" s="14" t="str">
        <f t="shared" si="157"/>
        <v>-</v>
      </c>
      <c r="AH432" s="14" t="str">
        <f t="shared" si="157"/>
        <v>-</v>
      </c>
      <c r="AI432" s="14" t="str">
        <f t="shared" si="157"/>
        <v>-</v>
      </c>
      <c r="AJ432" s="14" t="str">
        <f t="shared" si="157"/>
        <v>-</v>
      </c>
      <c r="AK432" s="14" t="str">
        <f t="shared" si="157"/>
        <v>-</v>
      </c>
      <c r="AL432" s="14" t="str">
        <f t="shared" si="157"/>
        <v>-</v>
      </c>
      <c r="AM432" s="15"/>
      <c r="AN432" s="20"/>
    </row>
    <row r="433" spans="1:47">
      <c r="A433" s="26">
        <f t="shared" si="149"/>
        <v>139</v>
      </c>
      <c r="B433" s="97" t="s">
        <v>783</v>
      </c>
      <c r="C433" s="14" t="str">
        <f t="shared" ref="C433:AL433" si="158">IF(AND(OR(C141&gt;=10,C141&lt;=3),C288="НЕТ"),"!!!","-")</f>
        <v>-</v>
      </c>
      <c r="D433" s="14" t="str">
        <f t="shared" si="158"/>
        <v>-</v>
      </c>
      <c r="E433" s="14" t="str">
        <f t="shared" si="158"/>
        <v>-</v>
      </c>
      <c r="F433" s="14" t="str">
        <f t="shared" si="158"/>
        <v>-</v>
      </c>
      <c r="G433" s="14" t="str">
        <f t="shared" si="158"/>
        <v>-</v>
      </c>
      <c r="H433" s="14" t="str">
        <f t="shared" si="158"/>
        <v>-</v>
      </c>
      <c r="I433" s="14" t="str">
        <f t="shared" si="158"/>
        <v>-</v>
      </c>
      <c r="J433" s="14" t="str">
        <f t="shared" si="158"/>
        <v>!!!</v>
      </c>
      <c r="K433" s="14" t="str">
        <f t="shared" si="158"/>
        <v>-</v>
      </c>
      <c r="L433" s="14" t="str">
        <f t="shared" si="158"/>
        <v>-</v>
      </c>
      <c r="M433" s="14" t="str">
        <f t="shared" si="158"/>
        <v>-</v>
      </c>
      <c r="N433" s="14" t="str">
        <f t="shared" si="158"/>
        <v>-</v>
      </c>
      <c r="O433" s="14" t="str">
        <f t="shared" si="158"/>
        <v>-</v>
      </c>
      <c r="P433" s="14" t="str">
        <f t="shared" si="158"/>
        <v>-</v>
      </c>
      <c r="Q433" s="14" t="str">
        <f t="shared" si="158"/>
        <v>-</v>
      </c>
      <c r="R433" s="14" t="str">
        <f t="shared" si="158"/>
        <v>-</v>
      </c>
      <c r="S433" s="14" t="str">
        <f t="shared" si="158"/>
        <v>-</v>
      </c>
      <c r="T433" s="14" t="str">
        <f t="shared" si="158"/>
        <v>-</v>
      </c>
      <c r="U433" s="14" t="str">
        <f t="shared" si="158"/>
        <v>-</v>
      </c>
      <c r="V433" s="14" t="str">
        <f t="shared" si="158"/>
        <v>-</v>
      </c>
      <c r="W433" s="14" t="str">
        <f t="shared" si="158"/>
        <v>-</v>
      </c>
      <c r="X433" s="14" t="str">
        <f t="shared" si="158"/>
        <v>-</v>
      </c>
      <c r="Y433" s="14" t="str">
        <f t="shared" si="158"/>
        <v>!!!</v>
      </c>
      <c r="Z433" s="14" t="str">
        <f t="shared" si="158"/>
        <v>-</v>
      </c>
      <c r="AA433" s="14" t="str">
        <f t="shared" si="158"/>
        <v>-</v>
      </c>
      <c r="AB433" s="14" t="str">
        <f t="shared" si="158"/>
        <v>-</v>
      </c>
      <c r="AC433" s="14" t="str">
        <f t="shared" si="158"/>
        <v>-</v>
      </c>
      <c r="AD433" s="14" t="str">
        <f t="shared" si="158"/>
        <v>!!!</v>
      </c>
      <c r="AE433" s="14" t="str">
        <f t="shared" si="158"/>
        <v>-</v>
      </c>
      <c r="AF433" s="14" t="str">
        <f t="shared" si="158"/>
        <v>!!!</v>
      </c>
      <c r="AG433" s="14" t="str">
        <f t="shared" si="158"/>
        <v>-</v>
      </c>
      <c r="AH433" s="14" t="str">
        <f t="shared" si="158"/>
        <v>-</v>
      </c>
      <c r="AI433" s="14" t="str">
        <f t="shared" si="158"/>
        <v>-</v>
      </c>
      <c r="AJ433" s="14" t="str">
        <f t="shared" si="158"/>
        <v>-</v>
      </c>
      <c r="AK433" s="14" t="str">
        <f t="shared" si="158"/>
        <v>-</v>
      </c>
      <c r="AL433" s="14" t="str">
        <f t="shared" si="158"/>
        <v>-</v>
      </c>
      <c r="AM433" s="15"/>
      <c r="AN433" s="20"/>
    </row>
    <row r="434" spans="1:47">
      <c r="A434" s="26">
        <f t="shared" si="149"/>
        <v>140</v>
      </c>
      <c r="B434" s="97" t="s">
        <v>784</v>
      </c>
      <c r="C434" s="14" t="str">
        <f t="shared" ref="C434:AL434" si="159">IF(AND(OR(C142&gt;=10,C142&lt;=3),C289="НЕТ"),"!!!","-")</f>
        <v>-</v>
      </c>
      <c r="D434" s="14" t="str">
        <f t="shared" si="159"/>
        <v>-</v>
      </c>
      <c r="E434" s="14" t="str">
        <f t="shared" si="159"/>
        <v>-</v>
      </c>
      <c r="F434" s="14" t="str">
        <f t="shared" si="159"/>
        <v>-</v>
      </c>
      <c r="G434" s="14" t="str">
        <f t="shared" si="159"/>
        <v>-</v>
      </c>
      <c r="H434" s="14" t="str">
        <f t="shared" si="159"/>
        <v>-</v>
      </c>
      <c r="I434" s="14" t="str">
        <f t="shared" si="159"/>
        <v>-</v>
      </c>
      <c r="J434" s="14" t="str">
        <f t="shared" si="159"/>
        <v>-</v>
      </c>
      <c r="K434" s="14" t="str">
        <f t="shared" si="159"/>
        <v>-</v>
      </c>
      <c r="L434" s="14" t="str">
        <f t="shared" si="159"/>
        <v>-</v>
      </c>
      <c r="M434" s="14" t="str">
        <f t="shared" si="159"/>
        <v>-</v>
      </c>
      <c r="N434" s="14" t="str">
        <f t="shared" si="159"/>
        <v>-</v>
      </c>
      <c r="O434" s="14" t="str">
        <f t="shared" si="159"/>
        <v>-</v>
      </c>
      <c r="P434" s="14" t="str">
        <f t="shared" si="159"/>
        <v>-</v>
      </c>
      <c r="Q434" s="14" t="str">
        <f t="shared" si="159"/>
        <v>-</v>
      </c>
      <c r="R434" s="14" t="str">
        <f t="shared" si="159"/>
        <v>!!!</v>
      </c>
      <c r="S434" s="14" t="str">
        <f t="shared" si="159"/>
        <v>-</v>
      </c>
      <c r="T434" s="14" t="str">
        <f t="shared" si="159"/>
        <v>-</v>
      </c>
      <c r="U434" s="14" t="str">
        <f t="shared" si="159"/>
        <v>-</v>
      </c>
      <c r="V434" s="14" t="str">
        <f t="shared" si="159"/>
        <v>-</v>
      </c>
      <c r="W434" s="14" t="str">
        <f t="shared" si="159"/>
        <v>-</v>
      </c>
      <c r="X434" s="14" t="str">
        <f t="shared" si="159"/>
        <v>-</v>
      </c>
      <c r="Y434" s="14" t="str">
        <f t="shared" si="159"/>
        <v>!!!</v>
      </c>
      <c r="Z434" s="14" t="str">
        <f t="shared" si="159"/>
        <v>-</v>
      </c>
      <c r="AA434" s="14" t="str">
        <f t="shared" si="159"/>
        <v>-</v>
      </c>
      <c r="AB434" s="14" t="str">
        <f t="shared" si="159"/>
        <v>-</v>
      </c>
      <c r="AC434" s="14" t="str">
        <f t="shared" si="159"/>
        <v>-</v>
      </c>
      <c r="AD434" s="14" t="str">
        <f t="shared" si="159"/>
        <v>!!!</v>
      </c>
      <c r="AE434" s="14" t="str">
        <f t="shared" si="159"/>
        <v>-</v>
      </c>
      <c r="AF434" s="14" t="str">
        <f t="shared" si="159"/>
        <v>-</v>
      </c>
      <c r="AG434" s="14" t="str">
        <f t="shared" si="159"/>
        <v>-</v>
      </c>
      <c r="AH434" s="14" t="str">
        <f t="shared" si="159"/>
        <v>-</v>
      </c>
      <c r="AI434" s="14" t="str">
        <f t="shared" si="159"/>
        <v>-</v>
      </c>
      <c r="AJ434" s="14" t="str">
        <f t="shared" si="159"/>
        <v>-</v>
      </c>
      <c r="AK434" s="14" t="str">
        <f t="shared" si="159"/>
        <v>-</v>
      </c>
      <c r="AL434" s="14" t="str">
        <f t="shared" si="159"/>
        <v>-</v>
      </c>
      <c r="AM434" s="15"/>
      <c r="AN434" s="20"/>
    </row>
    <row r="435" spans="1:47">
      <c r="A435" s="26">
        <f t="shared" si="149"/>
        <v>141</v>
      </c>
      <c r="B435" s="97" t="s">
        <v>785</v>
      </c>
      <c r="C435" s="14" t="str">
        <f t="shared" ref="C435:AL435" si="160">IF(AND(OR(C143&gt;=10,C143&lt;=3),C290="НЕТ"),"!!!","-")</f>
        <v>-</v>
      </c>
      <c r="D435" s="14" t="str">
        <f t="shared" si="160"/>
        <v>-</v>
      </c>
      <c r="E435" s="14" t="str">
        <f t="shared" si="160"/>
        <v>-</v>
      </c>
      <c r="F435" s="14" t="str">
        <f t="shared" si="160"/>
        <v>-</v>
      </c>
      <c r="G435" s="14" t="str">
        <f t="shared" si="160"/>
        <v>-</v>
      </c>
      <c r="H435" s="14" t="str">
        <f t="shared" si="160"/>
        <v>-</v>
      </c>
      <c r="I435" s="14" t="str">
        <f t="shared" si="160"/>
        <v>-</v>
      </c>
      <c r="J435" s="14" t="str">
        <f t="shared" si="160"/>
        <v>!!!</v>
      </c>
      <c r="K435" s="14" t="str">
        <f t="shared" si="160"/>
        <v>-</v>
      </c>
      <c r="L435" s="14" t="str">
        <f t="shared" si="160"/>
        <v>-</v>
      </c>
      <c r="M435" s="14" t="str">
        <f t="shared" si="160"/>
        <v>-</v>
      </c>
      <c r="N435" s="14" t="str">
        <f t="shared" si="160"/>
        <v>-</v>
      </c>
      <c r="O435" s="14" t="str">
        <f t="shared" si="160"/>
        <v>-</v>
      </c>
      <c r="P435" s="14" t="str">
        <f t="shared" si="160"/>
        <v>-</v>
      </c>
      <c r="Q435" s="14" t="str">
        <f t="shared" si="160"/>
        <v>-</v>
      </c>
      <c r="R435" s="14" t="str">
        <f t="shared" si="160"/>
        <v>-</v>
      </c>
      <c r="S435" s="14" t="str">
        <f t="shared" si="160"/>
        <v>-</v>
      </c>
      <c r="T435" s="14" t="str">
        <f t="shared" si="160"/>
        <v>-</v>
      </c>
      <c r="U435" s="14" t="str">
        <f t="shared" si="160"/>
        <v>-</v>
      </c>
      <c r="V435" s="14" t="str">
        <f t="shared" si="160"/>
        <v>-</v>
      </c>
      <c r="W435" s="14" t="str">
        <f t="shared" si="160"/>
        <v>-</v>
      </c>
      <c r="X435" s="14" t="str">
        <f t="shared" si="160"/>
        <v>-</v>
      </c>
      <c r="Y435" s="14" t="str">
        <f t="shared" si="160"/>
        <v>-</v>
      </c>
      <c r="Z435" s="14" t="str">
        <f t="shared" si="160"/>
        <v>-</v>
      </c>
      <c r="AA435" s="14" t="str">
        <f t="shared" si="160"/>
        <v>-</v>
      </c>
      <c r="AB435" s="14" t="str">
        <f t="shared" si="160"/>
        <v>-</v>
      </c>
      <c r="AC435" s="14" t="str">
        <f t="shared" si="160"/>
        <v>-</v>
      </c>
      <c r="AD435" s="14" t="str">
        <f t="shared" si="160"/>
        <v>!!!</v>
      </c>
      <c r="AE435" s="14" t="str">
        <f t="shared" si="160"/>
        <v>-</v>
      </c>
      <c r="AF435" s="14" t="str">
        <f t="shared" si="160"/>
        <v>-</v>
      </c>
      <c r="AG435" s="14" t="str">
        <f t="shared" si="160"/>
        <v>-</v>
      </c>
      <c r="AH435" s="14" t="str">
        <f t="shared" si="160"/>
        <v>-</v>
      </c>
      <c r="AI435" s="14" t="str">
        <f t="shared" si="160"/>
        <v>-</v>
      </c>
      <c r="AJ435" s="14" t="str">
        <f t="shared" si="160"/>
        <v>-</v>
      </c>
      <c r="AK435" s="14" t="str">
        <f t="shared" si="160"/>
        <v>!!!</v>
      </c>
      <c r="AL435" s="14" t="str">
        <f t="shared" si="160"/>
        <v>-</v>
      </c>
      <c r="AM435" s="15"/>
      <c r="AN435" s="20"/>
    </row>
    <row r="436" spans="1:47">
      <c r="A436" s="26">
        <f t="shared" si="149"/>
        <v>142</v>
      </c>
      <c r="B436" s="97" t="s">
        <v>786</v>
      </c>
      <c r="C436" s="14" t="str">
        <f t="shared" ref="C436:AL436" si="161">IF(AND(OR(C144&gt;=10,C144&lt;=3),C291="НЕТ"),"!!!","-")</f>
        <v>-</v>
      </c>
      <c r="D436" s="14" t="str">
        <f t="shared" si="161"/>
        <v>-</v>
      </c>
      <c r="E436" s="14" t="str">
        <f t="shared" si="161"/>
        <v>-</v>
      </c>
      <c r="F436" s="14" t="str">
        <f t="shared" si="161"/>
        <v>-</v>
      </c>
      <c r="G436" s="14" t="str">
        <f t="shared" si="161"/>
        <v>-</v>
      </c>
      <c r="H436" s="14" t="str">
        <f t="shared" si="161"/>
        <v>-</v>
      </c>
      <c r="I436" s="14" t="str">
        <f t="shared" si="161"/>
        <v>!!!</v>
      </c>
      <c r="J436" s="14" t="str">
        <f t="shared" si="161"/>
        <v>-</v>
      </c>
      <c r="K436" s="14" t="str">
        <f t="shared" si="161"/>
        <v>-</v>
      </c>
      <c r="L436" s="14" t="str">
        <f t="shared" si="161"/>
        <v>-</v>
      </c>
      <c r="M436" s="14" t="str">
        <f t="shared" si="161"/>
        <v>-</v>
      </c>
      <c r="N436" s="14" t="str">
        <f t="shared" si="161"/>
        <v>-</v>
      </c>
      <c r="O436" s="14" t="str">
        <f t="shared" si="161"/>
        <v>-</v>
      </c>
      <c r="P436" s="14" t="str">
        <f t="shared" si="161"/>
        <v>-</v>
      </c>
      <c r="Q436" s="14" t="str">
        <f t="shared" si="161"/>
        <v>-</v>
      </c>
      <c r="R436" s="14" t="str">
        <f t="shared" si="161"/>
        <v>-</v>
      </c>
      <c r="S436" s="14" t="str">
        <f t="shared" si="161"/>
        <v>-</v>
      </c>
      <c r="T436" s="14" t="str">
        <f t="shared" si="161"/>
        <v>-</v>
      </c>
      <c r="U436" s="14" t="str">
        <f t="shared" si="161"/>
        <v>-</v>
      </c>
      <c r="V436" s="14" t="str">
        <f t="shared" si="161"/>
        <v>-</v>
      </c>
      <c r="W436" s="14" t="str">
        <f t="shared" si="161"/>
        <v>-</v>
      </c>
      <c r="X436" s="14" t="str">
        <f t="shared" si="161"/>
        <v>-</v>
      </c>
      <c r="Y436" s="14" t="str">
        <f t="shared" si="161"/>
        <v>-</v>
      </c>
      <c r="Z436" s="14" t="str">
        <f t="shared" si="161"/>
        <v>-</v>
      </c>
      <c r="AA436" s="14" t="str">
        <f t="shared" si="161"/>
        <v>-</v>
      </c>
      <c r="AB436" s="14" t="str">
        <f t="shared" si="161"/>
        <v>-</v>
      </c>
      <c r="AC436" s="14" t="str">
        <f t="shared" si="161"/>
        <v>-</v>
      </c>
      <c r="AD436" s="14" t="str">
        <f t="shared" si="161"/>
        <v>-</v>
      </c>
      <c r="AE436" s="14" t="str">
        <f t="shared" si="161"/>
        <v>-</v>
      </c>
      <c r="AF436" s="14" t="str">
        <f t="shared" si="161"/>
        <v>!!!</v>
      </c>
      <c r="AG436" s="14" t="str">
        <f t="shared" si="161"/>
        <v>-</v>
      </c>
      <c r="AH436" s="14" t="str">
        <f t="shared" si="161"/>
        <v>-</v>
      </c>
      <c r="AI436" s="14" t="str">
        <f t="shared" si="161"/>
        <v>-</v>
      </c>
      <c r="AJ436" s="14" t="str">
        <f t="shared" si="161"/>
        <v>-</v>
      </c>
      <c r="AK436" s="14" t="str">
        <f t="shared" si="161"/>
        <v>-</v>
      </c>
      <c r="AL436" s="14" t="str">
        <f t="shared" si="161"/>
        <v>-</v>
      </c>
      <c r="AM436" s="15"/>
      <c r="AN436" s="20"/>
    </row>
    <row r="437" spans="1:47">
      <c r="A437" s="26"/>
      <c r="B437" s="97"/>
      <c r="C437" s="14">
        <f>COUNTIF(C295:C436,"!!!")</f>
        <v>2</v>
      </c>
      <c r="D437" s="14">
        <f t="shared" ref="D437:AL437" si="162">COUNTIF(D295:D436,"!!!")</f>
        <v>0</v>
      </c>
      <c r="E437" s="14">
        <f t="shared" si="162"/>
        <v>12</v>
      </c>
      <c r="F437" s="14">
        <f t="shared" si="162"/>
        <v>0</v>
      </c>
      <c r="G437" s="14">
        <f t="shared" si="162"/>
        <v>0</v>
      </c>
      <c r="H437" s="14">
        <f t="shared" si="162"/>
        <v>4</v>
      </c>
      <c r="I437" s="14">
        <f t="shared" si="162"/>
        <v>5</v>
      </c>
      <c r="J437" s="14">
        <f t="shared" si="162"/>
        <v>19</v>
      </c>
      <c r="K437" s="14">
        <f t="shared" si="162"/>
        <v>1</v>
      </c>
      <c r="L437" s="14">
        <f t="shared" si="162"/>
        <v>3</v>
      </c>
      <c r="M437" s="14">
        <f t="shared" si="162"/>
        <v>0</v>
      </c>
      <c r="N437" s="14">
        <f t="shared" si="162"/>
        <v>7</v>
      </c>
      <c r="O437" s="14">
        <f t="shared" si="162"/>
        <v>0</v>
      </c>
      <c r="P437" s="14">
        <f t="shared" si="162"/>
        <v>29</v>
      </c>
      <c r="Q437" s="14">
        <f t="shared" si="162"/>
        <v>0</v>
      </c>
      <c r="R437" s="14">
        <f t="shared" si="162"/>
        <v>11</v>
      </c>
      <c r="S437" s="14">
        <f t="shared" si="162"/>
        <v>9</v>
      </c>
      <c r="T437" s="14">
        <f t="shared" si="162"/>
        <v>0</v>
      </c>
      <c r="U437" s="14">
        <f t="shared" si="162"/>
        <v>3</v>
      </c>
      <c r="V437" s="14">
        <f t="shared" si="162"/>
        <v>1</v>
      </c>
      <c r="W437" s="14">
        <f t="shared" si="162"/>
        <v>0</v>
      </c>
      <c r="X437" s="14">
        <f t="shared" si="162"/>
        <v>0</v>
      </c>
      <c r="Y437" s="14">
        <f t="shared" si="162"/>
        <v>22</v>
      </c>
      <c r="Z437" s="14">
        <f t="shared" si="162"/>
        <v>0</v>
      </c>
      <c r="AA437" s="14">
        <f t="shared" si="162"/>
        <v>35</v>
      </c>
      <c r="AB437" s="14">
        <f t="shared" si="162"/>
        <v>4</v>
      </c>
      <c r="AC437" s="14">
        <f t="shared" si="162"/>
        <v>1</v>
      </c>
      <c r="AD437" s="14">
        <f t="shared" si="162"/>
        <v>100</v>
      </c>
      <c r="AE437" s="14">
        <f t="shared" si="162"/>
        <v>11</v>
      </c>
      <c r="AF437" s="14">
        <f t="shared" si="162"/>
        <v>29</v>
      </c>
      <c r="AG437" s="14">
        <f t="shared" si="162"/>
        <v>0</v>
      </c>
      <c r="AH437" s="14">
        <f t="shared" si="162"/>
        <v>16</v>
      </c>
      <c r="AI437" s="14">
        <f t="shared" si="162"/>
        <v>24</v>
      </c>
      <c r="AJ437" s="14">
        <f t="shared" si="162"/>
        <v>2</v>
      </c>
      <c r="AK437" s="14">
        <f t="shared" si="162"/>
        <v>6</v>
      </c>
      <c r="AL437" s="14">
        <f t="shared" si="162"/>
        <v>0</v>
      </c>
      <c r="AM437" s="15">
        <f>SUM(C437:AL437)</f>
        <v>356</v>
      </c>
      <c r="AN437" s="92">
        <f>COUNTIF(C437:AL437,"&gt;0")</f>
        <v>24</v>
      </c>
    </row>
    <row r="439" spans="1:47">
      <c r="A439" s="27" t="s">
        <v>344</v>
      </c>
      <c r="B439" s="98"/>
    </row>
    <row r="440" spans="1:47">
      <c r="A440" s="26">
        <v>1</v>
      </c>
      <c r="B440" s="97" t="s">
        <v>646</v>
      </c>
      <c r="C440" s="14" t="str">
        <f>IF(AND(C$146="ДА",C295="-"),C3,"-")</f>
        <v>-</v>
      </c>
      <c r="D440" s="14">
        <f t="shared" ref="D440:AL440" si="163">IF(AND(D$146="ДА",D295="-"),D3,"-")</f>
        <v>12</v>
      </c>
      <c r="E440" s="14" t="str">
        <f t="shared" si="163"/>
        <v>-</v>
      </c>
      <c r="F440" s="14" t="str">
        <f t="shared" si="163"/>
        <v>-</v>
      </c>
      <c r="G440" s="14" t="str">
        <f t="shared" si="163"/>
        <v>-</v>
      </c>
      <c r="H440" s="14" t="str">
        <f t="shared" si="163"/>
        <v>-</v>
      </c>
      <c r="I440" s="14" t="str">
        <f t="shared" si="163"/>
        <v>-</v>
      </c>
      <c r="J440" s="14" t="str">
        <f t="shared" si="163"/>
        <v>-</v>
      </c>
      <c r="K440" s="14">
        <f t="shared" si="163"/>
        <v>7</v>
      </c>
      <c r="L440" s="14" t="str">
        <f t="shared" si="163"/>
        <v>-</v>
      </c>
      <c r="M440" s="14" t="str">
        <f t="shared" si="163"/>
        <v>-</v>
      </c>
      <c r="N440" s="14" t="str">
        <f t="shared" si="163"/>
        <v>-</v>
      </c>
      <c r="O440" s="14">
        <f t="shared" si="163"/>
        <v>9</v>
      </c>
      <c r="P440" s="14" t="str">
        <f t="shared" ref="P440:Q440" si="164">IF(AND(P$146="ДА",P295="-"),P3,"-")</f>
        <v>-</v>
      </c>
      <c r="Q440" s="14">
        <f t="shared" si="164"/>
        <v>10</v>
      </c>
      <c r="R440" s="14" t="str">
        <f t="shared" si="163"/>
        <v>-</v>
      </c>
      <c r="S440" s="14" t="str">
        <f t="shared" si="163"/>
        <v>-</v>
      </c>
      <c r="T440" s="14">
        <f t="shared" si="163"/>
        <v>8</v>
      </c>
      <c r="U440" s="14">
        <f t="shared" si="163"/>
        <v>9</v>
      </c>
      <c r="V440" s="14" t="str">
        <f t="shared" si="163"/>
        <v>-</v>
      </c>
      <c r="W440" s="14" t="str">
        <f t="shared" si="163"/>
        <v>-</v>
      </c>
      <c r="X440" s="14" t="str">
        <f t="shared" si="163"/>
        <v>-</v>
      </c>
      <c r="Y440" s="14" t="str">
        <f t="shared" si="163"/>
        <v>-</v>
      </c>
      <c r="Z440" s="14">
        <f t="shared" si="163"/>
        <v>11</v>
      </c>
      <c r="AA440" s="14" t="str">
        <f t="shared" si="163"/>
        <v>-</v>
      </c>
      <c r="AB440" s="14" t="str">
        <f t="shared" si="163"/>
        <v>-</v>
      </c>
      <c r="AC440" s="14" t="str">
        <f t="shared" si="163"/>
        <v>-</v>
      </c>
      <c r="AD440" s="14">
        <f t="shared" si="163"/>
        <v>8</v>
      </c>
      <c r="AE440" s="14">
        <f t="shared" si="163"/>
        <v>7</v>
      </c>
      <c r="AF440" s="14">
        <f t="shared" si="163"/>
        <v>8</v>
      </c>
      <c r="AG440" s="14" t="str">
        <f t="shared" si="163"/>
        <v>-</v>
      </c>
      <c r="AH440" s="14" t="str">
        <f t="shared" si="163"/>
        <v>-</v>
      </c>
      <c r="AI440" s="14" t="str">
        <f t="shared" si="163"/>
        <v>-</v>
      </c>
      <c r="AJ440" s="14">
        <f t="shared" si="163"/>
        <v>10</v>
      </c>
      <c r="AK440" s="14" t="str">
        <f t="shared" si="163"/>
        <v>-</v>
      </c>
      <c r="AL440" s="14">
        <f t="shared" si="163"/>
        <v>11</v>
      </c>
      <c r="AM440" s="15">
        <f t="shared" ref="AM440:AM503" si="165">COUNTIF(C440:AL440,"&gt;0")</f>
        <v>12</v>
      </c>
      <c r="AN440" s="20">
        <f t="shared" ref="AN440:AN471" si="166">AVERAGE(C440:AL440)+(1-A440)/1000000</f>
        <v>9.1666666666666661</v>
      </c>
      <c r="AO440" s="14">
        <f>RANK(AN440,AN$440:AN$581,0)</f>
        <v>6</v>
      </c>
      <c r="AQ440" s="26">
        <v>1</v>
      </c>
      <c r="AR440" s="20">
        <f>AN440</f>
        <v>9.1666666666666661</v>
      </c>
      <c r="AS440" s="15">
        <f>AM3</f>
        <v>19</v>
      </c>
      <c r="AT440" s="15">
        <f>AM440</f>
        <v>12</v>
      </c>
      <c r="AU440" s="97" t="s">
        <v>646</v>
      </c>
    </row>
    <row r="441" spans="1:47">
      <c r="A441" s="26">
        <f>A440+1</f>
        <v>2</v>
      </c>
      <c r="B441" s="97" t="s">
        <v>647</v>
      </c>
      <c r="C441" s="14" t="str">
        <f t="shared" ref="C441:AL441" si="167">IF(AND(C$146="ДА",C296="-"),C4,"-")</f>
        <v>-</v>
      </c>
      <c r="D441" s="14">
        <f t="shared" si="167"/>
        <v>7</v>
      </c>
      <c r="E441" s="14" t="str">
        <f t="shared" si="167"/>
        <v>-</v>
      </c>
      <c r="F441" s="14" t="str">
        <f t="shared" si="167"/>
        <v>-</v>
      </c>
      <c r="G441" s="14" t="str">
        <f t="shared" si="167"/>
        <v>-</v>
      </c>
      <c r="H441" s="14" t="str">
        <f t="shared" si="167"/>
        <v>-</v>
      </c>
      <c r="I441" s="14" t="str">
        <f t="shared" si="167"/>
        <v>-</v>
      </c>
      <c r="J441" s="14" t="str">
        <f t="shared" si="167"/>
        <v>-</v>
      </c>
      <c r="K441" s="14">
        <f t="shared" si="167"/>
        <v>7</v>
      </c>
      <c r="L441" s="14" t="str">
        <f t="shared" si="167"/>
        <v>-</v>
      </c>
      <c r="M441" s="14" t="str">
        <f t="shared" si="167"/>
        <v>-</v>
      </c>
      <c r="N441" s="14" t="str">
        <f t="shared" si="167"/>
        <v>-</v>
      </c>
      <c r="O441" s="14">
        <f t="shared" si="167"/>
        <v>9</v>
      </c>
      <c r="P441" s="14" t="str">
        <f t="shared" si="167"/>
        <v>-</v>
      </c>
      <c r="Q441" s="14">
        <f t="shared" si="167"/>
        <v>8</v>
      </c>
      <c r="R441" s="14" t="str">
        <f t="shared" si="167"/>
        <v>-</v>
      </c>
      <c r="S441" s="14" t="str">
        <f t="shared" si="167"/>
        <v>-</v>
      </c>
      <c r="T441" s="14">
        <f t="shared" si="167"/>
        <v>7</v>
      </c>
      <c r="U441" s="14">
        <f t="shared" si="167"/>
        <v>8</v>
      </c>
      <c r="V441" s="14" t="str">
        <f t="shared" si="167"/>
        <v>-</v>
      </c>
      <c r="W441" s="14" t="str">
        <f t="shared" si="167"/>
        <v>-</v>
      </c>
      <c r="X441" s="14" t="str">
        <f t="shared" si="167"/>
        <v>-</v>
      </c>
      <c r="Y441" s="14" t="str">
        <f t="shared" si="167"/>
        <v>-</v>
      </c>
      <c r="Z441" s="14">
        <f t="shared" si="167"/>
        <v>6</v>
      </c>
      <c r="AA441" s="14" t="str">
        <f t="shared" si="167"/>
        <v>-</v>
      </c>
      <c r="AB441" s="14" t="str">
        <f t="shared" si="167"/>
        <v>-</v>
      </c>
      <c r="AC441" s="14" t="str">
        <f t="shared" si="167"/>
        <v>-</v>
      </c>
      <c r="AD441" s="14" t="str">
        <f t="shared" si="167"/>
        <v>-</v>
      </c>
      <c r="AE441" s="14">
        <f t="shared" si="167"/>
        <v>7</v>
      </c>
      <c r="AF441" s="14" t="str">
        <f t="shared" si="167"/>
        <v>-</v>
      </c>
      <c r="AG441" s="14" t="str">
        <f t="shared" si="167"/>
        <v>-</v>
      </c>
      <c r="AH441" s="14" t="str">
        <f t="shared" si="167"/>
        <v>-</v>
      </c>
      <c r="AI441" s="14" t="str">
        <f t="shared" si="167"/>
        <v>-</v>
      </c>
      <c r="AJ441" s="14">
        <f t="shared" si="167"/>
        <v>6</v>
      </c>
      <c r="AK441" s="14" t="str">
        <f t="shared" si="167"/>
        <v>-</v>
      </c>
      <c r="AL441" s="14">
        <f t="shared" si="167"/>
        <v>10</v>
      </c>
      <c r="AM441" s="15">
        <f t="shared" si="165"/>
        <v>10</v>
      </c>
      <c r="AN441" s="20">
        <f t="shared" si="166"/>
        <v>7.4999989999999999</v>
      </c>
      <c r="AO441" s="14">
        <f t="shared" ref="AO441:AO504" si="168">RANK(AN441,AN$440:AN$581,0)</f>
        <v>43</v>
      </c>
      <c r="AQ441" s="26">
        <f>AQ440+1</f>
        <v>2</v>
      </c>
      <c r="AR441" s="20">
        <f t="shared" ref="AR441:AR504" si="169">AN441</f>
        <v>7.4999989999999999</v>
      </c>
      <c r="AS441" s="15">
        <f t="shared" ref="AS441:AS504" si="170">AM4</f>
        <v>17</v>
      </c>
      <c r="AT441" s="15">
        <f t="shared" ref="AT441:AT504" si="171">AM441</f>
        <v>10</v>
      </c>
      <c r="AU441" s="97" t="s">
        <v>647</v>
      </c>
    </row>
    <row r="442" spans="1:47">
      <c r="A442" s="26">
        <f t="shared" ref="A442:A505" si="172">A441+1</f>
        <v>3</v>
      </c>
      <c r="B442" s="97" t="s">
        <v>648</v>
      </c>
      <c r="C442" s="14" t="str">
        <f t="shared" ref="C442:AL442" si="173">IF(AND(C$146="ДА",C297="-"),C5,"-")</f>
        <v>-</v>
      </c>
      <c r="D442" s="14">
        <f t="shared" si="173"/>
        <v>9</v>
      </c>
      <c r="E442" s="14" t="str">
        <f t="shared" si="173"/>
        <v>-</v>
      </c>
      <c r="F442" s="14" t="str">
        <f t="shared" si="173"/>
        <v>-</v>
      </c>
      <c r="G442" s="14" t="str">
        <f t="shared" si="173"/>
        <v>-</v>
      </c>
      <c r="H442" s="14" t="str">
        <f t="shared" si="173"/>
        <v>-</v>
      </c>
      <c r="I442" s="14" t="str">
        <f t="shared" si="173"/>
        <v>-</v>
      </c>
      <c r="J442" s="14" t="str">
        <f t="shared" si="173"/>
        <v>-</v>
      </c>
      <c r="K442" s="14">
        <f t="shared" si="173"/>
        <v>8</v>
      </c>
      <c r="L442" s="14" t="str">
        <f t="shared" si="173"/>
        <v>-</v>
      </c>
      <c r="M442" s="14" t="str">
        <f t="shared" si="173"/>
        <v>-</v>
      </c>
      <c r="N442" s="14" t="str">
        <f t="shared" si="173"/>
        <v>-</v>
      </c>
      <c r="O442" s="14">
        <f t="shared" si="173"/>
        <v>9</v>
      </c>
      <c r="P442" s="14" t="str">
        <f t="shared" si="173"/>
        <v>-</v>
      </c>
      <c r="Q442" s="14">
        <f t="shared" si="173"/>
        <v>9</v>
      </c>
      <c r="R442" s="14" t="str">
        <f t="shared" si="173"/>
        <v>-</v>
      </c>
      <c r="S442" s="14" t="str">
        <f t="shared" si="173"/>
        <v>-</v>
      </c>
      <c r="T442" s="14">
        <f t="shared" si="173"/>
        <v>6</v>
      </c>
      <c r="U442" s="14">
        <f t="shared" si="173"/>
        <v>9</v>
      </c>
      <c r="V442" s="14" t="str">
        <f t="shared" si="173"/>
        <v>-</v>
      </c>
      <c r="W442" s="14" t="str">
        <f t="shared" si="173"/>
        <v>-</v>
      </c>
      <c r="X442" s="14" t="str">
        <f t="shared" si="173"/>
        <v>-</v>
      </c>
      <c r="Y442" s="14" t="str">
        <f t="shared" si="173"/>
        <v>-</v>
      </c>
      <c r="Z442" s="14">
        <f t="shared" si="173"/>
        <v>9</v>
      </c>
      <c r="AA442" s="14" t="str">
        <f t="shared" si="173"/>
        <v>-</v>
      </c>
      <c r="AB442" s="14" t="str">
        <f t="shared" si="173"/>
        <v>-</v>
      </c>
      <c r="AC442" s="14" t="str">
        <f t="shared" si="173"/>
        <v>-</v>
      </c>
      <c r="AD442" s="14">
        <f t="shared" si="173"/>
        <v>6</v>
      </c>
      <c r="AE442" s="14">
        <f t="shared" si="173"/>
        <v>10</v>
      </c>
      <c r="AF442" s="14">
        <f t="shared" si="173"/>
        <v>9</v>
      </c>
      <c r="AG442" s="14" t="str">
        <f t="shared" si="173"/>
        <v>-</v>
      </c>
      <c r="AH442" s="14" t="str">
        <f t="shared" si="173"/>
        <v>-</v>
      </c>
      <c r="AI442" s="14" t="str">
        <f t="shared" si="173"/>
        <v>-</v>
      </c>
      <c r="AJ442" s="14">
        <f t="shared" si="173"/>
        <v>11</v>
      </c>
      <c r="AK442" s="14" t="str">
        <f t="shared" si="173"/>
        <v>-</v>
      </c>
      <c r="AL442" s="14">
        <f t="shared" si="173"/>
        <v>11</v>
      </c>
      <c r="AM442" s="15">
        <f t="shared" si="165"/>
        <v>12</v>
      </c>
      <c r="AN442" s="20">
        <f t="shared" si="166"/>
        <v>8.8333313333333336</v>
      </c>
      <c r="AO442" s="14">
        <f t="shared" si="168"/>
        <v>10</v>
      </c>
      <c r="AQ442" s="26">
        <f t="shared" ref="AQ442:AQ505" si="174">AQ441+1</f>
        <v>3</v>
      </c>
      <c r="AR442" s="20">
        <f t="shared" si="169"/>
        <v>8.8333313333333336</v>
      </c>
      <c r="AS442" s="15">
        <f t="shared" si="170"/>
        <v>18</v>
      </c>
      <c r="AT442" s="15">
        <f t="shared" si="171"/>
        <v>12</v>
      </c>
      <c r="AU442" s="97" t="s">
        <v>648</v>
      </c>
    </row>
    <row r="443" spans="1:47">
      <c r="A443" s="26">
        <f t="shared" si="172"/>
        <v>4</v>
      </c>
      <c r="B443" s="97" t="s">
        <v>649</v>
      </c>
      <c r="C443" s="14" t="str">
        <f t="shared" ref="C443:AL443" si="175">IF(AND(C$146="ДА",C298="-"),C6,"-")</f>
        <v>-</v>
      </c>
      <c r="D443" s="14">
        <f t="shared" si="175"/>
        <v>4</v>
      </c>
      <c r="E443" s="14" t="str">
        <f t="shared" si="175"/>
        <v>-</v>
      </c>
      <c r="F443" s="14" t="str">
        <f t="shared" si="175"/>
        <v>-</v>
      </c>
      <c r="G443" s="14" t="str">
        <f t="shared" si="175"/>
        <v>-</v>
      </c>
      <c r="H443" s="14" t="str">
        <f t="shared" si="175"/>
        <v>-</v>
      </c>
      <c r="I443" s="14" t="str">
        <f t="shared" si="175"/>
        <v>-</v>
      </c>
      <c r="J443" s="14" t="str">
        <f t="shared" si="175"/>
        <v>-</v>
      </c>
      <c r="K443" s="14">
        <f t="shared" si="175"/>
        <v>5</v>
      </c>
      <c r="L443" s="14" t="str">
        <f t="shared" si="175"/>
        <v>-</v>
      </c>
      <c r="M443" s="14" t="str">
        <f t="shared" si="175"/>
        <v>-</v>
      </c>
      <c r="N443" s="14" t="str">
        <f t="shared" si="175"/>
        <v>-</v>
      </c>
      <c r="O443" s="14" t="str">
        <f t="shared" si="175"/>
        <v>-</v>
      </c>
      <c r="P443" s="14" t="str">
        <f t="shared" si="175"/>
        <v>-</v>
      </c>
      <c r="Q443" s="14">
        <f t="shared" si="175"/>
        <v>5</v>
      </c>
      <c r="R443" s="14" t="str">
        <f t="shared" si="175"/>
        <v>-</v>
      </c>
      <c r="S443" s="14" t="str">
        <f t="shared" si="175"/>
        <v>-</v>
      </c>
      <c r="T443" s="14">
        <f t="shared" si="175"/>
        <v>6</v>
      </c>
      <c r="U443" s="14">
        <f t="shared" si="175"/>
        <v>6</v>
      </c>
      <c r="V443" s="14" t="str">
        <f t="shared" si="175"/>
        <v>-</v>
      </c>
      <c r="W443" s="14" t="str">
        <f t="shared" si="175"/>
        <v>-</v>
      </c>
      <c r="X443" s="14" t="str">
        <f t="shared" si="175"/>
        <v>-</v>
      </c>
      <c r="Y443" s="14" t="str">
        <f t="shared" si="175"/>
        <v>-</v>
      </c>
      <c r="Z443" s="14">
        <f t="shared" si="175"/>
        <v>4</v>
      </c>
      <c r="AA443" s="14" t="str">
        <f t="shared" si="175"/>
        <v>-</v>
      </c>
      <c r="AB443" s="14" t="str">
        <f t="shared" si="175"/>
        <v>-</v>
      </c>
      <c r="AC443" s="14" t="str">
        <f t="shared" si="175"/>
        <v>-</v>
      </c>
      <c r="AD443" s="14" t="str">
        <f t="shared" si="175"/>
        <v>-</v>
      </c>
      <c r="AE443" s="14">
        <f t="shared" si="175"/>
        <v>4</v>
      </c>
      <c r="AF443" s="14">
        <f t="shared" si="175"/>
        <v>5</v>
      </c>
      <c r="AG443" s="14" t="str">
        <f t="shared" si="175"/>
        <v>-</v>
      </c>
      <c r="AH443" s="14" t="str">
        <f t="shared" si="175"/>
        <v>-</v>
      </c>
      <c r="AI443" s="14" t="str">
        <f t="shared" si="175"/>
        <v>-</v>
      </c>
      <c r="AJ443" s="14">
        <f t="shared" si="175"/>
        <v>5</v>
      </c>
      <c r="AK443" s="14" t="str">
        <f t="shared" si="175"/>
        <v>-</v>
      </c>
      <c r="AL443" s="14">
        <f t="shared" si="175"/>
        <v>4</v>
      </c>
      <c r="AM443" s="15">
        <f t="shared" si="165"/>
        <v>10</v>
      </c>
      <c r="AN443" s="20">
        <f t="shared" si="166"/>
        <v>4.7999969999999994</v>
      </c>
      <c r="AO443" s="14">
        <f t="shared" si="168"/>
        <v>123</v>
      </c>
      <c r="AQ443" s="26">
        <f t="shared" si="174"/>
        <v>4</v>
      </c>
      <c r="AR443" s="20">
        <f t="shared" si="169"/>
        <v>4.7999969999999994</v>
      </c>
      <c r="AS443" s="15">
        <f t="shared" si="170"/>
        <v>13</v>
      </c>
      <c r="AT443" s="15">
        <f t="shared" si="171"/>
        <v>10</v>
      </c>
      <c r="AU443" s="97" t="s">
        <v>649</v>
      </c>
    </row>
    <row r="444" spans="1:47">
      <c r="A444" s="26">
        <f t="shared" si="172"/>
        <v>5</v>
      </c>
      <c r="B444" s="97" t="s">
        <v>650</v>
      </c>
      <c r="C444" s="14" t="str">
        <f t="shared" ref="C444:AL444" si="176">IF(AND(C$146="ДА",C299="-"),C7,"-")</f>
        <v>-</v>
      </c>
      <c r="D444" s="14">
        <f t="shared" si="176"/>
        <v>4</v>
      </c>
      <c r="E444" s="14" t="str">
        <f t="shared" si="176"/>
        <v>-</v>
      </c>
      <c r="F444" s="14" t="str">
        <f t="shared" si="176"/>
        <v>-</v>
      </c>
      <c r="G444" s="14" t="str">
        <f t="shared" si="176"/>
        <v>-</v>
      </c>
      <c r="H444" s="14" t="str">
        <f t="shared" si="176"/>
        <v>-</v>
      </c>
      <c r="I444" s="14" t="str">
        <f t="shared" si="176"/>
        <v>-</v>
      </c>
      <c r="J444" s="14" t="str">
        <f t="shared" si="176"/>
        <v>-</v>
      </c>
      <c r="K444" s="14">
        <f t="shared" si="176"/>
        <v>5</v>
      </c>
      <c r="L444" s="14" t="str">
        <f t="shared" si="176"/>
        <v>-</v>
      </c>
      <c r="M444" s="14" t="str">
        <f t="shared" si="176"/>
        <v>-</v>
      </c>
      <c r="N444" s="14" t="str">
        <f t="shared" si="176"/>
        <v>-</v>
      </c>
      <c r="O444" s="14">
        <f t="shared" si="176"/>
        <v>8</v>
      </c>
      <c r="P444" s="14" t="str">
        <f t="shared" si="176"/>
        <v>-</v>
      </c>
      <c r="Q444" s="14">
        <f t="shared" si="176"/>
        <v>6</v>
      </c>
      <c r="R444" s="14" t="str">
        <f t="shared" si="176"/>
        <v>-</v>
      </c>
      <c r="S444" s="14" t="str">
        <f t="shared" si="176"/>
        <v>-</v>
      </c>
      <c r="T444" s="14">
        <f t="shared" si="176"/>
        <v>3</v>
      </c>
      <c r="U444" s="14">
        <f t="shared" si="176"/>
        <v>6</v>
      </c>
      <c r="V444" s="14" t="str">
        <f t="shared" si="176"/>
        <v>-</v>
      </c>
      <c r="W444" s="14" t="str">
        <f t="shared" si="176"/>
        <v>-</v>
      </c>
      <c r="X444" s="14" t="str">
        <f t="shared" si="176"/>
        <v>-</v>
      </c>
      <c r="Y444" s="14" t="str">
        <f t="shared" si="176"/>
        <v>-</v>
      </c>
      <c r="Z444" s="14">
        <f t="shared" si="176"/>
        <v>4</v>
      </c>
      <c r="AA444" s="14" t="str">
        <f t="shared" si="176"/>
        <v>-</v>
      </c>
      <c r="AB444" s="14" t="str">
        <f t="shared" si="176"/>
        <v>-</v>
      </c>
      <c r="AC444" s="14" t="str">
        <f t="shared" si="176"/>
        <v>-</v>
      </c>
      <c r="AD444" s="14" t="str">
        <f t="shared" si="176"/>
        <v>-</v>
      </c>
      <c r="AE444" s="14">
        <f t="shared" si="176"/>
        <v>5</v>
      </c>
      <c r="AF444" s="14" t="str">
        <f t="shared" si="176"/>
        <v>-</v>
      </c>
      <c r="AG444" s="14" t="str">
        <f t="shared" si="176"/>
        <v>-</v>
      </c>
      <c r="AH444" s="14" t="str">
        <f t="shared" si="176"/>
        <v>-</v>
      </c>
      <c r="AI444" s="14" t="str">
        <f t="shared" si="176"/>
        <v>-</v>
      </c>
      <c r="AJ444" s="14">
        <f t="shared" si="176"/>
        <v>4</v>
      </c>
      <c r="AK444" s="14" t="str">
        <f t="shared" si="176"/>
        <v>-</v>
      </c>
      <c r="AL444" s="14">
        <f t="shared" si="176"/>
        <v>7</v>
      </c>
      <c r="AM444" s="15">
        <f t="shared" si="165"/>
        <v>10</v>
      </c>
      <c r="AN444" s="20">
        <f t="shared" si="166"/>
        <v>5.1999960000000005</v>
      </c>
      <c r="AO444" s="14">
        <f t="shared" si="168"/>
        <v>112</v>
      </c>
      <c r="AQ444" s="26">
        <f t="shared" si="174"/>
        <v>5</v>
      </c>
      <c r="AR444" s="20">
        <f t="shared" si="169"/>
        <v>5.1999960000000005</v>
      </c>
      <c r="AS444" s="15">
        <f t="shared" si="170"/>
        <v>15</v>
      </c>
      <c r="AT444" s="15">
        <f t="shared" si="171"/>
        <v>10</v>
      </c>
      <c r="AU444" s="97" t="s">
        <v>650</v>
      </c>
    </row>
    <row r="445" spans="1:47">
      <c r="A445" s="26">
        <f t="shared" si="172"/>
        <v>6</v>
      </c>
      <c r="B445" s="97" t="s">
        <v>651</v>
      </c>
      <c r="C445" s="14" t="str">
        <f t="shared" ref="C445:AL445" si="177">IF(AND(C$146="ДА",C300="-"),C8,"-")</f>
        <v>-</v>
      </c>
      <c r="D445" s="14">
        <f t="shared" si="177"/>
        <v>4</v>
      </c>
      <c r="E445" s="14" t="str">
        <f t="shared" si="177"/>
        <v>-</v>
      </c>
      <c r="F445" s="14" t="str">
        <f t="shared" si="177"/>
        <v>-</v>
      </c>
      <c r="G445" s="14" t="str">
        <f t="shared" si="177"/>
        <v>-</v>
      </c>
      <c r="H445" s="14" t="str">
        <f t="shared" si="177"/>
        <v>-</v>
      </c>
      <c r="I445" s="14" t="str">
        <f t="shared" si="177"/>
        <v>-</v>
      </c>
      <c r="J445" s="14" t="str">
        <f t="shared" si="177"/>
        <v>-</v>
      </c>
      <c r="K445" s="14">
        <f t="shared" si="177"/>
        <v>5</v>
      </c>
      <c r="L445" s="14" t="str">
        <f t="shared" si="177"/>
        <v>-</v>
      </c>
      <c r="M445" s="14" t="str">
        <f t="shared" si="177"/>
        <v>-</v>
      </c>
      <c r="N445" s="14" t="str">
        <f t="shared" si="177"/>
        <v>-</v>
      </c>
      <c r="O445" s="14" t="str">
        <f t="shared" si="177"/>
        <v>-</v>
      </c>
      <c r="P445" s="14" t="str">
        <f t="shared" si="177"/>
        <v>-</v>
      </c>
      <c r="Q445" s="14">
        <f t="shared" si="177"/>
        <v>5</v>
      </c>
      <c r="R445" s="14" t="str">
        <f t="shared" si="177"/>
        <v>-</v>
      </c>
      <c r="S445" s="14" t="str">
        <f t="shared" si="177"/>
        <v>-</v>
      </c>
      <c r="T445" s="14">
        <f t="shared" si="177"/>
        <v>5</v>
      </c>
      <c r="U445" s="14">
        <f t="shared" si="177"/>
        <v>5</v>
      </c>
      <c r="V445" s="14" t="str">
        <f t="shared" si="177"/>
        <v>-</v>
      </c>
      <c r="W445" s="14" t="str">
        <f t="shared" si="177"/>
        <v>-</v>
      </c>
      <c r="X445" s="14" t="str">
        <f t="shared" si="177"/>
        <v>-</v>
      </c>
      <c r="Y445" s="14" t="str">
        <f t="shared" si="177"/>
        <v>-</v>
      </c>
      <c r="Z445" s="14">
        <f t="shared" si="177"/>
        <v>4</v>
      </c>
      <c r="AA445" s="14" t="str">
        <f t="shared" si="177"/>
        <v>-</v>
      </c>
      <c r="AB445" s="14" t="str">
        <f t="shared" si="177"/>
        <v>-</v>
      </c>
      <c r="AC445" s="14" t="str">
        <f t="shared" si="177"/>
        <v>-</v>
      </c>
      <c r="AD445" s="14" t="str">
        <f t="shared" si="177"/>
        <v>-</v>
      </c>
      <c r="AE445" s="14">
        <f t="shared" si="177"/>
        <v>4</v>
      </c>
      <c r="AF445" s="14">
        <f t="shared" si="177"/>
        <v>6</v>
      </c>
      <c r="AG445" s="14" t="str">
        <f t="shared" si="177"/>
        <v>-</v>
      </c>
      <c r="AH445" s="14" t="str">
        <f t="shared" si="177"/>
        <v>-</v>
      </c>
      <c r="AI445" s="14" t="str">
        <f t="shared" si="177"/>
        <v>-</v>
      </c>
      <c r="AJ445" s="14">
        <f t="shared" si="177"/>
        <v>4</v>
      </c>
      <c r="AK445" s="14" t="str">
        <f t="shared" si="177"/>
        <v>-</v>
      </c>
      <c r="AL445" s="14">
        <f t="shared" si="177"/>
        <v>5</v>
      </c>
      <c r="AM445" s="15">
        <f t="shared" si="165"/>
        <v>10</v>
      </c>
      <c r="AN445" s="20">
        <f t="shared" si="166"/>
        <v>4.6999950000000004</v>
      </c>
      <c r="AO445" s="14">
        <f t="shared" si="168"/>
        <v>125</v>
      </c>
      <c r="AQ445" s="26">
        <f t="shared" si="174"/>
        <v>6</v>
      </c>
      <c r="AR445" s="20">
        <f t="shared" si="169"/>
        <v>4.6999950000000004</v>
      </c>
      <c r="AS445" s="15">
        <f t="shared" si="170"/>
        <v>11</v>
      </c>
      <c r="AT445" s="15">
        <f t="shared" si="171"/>
        <v>10</v>
      </c>
      <c r="AU445" s="97" t="s">
        <v>651</v>
      </c>
    </row>
    <row r="446" spans="1:47">
      <c r="A446" s="26">
        <f t="shared" si="172"/>
        <v>7</v>
      </c>
      <c r="B446" s="97" t="s">
        <v>652</v>
      </c>
      <c r="C446" s="14" t="str">
        <f t="shared" ref="C446:AL446" si="178">IF(AND(C$146="ДА",C301="-"),C9,"-")</f>
        <v>-</v>
      </c>
      <c r="D446" s="14">
        <f t="shared" si="178"/>
        <v>12</v>
      </c>
      <c r="E446" s="14" t="str">
        <f t="shared" si="178"/>
        <v>-</v>
      </c>
      <c r="F446" s="14" t="str">
        <f t="shared" si="178"/>
        <v>-</v>
      </c>
      <c r="G446" s="14" t="str">
        <f t="shared" si="178"/>
        <v>-</v>
      </c>
      <c r="H446" s="14" t="str">
        <f t="shared" si="178"/>
        <v>-</v>
      </c>
      <c r="I446" s="14" t="str">
        <f t="shared" si="178"/>
        <v>-</v>
      </c>
      <c r="J446" s="14" t="str">
        <f t="shared" si="178"/>
        <v>-</v>
      </c>
      <c r="K446" s="14">
        <f t="shared" si="178"/>
        <v>9</v>
      </c>
      <c r="L446" s="14" t="str">
        <f t="shared" si="178"/>
        <v>-</v>
      </c>
      <c r="M446" s="14" t="str">
        <f t="shared" si="178"/>
        <v>-</v>
      </c>
      <c r="N446" s="14" t="str">
        <f t="shared" si="178"/>
        <v>-</v>
      </c>
      <c r="O446" s="14">
        <f t="shared" si="178"/>
        <v>9</v>
      </c>
      <c r="P446" s="14" t="str">
        <f t="shared" si="178"/>
        <v>-</v>
      </c>
      <c r="Q446" s="14">
        <f t="shared" si="178"/>
        <v>10</v>
      </c>
      <c r="R446" s="14" t="str">
        <f t="shared" si="178"/>
        <v>-</v>
      </c>
      <c r="S446" s="14" t="str">
        <f t="shared" si="178"/>
        <v>-</v>
      </c>
      <c r="T446" s="14">
        <f t="shared" si="178"/>
        <v>10</v>
      </c>
      <c r="U446" s="14" t="str">
        <f t="shared" si="178"/>
        <v>-</v>
      </c>
      <c r="V446" s="14" t="str">
        <f t="shared" si="178"/>
        <v>-</v>
      </c>
      <c r="W446" s="14" t="str">
        <f t="shared" si="178"/>
        <v>-</v>
      </c>
      <c r="X446" s="14" t="str">
        <f t="shared" si="178"/>
        <v>-</v>
      </c>
      <c r="Y446" s="14" t="str">
        <f t="shared" si="178"/>
        <v>-</v>
      </c>
      <c r="Z446" s="14">
        <f t="shared" si="178"/>
        <v>9</v>
      </c>
      <c r="AA446" s="14" t="str">
        <f t="shared" si="178"/>
        <v>-</v>
      </c>
      <c r="AB446" s="14" t="str">
        <f t="shared" si="178"/>
        <v>-</v>
      </c>
      <c r="AC446" s="14" t="str">
        <f t="shared" si="178"/>
        <v>-</v>
      </c>
      <c r="AD446" s="14" t="str">
        <f t="shared" si="178"/>
        <v>-</v>
      </c>
      <c r="AE446" s="14">
        <f t="shared" si="178"/>
        <v>11</v>
      </c>
      <c r="AF446" s="14" t="str">
        <f t="shared" si="178"/>
        <v>-</v>
      </c>
      <c r="AG446" s="14" t="str">
        <f t="shared" si="178"/>
        <v>-</v>
      </c>
      <c r="AH446" s="14" t="str">
        <f t="shared" si="178"/>
        <v>-</v>
      </c>
      <c r="AI446" s="14" t="str">
        <f t="shared" si="178"/>
        <v>-</v>
      </c>
      <c r="AJ446" s="14">
        <f t="shared" si="178"/>
        <v>11</v>
      </c>
      <c r="AK446" s="14" t="str">
        <f t="shared" si="178"/>
        <v>-</v>
      </c>
      <c r="AL446" s="14">
        <f t="shared" si="178"/>
        <v>11</v>
      </c>
      <c r="AM446" s="15">
        <f t="shared" si="165"/>
        <v>9</v>
      </c>
      <c r="AN446" s="20">
        <f t="shared" si="166"/>
        <v>10.222216222222221</v>
      </c>
      <c r="AO446" s="14">
        <f t="shared" si="168"/>
        <v>2</v>
      </c>
      <c r="AQ446" s="26">
        <f t="shared" si="174"/>
        <v>7</v>
      </c>
      <c r="AR446" s="20">
        <f t="shared" si="169"/>
        <v>10.222216222222221</v>
      </c>
      <c r="AS446" s="15">
        <f t="shared" si="170"/>
        <v>17</v>
      </c>
      <c r="AT446" s="15">
        <f t="shared" si="171"/>
        <v>9</v>
      </c>
      <c r="AU446" s="97" t="s">
        <v>652</v>
      </c>
    </row>
    <row r="447" spans="1:47">
      <c r="A447" s="26">
        <f t="shared" si="172"/>
        <v>8</v>
      </c>
      <c r="B447" s="97" t="s">
        <v>653</v>
      </c>
      <c r="C447" s="14" t="str">
        <f t="shared" ref="C447:AL447" si="179">IF(AND(C$146="ДА",C302="-"),C10,"-")</f>
        <v>-</v>
      </c>
      <c r="D447" s="14" t="str">
        <f t="shared" si="179"/>
        <v>-</v>
      </c>
      <c r="E447" s="14" t="str">
        <f t="shared" si="179"/>
        <v>-</v>
      </c>
      <c r="F447" s="14" t="str">
        <f t="shared" si="179"/>
        <v>-</v>
      </c>
      <c r="G447" s="14" t="str">
        <f t="shared" si="179"/>
        <v>-</v>
      </c>
      <c r="H447" s="14" t="str">
        <f t="shared" si="179"/>
        <v>-</v>
      </c>
      <c r="I447" s="14" t="str">
        <f t="shared" si="179"/>
        <v>-</v>
      </c>
      <c r="J447" s="14" t="str">
        <f t="shared" si="179"/>
        <v>-</v>
      </c>
      <c r="K447" s="14">
        <f t="shared" si="179"/>
        <v>7</v>
      </c>
      <c r="L447" s="14" t="str">
        <f t="shared" si="179"/>
        <v>-</v>
      </c>
      <c r="M447" s="14" t="str">
        <f t="shared" si="179"/>
        <v>-</v>
      </c>
      <c r="N447" s="14" t="str">
        <f t="shared" si="179"/>
        <v>-</v>
      </c>
      <c r="O447" s="14">
        <f t="shared" si="179"/>
        <v>7</v>
      </c>
      <c r="P447" s="14" t="str">
        <f t="shared" si="179"/>
        <v>-</v>
      </c>
      <c r="Q447" s="14">
        <f t="shared" si="179"/>
        <v>8</v>
      </c>
      <c r="R447" s="14" t="str">
        <f t="shared" si="179"/>
        <v>-</v>
      </c>
      <c r="S447" s="14" t="str">
        <f t="shared" si="179"/>
        <v>-</v>
      </c>
      <c r="T447" s="14">
        <f t="shared" si="179"/>
        <v>5</v>
      </c>
      <c r="U447" s="14" t="str">
        <f t="shared" si="179"/>
        <v>-</v>
      </c>
      <c r="V447" s="14" t="str">
        <f t="shared" si="179"/>
        <v>-</v>
      </c>
      <c r="W447" s="14" t="str">
        <f t="shared" si="179"/>
        <v>-</v>
      </c>
      <c r="X447" s="14" t="str">
        <f t="shared" si="179"/>
        <v>-</v>
      </c>
      <c r="Y447" s="14" t="str">
        <f t="shared" si="179"/>
        <v>-</v>
      </c>
      <c r="Z447" s="14">
        <f t="shared" si="179"/>
        <v>5</v>
      </c>
      <c r="AA447" s="14" t="str">
        <f t="shared" si="179"/>
        <v>-</v>
      </c>
      <c r="AB447" s="14" t="str">
        <f t="shared" si="179"/>
        <v>-</v>
      </c>
      <c r="AC447" s="14" t="str">
        <f t="shared" si="179"/>
        <v>-</v>
      </c>
      <c r="AD447" s="14" t="str">
        <f t="shared" si="179"/>
        <v>-</v>
      </c>
      <c r="AE447" s="14">
        <f t="shared" si="179"/>
        <v>10</v>
      </c>
      <c r="AF447" s="14">
        <f t="shared" si="179"/>
        <v>6</v>
      </c>
      <c r="AG447" s="14" t="str">
        <f t="shared" si="179"/>
        <v>-</v>
      </c>
      <c r="AH447" s="14" t="str">
        <f t="shared" si="179"/>
        <v>-</v>
      </c>
      <c r="AI447" s="14" t="str">
        <f t="shared" si="179"/>
        <v>-</v>
      </c>
      <c r="AJ447" s="14">
        <f t="shared" si="179"/>
        <v>8</v>
      </c>
      <c r="AK447" s="14" t="str">
        <f t="shared" si="179"/>
        <v>-</v>
      </c>
      <c r="AL447" s="14">
        <f t="shared" si="179"/>
        <v>10</v>
      </c>
      <c r="AM447" s="15">
        <f t="shared" si="165"/>
        <v>9</v>
      </c>
      <c r="AN447" s="20">
        <f t="shared" si="166"/>
        <v>7.3333263333333329</v>
      </c>
      <c r="AO447" s="14">
        <f t="shared" si="168"/>
        <v>49</v>
      </c>
      <c r="AQ447" s="26">
        <f t="shared" si="174"/>
        <v>8</v>
      </c>
      <c r="AR447" s="20">
        <f t="shared" si="169"/>
        <v>7.3333263333333329</v>
      </c>
      <c r="AS447" s="15">
        <f t="shared" si="170"/>
        <v>16</v>
      </c>
      <c r="AT447" s="15">
        <f t="shared" si="171"/>
        <v>9</v>
      </c>
      <c r="AU447" s="97" t="s">
        <v>653</v>
      </c>
    </row>
    <row r="448" spans="1:47">
      <c r="A448" s="26">
        <f t="shared" si="172"/>
        <v>9</v>
      </c>
      <c r="B448" s="97" t="s">
        <v>637</v>
      </c>
      <c r="C448" s="14" t="str">
        <f t="shared" ref="C448:AL448" si="180">IF(AND(C$146="ДА",C303="-"),C11,"-")</f>
        <v>-</v>
      </c>
      <c r="D448" s="14">
        <f t="shared" si="180"/>
        <v>12</v>
      </c>
      <c r="E448" s="14" t="str">
        <f t="shared" si="180"/>
        <v>-</v>
      </c>
      <c r="F448" s="14" t="str">
        <f t="shared" si="180"/>
        <v>-</v>
      </c>
      <c r="G448" s="14" t="str">
        <f t="shared" si="180"/>
        <v>-</v>
      </c>
      <c r="H448" s="14" t="str">
        <f t="shared" si="180"/>
        <v>-</v>
      </c>
      <c r="I448" s="14" t="str">
        <f t="shared" si="180"/>
        <v>-</v>
      </c>
      <c r="J448" s="14" t="str">
        <f t="shared" si="180"/>
        <v>-</v>
      </c>
      <c r="K448" s="14">
        <f t="shared" si="180"/>
        <v>9</v>
      </c>
      <c r="L448" s="14" t="str">
        <f t="shared" si="180"/>
        <v>-</v>
      </c>
      <c r="M448" s="14" t="str">
        <f t="shared" si="180"/>
        <v>-</v>
      </c>
      <c r="N448" s="14" t="str">
        <f t="shared" si="180"/>
        <v>-</v>
      </c>
      <c r="O448" s="14">
        <f t="shared" si="180"/>
        <v>10</v>
      </c>
      <c r="P448" s="14" t="str">
        <f t="shared" si="180"/>
        <v>-</v>
      </c>
      <c r="Q448" s="14">
        <f t="shared" si="180"/>
        <v>11</v>
      </c>
      <c r="R448" s="14" t="str">
        <f t="shared" si="180"/>
        <v>-</v>
      </c>
      <c r="S448" s="14" t="str">
        <f t="shared" si="180"/>
        <v>-</v>
      </c>
      <c r="T448" s="14">
        <f t="shared" si="180"/>
        <v>9</v>
      </c>
      <c r="U448" s="14" t="str">
        <f t="shared" si="180"/>
        <v>-</v>
      </c>
      <c r="V448" s="14" t="str">
        <f t="shared" si="180"/>
        <v>-</v>
      </c>
      <c r="W448" s="14" t="str">
        <f t="shared" si="180"/>
        <v>-</v>
      </c>
      <c r="X448" s="14" t="str">
        <f t="shared" si="180"/>
        <v>-</v>
      </c>
      <c r="Y448" s="14" t="str">
        <f t="shared" si="180"/>
        <v>-</v>
      </c>
      <c r="Z448" s="14">
        <f t="shared" si="180"/>
        <v>11</v>
      </c>
      <c r="AA448" s="14" t="str">
        <f t="shared" si="180"/>
        <v>-</v>
      </c>
      <c r="AB448" s="14" t="str">
        <f t="shared" si="180"/>
        <v>-</v>
      </c>
      <c r="AC448" s="14" t="str">
        <f t="shared" si="180"/>
        <v>-</v>
      </c>
      <c r="AD448" s="14" t="str">
        <f t="shared" si="180"/>
        <v>-</v>
      </c>
      <c r="AE448" s="14" t="str">
        <f t="shared" si="180"/>
        <v>-</v>
      </c>
      <c r="AF448" s="14">
        <f t="shared" si="180"/>
        <v>11</v>
      </c>
      <c r="AG448" s="14" t="str">
        <f t="shared" si="180"/>
        <v>-</v>
      </c>
      <c r="AH448" s="14" t="str">
        <f t="shared" si="180"/>
        <v>-</v>
      </c>
      <c r="AI448" s="14" t="str">
        <f t="shared" si="180"/>
        <v>-</v>
      </c>
      <c r="AJ448" s="14">
        <f t="shared" si="180"/>
        <v>12</v>
      </c>
      <c r="AK448" s="14" t="str">
        <f t="shared" si="180"/>
        <v>-</v>
      </c>
      <c r="AL448" s="14">
        <f t="shared" si="180"/>
        <v>12</v>
      </c>
      <c r="AM448" s="15">
        <f t="shared" si="165"/>
        <v>9</v>
      </c>
      <c r="AN448" s="20">
        <f t="shared" si="166"/>
        <v>10.777769777777779</v>
      </c>
      <c r="AO448" s="14">
        <f t="shared" si="168"/>
        <v>1</v>
      </c>
      <c r="AQ448" s="26">
        <f t="shared" si="174"/>
        <v>9</v>
      </c>
      <c r="AR448" s="20">
        <f t="shared" si="169"/>
        <v>10.777769777777779</v>
      </c>
      <c r="AS448" s="15">
        <f t="shared" si="170"/>
        <v>19</v>
      </c>
      <c r="AT448" s="15">
        <f t="shared" si="171"/>
        <v>9</v>
      </c>
      <c r="AU448" s="97" t="s">
        <v>637</v>
      </c>
    </row>
    <row r="449" spans="1:47">
      <c r="A449" s="26">
        <f t="shared" si="172"/>
        <v>10</v>
      </c>
      <c r="B449" s="97" t="s">
        <v>654</v>
      </c>
      <c r="C449" s="14" t="str">
        <f t="shared" ref="C449:AL449" si="181">IF(AND(C$146="ДА",C304="-"),C12,"-")</f>
        <v>-</v>
      </c>
      <c r="D449" s="14">
        <f t="shared" si="181"/>
        <v>7</v>
      </c>
      <c r="E449" s="14" t="str">
        <f t="shared" si="181"/>
        <v>-</v>
      </c>
      <c r="F449" s="14" t="str">
        <f t="shared" si="181"/>
        <v>-</v>
      </c>
      <c r="G449" s="14" t="str">
        <f t="shared" si="181"/>
        <v>-</v>
      </c>
      <c r="H449" s="14" t="str">
        <f t="shared" si="181"/>
        <v>-</v>
      </c>
      <c r="I449" s="14" t="str">
        <f t="shared" si="181"/>
        <v>-</v>
      </c>
      <c r="J449" s="14" t="str">
        <f t="shared" si="181"/>
        <v>-</v>
      </c>
      <c r="K449" s="14">
        <f t="shared" si="181"/>
        <v>5</v>
      </c>
      <c r="L449" s="14" t="str">
        <f t="shared" si="181"/>
        <v>-</v>
      </c>
      <c r="M449" s="14" t="str">
        <f t="shared" si="181"/>
        <v>-</v>
      </c>
      <c r="N449" s="14" t="str">
        <f t="shared" si="181"/>
        <v>-</v>
      </c>
      <c r="O449" s="14">
        <f t="shared" si="181"/>
        <v>7</v>
      </c>
      <c r="P449" s="14" t="str">
        <f t="shared" si="181"/>
        <v>-</v>
      </c>
      <c r="Q449" s="14">
        <f t="shared" si="181"/>
        <v>8</v>
      </c>
      <c r="R449" s="14" t="str">
        <f t="shared" si="181"/>
        <v>-</v>
      </c>
      <c r="S449" s="14" t="str">
        <f t="shared" si="181"/>
        <v>-</v>
      </c>
      <c r="T449" s="14">
        <f t="shared" si="181"/>
        <v>7</v>
      </c>
      <c r="U449" s="14" t="str">
        <f t="shared" si="181"/>
        <v>-</v>
      </c>
      <c r="V449" s="14" t="str">
        <f t="shared" si="181"/>
        <v>-</v>
      </c>
      <c r="W449" s="14" t="str">
        <f t="shared" si="181"/>
        <v>-</v>
      </c>
      <c r="X449" s="14" t="str">
        <f t="shared" si="181"/>
        <v>-</v>
      </c>
      <c r="Y449" s="14" t="str">
        <f t="shared" si="181"/>
        <v>-</v>
      </c>
      <c r="Z449" s="14">
        <f t="shared" si="181"/>
        <v>5</v>
      </c>
      <c r="AA449" s="14" t="str">
        <f t="shared" si="181"/>
        <v>-</v>
      </c>
      <c r="AB449" s="14" t="str">
        <f t="shared" si="181"/>
        <v>-</v>
      </c>
      <c r="AC449" s="14" t="str">
        <f t="shared" si="181"/>
        <v>-</v>
      </c>
      <c r="AD449" s="14">
        <f t="shared" si="181"/>
        <v>8</v>
      </c>
      <c r="AE449" s="14">
        <f t="shared" si="181"/>
        <v>6</v>
      </c>
      <c r="AF449" s="14">
        <f t="shared" si="181"/>
        <v>8</v>
      </c>
      <c r="AG449" s="14" t="str">
        <f t="shared" si="181"/>
        <v>-</v>
      </c>
      <c r="AH449" s="14" t="str">
        <f t="shared" si="181"/>
        <v>-</v>
      </c>
      <c r="AI449" s="14" t="str">
        <f t="shared" si="181"/>
        <v>-</v>
      </c>
      <c r="AJ449" s="14">
        <f t="shared" si="181"/>
        <v>8</v>
      </c>
      <c r="AK449" s="14" t="str">
        <f t="shared" si="181"/>
        <v>-</v>
      </c>
      <c r="AL449" s="14">
        <f t="shared" si="181"/>
        <v>9</v>
      </c>
      <c r="AM449" s="15">
        <f t="shared" si="165"/>
        <v>11</v>
      </c>
      <c r="AN449" s="20">
        <f t="shared" si="166"/>
        <v>7.0909000909090905</v>
      </c>
      <c r="AO449" s="14">
        <f t="shared" si="168"/>
        <v>60</v>
      </c>
      <c r="AQ449" s="26">
        <f t="shared" si="174"/>
        <v>10</v>
      </c>
      <c r="AR449" s="20">
        <f t="shared" si="169"/>
        <v>7.0909000909090905</v>
      </c>
      <c r="AS449" s="15">
        <f t="shared" si="170"/>
        <v>16</v>
      </c>
      <c r="AT449" s="15">
        <f t="shared" si="171"/>
        <v>11</v>
      </c>
      <c r="AU449" s="97" t="s">
        <v>654</v>
      </c>
    </row>
    <row r="450" spans="1:47">
      <c r="A450" s="26">
        <f t="shared" si="172"/>
        <v>11</v>
      </c>
      <c r="B450" s="97" t="s">
        <v>655</v>
      </c>
      <c r="C450" s="14" t="str">
        <f t="shared" ref="C450:AL450" si="182">IF(AND(C$146="ДА",C305="-"),C13,"-")</f>
        <v>-</v>
      </c>
      <c r="D450" s="14">
        <f t="shared" si="182"/>
        <v>10</v>
      </c>
      <c r="E450" s="14" t="str">
        <f t="shared" si="182"/>
        <v>-</v>
      </c>
      <c r="F450" s="14" t="str">
        <f t="shared" si="182"/>
        <v>-</v>
      </c>
      <c r="G450" s="14" t="str">
        <f t="shared" si="182"/>
        <v>-</v>
      </c>
      <c r="H450" s="14" t="str">
        <f t="shared" si="182"/>
        <v>-</v>
      </c>
      <c r="I450" s="14" t="str">
        <f t="shared" si="182"/>
        <v>-</v>
      </c>
      <c r="J450" s="14" t="str">
        <f t="shared" si="182"/>
        <v>-</v>
      </c>
      <c r="K450" s="14">
        <f t="shared" si="182"/>
        <v>6</v>
      </c>
      <c r="L450" s="14" t="str">
        <f t="shared" si="182"/>
        <v>-</v>
      </c>
      <c r="M450" s="14" t="str">
        <f t="shared" si="182"/>
        <v>-</v>
      </c>
      <c r="N450" s="14" t="str">
        <f t="shared" si="182"/>
        <v>-</v>
      </c>
      <c r="O450" s="14">
        <f t="shared" si="182"/>
        <v>9</v>
      </c>
      <c r="P450" s="14" t="str">
        <f t="shared" si="182"/>
        <v>-</v>
      </c>
      <c r="Q450" s="14">
        <f t="shared" si="182"/>
        <v>6</v>
      </c>
      <c r="R450" s="14" t="str">
        <f t="shared" si="182"/>
        <v>-</v>
      </c>
      <c r="S450" s="14" t="str">
        <f t="shared" si="182"/>
        <v>-</v>
      </c>
      <c r="T450" s="14">
        <f t="shared" si="182"/>
        <v>8</v>
      </c>
      <c r="U450" s="14" t="str">
        <f t="shared" si="182"/>
        <v>-</v>
      </c>
      <c r="V450" s="14" t="str">
        <f t="shared" si="182"/>
        <v>-</v>
      </c>
      <c r="W450" s="14" t="str">
        <f t="shared" si="182"/>
        <v>-</v>
      </c>
      <c r="X450" s="14" t="str">
        <f t="shared" si="182"/>
        <v>-</v>
      </c>
      <c r="Y450" s="14" t="str">
        <f t="shared" si="182"/>
        <v>-</v>
      </c>
      <c r="Z450" s="14">
        <f t="shared" si="182"/>
        <v>6</v>
      </c>
      <c r="AA450" s="14" t="str">
        <f t="shared" si="182"/>
        <v>-</v>
      </c>
      <c r="AB450" s="14" t="str">
        <f t="shared" si="182"/>
        <v>-</v>
      </c>
      <c r="AC450" s="14" t="str">
        <f t="shared" si="182"/>
        <v>-</v>
      </c>
      <c r="AD450" s="14">
        <f t="shared" si="182"/>
        <v>4</v>
      </c>
      <c r="AE450" s="14">
        <f t="shared" si="182"/>
        <v>7</v>
      </c>
      <c r="AF450" s="14">
        <f t="shared" si="182"/>
        <v>7</v>
      </c>
      <c r="AG450" s="14" t="str">
        <f t="shared" si="182"/>
        <v>-</v>
      </c>
      <c r="AH450" s="14" t="str">
        <f t="shared" si="182"/>
        <v>-</v>
      </c>
      <c r="AI450" s="14" t="str">
        <f t="shared" si="182"/>
        <v>-</v>
      </c>
      <c r="AJ450" s="14">
        <f t="shared" si="182"/>
        <v>10</v>
      </c>
      <c r="AK450" s="14" t="str">
        <f t="shared" si="182"/>
        <v>-</v>
      </c>
      <c r="AL450" s="14">
        <f t="shared" si="182"/>
        <v>8</v>
      </c>
      <c r="AM450" s="15">
        <f t="shared" si="165"/>
        <v>11</v>
      </c>
      <c r="AN450" s="20">
        <f t="shared" si="166"/>
        <v>7.3636263636363637</v>
      </c>
      <c r="AO450" s="14">
        <f t="shared" si="168"/>
        <v>47</v>
      </c>
      <c r="AQ450" s="26">
        <f t="shared" si="174"/>
        <v>11</v>
      </c>
      <c r="AR450" s="20">
        <f t="shared" si="169"/>
        <v>7.3636263636363637</v>
      </c>
      <c r="AS450" s="15">
        <f t="shared" si="170"/>
        <v>15</v>
      </c>
      <c r="AT450" s="15">
        <f t="shared" si="171"/>
        <v>11</v>
      </c>
      <c r="AU450" s="97" t="s">
        <v>655</v>
      </c>
    </row>
    <row r="451" spans="1:47">
      <c r="A451" s="26">
        <f t="shared" si="172"/>
        <v>12</v>
      </c>
      <c r="B451" s="97" t="s">
        <v>656</v>
      </c>
      <c r="C451" s="14" t="str">
        <f t="shared" ref="C451:AL451" si="183">IF(AND(C$146="ДА",C306="-"),C14,"-")</f>
        <v>-</v>
      </c>
      <c r="D451" s="14">
        <f t="shared" si="183"/>
        <v>10</v>
      </c>
      <c r="E451" s="14" t="str">
        <f t="shared" si="183"/>
        <v>-</v>
      </c>
      <c r="F451" s="14" t="str">
        <f t="shared" si="183"/>
        <v>-</v>
      </c>
      <c r="G451" s="14" t="str">
        <f t="shared" si="183"/>
        <v>-</v>
      </c>
      <c r="H451" s="14" t="str">
        <f t="shared" si="183"/>
        <v>-</v>
      </c>
      <c r="I451" s="14" t="str">
        <f t="shared" si="183"/>
        <v>-</v>
      </c>
      <c r="J451" s="14" t="str">
        <f t="shared" si="183"/>
        <v>-</v>
      </c>
      <c r="K451" s="14">
        <f t="shared" si="183"/>
        <v>8</v>
      </c>
      <c r="L451" s="14" t="str">
        <f t="shared" si="183"/>
        <v>-</v>
      </c>
      <c r="M451" s="14" t="str">
        <f t="shared" si="183"/>
        <v>-</v>
      </c>
      <c r="N451" s="14" t="str">
        <f t="shared" si="183"/>
        <v>-</v>
      </c>
      <c r="O451" s="14">
        <f t="shared" si="183"/>
        <v>9</v>
      </c>
      <c r="P451" s="14" t="str">
        <f t="shared" si="183"/>
        <v>-</v>
      </c>
      <c r="Q451" s="14">
        <f t="shared" si="183"/>
        <v>7</v>
      </c>
      <c r="R451" s="14" t="str">
        <f t="shared" si="183"/>
        <v>-</v>
      </c>
      <c r="S451" s="14" t="str">
        <f t="shared" si="183"/>
        <v>-</v>
      </c>
      <c r="T451" s="14">
        <f t="shared" si="183"/>
        <v>9</v>
      </c>
      <c r="U451" s="14" t="str">
        <f t="shared" si="183"/>
        <v>-</v>
      </c>
      <c r="V451" s="14" t="str">
        <f t="shared" si="183"/>
        <v>-</v>
      </c>
      <c r="W451" s="14" t="str">
        <f t="shared" si="183"/>
        <v>-</v>
      </c>
      <c r="X451" s="14" t="str">
        <f t="shared" si="183"/>
        <v>-</v>
      </c>
      <c r="Y451" s="14" t="str">
        <f t="shared" si="183"/>
        <v>-</v>
      </c>
      <c r="Z451" s="14">
        <f t="shared" si="183"/>
        <v>6</v>
      </c>
      <c r="AA451" s="14" t="str">
        <f t="shared" si="183"/>
        <v>-</v>
      </c>
      <c r="AB451" s="14" t="str">
        <f t="shared" si="183"/>
        <v>-</v>
      </c>
      <c r="AC451" s="14" t="str">
        <f t="shared" si="183"/>
        <v>-</v>
      </c>
      <c r="AD451" s="14">
        <f t="shared" si="183"/>
        <v>7</v>
      </c>
      <c r="AE451" s="14">
        <f t="shared" si="183"/>
        <v>8</v>
      </c>
      <c r="AF451" s="14">
        <f t="shared" si="183"/>
        <v>9</v>
      </c>
      <c r="AG451" s="14" t="str">
        <f t="shared" si="183"/>
        <v>-</v>
      </c>
      <c r="AH451" s="14" t="str">
        <f t="shared" si="183"/>
        <v>-</v>
      </c>
      <c r="AI451" s="14" t="str">
        <f t="shared" si="183"/>
        <v>-</v>
      </c>
      <c r="AJ451" s="14">
        <f t="shared" si="183"/>
        <v>8</v>
      </c>
      <c r="AK451" s="14" t="str">
        <f t="shared" si="183"/>
        <v>-</v>
      </c>
      <c r="AL451" s="14">
        <f t="shared" si="183"/>
        <v>8</v>
      </c>
      <c r="AM451" s="15">
        <f t="shared" si="165"/>
        <v>11</v>
      </c>
      <c r="AN451" s="20">
        <f t="shared" si="166"/>
        <v>8.0908980909090911</v>
      </c>
      <c r="AO451" s="14">
        <f t="shared" si="168"/>
        <v>28</v>
      </c>
      <c r="AQ451" s="26">
        <f t="shared" si="174"/>
        <v>12</v>
      </c>
      <c r="AR451" s="20">
        <f t="shared" si="169"/>
        <v>8.0908980909090911</v>
      </c>
      <c r="AS451" s="15">
        <f t="shared" si="170"/>
        <v>18</v>
      </c>
      <c r="AT451" s="15">
        <f t="shared" si="171"/>
        <v>11</v>
      </c>
      <c r="AU451" s="97" t="s">
        <v>656</v>
      </c>
    </row>
    <row r="452" spans="1:47">
      <c r="A452" s="26">
        <f t="shared" si="172"/>
        <v>13</v>
      </c>
      <c r="B452" s="97" t="s">
        <v>657</v>
      </c>
      <c r="C452" s="14" t="str">
        <f t="shared" ref="C452:AL452" si="184">IF(AND(C$146="ДА",C307="-"),C15,"-")</f>
        <v>-</v>
      </c>
      <c r="D452" s="14">
        <f t="shared" si="184"/>
        <v>11</v>
      </c>
      <c r="E452" s="14" t="str">
        <f t="shared" si="184"/>
        <v>-</v>
      </c>
      <c r="F452" s="14" t="str">
        <f t="shared" si="184"/>
        <v>-</v>
      </c>
      <c r="G452" s="14" t="str">
        <f t="shared" si="184"/>
        <v>-</v>
      </c>
      <c r="H452" s="14" t="str">
        <f t="shared" si="184"/>
        <v>-</v>
      </c>
      <c r="I452" s="14" t="str">
        <f t="shared" si="184"/>
        <v>-</v>
      </c>
      <c r="J452" s="14" t="str">
        <f t="shared" si="184"/>
        <v>-</v>
      </c>
      <c r="K452" s="14">
        <f t="shared" si="184"/>
        <v>8</v>
      </c>
      <c r="L452" s="14" t="str">
        <f t="shared" si="184"/>
        <v>-</v>
      </c>
      <c r="M452" s="14" t="str">
        <f t="shared" si="184"/>
        <v>-</v>
      </c>
      <c r="N452" s="14" t="str">
        <f t="shared" si="184"/>
        <v>-</v>
      </c>
      <c r="O452" s="14">
        <f t="shared" si="184"/>
        <v>7</v>
      </c>
      <c r="P452" s="14" t="str">
        <f t="shared" si="184"/>
        <v>-</v>
      </c>
      <c r="Q452" s="14">
        <f t="shared" si="184"/>
        <v>10</v>
      </c>
      <c r="R452" s="14" t="str">
        <f t="shared" si="184"/>
        <v>-</v>
      </c>
      <c r="S452" s="14" t="str">
        <f t="shared" si="184"/>
        <v>-</v>
      </c>
      <c r="T452" s="14">
        <f t="shared" si="184"/>
        <v>9</v>
      </c>
      <c r="U452" s="14">
        <f t="shared" si="184"/>
        <v>7</v>
      </c>
      <c r="V452" s="14" t="str">
        <f t="shared" si="184"/>
        <v>-</v>
      </c>
      <c r="W452" s="14" t="str">
        <f t="shared" si="184"/>
        <v>-</v>
      </c>
      <c r="X452" s="14" t="str">
        <f t="shared" si="184"/>
        <v>-</v>
      </c>
      <c r="Y452" s="14" t="str">
        <f t="shared" si="184"/>
        <v>-</v>
      </c>
      <c r="Z452" s="14">
        <f t="shared" si="184"/>
        <v>6</v>
      </c>
      <c r="AA452" s="14" t="str">
        <f t="shared" si="184"/>
        <v>-</v>
      </c>
      <c r="AB452" s="14" t="str">
        <f t="shared" si="184"/>
        <v>-</v>
      </c>
      <c r="AC452" s="14" t="str">
        <f t="shared" si="184"/>
        <v>-</v>
      </c>
      <c r="AD452" s="14">
        <f t="shared" si="184"/>
        <v>4</v>
      </c>
      <c r="AE452" s="14">
        <f t="shared" si="184"/>
        <v>8</v>
      </c>
      <c r="AF452" s="14">
        <f t="shared" si="184"/>
        <v>9</v>
      </c>
      <c r="AG452" s="14" t="str">
        <f t="shared" si="184"/>
        <v>-</v>
      </c>
      <c r="AH452" s="14" t="str">
        <f t="shared" si="184"/>
        <v>-</v>
      </c>
      <c r="AI452" s="14" t="str">
        <f t="shared" si="184"/>
        <v>-</v>
      </c>
      <c r="AJ452" s="14">
        <f t="shared" si="184"/>
        <v>7</v>
      </c>
      <c r="AK452" s="14" t="str">
        <f t="shared" si="184"/>
        <v>-</v>
      </c>
      <c r="AL452" s="14">
        <f t="shared" si="184"/>
        <v>11</v>
      </c>
      <c r="AM452" s="15">
        <f t="shared" si="165"/>
        <v>12</v>
      </c>
      <c r="AN452" s="20">
        <f t="shared" si="166"/>
        <v>8.083321333333334</v>
      </c>
      <c r="AO452" s="14">
        <f t="shared" si="168"/>
        <v>30</v>
      </c>
      <c r="AQ452" s="26">
        <f t="shared" si="174"/>
        <v>13</v>
      </c>
      <c r="AR452" s="20">
        <f t="shared" si="169"/>
        <v>8.083321333333334</v>
      </c>
      <c r="AS452" s="15">
        <f t="shared" si="170"/>
        <v>14</v>
      </c>
      <c r="AT452" s="15">
        <f t="shared" si="171"/>
        <v>12</v>
      </c>
      <c r="AU452" s="97" t="s">
        <v>657</v>
      </c>
    </row>
    <row r="453" spans="1:47">
      <c r="A453" s="26">
        <f t="shared" si="172"/>
        <v>14</v>
      </c>
      <c r="B453" s="97" t="s">
        <v>658</v>
      </c>
      <c r="C453" s="14" t="str">
        <f t="shared" ref="C453:AL453" si="185">IF(AND(C$146="ДА",C308="-"),C16,"-")</f>
        <v>-</v>
      </c>
      <c r="D453" s="14">
        <f t="shared" si="185"/>
        <v>7</v>
      </c>
      <c r="E453" s="14" t="str">
        <f t="shared" si="185"/>
        <v>-</v>
      </c>
      <c r="F453" s="14" t="str">
        <f t="shared" si="185"/>
        <v>-</v>
      </c>
      <c r="G453" s="14" t="str">
        <f t="shared" si="185"/>
        <v>-</v>
      </c>
      <c r="H453" s="14" t="str">
        <f t="shared" si="185"/>
        <v>-</v>
      </c>
      <c r="I453" s="14" t="str">
        <f t="shared" si="185"/>
        <v>-</v>
      </c>
      <c r="J453" s="14" t="str">
        <f t="shared" si="185"/>
        <v>-</v>
      </c>
      <c r="K453" s="14">
        <f t="shared" si="185"/>
        <v>6</v>
      </c>
      <c r="L453" s="14" t="str">
        <f t="shared" si="185"/>
        <v>-</v>
      </c>
      <c r="M453" s="14" t="str">
        <f t="shared" si="185"/>
        <v>-</v>
      </c>
      <c r="N453" s="14" t="str">
        <f t="shared" si="185"/>
        <v>-</v>
      </c>
      <c r="O453" s="14">
        <f t="shared" si="185"/>
        <v>8</v>
      </c>
      <c r="P453" s="14" t="str">
        <f t="shared" si="185"/>
        <v>-</v>
      </c>
      <c r="Q453" s="14">
        <f t="shared" si="185"/>
        <v>5</v>
      </c>
      <c r="R453" s="14" t="str">
        <f t="shared" si="185"/>
        <v>-</v>
      </c>
      <c r="S453" s="14" t="str">
        <f t="shared" si="185"/>
        <v>-</v>
      </c>
      <c r="T453" s="14">
        <f t="shared" si="185"/>
        <v>9</v>
      </c>
      <c r="U453" s="14">
        <f t="shared" si="185"/>
        <v>6</v>
      </c>
      <c r="V453" s="14" t="str">
        <f t="shared" si="185"/>
        <v>-</v>
      </c>
      <c r="W453" s="14" t="str">
        <f t="shared" si="185"/>
        <v>-</v>
      </c>
      <c r="X453" s="14" t="str">
        <f t="shared" si="185"/>
        <v>-</v>
      </c>
      <c r="Y453" s="14" t="str">
        <f t="shared" si="185"/>
        <v>-</v>
      </c>
      <c r="Z453" s="14">
        <f t="shared" si="185"/>
        <v>4</v>
      </c>
      <c r="AA453" s="14" t="str">
        <f t="shared" si="185"/>
        <v>-</v>
      </c>
      <c r="AB453" s="14" t="str">
        <f t="shared" si="185"/>
        <v>-</v>
      </c>
      <c r="AC453" s="14" t="str">
        <f t="shared" si="185"/>
        <v>-</v>
      </c>
      <c r="AD453" s="14" t="str">
        <f t="shared" si="185"/>
        <v>-</v>
      </c>
      <c r="AE453" s="14">
        <f t="shared" si="185"/>
        <v>6</v>
      </c>
      <c r="AF453" s="14">
        <f t="shared" si="185"/>
        <v>7</v>
      </c>
      <c r="AG453" s="14" t="str">
        <f t="shared" si="185"/>
        <v>-</v>
      </c>
      <c r="AH453" s="14" t="str">
        <f t="shared" si="185"/>
        <v>-</v>
      </c>
      <c r="AI453" s="14" t="str">
        <f t="shared" si="185"/>
        <v>-</v>
      </c>
      <c r="AJ453" s="14">
        <f t="shared" si="185"/>
        <v>4</v>
      </c>
      <c r="AK453" s="14" t="str">
        <f t="shared" si="185"/>
        <v>-</v>
      </c>
      <c r="AL453" s="14">
        <f t="shared" si="185"/>
        <v>8</v>
      </c>
      <c r="AM453" s="15">
        <f t="shared" si="165"/>
        <v>11</v>
      </c>
      <c r="AN453" s="20">
        <f t="shared" si="166"/>
        <v>6.3636233636363633</v>
      </c>
      <c r="AO453" s="14">
        <f t="shared" si="168"/>
        <v>78</v>
      </c>
      <c r="AQ453" s="26">
        <f t="shared" si="174"/>
        <v>14</v>
      </c>
      <c r="AR453" s="20">
        <f t="shared" si="169"/>
        <v>6.3636233636363633</v>
      </c>
      <c r="AS453" s="15">
        <f t="shared" si="170"/>
        <v>13</v>
      </c>
      <c r="AT453" s="15">
        <f t="shared" si="171"/>
        <v>11</v>
      </c>
      <c r="AU453" s="97" t="s">
        <v>658</v>
      </c>
    </row>
    <row r="454" spans="1:47">
      <c r="A454" s="26">
        <f t="shared" si="172"/>
        <v>15</v>
      </c>
      <c r="B454" s="97" t="s">
        <v>659</v>
      </c>
      <c r="C454" s="14" t="str">
        <f t="shared" ref="C454:AL454" si="186">IF(AND(C$146="ДА",C309="-"),C17,"-")</f>
        <v>-</v>
      </c>
      <c r="D454" s="14">
        <f t="shared" si="186"/>
        <v>6</v>
      </c>
      <c r="E454" s="14" t="str">
        <f t="shared" si="186"/>
        <v>-</v>
      </c>
      <c r="F454" s="14" t="str">
        <f t="shared" si="186"/>
        <v>-</v>
      </c>
      <c r="G454" s="14" t="str">
        <f t="shared" si="186"/>
        <v>-</v>
      </c>
      <c r="H454" s="14" t="str">
        <f t="shared" si="186"/>
        <v>-</v>
      </c>
      <c r="I454" s="14" t="str">
        <f t="shared" si="186"/>
        <v>-</v>
      </c>
      <c r="J454" s="14" t="str">
        <f t="shared" si="186"/>
        <v>-</v>
      </c>
      <c r="K454" s="14">
        <f t="shared" si="186"/>
        <v>7</v>
      </c>
      <c r="L454" s="14" t="str">
        <f t="shared" si="186"/>
        <v>-</v>
      </c>
      <c r="M454" s="14" t="str">
        <f t="shared" si="186"/>
        <v>-</v>
      </c>
      <c r="N454" s="14" t="str">
        <f t="shared" si="186"/>
        <v>-</v>
      </c>
      <c r="O454" s="14" t="str">
        <f t="shared" si="186"/>
        <v>-</v>
      </c>
      <c r="P454" s="14" t="str">
        <f t="shared" si="186"/>
        <v>-</v>
      </c>
      <c r="Q454" s="14" t="str">
        <f t="shared" si="186"/>
        <v>-</v>
      </c>
      <c r="R454" s="14" t="str">
        <f t="shared" si="186"/>
        <v>-</v>
      </c>
      <c r="S454" s="14" t="str">
        <f t="shared" si="186"/>
        <v>-</v>
      </c>
      <c r="T454" s="14">
        <f t="shared" si="186"/>
        <v>9</v>
      </c>
      <c r="U454" s="14">
        <f t="shared" si="186"/>
        <v>5</v>
      </c>
      <c r="V454" s="14" t="str">
        <f t="shared" si="186"/>
        <v>-</v>
      </c>
      <c r="W454" s="14" t="str">
        <f t="shared" si="186"/>
        <v>-</v>
      </c>
      <c r="X454" s="14" t="str">
        <f t="shared" si="186"/>
        <v>-</v>
      </c>
      <c r="Y454" s="14" t="str">
        <f t="shared" si="186"/>
        <v>-</v>
      </c>
      <c r="Z454" s="14">
        <f t="shared" si="186"/>
        <v>4</v>
      </c>
      <c r="AA454" s="14" t="str">
        <f t="shared" si="186"/>
        <v>-</v>
      </c>
      <c r="AB454" s="14" t="str">
        <f t="shared" si="186"/>
        <v>-</v>
      </c>
      <c r="AC454" s="14" t="str">
        <f t="shared" si="186"/>
        <v>-</v>
      </c>
      <c r="AD454" s="14" t="str">
        <f t="shared" si="186"/>
        <v>-</v>
      </c>
      <c r="AE454" s="14">
        <f t="shared" si="186"/>
        <v>6</v>
      </c>
      <c r="AF454" s="14">
        <f t="shared" si="186"/>
        <v>7</v>
      </c>
      <c r="AG454" s="14" t="str">
        <f t="shared" si="186"/>
        <v>-</v>
      </c>
      <c r="AH454" s="14" t="str">
        <f t="shared" si="186"/>
        <v>-</v>
      </c>
      <c r="AI454" s="14" t="str">
        <f t="shared" si="186"/>
        <v>-</v>
      </c>
      <c r="AJ454" s="14">
        <f t="shared" si="186"/>
        <v>6</v>
      </c>
      <c r="AK454" s="14" t="str">
        <f t="shared" si="186"/>
        <v>-</v>
      </c>
      <c r="AL454" s="14">
        <f t="shared" si="186"/>
        <v>5</v>
      </c>
      <c r="AM454" s="15">
        <f t="shared" si="165"/>
        <v>9</v>
      </c>
      <c r="AN454" s="20">
        <f t="shared" si="166"/>
        <v>6.1110971111111105</v>
      </c>
      <c r="AO454" s="14">
        <f t="shared" si="168"/>
        <v>81</v>
      </c>
      <c r="AQ454" s="26">
        <f t="shared" si="174"/>
        <v>15</v>
      </c>
      <c r="AR454" s="20">
        <f t="shared" si="169"/>
        <v>6.1110971111111105</v>
      </c>
      <c r="AS454" s="15">
        <f t="shared" si="170"/>
        <v>11</v>
      </c>
      <c r="AT454" s="15">
        <f t="shared" si="171"/>
        <v>9</v>
      </c>
      <c r="AU454" s="97" t="s">
        <v>659</v>
      </c>
    </row>
    <row r="455" spans="1:47">
      <c r="A455" s="26">
        <f t="shared" si="172"/>
        <v>16</v>
      </c>
      <c r="B455" s="97" t="s">
        <v>660</v>
      </c>
      <c r="C455" s="14" t="str">
        <f t="shared" ref="C455:AL455" si="187">IF(AND(C$146="ДА",C310="-"),C18,"-")</f>
        <v>-</v>
      </c>
      <c r="D455" s="14">
        <f t="shared" si="187"/>
        <v>6</v>
      </c>
      <c r="E455" s="14" t="str">
        <f t="shared" si="187"/>
        <v>-</v>
      </c>
      <c r="F455" s="14" t="str">
        <f t="shared" si="187"/>
        <v>-</v>
      </c>
      <c r="G455" s="14" t="str">
        <f t="shared" si="187"/>
        <v>-</v>
      </c>
      <c r="H455" s="14" t="str">
        <f t="shared" si="187"/>
        <v>-</v>
      </c>
      <c r="I455" s="14" t="str">
        <f t="shared" si="187"/>
        <v>-</v>
      </c>
      <c r="J455" s="14" t="str">
        <f t="shared" si="187"/>
        <v>-</v>
      </c>
      <c r="K455" s="14">
        <f t="shared" si="187"/>
        <v>5</v>
      </c>
      <c r="L455" s="14" t="str">
        <f t="shared" si="187"/>
        <v>-</v>
      </c>
      <c r="M455" s="14" t="str">
        <f t="shared" si="187"/>
        <v>-</v>
      </c>
      <c r="N455" s="14" t="str">
        <f t="shared" si="187"/>
        <v>-</v>
      </c>
      <c r="O455" s="14" t="str">
        <f t="shared" si="187"/>
        <v>-</v>
      </c>
      <c r="P455" s="14" t="str">
        <f t="shared" si="187"/>
        <v>-</v>
      </c>
      <c r="Q455" s="14">
        <f t="shared" si="187"/>
        <v>6</v>
      </c>
      <c r="R455" s="14" t="str">
        <f t="shared" si="187"/>
        <v>-</v>
      </c>
      <c r="S455" s="14" t="str">
        <f t="shared" si="187"/>
        <v>-</v>
      </c>
      <c r="T455" s="14">
        <f t="shared" si="187"/>
        <v>9</v>
      </c>
      <c r="U455" s="14">
        <f t="shared" si="187"/>
        <v>5</v>
      </c>
      <c r="V455" s="14" t="str">
        <f t="shared" si="187"/>
        <v>-</v>
      </c>
      <c r="W455" s="14" t="str">
        <f t="shared" si="187"/>
        <v>-</v>
      </c>
      <c r="X455" s="14" t="str">
        <f t="shared" si="187"/>
        <v>-</v>
      </c>
      <c r="Y455" s="14" t="str">
        <f t="shared" si="187"/>
        <v>-</v>
      </c>
      <c r="Z455" s="14">
        <f t="shared" si="187"/>
        <v>4</v>
      </c>
      <c r="AA455" s="14" t="str">
        <f t="shared" si="187"/>
        <v>-</v>
      </c>
      <c r="AB455" s="14" t="str">
        <f t="shared" si="187"/>
        <v>-</v>
      </c>
      <c r="AC455" s="14" t="str">
        <f t="shared" si="187"/>
        <v>-</v>
      </c>
      <c r="AD455" s="14" t="str">
        <f t="shared" si="187"/>
        <v>-</v>
      </c>
      <c r="AE455" s="14">
        <f t="shared" si="187"/>
        <v>6</v>
      </c>
      <c r="AF455" s="14">
        <f t="shared" si="187"/>
        <v>6</v>
      </c>
      <c r="AG455" s="14" t="str">
        <f t="shared" si="187"/>
        <v>-</v>
      </c>
      <c r="AH455" s="14" t="str">
        <f t="shared" si="187"/>
        <v>-</v>
      </c>
      <c r="AI455" s="14" t="str">
        <f t="shared" si="187"/>
        <v>-</v>
      </c>
      <c r="AJ455" s="14">
        <f t="shared" si="187"/>
        <v>7</v>
      </c>
      <c r="AK455" s="14" t="str">
        <f t="shared" si="187"/>
        <v>-</v>
      </c>
      <c r="AL455" s="14">
        <f t="shared" si="187"/>
        <v>6</v>
      </c>
      <c r="AM455" s="15">
        <f t="shared" si="165"/>
        <v>10</v>
      </c>
      <c r="AN455" s="20">
        <f t="shared" si="166"/>
        <v>5.9999849999999997</v>
      </c>
      <c r="AO455" s="14">
        <f t="shared" si="168"/>
        <v>83</v>
      </c>
      <c r="AQ455" s="26">
        <f t="shared" si="174"/>
        <v>16</v>
      </c>
      <c r="AR455" s="20">
        <f t="shared" si="169"/>
        <v>5.9999849999999997</v>
      </c>
      <c r="AS455" s="15">
        <f t="shared" si="170"/>
        <v>13</v>
      </c>
      <c r="AT455" s="15">
        <f t="shared" si="171"/>
        <v>10</v>
      </c>
      <c r="AU455" s="97" t="s">
        <v>660</v>
      </c>
    </row>
    <row r="456" spans="1:47">
      <c r="A456" s="26">
        <f t="shared" si="172"/>
        <v>17</v>
      </c>
      <c r="B456" s="97" t="s">
        <v>661</v>
      </c>
      <c r="C456" s="14" t="str">
        <f t="shared" ref="C456:AL456" si="188">IF(AND(C$146="ДА",C311="-"),C19,"-")</f>
        <v>-</v>
      </c>
      <c r="D456" s="14">
        <f t="shared" si="188"/>
        <v>5</v>
      </c>
      <c r="E456" s="14" t="str">
        <f t="shared" si="188"/>
        <v>-</v>
      </c>
      <c r="F456" s="14" t="str">
        <f t="shared" si="188"/>
        <v>-</v>
      </c>
      <c r="G456" s="14" t="str">
        <f t="shared" si="188"/>
        <v>-</v>
      </c>
      <c r="H456" s="14" t="str">
        <f t="shared" si="188"/>
        <v>-</v>
      </c>
      <c r="I456" s="14" t="str">
        <f t="shared" si="188"/>
        <v>-</v>
      </c>
      <c r="J456" s="14" t="str">
        <f t="shared" si="188"/>
        <v>-</v>
      </c>
      <c r="K456" s="14">
        <f t="shared" si="188"/>
        <v>5</v>
      </c>
      <c r="L456" s="14" t="str">
        <f t="shared" si="188"/>
        <v>-</v>
      </c>
      <c r="M456" s="14" t="str">
        <f t="shared" si="188"/>
        <v>-</v>
      </c>
      <c r="N456" s="14" t="str">
        <f t="shared" si="188"/>
        <v>-</v>
      </c>
      <c r="O456" s="14">
        <f t="shared" si="188"/>
        <v>8</v>
      </c>
      <c r="P456" s="14" t="str">
        <f t="shared" si="188"/>
        <v>-</v>
      </c>
      <c r="Q456" s="14">
        <f t="shared" si="188"/>
        <v>7</v>
      </c>
      <c r="R456" s="14" t="str">
        <f t="shared" si="188"/>
        <v>-</v>
      </c>
      <c r="S456" s="14" t="str">
        <f t="shared" si="188"/>
        <v>-</v>
      </c>
      <c r="T456" s="14">
        <f t="shared" si="188"/>
        <v>7</v>
      </c>
      <c r="U456" s="14">
        <f t="shared" si="188"/>
        <v>6</v>
      </c>
      <c r="V456" s="14" t="str">
        <f t="shared" si="188"/>
        <v>-</v>
      </c>
      <c r="W456" s="14" t="str">
        <f t="shared" si="188"/>
        <v>-</v>
      </c>
      <c r="X456" s="14" t="str">
        <f t="shared" si="188"/>
        <v>-</v>
      </c>
      <c r="Y456" s="14" t="str">
        <f t="shared" si="188"/>
        <v>-</v>
      </c>
      <c r="Z456" s="14" t="str">
        <f t="shared" si="188"/>
        <v>-</v>
      </c>
      <c r="AA456" s="14" t="str">
        <f t="shared" si="188"/>
        <v>-</v>
      </c>
      <c r="AB456" s="14" t="str">
        <f t="shared" si="188"/>
        <v>-</v>
      </c>
      <c r="AC456" s="14" t="str">
        <f t="shared" si="188"/>
        <v>-</v>
      </c>
      <c r="AD456" s="14" t="str">
        <f t="shared" si="188"/>
        <v>-</v>
      </c>
      <c r="AE456" s="14">
        <f t="shared" si="188"/>
        <v>5</v>
      </c>
      <c r="AF456" s="14">
        <f t="shared" si="188"/>
        <v>8</v>
      </c>
      <c r="AG456" s="14" t="str">
        <f t="shared" si="188"/>
        <v>-</v>
      </c>
      <c r="AH456" s="14" t="str">
        <f t="shared" si="188"/>
        <v>-</v>
      </c>
      <c r="AI456" s="14" t="str">
        <f t="shared" si="188"/>
        <v>-</v>
      </c>
      <c r="AJ456" s="14">
        <f t="shared" si="188"/>
        <v>9</v>
      </c>
      <c r="AK456" s="14" t="str">
        <f t="shared" si="188"/>
        <v>-</v>
      </c>
      <c r="AL456" s="14">
        <f t="shared" si="188"/>
        <v>3</v>
      </c>
      <c r="AM456" s="15">
        <f t="shared" si="165"/>
        <v>10</v>
      </c>
      <c r="AN456" s="20">
        <f t="shared" si="166"/>
        <v>6.2999840000000003</v>
      </c>
      <c r="AO456" s="14">
        <f t="shared" si="168"/>
        <v>79</v>
      </c>
      <c r="AQ456" s="26">
        <f t="shared" si="174"/>
        <v>17</v>
      </c>
      <c r="AR456" s="20">
        <f t="shared" si="169"/>
        <v>6.2999840000000003</v>
      </c>
      <c r="AS456" s="15">
        <f t="shared" si="170"/>
        <v>12</v>
      </c>
      <c r="AT456" s="15">
        <f t="shared" si="171"/>
        <v>10</v>
      </c>
      <c r="AU456" s="97" t="s">
        <v>661</v>
      </c>
    </row>
    <row r="457" spans="1:47">
      <c r="A457" s="26">
        <f t="shared" si="172"/>
        <v>18</v>
      </c>
      <c r="B457" s="97" t="s">
        <v>662</v>
      </c>
      <c r="C457" s="14" t="str">
        <f t="shared" ref="C457:AL457" si="189">IF(AND(C$146="ДА",C312="-"),C20,"-")</f>
        <v>-</v>
      </c>
      <c r="D457" s="14">
        <f t="shared" si="189"/>
        <v>6</v>
      </c>
      <c r="E457" s="14" t="str">
        <f t="shared" si="189"/>
        <v>-</v>
      </c>
      <c r="F457" s="14" t="str">
        <f t="shared" si="189"/>
        <v>-</v>
      </c>
      <c r="G457" s="14" t="str">
        <f t="shared" si="189"/>
        <v>-</v>
      </c>
      <c r="H457" s="14" t="str">
        <f t="shared" si="189"/>
        <v>-</v>
      </c>
      <c r="I457" s="14" t="str">
        <f t="shared" si="189"/>
        <v>-</v>
      </c>
      <c r="J457" s="14" t="str">
        <f t="shared" si="189"/>
        <v>-</v>
      </c>
      <c r="K457" s="14">
        <f t="shared" si="189"/>
        <v>6</v>
      </c>
      <c r="L457" s="14" t="str">
        <f t="shared" si="189"/>
        <v>-</v>
      </c>
      <c r="M457" s="14" t="str">
        <f t="shared" si="189"/>
        <v>-</v>
      </c>
      <c r="N457" s="14" t="str">
        <f t="shared" si="189"/>
        <v>-</v>
      </c>
      <c r="O457" s="14">
        <f t="shared" si="189"/>
        <v>9</v>
      </c>
      <c r="P457" s="14" t="str">
        <f t="shared" si="189"/>
        <v>-</v>
      </c>
      <c r="Q457" s="14">
        <f t="shared" si="189"/>
        <v>9</v>
      </c>
      <c r="R457" s="14" t="str">
        <f t="shared" si="189"/>
        <v>-</v>
      </c>
      <c r="S457" s="14" t="str">
        <f t="shared" si="189"/>
        <v>-</v>
      </c>
      <c r="T457" s="14">
        <f t="shared" si="189"/>
        <v>9</v>
      </c>
      <c r="U457" s="14">
        <f t="shared" si="189"/>
        <v>7</v>
      </c>
      <c r="V457" s="14" t="str">
        <f t="shared" si="189"/>
        <v>-</v>
      </c>
      <c r="W457" s="14" t="str">
        <f t="shared" si="189"/>
        <v>-</v>
      </c>
      <c r="X457" s="14" t="str">
        <f t="shared" si="189"/>
        <v>-</v>
      </c>
      <c r="Y457" s="14" t="str">
        <f t="shared" si="189"/>
        <v>-</v>
      </c>
      <c r="Z457" s="14">
        <f t="shared" si="189"/>
        <v>9</v>
      </c>
      <c r="AA457" s="14" t="str">
        <f t="shared" si="189"/>
        <v>-</v>
      </c>
      <c r="AB457" s="14" t="str">
        <f t="shared" si="189"/>
        <v>-</v>
      </c>
      <c r="AC457" s="14" t="str">
        <f t="shared" si="189"/>
        <v>-</v>
      </c>
      <c r="AD457" s="14">
        <f t="shared" si="189"/>
        <v>5</v>
      </c>
      <c r="AE457" s="14">
        <f t="shared" si="189"/>
        <v>7</v>
      </c>
      <c r="AF457" s="14">
        <f t="shared" si="189"/>
        <v>8</v>
      </c>
      <c r="AG457" s="14" t="str">
        <f t="shared" si="189"/>
        <v>-</v>
      </c>
      <c r="AH457" s="14" t="str">
        <f t="shared" si="189"/>
        <v>-</v>
      </c>
      <c r="AI457" s="14" t="str">
        <f t="shared" si="189"/>
        <v>-</v>
      </c>
      <c r="AJ457" s="14">
        <f t="shared" si="189"/>
        <v>8</v>
      </c>
      <c r="AK457" s="14" t="str">
        <f t="shared" si="189"/>
        <v>-</v>
      </c>
      <c r="AL457" s="14">
        <f t="shared" si="189"/>
        <v>8</v>
      </c>
      <c r="AM457" s="15">
        <f t="shared" si="165"/>
        <v>12</v>
      </c>
      <c r="AN457" s="20">
        <f t="shared" si="166"/>
        <v>7.5833163333333333</v>
      </c>
      <c r="AO457" s="14">
        <f t="shared" si="168"/>
        <v>39</v>
      </c>
      <c r="AQ457" s="26">
        <f t="shared" si="174"/>
        <v>18</v>
      </c>
      <c r="AR457" s="20">
        <f t="shared" si="169"/>
        <v>7.5833163333333333</v>
      </c>
      <c r="AS457" s="15">
        <f t="shared" si="170"/>
        <v>14</v>
      </c>
      <c r="AT457" s="15">
        <f t="shared" si="171"/>
        <v>12</v>
      </c>
      <c r="AU457" s="97" t="s">
        <v>662</v>
      </c>
    </row>
    <row r="458" spans="1:47">
      <c r="A458" s="26">
        <f t="shared" si="172"/>
        <v>19</v>
      </c>
      <c r="B458" s="97" t="s">
        <v>663</v>
      </c>
      <c r="C458" s="14" t="str">
        <f t="shared" ref="C458:AL458" si="190">IF(AND(C$146="ДА",C313="-"),C21,"-")</f>
        <v>-</v>
      </c>
      <c r="D458" s="14">
        <f t="shared" si="190"/>
        <v>12</v>
      </c>
      <c r="E458" s="14" t="str">
        <f t="shared" si="190"/>
        <v>-</v>
      </c>
      <c r="F458" s="14" t="str">
        <f t="shared" si="190"/>
        <v>-</v>
      </c>
      <c r="G458" s="14" t="str">
        <f t="shared" si="190"/>
        <v>-</v>
      </c>
      <c r="H458" s="14" t="str">
        <f t="shared" si="190"/>
        <v>-</v>
      </c>
      <c r="I458" s="14" t="str">
        <f t="shared" si="190"/>
        <v>-</v>
      </c>
      <c r="J458" s="14" t="str">
        <f t="shared" si="190"/>
        <v>-</v>
      </c>
      <c r="K458" s="14">
        <f t="shared" si="190"/>
        <v>6</v>
      </c>
      <c r="L458" s="14" t="str">
        <f t="shared" si="190"/>
        <v>-</v>
      </c>
      <c r="M458" s="14" t="str">
        <f t="shared" si="190"/>
        <v>-</v>
      </c>
      <c r="N458" s="14" t="str">
        <f t="shared" si="190"/>
        <v>-</v>
      </c>
      <c r="O458" s="14">
        <f t="shared" si="190"/>
        <v>9</v>
      </c>
      <c r="P458" s="14" t="str">
        <f t="shared" si="190"/>
        <v>-</v>
      </c>
      <c r="Q458" s="14">
        <f t="shared" si="190"/>
        <v>11</v>
      </c>
      <c r="R458" s="14" t="str">
        <f t="shared" si="190"/>
        <v>-</v>
      </c>
      <c r="S458" s="14" t="str">
        <f t="shared" si="190"/>
        <v>-</v>
      </c>
      <c r="T458" s="14">
        <f t="shared" si="190"/>
        <v>5</v>
      </c>
      <c r="U458" s="14">
        <f t="shared" si="190"/>
        <v>7</v>
      </c>
      <c r="V458" s="14" t="str">
        <f t="shared" si="190"/>
        <v>-</v>
      </c>
      <c r="W458" s="14" t="str">
        <f t="shared" si="190"/>
        <v>-</v>
      </c>
      <c r="X458" s="14" t="str">
        <f t="shared" si="190"/>
        <v>-</v>
      </c>
      <c r="Y458" s="14" t="str">
        <f t="shared" si="190"/>
        <v>-</v>
      </c>
      <c r="Z458" s="14">
        <f t="shared" si="190"/>
        <v>4</v>
      </c>
      <c r="AA458" s="14" t="str">
        <f t="shared" si="190"/>
        <v>-</v>
      </c>
      <c r="AB458" s="14" t="str">
        <f t="shared" si="190"/>
        <v>-</v>
      </c>
      <c r="AC458" s="14" t="str">
        <f t="shared" si="190"/>
        <v>-</v>
      </c>
      <c r="AD458" s="14">
        <f t="shared" si="190"/>
        <v>9</v>
      </c>
      <c r="AE458" s="14">
        <f t="shared" si="190"/>
        <v>10</v>
      </c>
      <c r="AF458" s="14">
        <f t="shared" si="190"/>
        <v>9</v>
      </c>
      <c r="AG458" s="14" t="str">
        <f t="shared" si="190"/>
        <v>-</v>
      </c>
      <c r="AH458" s="14" t="str">
        <f t="shared" si="190"/>
        <v>-</v>
      </c>
      <c r="AI458" s="14" t="str">
        <f t="shared" si="190"/>
        <v>-</v>
      </c>
      <c r="AJ458" s="14">
        <f t="shared" si="190"/>
        <v>8</v>
      </c>
      <c r="AK458" s="14" t="str">
        <f t="shared" si="190"/>
        <v>-</v>
      </c>
      <c r="AL458" s="14">
        <f t="shared" si="190"/>
        <v>9</v>
      </c>
      <c r="AM458" s="15">
        <f t="shared" si="165"/>
        <v>12</v>
      </c>
      <c r="AN458" s="20">
        <f t="shared" si="166"/>
        <v>8.2499819999999993</v>
      </c>
      <c r="AO458" s="14">
        <f t="shared" si="168"/>
        <v>24</v>
      </c>
      <c r="AQ458" s="26">
        <f t="shared" si="174"/>
        <v>19</v>
      </c>
      <c r="AR458" s="20">
        <f t="shared" si="169"/>
        <v>8.2499819999999993</v>
      </c>
      <c r="AS458" s="15">
        <f t="shared" si="170"/>
        <v>20</v>
      </c>
      <c r="AT458" s="15">
        <f t="shared" si="171"/>
        <v>12</v>
      </c>
      <c r="AU458" s="97" t="s">
        <v>663</v>
      </c>
    </row>
    <row r="459" spans="1:47">
      <c r="A459" s="26">
        <f t="shared" si="172"/>
        <v>20</v>
      </c>
      <c r="B459" s="97" t="s">
        <v>664</v>
      </c>
      <c r="C459" s="14" t="str">
        <f t="shared" ref="C459:AL459" si="191">IF(AND(C$146="ДА",C314="-"),C22,"-")</f>
        <v>-</v>
      </c>
      <c r="D459" s="14">
        <f t="shared" si="191"/>
        <v>5</v>
      </c>
      <c r="E459" s="14" t="str">
        <f t="shared" si="191"/>
        <v>-</v>
      </c>
      <c r="F459" s="14" t="str">
        <f t="shared" si="191"/>
        <v>-</v>
      </c>
      <c r="G459" s="14" t="str">
        <f t="shared" si="191"/>
        <v>-</v>
      </c>
      <c r="H459" s="14" t="str">
        <f t="shared" si="191"/>
        <v>-</v>
      </c>
      <c r="I459" s="14" t="str">
        <f t="shared" si="191"/>
        <v>-</v>
      </c>
      <c r="J459" s="14" t="str">
        <f t="shared" si="191"/>
        <v>-</v>
      </c>
      <c r="K459" s="14">
        <f t="shared" si="191"/>
        <v>5</v>
      </c>
      <c r="L459" s="14" t="str">
        <f t="shared" si="191"/>
        <v>-</v>
      </c>
      <c r="M459" s="14" t="str">
        <f t="shared" si="191"/>
        <v>-</v>
      </c>
      <c r="N459" s="14" t="str">
        <f t="shared" si="191"/>
        <v>-</v>
      </c>
      <c r="O459" s="14">
        <f t="shared" si="191"/>
        <v>9</v>
      </c>
      <c r="P459" s="14" t="str">
        <f t="shared" si="191"/>
        <v>-</v>
      </c>
      <c r="Q459" s="14">
        <f t="shared" si="191"/>
        <v>8</v>
      </c>
      <c r="R459" s="14" t="str">
        <f t="shared" si="191"/>
        <v>-</v>
      </c>
      <c r="S459" s="14" t="str">
        <f t="shared" si="191"/>
        <v>-</v>
      </c>
      <c r="T459" s="14">
        <f t="shared" si="191"/>
        <v>7</v>
      </c>
      <c r="U459" s="14">
        <f t="shared" si="191"/>
        <v>7</v>
      </c>
      <c r="V459" s="14" t="str">
        <f t="shared" si="191"/>
        <v>-</v>
      </c>
      <c r="W459" s="14" t="str">
        <f t="shared" si="191"/>
        <v>-</v>
      </c>
      <c r="X459" s="14" t="str">
        <f t="shared" si="191"/>
        <v>-</v>
      </c>
      <c r="Y459" s="14" t="str">
        <f t="shared" si="191"/>
        <v>-</v>
      </c>
      <c r="Z459" s="14">
        <f t="shared" si="191"/>
        <v>9</v>
      </c>
      <c r="AA459" s="14" t="str">
        <f t="shared" si="191"/>
        <v>-</v>
      </c>
      <c r="AB459" s="14" t="str">
        <f t="shared" si="191"/>
        <v>-</v>
      </c>
      <c r="AC459" s="14" t="str">
        <f t="shared" si="191"/>
        <v>-</v>
      </c>
      <c r="AD459" s="14">
        <f t="shared" si="191"/>
        <v>8</v>
      </c>
      <c r="AE459" s="14">
        <f t="shared" si="191"/>
        <v>6</v>
      </c>
      <c r="AF459" s="14">
        <f t="shared" si="191"/>
        <v>7</v>
      </c>
      <c r="AG459" s="14" t="str">
        <f t="shared" si="191"/>
        <v>-</v>
      </c>
      <c r="AH459" s="14" t="str">
        <f t="shared" si="191"/>
        <v>-</v>
      </c>
      <c r="AI459" s="14" t="str">
        <f t="shared" si="191"/>
        <v>-</v>
      </c>
      <c r="AJ459" s="14">
        <f t="shared" si="191"/>
        <v>7</v>
      </c>
      <c r="AK459" s="14" t="str">
        <f t="shared" si="191"/>
        <v>-</v>
      </c>
      <c r="AL459" s="14">
        <f t="shared" si="191"/>
        <v>9</v>
      </c>
      <c r="AM459" s="15">
        <f t="shared" si="165"/>
        <v>12</v>
      </c>
      <c r="AN459" s="20">
        <f t="shared" si="166"/>
        <v>7.249981</v>
      </c>
      <c r="AO459" s="14">
        <f t="shared" si="168"/>
        <v>54</v>
      </c>
      <c r="AQ459" s="26">
        <f t="shared" si="174"/>
        <v>20</v>
      </c>
      <c r="AR459" s="20">
        <f t="shared" si="169"/>
        <v>7.249981</v>
      </c>
      <c r="AS459" s="15">
        <f t="shared" si="170"/>
        <v>18</v>
      </c>
      <c r="AT459" s="15">
        <f t="shared" si="171"/>
        <v>12</v>
      </c>
      <c r="AU459" s="97" t="s">
        <v>664</v>
      </c>
    </row>
    <row r="460" spans="1:47">
      <c r="A460" s="26">
        <f t="shared" si="172"/>
        <v>21</v>
      </c>
      <c r="B460" s="97" t="s">
        <v>665</v>
      </c>
      <c r="C460" s="14" t="str">
        <f t="shared" ref="C460:AL460" si="192">IF(AND(C$146="ДА",C315="-"),C23,"-")</f>
        <v>-</v>
      </c>
      <c r="D460" s="14">
        <f t="shared" si="192"/>
        <v>8</v>
      </c>
      <c r="E460" s="14" t="str">
        <f t="shared" si="192"/>
        <v>-</v>
      </c>
      <c r="F460" s="14" t="str">
        <f t="shared" si="192"/>
        <v>-</v>
      </c>
      <c r="G460" s="14" t="str">
        <f t="shared" si="192"/>
        <v>-</v>
      </c>
      <c r="H460" s="14" t="str">
        <f t="shared" si="192"/>
        <v>-</v>
      </c>
      <c r="I460" s="14" t="str">
        <f t="shared" si="192"/>
        <v>-</v>
      </c>
      <c r="J460" s="14" t="str">
        <f t="shared" si="192"/>
        <v>-</v>
      </c>
      <c r="K460" s="14">
        <f t="shared" si="192"/>
        <v>6</v>
      </c>
      <c r="L460" s="14" t="str">
        <f t="shared" si="192"/>
        <v>-</v>
      </c>
      <c r="M460" s="14" t="str">
        <f t="shared" si="192"/>
        <v>-</v>
      </c>
      <c r="N460" s="14" t="str">
        <f t="shared" si="192"/>
        <v>-</v>
      </c>
      <c r="O460" s="14">
        <f t="shared" si="192"/>
        <v>7</v>
      </c>
      <c r="P460" s="14" t="str">
        <f t="shared" si="192"/>
        <v>-</v>
      </c>
      <c r="Q460" s="14">
        <f t="shared" si="192"/>
        <v>8</v>
      </c>
      <c r="R460" s="14" t="str">
        <f t="shared" si="192"/>
        <v>-</v>
      </c>
      <c r="S460" s="14" t="str">
        <f t="shared" si="192"/>
        <v>-</v>
      </c>
      <c r="T460" s="14">
        <f t="shared" si="192"/>
        <v>5</v>
      </c>
      <c r="U460" s="14">
        <f t="shared" si="192"/>
        <v>6</v>
      </c>
      <c r="V460" s="14" t="str">
        <f t="shared" si="192"/>
        <v>-</v>
      </c>
      <c r="W460" s="14" t="str">
        <f t="shared" si="192"/>
        <v>-</v>
      </c>
      <c r="X460" s="14" t="str">
        <f t="shared" si="192"/>
        <v>-</v>
      </c>
      <c r="Y460" s="14" t="str">
        <f t="shared" si="192"/>
        <v>-</v>
      </c>
      <c r="Z460" s="14">
        <f t="shared" si="192"/>
        <v>4</v>
      </c>
      <c r="AA460" s="14" t="str">
        <f t="shared" si="192"/>
        <v>-</v>
      </c>
      <c r="AB460" s="14" t="str">
        <f t="shared" si="192"/>
        <v>-</v>
      </c>
      <c r="AC460" s="14" t="str">
        <f t="shared" si="192"/>
        <v>-</v>
      </c>
      <c r="AD460" s="14" t="str">
        <f t="shared" si="192"/>
        <v>-</v>
      </c>
      <c r="AE460" s="14">
        <f t="shared" si="192"/>
        <v>7</v>
      </c>
      <c r="AF460" s="14">
        <f t="shared" si="192"/>
        <v>9</v>
      </c>
      <c r="AG460" s="14" t="str">
        <f t="shared" si="192"/>
        <v>-</v>
      </c>
      <c r="AH460" s="14" t="str">
        <f t="shared" si="192"/>
        <v>-</v>
      </c>
      <c r="AI460" s="14" t="str">
        <f t="shared" si="192"/>
        <v>-</v>
      </c>
      <c r="AJ460" s="14">
        <f t="shared" si="192"/>
        <v>7</v>
      </c>
      <c r="AK460" s="14" t="str">
        <f t="shared" si="192"/>
        <v>-</v>
      </c>
      <c r="AL460" s="14">
        <f t="shared" si="192"/>
        <v>10</v>
      </c>
      <c r="AM460" s="15">
        <f t="shared" si="165"/>
        <v>11</v>
      </c>
      <c r="AN460" s="20">
        <f t="shared" si="166"/>
        <v>6.9999799999999999</v>
      </c>
      <c r="AO460" s="14">
        <f t="shared" si="168"/>
        <v>62</v>
      </c>
      <c r="AQ460" s="26">
        <f t="shared" si="174"/>
        <v>21</v>
      </c>
      <c r="AR460" s="20">
        <f t="shared" si="169"/>
        <v>6.9999799999999999</v>
      </c>
      <c r="AS460" s="15">
        <f t="shared" si="170"/>
        <v>17</v>
      </c>
      <c r="AT460" s="15">
        <f t="shared" si="171"/>
        <v>11</v>
      </c>
      <c r="AU460" s="97" t="s">
        <v>665</v>
      </c>
    </row>
    <row r="461" spans="1:47">
      <c r="A461" s="26">
        <f t="shared" si="172"/>
        <v>22</v>
      </c>
      <c r="B461" s="97" t="s">
        <v>666</v>
      </c>
      <c r="C461" s="14" t="str">
        <f t="shared" ref="C461:AL461" si="193">IF(AND(C$146="ДА",C316="-"),C24,"-")</f>
        <v>-</v>
      </c>
      <c r="D461" s="14">
        <f t="shared" si="193"/>
        <v>9</v>
      </c>
      <c r="E461" s="14" t="str">
        <f t="shared" si="193"/>
        <v>-</v>
      </c>
      <c r="F461" s="14" t="str">
        <f t="shared" si="193"/>
        <v>-</v>
      </c>
      <c r="G461" s="14" t="str">
        <f t="shared" si="193"/>
        <v>-</v>
      </c>
      <c r="H461" s="14" t="str">
        <f t="shared" si="193"/>
        <v>-</v>
      </c>
      <c r="I461" s="14" t="str">
        <f t="shared" si="193"/>
        <v>-</v>
      </c>
      <c r="J461" s="14" t="str">
        <f t="shared" si="193"/>
        <v>-</v>
      </c>
      <c r="K461" s="14">
        <f t="shared" si="193"/>
        <v>6</v>
      </c>
      <c r="L461" s="14" t="str">
        <f t="shared" si="193"/>
        <v>-</v>
      </c>
      <c r="M461" s="14" t="str">
        <f t="shared" si="193"/>
        <v>-</v>
      </c>
      <c r="N461" s="14" t="str">
        <f t="shared" si="193"/>
        <v>-</v>
      </c>
      <c r="O461" s="14">
        <f t="shared" si="193"/>
        <v>9</v>
      </c>
      <c r="P461" s="14" t="str">
        <f t="shared" si="193"/>
        <v>-</v>
      </c>
      <c r="Q461" s="14">
        <f t="shared" si="193"/>
        <v>7</v>
      </c>
      <c r="R461" s="14" t="str">
        <f t="shared" si="193"/>
        <v>-</v>
      </c>
      <c r="S461" s="14" t="str">
        <f t="shared" si="193"/>
        <v>-</v>
      </c>
      <c r="T461" s="14">
        <f t="shared" si="193"/>
        <v>9</v>
      </c>
      <c r="U461" s="14">
        <f t="shared" si="193"/>
        <v>7</v>
      </c>
      <c r="V461" s="14" t="str">
        <f t="shared" si="193"/>
        <v>-</v>
      </c>
      <c r="W461" s="14" t="str">
        <f t="shared" si="193"/>
        <v>-</v>
      </c>
      <c r="X461" s="14" t="str">
        <f t="shared" si="193"/>
        <v>-</v>
      </c>
      <c r="Y461" s="14" t="str">
        <f t="shared" si="193"/>
        <v>-</v>
      </c>
      <c r="Z461" s="14">
        <f t="shared" si="193"/>
        <v>5</v>
      </c>
      <c r="AA461" s="14" t="str">
        <f t="shared" si="193"/>
        <v>-</v>
      </c>
      <c r="AB461" s="14" t="str">
        <f t="shared" si="193"/>
        <v>-</v>
      </c>
      <c r="AC461" s="14" t="str">
        <f t="shared" si="193"/>
        <v>-</v>
      </c>
      <c r="AD461" s="14" t="str">
        <f t="shared" si="193"/>
        <v>-</v>
      </c>
      <c r="AE461" s="14">
        <f t="shared" si="193"/>
        <v>6</v>
      </c>
      <c r="AF461" s="14">
        <f t="shared" si="193"/>
        <v>8</v>
      </c>
      <c r="AG461" s="14" t="str">
        <f t="shared" si="193"/>
        <v>-</v>
      </c>
      <c r="AH461" s="14" t="str">
        <f t="shared" si="193"/>
        <v>-</v>
      </c>
      <c r="AI461" s="14" t="str">
        <f t="shared" si="193"/>
        <v>-</v>
      </c>
      <c r="AJ461" s="14">
        <f t="shared" si="193"/>
        <v>8</v>
      </c>
      <c r="AK461" s="14" t="str">
        <f t="shared" si="193"/>
        <v>-</v>
      </c>
      <c r="AL461" s="14">
        <f t="shared" si="193"/>
        <v>10</v>
      </c>
      <c r="AM461" s="15">
        <f t="shared" si="165"/>
        <v>11</v>
      </c>
      <c r="AN461" s="20">
        <f t="shared" si="166"/>
        <v>7.6363426363636364</v>
      </c>
      <c r="AO461" s="14">
        <f t="shared" si="168"/>
        <v>37</v>
      </c>
      <c r="AQ461" s="26">
        <f t="shared" si="174"/>
        <v>22</v>
      </c>
      <c r="AR461" s="20">
        <f t="shared" si="169"/>
        <v>7.6363426363636364</v>
      </c>
      <c r="AS461" s="15">
        <f t="shared" si="170"/>
        <v>15</v>
      </c>
      <c r="AT461" s="15">
        <f t="shared" si="171"/>
        <v>11</v>
      </c>
      <c r="AU461" s="97" t="s">
        <v>666</v>
      </c>
    </row>
    <row r="462" spans="1:47">
      <c r="A462" s="26">
        <f t="shared" si="172"/>
        <v>23</v>
      </c>
      <c r="B462" s="97" t="s">
        <v>667</v>
      </c>
      <c r="C462" s="14" t="str">
        <f t="shared" ref="C462:AL462" si="194">IF(AND(C$146="ДА",C317="-"),C25,"-")</f>
        <v>-</v>
      </c>
      <c r="D462" s="14">
        <f t="shared" si="194"/>
        <v>7</v>
      </c>
      <c r="E462" s="14" t="str">
        <f t="shared" si="194"/>
        <v>-</v>
      </c>
      <c r="F462" s="14" t="str">
        <f t="shared" si="194"/>
        <v>-</v>
      </c>
      <c r="G462" s="14" t="str">
        <f t="shared" si="194"/>
        <v>-</v>
      </c>
      <c r="H462" s="14" t="str">
        <f t="shared" si="194"/>
        <v>-</v>
      </c>
      <c r="I462" s="14" t="str">
        <f t="shared" si="194"/>
        <v>-</v>
      </c>
      <c r="J462" s="14" t="str">
        <f t="shared" si="194"/>
        <v>-</v>
      </c>
      <c r="K462" s="14">
        <f t="shared" si="194"/>
        <v>6</v>
      </c>
      <c r="L462" s="14" t="str">
        <f t="shared" si="194"/>
        <v>-</v>
      </c>
      <c r="M462" s="14" t="str">
        <f t="shared" si="194"/>
        <v>-</v>
      </c>
      <c r="N462" s="14" t="str">
        <f t="shared" si="194"/>
        <v>-</v>
      </c>
      <c r="O462" s="14">
        <f t="shared" si="194"/>
        <v>9</v>
      </c>
      <c r="P462" s="14" t="str">
        <f t="shared" si="194"/>
        <v>-</v>
      </c>
      <c r="Q462" s="14">
        <f t="shared" si="194"/>
        <v>6</v>
      </c>
      <c r="R462" s="14" t="str">
        <f t="shared" si="194"/>
        <v>-</v>
      </c>
      <c r="S462" s="14" t="str">
        <f t="shared" si="194"/>
        <v>-</v>
      </c>
      <c r="T462" s="14">
        <f t="shared" si="194"/>
        <v>9</v>
      </c>
      <c r="U462" s="14">
        <f t="shared" si="194"/>
        <v>7</v>
      </c>
      <c r="V462" s="14" t="str">
        <f t="shared" si="194"/>
        <v>-</v>
      </c>
      <c r="W462" s="14" t="str">
        <f t="shared" si="194"/>
        <v>-</v>
      </c>
      <c r="X462" s="14" t="str">
        <f t="shared" si="194"/>
        <v>-</v>
      </c>
      <c r="Y462" s="14" t="str">
        <f t="shared" si="194"/>
        <v>-</v>
      </c>
      <c r="Z462" s="14">
        <f t="shared" si="194"/>
        <v>8</v>
      </c>
      <c r="AA462" s="14" t="str">
        <f t="shared" si="194"/>
        <v>-</v>
      </c>
      <c r="AB462" s="14" t="str">
        <f t="shared" si="194"/>
        <v>-</v>
      </c>
      <c r="AC462" s="14" t="str">
        <f t="shared" si="194"/>
        <v>-</v>
      </c>
      <c r="AD462" s="14">
        <f t="shared" si="194"/>
        <v>8</v>
      </c>
      <c r="AE462" s="14">
        <f t="shared" si="194"/>
        <v>7</v>
      </c>
      <c r="AF462" s="14">
        <f t="shared" si="194"/>
        <v>7</v>
      </c>
      <c r="AG462" s="14" t="str">
        <f t="shared" si="194"/>
        <v>-</v>
      </c>
      <c r="AH462" s="14" t="str">
        <f t="shared" si="194"/>
        <v>-</v>
      </c>
      <c r="AI462" s="14" t="str">
        <f t="shared" si="194"/>
        <v>-</v>
      </c>
      <c r="AJ462" s="14">
        <f t="shared" si="194"/>
        <v>7</v>
      </c>
      <c r="AK462" s="14" t="str">
        <f t="shared" si="194"/>
        <v>-</v>
      </c>
      <c r="AL462" s="14">
        <f t="shared" si="194"/>
        <v>10</v>
      </c>
      <c r="AM462" s="15">
        <f t="shared" si="165"/>
        <v>12</v>
      </c>
      <c r="AN462" s="20">
        <f t="shared" si="166"/>
        <v>7.5833113333333326</v>
      </c>
      <c r="AO462" s="14">
        <f t="shared" si="168"/>
        <v>40</v>
      </c>
      <c r="AQ462" s="26">
        <f t="shared" si="174"/>
        <v>23</v>
      </c>
      <c r="AR462" s="20">
        <f t="shared" si="169"/>
        <v>7.5833113333333326</v>
      </c>
      <c r="AS462" s="15">
        <f t="shared" si="170"/>
        <v>15</v>
      </c>
      <c r="AT462" s="15">
        <f t="shared" si="171"/>
        <v>12</v>
      </c>
      <c r="AU462" s="97" t="s">
        <v>667</v>
      </c>
    </row>
    <row r="463" spans="1:47">
      <c r="A463" s="26">
        <f t="shared" si="172"/>
        <v>24</v>
      </c>
      <c r="B463" s="97" t="s">
        <v>668</v>
      </c>
      <c r="C463" s="14" t="str">
        <f t="shared" ref="C463:AL463" si="195">IF(AND(C$146="ДА",C318="-"),C26,"-")</f>
        <v>-</v>
      </c>
      <c r="D463" s="14">
        <f t="shared" si="195"/>
        <v>9</v>
      </c>
      <c r="E463" s="14" t="str">
        <f t="shared" si="195"/>
        <v>-</v>
      </c>
      <c r="F463" s="14" t="str">
        <f t="shared" si="195"/>
        <v>-</v>
      </c>
      <c r="G463" s="14" t="str">
        <f t="shared" si="195"/>
        <v>-</v>
      </c>
      <c r="H463" s="14" t="str">
        <f t="shared" si="195"/>
        <v>-</v>
      </c>
      <c r="I463" s="14" t="str">
        <f t="shared" si="195"/>
        <v>-</v>
      </c>
      <c r="J463" s="14" t="str">
        <f t="shared" si="195"/>
        <v>-</v>
      </c>
      <c r="K463" s="14">
        <f t="shared" si="195"/>
        <v>8</v>
      </c>
      <c r="L463" s="14" t="str">
        <f t="shared" si="195"/>
        <v>-</v>
      </c>
      <c r="M463" s="14" t="str">
        <f t="shared" si="195"/>
        <v>-</v>
      </c>
      <c r="N463" s="14" t="str">
        <f t="shared" si="195"/>
        <v>-</v>
      </c>
      <c r="O463" s="14">
        <f t="shared" si="195"/>
        <v>9</v>
      </c>
      <c r="P463" s="14" t="str">
        <f t="shared" si="195"/>
        <v>-</v>
      </c>
      <c r="Q463" s="14">
        <f t="shared" si="195"/>
        <v>8</v>
      </c>
      <c r="R463" s="14" t="str">
        <f t="shared" si="195"/>
        <v>-</v>
      </c>
      <c r="S463" s="14" t="str">
        <f t="shared" si="195"/>
        <v>-</v>
      </c>
      <c r="T463" s="14">
        <f t="shared" si="195"/>
        <v>9</v>
      </c>
      <c r="U463" s="14">
        <f t="shared" si="195"/>
        <v>8</v>
      </c>
      <c r="V463" s="14" t="str">
        <f t="shared" si="195"/>
        <v>-</v>
      </c>
      <c r="W463" s="14" t="str">
        <f t="shared" si="195"/>
        <v>-</v>
      </c>
      <c r="X463" s="14" t="str">
        <f t="shared" si="195"/>
        <v>-</v>
      </c>
      <c r="Y463" s="14" t="str">
        <f t="shared" si="195"/>
        <v>-</v>
      </c>
      <c r="Z463" s="14">
        <f t="shared" si="195"/>
        <v>6</v>
      </c>
      <c r="AA463" s="14" t="str">
        <f t="shared" si="195"/>
        <v>-</v>
      </c>
      <c r="AB463" s="14" t="str">
        <f t="shared" si="195"/>
        <v>-</v>
      </c>
      <c r="AC463" s="14" t="str">
        <f t="shared" si="195"/>
        <v>-</v>
      </c>
      <c r="AD463" s="14" t="str">
        <f t="shared" si="195"/>
        <v>-</v>
      </c>
      <c r="AE463" s="14" t="str">
        <f t="shared" si="195"/>
        <v>-</v>
      </c>
      <c r="AF463" s="14">
        <f t="shared" si="195"/>
        <v>9</v>
      </c>
      <c r="AG463" s="14" t="str">
        <f t="shared" si="195"/>
        <v>-</v>
      </c>
      <c r="AH463" s="14" t="str">
        <f t="shared" si="195"/>
        <v>-</v>
      </c>
      <c r="AI463" s="14" t="str">
        <f t="shared" si="195"/>
        <v>-</v>
      </c>
      <c r="AJ463" s="14">
        <f t="shared" si="195"/>
        <v>9</v>
      </c>
      <c r="AK463" s="14" t="str">
        <f t="shared" si="195"/>
        <v>-</v>
      </c>
      <c r="AL463" s="14">
        <f t="shared" si="195"/>
        <v>11</v>
      </c>
      <c r="AM463" s="15">
        <f t="shared" si="165"/>
        <v>10</v>
      </c>
      <c r="AN463" s="20">
        <f t="shared" si="166"/>
        <v>8.5999769999999991</v>
      </c>
      <c r="AO463" s="14">
        <f t="shared" si="168"/>
        <v>16</v>
      </c>
      <c r="AQ463" s="26">
        <f t="shared" si="174"/>
        <v>24</v>
      </c>
      <c r="AR463" s="20">
        <f t="shared" si="169"/>
        <v>8.5999769999999991</v>
      </c>
      <c r="AS463" s="15">
        <f t="shared" si="170"/>
        <v>15</v>
      </c>
      <c r="AT463" s="15">
        <f t="shared" si="171"/>
        <v>10</v>
      </c>
      <c r="AU463" s="97" t="s">
        <v>668</v>
      </c>
    </row>
    <row r="464" spans="1:47">
      <c r="A464" s="26">
        <f t="shared" si="172"/>
        <v>25</v>
      </c>
      <c r="B464" s="97" t="s">
        <v>669</v>
      </c>
      <c r="C464" s="14" t="str">
        <f t="shared" ref="C464:AL464" si="196">IF(AND(C$146="ДА",C319="-"),C27,"-")</f>
        <v>-</v>
      </c>
      <c r="D464" s="14">
        <f t="shared" si="196"/>
        <v>5</v>
      </c>
      <c r="E464" s="14" t="str">
        <f t="shared" si="196"/>
        <v>-</v>
      </c>
      <c r="F464" s="14" t="str">
        <f t="shared" si="196"/>
        <v>-</v>
      </c>
      <c r="G464" s="14" t="str">
        <f t="shared" si="196"/>
        <v>-</v>
      </c>
      <c r="H464" s="14" t="str">
        <f t="shared" si="196"/>
        <v>-</v>
      </c>
      <c r="I464" s="14" t="str">
        <f t="shared" si="196"/>
        <v>-</v>
      </c>
      <c r="J464" s="14" t="str">
        <f t="shared" si="196"/>
        <v>-</v>
      </c>
      <c r="K464" s="14">
        <f t="shared" si="196"/>
        <v>6</v>
      </c>
      <c r="L464" s="14" t="str">
        <f t="shared" si="196"/>
        <v>-</v>
      </c>
      <c r="M464" s="14" t="str">
        <f t="shared" si="196"/>
        <v>-</v>
      </c>
      <c r="N464" s="14" t="str">
        <f t="shared" si="196"/>
        <v>-</v>
      </c>
      <c r="O464" s="14">
        <f t="shared" si="196"/>
        <v>7</v>
      </c>
      <c r="P464" s="14" t="str">
        <f t="shared" si="196"/>
        <v>-</v>
      </c>
      <c r="Q464" s="14">
        <f t="shared" si="196"/>
        <v>7</v>
      </c>
      <c r="R464" s="14" t="str">
        <f t="shared" si="196"/>
        <v>-</v>
      </c>
      <c r="S464" s="14" t="str">
        <f t="shared" si="196"/>
        <v>-</v>
      </c>
      <c r="T464" s="14">
        <f t="shared" si="196"/>
        <v>6</v>
      </c>
      <c r="U464" s="14">
        <f t="shared" si="196"/>
        <v>6</v>
      </c>
      <c r="V464" s="14" t="str">
        <f t="shared" si="196"/>
        <v>-</v>
      </c>
      <c r="W464" s="14" t="str">
        <f t="shared" si="196"/>
        <v>-</v>
      </c>
      <c r="X464" s="14" t="str">
        <f t="shared" si="196"/>
        <v>-</v>
      </c>
      <c r="Y464" s="14" t="str">
        <f t="shared" si="196"/>
        <v>-</v>
      </c>
      <c r="Z464" s="14">
        <f t="shared" si="196"/>
        <v>7</v>
      </c>
      <c r="AA464" s="14" t="str">
        <f t="shared" si="196"/>
        <v>-</v>
      </c>
      <c r="AB464" s="14" t="str">
        <f t="shared" si="196"/>
        <v>-</v>
      </c>
      <c r="AC464" s="14" t="str">
        <f t="shared" si="196"/>
        <v>-</v>
      </c>
      <c r="AD464" s="14">
        <f t="shared" si="196"/>
        <v>6</v>
      </c>
      <c r="AE464" s="14">
        <f t="shared" si="196"/>
        <v>6</v>
      </c>
      <c r="AF464" s="14">
        <f t="shared" si="196"/>
        <v>8</v>
      </c>
      <c r="AG464" s="14" t="str">
        <f t="shared" si="196"/>
        <v>-</v>
      </c>
      <c r="AH464" s="14" t="str">
        <f t="shared" si="196"/>
        <v>-</v>
      </c>
      <c r="AI464" s="14" t="str">
        <f t="shared" si="196"/>
        <v>-</v>
      </c>
      <c r="AJ464" s="14">
        <f t="shared" si="196"/>
        <v>11</v>
      </c>
      <c r="AK464" s="14" t="str">
        <f t="shared" si="196"/>
        <v>-</v>
      </c>
      <c r="AL464" s="14">
        <f t="shared" si="196"/>
        <v>8</v>
      </c>
      <c r="AM464" s="15">
        <f t="shared" si="165"/>
        <v>12</v>
      </c>
      <c r="AN464" s="20">
        <f t="shared" si="166"/>
        <v>6.9166426666666672</v>
      </c>
      <c r="AO464" s="14">
        <f t="shared" si="168"/>
        <v>67</v>
      </c>
      <c r="AQ464" s="26">
        <f t="shared" si="174"/>
        <v>25</v>
      </c>
      <c r="AR464" s="20">
        <f t="shared" si="169"/>
        <v>6.9166426666666672</v>
      </c>
      <c r="AS464" s="15">
        <f t="shared" si="170"/>
        <v>16</v>
      </c>
      <c r="AT464" s="15">
        <f t="shared" si="171"/>
        <v>12</v>
      </c>
      <c r="AU464" s="97" t="s">
        <v>669</v>
      </c>
    </row>
    <row r="465" spans="1:47">
      <c r="A465" s="26">
        <f t="shared" si="172"/>
        <v>26</v>
      </c>
      <c r="B465" s="97" t="s">
        <v>670</v>
      </c>
      <c r="C465" s="14" t="str">
        <f t="shared" ref="C465:AL465" si="197">IF(AND(C$146="ДА",C320="-"),C28,"-")</f>
        <v>-</v>
      </c>
      <c r="D465" s="14">
        <f t="shared" si="197"/>
        <v>5</v>
      </c>
      <c r="E465" s="14" t="str">
        <f t="shared" si="197"/>
        <v>-</v>
      </c>
      <c r="F465" s="14" t="str">
        <f t="shared" si="197"/>
        <v>-</v>
      </c>
      <c r="G465" s="14" t="str">
        <f t="shared" si="197"/>
        <v>-</v>
      </c>
      <c r="H465" s="14" t="str">
        <f t="shared" si="197"/>
        <v>-</v>
      </c>
      <c r="I465" s="14" t="str">
        <f t="shared" si="197"/>
        <v>-</v>
      </c>
      <c r="J465" s="14" t="str">
        <f t="shared" si="197"/>
        <v>-</v>
      </c>
      <c r="K465" s="14">
        <f t="shared" si="197"/>
        <v>8</v>
      </c>
      <c r="L465" s="14" t="str">
        <f t="shared" si="197"/>
        <v>-</v>
      </c>
      <c r="M465" s="14" t="str">
        <f t="shared" si="197"/>
        <v>-</v>
      </c>
      <c r="N465" s="14" t="str">
        <f t="shared" si="197"/>
        <v>-</v>
      </c>
      <c r="O465" s="14">
        <f t="shared" si="197"/>
        <v>8</v>
      </c>
      <c r="P465" s="14" t="str">
        <f t="shared" si="197"/>
        <v>-</v>
      </c>
      <c r="Q465" s="14">
        <f t="shared" si="197"/>
        <v>7</v>
      </c>
      <c r="R465" s="14" t="str">
        <f t="shared" si="197"/>
        <v>-</v>
      </c>
      <c r="S465" s="14" t="str">
        <f t="shared" si="197"/>
        <v>-</v>
      </c>
      <c r="T465" s="14">
        <f t="shared" si="197"/>
        <v>6</v>
      </c>
      <c r="U465" s="14">
        <f t="shared" si="197"/>
        <v>5</v>
      </c>
      <c r="V465" s="14" t="str">
        <f t="shared" si="197"/>
        <v>-</v>
      </c>
      <c r="W465" s="14" t="str">
        <f t="shared" si="197"/>
        <v>-</v>
      </c>
      <c r="X465" s="14" t="str">
        <f t="shared" si="197"/>
        <v>-</v>
      </c>
      <c r="Y465" s="14" t="str">
        <f t="shared" si="197"/>
        <v>-</v>
      </c>
      <c r="Z465" s="14">
        <f t="shared" si="197"/>
        <v>5</v>
      </c>
      <c r="AA465" s="14" t="str">
        <f t="shared" si="197"/>
        <v>-</v>
      </c>
      <c r="AB465" s="14" t="str">
        <f t="shared" si="197"/>
        <v>-</v>
      </c>
      <c r="AC465" s="14" t="str">
        <f t="shared" si="197"/>
        <v>-</v>
      </c>
      <c r="AD465" s="14">
        <f t="shared" si="197"/>
        <v>6</v>
      </c>
      <c r="AE465" s="14">
        <f t="shared" si="197"/>
        <v>6</v>
      </c>
      <c r="AF465" s="14">
        <f t="shared" si="197"/>
        <v>8</v>
      </c>
      <c r="AG465" s="14" t="str">
        <f t="shared" si="197"/>
        <v>-</v>
      </c>
      <c r="AH465" s="14" t="str">
        <f t="shared" si="197"/>
        <v>-</v>
      </c>
      <c r="AI465" s="14" t="str">
        <f t="shared" si="197"/>
        <v>-</v>
      </c>
      <c r="AJ465" s="14">
        <f t="shared" si="197"/>
        <v>10</v>
      </c>
      <c r="AK465" s="14" t="str">
        <f t="shared" si="197"/>
        <v>-</v>
      </c>
      <c r="AL465" s="14">
        <f t="shared" si="197"/>
        <v>8</v>
      </c>
      <c r="AM465" s="15">
        <f t="shared" si="165"/>
        <v>12</v>
      </c>
      <c r="AN465" s="20">
        <f t="shared" si="166"/>
        <v>6.8333083333333331</v>
      </c>
      <c r="AO465" s="14">
        <f t="shared" si="168"/>
        <v>71</v>
      </c>
      <c r="AQ465" s="26">
        <f t="shared" si="174"/>
        <v>26</v>
      </c>
      <c r="AR465" s="20">
        <f t="shared" si="169"/>
        <v>6.8333083333333331</v>
      </c>
      <c r="AS465" s="15">
        <f t="shared" si="170"/>
        <v>15</v>
      </c>
      <c r="AT465" s="15">
        <f t="shared" si="171"/>
        <v>12</v>
      </c>
      <c r="AU465" s="97" t="s">
        <v>670</v>
      </c>
    </row>
    <row r="466" spans="1:47">
      <c r="A466" s="26">
        <f t="shared" si="172"/>
        <v>27</v>
      </c>
      <c r="B466" s="97" t="s">
        <v>671</v>
      </c>
      <c r="C466" s="14" t="str">
        <f t="shared" ref="C466:AL466" si="198">IF(AND(C$146="ДА",C321="-"),C29,"-")</f>
        <v>-</v>
      </c>
      <c r="D466" s="14">
        <f t="shared" si="198"/>
        <v>4</v>
      </c>
      <c r="E466" s="14" t="str">
        <f t="shared" si="198"/>
        <v>-</v>
      </c>
      <c r="F466" s="14" t="str">
        <f t="shared" si="198"/>
        <v>-</v>
      </c>
      <c r="G466" s="14" t="str">
        <f t="shared" si="198"/>
        <v>-</v>
      </c>
      <c r="H466" s="14" t="str">
        <f t="shared" si="198"/>
        <v>-</v>
      </c>
      <c r="I466" s="14" t="str">
        <f t="shared" si="198"/>
        <v>-</v>
      </c>
      <c r="J466" s="14" t="str">
        <f t="shared" si="198"/>
        <v>-</v>
      </c>
      <c r="K466" s="14">
        <f t="shared" si="198"/>
        <v>6</v>
      </c>
      <c r="L466" s="14" t="str">
        <f t="shared" si="198"/>
        <v>-</v>
      </c>
      <c r="M466" s="14" t="str">
        <f t="shared" si="198"/>
        <v>-</v>
      </c>
      <c r="N466" s="14" t="str">
        <f t="shared" si="198"/>
        <v>-</v>
      </c>
      <c r="O466" s="14" t="str">
        <f t="shared" si="198"/>
        <v>-</v>
      </c>
      <c r="P466" s="14" t="str">
        <f t="shared" si="198"/>
        <v>-</v>
      </c>
      <c r="Q466" s="14" t="str">
        <f t="shared" si="198"/>
        <v>-</v>
      </c>
      <c r="R466" s="14" t="str">
        <f t="shared" si="198"/>
        <v>-</v>
      </c>
      <c r="S466" s="14" t="str">
        <f t="shared" si="198"/>
        <v>-</v>
      </c>
      <c r="T466" s="14">
        <f t="shared" si="198"/>
        <v>5</v>
      </c>
      <c r="U466" s="14">
        <f t="shared" si="198"/>
        <v>6</v>
      </c>
      <c r="V466" s="14" t="str">
        <f t="shared" si="198"/>
        <v>-</v>
      </c>
      <c r="W466" s="14" t="str">
        <f t="shared" si="198"/>
        <v>-</v>
      </c>
      <c r="X466" s="14" t="str">
        <f t="shared" si="198"/>
        <v>-</v>
      </c>
      <c r="Y466" s="14" t="str">
        <f t="shared" si="198"/>
        <v>-</v>
      </c>
      <c r="Z466" s="14">
        <f t="shared" si="198"/>
        <v>4</v>
      </c>
      <c r="AA466" s="14" t="str">
        <f t="shared" si="198"/>
        <v>-</v>
      </c>
      <c r="AB466" s="14" t="str">
        <f t="shared" si="198"/>
        <v>-</v>
      </c>
      <c r="AC466" s="14" t="str">
        <f t="shared" si="198"/>
        <v>-</v>
      </c>
      <c r="AD466" s="14" t="str">
        <f t="shared" si="198"/>
        <v>-</v>
      </c>
      <c r="AE466" s="14">
        <f t="shared" si="198"/>
        <v>5</v>
      </c>
      <c r="AF466" s="14">
        <f t="shared" si="198"/>
        <v>7</v>
      </c>
      <c r="AG466" s="14" t="str">
        <f t="shared" si="198"/>
        <v>-</v>
      </c>
      <c r="AH466" s="14" t="str">
        <f t="shared" si="198"/>
        <v>-</v>
      </c>
      <c r="AI466" s="14" t="str">
        <f t="shared" si="198"/>
        <v>-</v>
      </c>
      <c r="AJ466" s="14">
        <f t="shared" si="198"/>
        <v>8</v>
      </c>
      <c r="AK466" s="14" t="str">
        <f t="shared" si="198"/>
        <v>-</v>
      </c>
      <c r="AL466" s="14">
        <f t="shared" si="198"/>
        <v>3</v>
      </c>
      <c r="AM466" s="15">
        <f t="shared" si="165"/>
        <v>9</v>
      </c>
      <c r="AN466" s="20">
        <f t="shared" si="166"/>
        <v>5.333307333333333</v>
      </c>
      <c r="AO466" s="14">
        <f t="shared" si="168"/>
        <v>109</v>
      </c>
      <c r="AQ466" s="26">
        <f t="shared" si="174"/>
        <v>27</v>
      </c>
      <c r="AR466" s="20">
        <f t="shared" si="169"/>
        <v>5.333307333333333</v>
      </c>
      <c r="AS466" s="15">
        <f t="shared" si="170"/>
        <v>11</v>
      </c>
      <c r="AT466" s="15">
        <f t="shared" si="171"/>
        <v>9</v>
      </c>
      <c r="AU466" s="97" t="s">
        <v>671</v>
      </c>
    </row>
    <row r="467" spans="1:47">
      <c r="A467" s="26">
        <f t="shared" si="172"/>
        <v>28</v>
      </c>
      <c r="B467" s="97" t="s">
        <v>672</v>
      </c>
      <c r="C467" s="14" t="str">
        <f t="shared" ref="C467:AL467" si="199">IF(AND(C$146="ДА",C322="-"),C30,"-")</f>
        <v>-</v>
      </c>
      <c r="D467" s="14" t="str">
        <f t="shared" si="199"/>
        <v>-</v>
      </c>
      <c r="E467" s="14" t="str">
        <f t="shared" si="199"/>
        <v>-</v>
      </c>
      <c r="F467" s="14" t="str">
        <f t="shared" si="199"/>
        <v>-</v>
      </c>
      <c r="G467" s="14" t="str">
        <f t="shared" si="199"/>
        <v>-</v>
      </c>
      <c r="H467" s="14" t="str">
        <f t="shared" si="199"/>
        <v>-</v>
      </c>
      <c r="I467" s="14" t="str">
        <f t="shared" si="199"/>
        <v>-</v>
      </c>
      <c r="J467" s="14" t="str">
        <f t="shared" si="199"/>
        <v>-</v>
      </c>
      <c r="K467" s="14">
        <f t="shared" si="199"/>
        <v>5</v>
      </c>
      <c r="L467" s="14" t="str">
        <f t="shared" si="199"/>
        <v>-</v>
      </c>
      <c r="M467" s="14" t="str">
        <f t="shared" si="199"/>
        <v>-</v>
      </c>
      <c r="N467" s="14" t="str">
        <f t="shared" si="199"/>
        <v>-</v>
      </c>
      <c r="O467" s="14">
        <f t="shared" si="199"/>
        <v>8</v>
      </c>
      <c r="P467" s="14" t="str">
        <f t="shared" si="199"/>
        <v>-</v>
      </c>
      <c r="Q467" s="14">
        <f t="shared" si="199"/>
        <v>6</v>
      </c>
      <c r="R467" s="14" t="str">
        <f t="shared" si="199"/>
        <v>-</v>
      </c>
      <c r="S467" s="14" t="str">
        <f t="shared" si="199"/>
        <v>-</v>
      </c>
      <c r="T467" s="14">
        <f t="shared" si="199"/>
        <v>6</v>
      </c>
      <c r="U467" s="14">
        <f t="shared" si="199"/>
        <v>4</v>
      </c>
      <c r="V467" s="14" t="str">
        <f t="shared" si="199"/>
        <v>-</v>
      </c>
      <c r="W467" s="14" t="str">
        <f t="shared" si="199"/>
        <v>-</v>
      </c>
      <c r="X467" s="14" t="str">
        <f t="shared" si="199"/>
        <v>-</v>
      </c>
      <c r="Y467" s="14" t="str">
        <f t="shared" si="199"/>
        <v>-</v>
      </c>
      <c r="Z467" s="14">
        <f t="shared" si="199"/>
        <v>4</v>
      </c>
      <c r="AA467" s="14" t="str">
        <f t="shared" si="199"/>
        <v>-</v>
      </c>
      <c r="AB467" s="14" t="str">
        <f t="shared" si="199"/>
        <v>-</v>
      </c>
      <c r="AC467" s="14" t="str">
        <f t="shared" si="199"/>
        <v>-</v>
      </c>
      <c r="AD467" s="14" t="str">
        <f t="shared" si="199"/>
        <v>-</v>
      </c>
      <c r="AE467" s="14" t="str">
        <f t="shared" si="199"/>
        <v>-</v>
      </c>
      <c r="AF467" s="14" t="str">
        <f t="shared" si="199"/>
        <v>-</v>
      </c>
      <c r="AG467" s="14" t="str">
        <f t="shared" si="199"/>
        <v>-</v>
      </c>
      <c r="AH467" s="14" t="str">
        <f t="shared" si="199"/>
        <v>-</v>
      </c>
      <c r="AI467" s="14" t="str">
        <f t="shared" si="199"/>
        <v>-</v>
      </c>
      <c r="AJ467" s="14">
        <f t="shared" si="199"/>
        <v>7</v>
      </c>
      <c r="AK467" s="14" t="str">
        <f t="shared" si="199"/>
        <v>-</v>
      </c>
      <c r="AL467" s="14">
        <f t="shared" si="199"/>
        <v>6</v>
      </c>
      <c r="AM467" s="15">
        <f t="shared" si="165"/>
        <v>8</v>
      </c>
      <c r="AN467" s="20">
        <f t="shared" si="166"/>
        <v>5.7499729999999998</v>
      </c>
      <c r="AO467" s="14">
        <f t="shared" si="168"/>
        <v>94</v>
      </c>
      <c r="AQ467" s="26">
        <f t="shared" si="174"/>
        <v>28</v>
      </c>
      <c r="AR467" s="20">
        <f t="shared" si="169"/>
        <v>5.7499729999999998</v>
      </c>
      <c r="AS467" s="15">
        <f t="shared" si="170"/>
        <v>12</v>
      </c>
      <c r="AT467" s="15">
        <f t="shared" si="171"/>
        <v>8</v>
      </c>
      <c r="AU467" s="97" t="s">
        <v>672</v>
      </c>
    </row>
    <row r="468" spans="1:47">
      <c r="A468" s="26">
        <f t="shared" si="172"/>
        <v>29</v>
      </c>
      <c r="B468" s="97" t="s">
        <v>673</v>
      </c>
      <c r="C468" s="14" t="str">
        <f t="shared" ref="C468:AL468" si="200">IF(AND(C$146="ДА",C323="-"),C31,"-")</f>
        <v>-</v>
      </c>
      <c r="D468" s="14">
        <f t="shared" si="200"/>
        <v>6</v>
      </c>
      <c r="E468" s="14" t="str">
        <f t="shared" si="200"/>
        <v>-</v>
      </c>
      <c r="F468" s="14" t="str">
        <f t="shared" si="200"/>
        <v>-</v>
      </c>
      <c r="G468" s="14" t="str">
        <f t="shared" si="200"/>
        <v>-</v>
      </c>
      <c r="H468" s="14" t="str">
        <f t="shared" si="200"/>
        <v>-</v>
      </c>
      <c r="I468" s="14" t="str">
        <f t="shared" si="200"/>
        <v>-</v>
      </c>
      <c r="J468" s="14" t="str">
        <f t="shared" si="200"/>
        <v>-</v>
      </c>
      <c r="K468" s="14">
        <f t="shared" si="200"/>
        <v>5</v>
      </c>
      <c r="L468" s="14" t="str">
        <f t="shared" si="200"/>
        <v>-</v>
      </c>
      <c r="M468" s="14" t="str">
        <f t="shared" si="200"/>
        <v>-</v>
      </c>
      <c r="N468" s="14" t="str">
        <f t="shared" si="200"/>
        <v>-</v>
      </c>
      <c r="O468" s="14">
        <f t="shared" si="200"/>
        <v>7</v>
      </c>
      <c r="P468" s="14" t="str">
        <f t="shared" si="200"/>
        <v>-</v>
      </c>
      <c r="Q468" s="14">
        <f t="shared" si="200"/>
        <v>9</v>
      </c>
      <c r="R468" s="14" t="str">
        <f t="shared" si="200"/>
        <v>-</v>
      </c>
      <c r="S468" s="14" t="str">
        <f t="shared" si="200"/>
        <v>-</v>
      </c>
      <c r="T468" s="14">
        <f t="shared" si="200"/>
        <v>5</v>
      </c>
      <c r="U468" s="14">
        <f t="shared" si="200"/>
        <v>9</v>
      </c>
      <c r="V468" s="14" t="str">
        <f t="shared" si="200"/>
        <v>-</v>
      </c>
      <c r="W468" s="14" t="str">
        <f t="shared" si="200"/>
        <v>-</v>
      </c>
      <c r="X468" s="14" t="str">
        <f t="shared" si="200"/>
        <v>-</v>
      </c>
      <c r="Y468" s="14" t="str">
        <f t="shared" si="200"/>
        <v>-</v>
      </c>
      <c r="Z468" s="14">
        <f t="shared" si="200"/>
        <v>5</v>
      </c>
      <c r="AA468" s="14" t="str">
        <f t="shared" si="200"/>
        <v>-</v>
      </c>
      <c r="AB468" s="14" t="str">
        <f t="shared" si="200"/>
        <v>-</v>
      </c>
      <c r="AC468" s="14" t="str">
        <f t="shared" si="200"/>
        <v>-</v>
      </c>
      <c r="AD468" s="14">
        <f t="shared" si="200"/>
        <v>7</v>
      </c>
      <c r="AE468" s="14">
        <f t="shared" si="200"/>
        <v>8</v>
      </c>
      <c r="AF468" s="14">
        <f t="shared" si="200"/>
        <v>7</v>
      </c>
      <c r="AG468" s="14" t="str">
        <f t="shared" si="200"/>
        <v>-</v>
      </c>
      <c r="AH468" s="14" t="str">
        <f t="shared" si="200"/>
        <v>-</v>
      </c>
      <c r="AI468" s="14" t="str">
        <f t="shared" si="200"/>
        <v>-</v>
      </c>
      <c r="AJ468" s="14">
        <f t="shared" si="200"/>
        <v>9</v>
      </c>
      <c r="AK468" s="14" t="str">
        <f t="shared" si="200"/>
        <v>-</v>
      </c>
      <c r="AL468" s="14">
        <f t="shared" si="200"/>
        <v>4</v>
      </c>
      <c r="AM468" s="15">
        <f t="shared" si="165"/>
        <v>12</v>
      </c>
      <c r="AN468" s="20">
        <f t="shared" si="166"/>
        <v>6.7499719999999996</v>
      </c>
      <c r="AO468" s="14">
        <f t="shared" si="168"/>
        <v>72</v>
      </c>
      <c r="AQ468" s="26">
        <f t="shared" si="174"/>
        <v>29</v>
      </c>
      <c r="AR468" s="20">
        <f t="shared" si="169"/>
        <v>6.7499719999999996</v>
      </c>
      <c r="AS468" s="15">
        <f t="shared" si="170"/>
        <v>14</v>
      </c>
      <c r="AT468" s="15">
        <f t="shared" si="171"/>
        <v>12</v>
      </c>
      <c r="AU468" s="97" t="s">
        <v>673</v>
      </c>
    </row>
    <row r="469" spans="1:47">
      <c r="A469" s="26">
        <f t="shared" si="172"/>
        <v>30</v>
      </c>
      <c r="B469" s="97" t="s">
        <v>674</v>
      </c>
      <c r="C469" s="14" t="str">
        <f t="shared" ref="C469:AL469" si="201">IF(AND(C$146="ДА",C324="-"),C32,"-")</f>
        <v>-</v>
      </c>
      <c r="D469" s="14">
        <f t="shared" si="201"/>
        <v>1</v>
      </c>
      <c r="E469" s="14" t="str">
        <f t="shared" si="201"/>
        <v>-</v>
      </c>
      <c r="F469" s="14" t="str">
        <f t="shared" si="201"/>
        <v>-</v>
      </c>
      <c r="G469" s="14" t="str">
        <f t="shared" si="201"/>
        <v>-</v>
      </c>
      <c r="H469" s="14" t="str">
        <f t="shared" si="201"/>
        <v>-</v>
      </c>
      <c r="I469" s="14" t="str">
        <f t="shared" si="201"/>
        <v>-</v>
      </c>
      <c r="J469" s="14" t="str">
        <f t="shared" si="201"/>
        <v>-</v>
      </c>
      <c r="K469" s="14">
        <f t="shared" si="201"/>
        <v>4</v>
      </c>
      <c r="L469" s="14" t="str">
        <f t="shared" si="201"/>
        <v>-</v>
      </c>
      <c r="M469" s="14" t="str">
        <f t="shared" si="201"/>
        <v>-</v>
      </c>
      <c r="N469" s="14" t="str">
        <f t="shared" si="201"/>
        <v>-</v>
      </c>
      <c r="O469" s="14" t="str">
        <f t="shared" si="201"/>
        <v>-</v>
      </c>
      <c r="P469" s="14" t="str">
        <f t="shared" si="201"/>
        <v>-</v>
      </c>
      <c r="Q469" s="14">
        <f t="shared" si="201"/>
        <v>5</v>
      </c>
      <c r="R469" s="14" t="str">
        <f t="shared" si="201"/>
        <v>-</v>
      </c>
      <c r="S469" s="14" t="str">
        <f t="shared" si="201"/>
        <v>-</v>
      </c>
      <c r="T469" s="14">
        <f t="shared" si="201"/>
        <v>6</v>
      </c>
      <c r="U469" s="14">
        <f t="shared" si="201"/>
        <v>5</v>
      </c>
      <c r="V469" s="14" t="str">
        <f t="shared" si="201"/>
        <v>-</v>
      </c>
      <c r="W469" s="14" t="str">
        <f t="shared" si="201"/>
        <v>-</v>
      </c>
      <c r="X469" s="14" t="str">
        <f t="shared" si="201"/>
        <v>-</v>
      </c>
      <c r="Y469" s="14" t="str">
        <f t="shared" si="201"/>
        <v>-</v>
      </c>
      <c r="Z469" s="14">
        <f t="shared" si="201"/>
        <v>4</v>
      </c>
      <c r="AA469" s="14" t="str">
        <f t="shared" si="201"/>
        <v>-</v>
      </c>
      <c r="AB469" s="14" t="str">
        <f t="shared" si="201"/>
        <v>-</v>
      </c>
      <c r="AC469" s="14" t="str">
        <f t="shared" si="201"/>
        <v>-</v>
      </c>
      <c r="AD469" s="14" t="str">
        <f t="shared" si="201"/>
        <v>-</v>
      </c>
      <c r="AE469" s="14">
        <f t="shared" si="201"/>
        <v>4</v>
      </c>
      <c r="AF469" s="14">
        <f t="shared" si="201"/>
        <v>6</v>
      </c>
      <c r="AG469" s="14" t="str">
        <f t="shared" si="201"/>
        <v>-</v>
      </c>
      <c r="AH469" s="14" t="str">
        <f t="shared" si="201"/>
        <v>-</v>
      </c>
      <c r="AI469" s="14" t="str">
        <f t="shared" si="201"/>
        <v>-</v>
      </c>
      <c r="AJ469" s="14">
        <f t="shared" si="201"/>
        <v>7</v>
      </c>
      <c r="AK469" s="14" t="str">
        <f t="shared" si="201"/>
        <v>-</v>
      </c>
      <c r="AL469" s="14">
        <f t="shared" si="201"/>
        <v>3</v>
      </c>
      <c r="AM469" s="15">
        <f t="shared" si="165"/>
        <v>10</v>
      </c>
      <c r="AN469" s="20">
        <f t="shared" si="166"/>
        <v>4.4999710000000004</v>
      </c>
      <c r="AO469" s="14">
        <f t="shared" si="168"/>
        <v>128</v>
      </c>
      <c r="AQ469" s="26">
        <f t="shared" si="174"/>
        <v>30</v>
      </c>
      <c r="AR469" s="20">
        <f t="shared" si="169"/>
        <v>4.4999710000000004</v>
      </c>
      <c r="AS469" s="15">
        <f t="shared" si="170"/>
        <v>13</v>
      </c>
      <c r="AT469" s="15">
        <f t="shared" si="171"/>
        <v>10</v>
      </c>
      <c r="AU469" s="97" t="s">
        <v>674</v>
      </c>
    </row>
    <row r="470" spans="1:47">
      <c r="A470" s="26">
        <f t="shared" si="172"/>
        <v>31</v>
      </c>
      <c r="B470" s="97" t="s">
        <v>675</v>
      </c>
      <c r="C470" s="14" t="str">
        <f t="shared" ref="C470:AL470" si="202">IF(AND(C$146="ДА",C325="-"),C33,"-")</f>
        <v>-</v>
      </c>
      <c r="D470" s="14" t="str">
        <f t="shared" si="202"/>
        <v>-</v>
      </c>
      <c r="E470" s="14" t="str">
        <f t="shared" si="202"/>
        <v>-</v>
      </c>
      <c r="F470" s="14" t="str">
        <f t="shared" si="202"/>
        <v>-</v>
      </c>
      <c r="G470" s="14" t="str">
        <f t="shared" si="202"/>
        <v>-</v>
      </c>
      <c r="H470" s="14" t="str">
        <f t="shared" si="202"/>
        <v>-</v>
      </c>
      <c r="I470" s="14" t="str">
        <f t="shared" si="202"/>
        <v>-</v>
      </c>
      <c r="J470" s="14" t="str">
        <f t="shared" si="202"/>
        <v>-</v>
      </c>
      <c r="K470" s="14">
        <f t="shared" si="202"/>
        <v>5</v>
      </c>
      <c r="L470" s="14" t="str">
        <f t="shared" si="202"/>
        <v>-</v>
      </c>
      <c r="M470" s="14" t="str">
        <f t="shared" si="202"/>
        <v>-</v>
      </c>
      <c r="N470" s="14" t="str">
        <f t="shared" si="202"/>
        <v>-</v>
      </c>
      <c r="O470" s="14">
        <f t="shared" si="202"/>
        <v>8</v>
      </c>
      <c r="P470" s="14" t="str">
        <f t="shared" si="202"/>
        <v>-</v>
      </c>
      <c r="Q470" s="14">
        <f t="shared" si="202"/>
        <v>5</v>
      </c>
      <c r="R470" s="14" t="str">
        <f t="shared" si="202"/>
        <v>-</v>
      </c>
      <c r="S470" s="14" t="str">
        <f t="shared" si="202"/>
        <v>-</v>
      </c>
      <c r="T470" s="14">
        <f t="shared" si="202"/>
        <v>3</v>
      </c>
      <c r="U470" s="14">
        <f t="shared" si="202"/>
        <v>6</v>
      </c>
      <c r="V470" s="14" t="str">
        <f t="shared" si="202"/>
        <v>-</v>
      </c>
      <c r="W470" s="14" t="str">
        <f t="shared" si="202"/>
        <v>-</v>
      </c>
      <c r="X470" s="14" t="str">
        <f t="shared" si="202"/>
        <v>-</v>
      </c>
      <c r="Y470" s="14" t="str">
        <f t="shared" si="202"/>
        <v>-</v>
      </c>
      <c r="Z470" s="14">
        <f t="shared" si="202"/>
        <v>4</v>
      </c>
      <c r="AA470" s="14" t="str">
        <f t="shared" si="202"/>
        <v>-</v>
      </c>
      <c r="AB470" s="14" t="str">
        <f t="shared" si="202"/>
        <v>-</v>
      </c>
      <c r="AC470" s="14" t="str">
        <f t="shared" si="202"/>
        <v>-</v>
      </c>
      <c r="AD470" s="14" t="str">
        <f t="shared" si="202"/>
        <v>-</v>
      </c>
      <c r="AE470" s="14" t="str">
        <f t="shared" si="202"/>
        <v>-</v>
      </c>
      <c r="AF470" s="14" t="str">
        <f t="shared" si="202"/>
        <v>-</v>
      </c>
      <c r="AG470" s="14" t="str">
        <f t="shared" si="202"/>
        <v>-</v>
      </c>
      <c r="AH470" s="14" t="str">
        <f t="shared" si="202"/>
        <v>-</v>
      </c>
      <c r="AI470" s="14" t="str">
        <f t="shared" si="202"/>
        <v>-</v>
      </c>
      <c r="AJ470" s="14">
        <f t="shared" si="202"/>
        <v>3</v>
      </c>
      <c r="AK470" s="14" t="str">
        <f t="shared" si="202"/>
        <v>-</v>
      </c>
      <c r="AL470" s="14">
        <f t="shared" si="202"/>
        <v>5</v>
      </c>
      <c r="AM470" s="15">
        <f t="shared" si="165"/>
        <v>8</v>
      </c>
      <c r="AN470" s="20">
        <f t="shared" si="166"/>
        <v>4.8749700000000002</v>
      </c>
      <c r="AO470" s="14">
        <f t="shared" si="168"/>
        <v>122</v>
      </c>
      <c r="AQ470" s="26">
        <f t="shared" si="174"/>
        <v>31</v>
      </c>
      <c r="AR470" s="20">
        <f t="shared" si="169"/>
        <v>4.8749700000000002</v>
      </c>
      <c r="AS470" s="15">
        <f t="shared" si="170"/>
        <v>11</v>
      </c>
      <c r="AT470" s="15">
        <f t="shared" si="171"/>
        <v>8</v>
      </c>
      <c r="AU470" s="97" t="s">
        <v>675</v>
      </c>
    </row>
    <row r="471" spans="1:47">
      <c r="A471" s="26">
        <f t="shared" si="172"/>
        <v>32</v>
      </c>
      <c r="B471" s="97" t="s">
        <v>676</v>
      </c>
      <c r="C471" s="14" t="str">
        <f t="shared" ref="C471:AL471" si="203">IF(AND(C$146="ДА",C326="-"),C34,"-")</f>
        <v>-</v>
      </c>
      <c r="D471" s="14">
        <f t="shared" si="203"/>
        <v>5</v>
      </c>
      <c r="E471" s="14" t="str">
        <f t="shared" si="203"/>
        <v>-</v>
      </c>
      <c r="F471" s="14" t="str">
        <f t="shared" si="203"/>
        <v>-</v>
      </c>
      <c r="G471" s="14" t="str">
        <f t="shared" si="203"/>
        <v>-</v>
      </c>
      <c r="H471" s="14" t="str">
        <f t="shared" si="203"/>
        <v>-</v>
      </c>
      <c r="I471" s="14" t="str">
        <f t="shared" si="203"/>
        <v>-</v>
      </c>
      <c r="J471" s="14" t="str">
        <f t="shared" si="203"/>
        <v>-</v>
      </c>
      <c r="K471" s="14">
        <f t="shared" si="203"/>
        <v>5</v>
      </c>
      <c r="L471" s="14" t="str">
        <f t="shared" si="203"/>
        <v>-</v>
      </c>
      <c r="M471" s="14" t="str">
        <f t="shared" si="203"/>
        <v>-</v>
      </c>
      <c r="N471" s="14" t="str">
        <f t="shared" si="203"/>
        <v>-</v>
      </c>
      <c r="O471" s="14">
        <f t="shared" si="203"/>
        <v>7</v>
      </c>
      <c r="P471" s="14" t="str">
        <f t="shared" si="203"/>
        <v>-</v>
      </c>
      <c r="Q471" s="14" t="str">
        <f t="shared" si="203"/>
        <v>-</v>
      </c>
      <c r="R471" s="14" t="str">
        <f t="shared" si="203"/>
        <v>-</v>
      </c>
      <c r="S471" s="14" t="str">
        <f t="shared" si="203"/>
        <v>-</v>
      </c>
      <c r="T471" s="14">
        <f t="shared" si="203"/>
        <v>6</v>
      </c>
      <c r="U471" s="14">
        <f t="shared" si="203"/>
        <v>6</v>
      </c>
      <c r="V471" s="14" t="str">
        <f t="shared" si="203"/>
        <v>-</v>
      </c>
      <c r="W471" s="14" t="str">
        <f t="shared" si="203"/>
        <v>-</v>
      </c>
      <c r="X471" s="14" t="str">
        <f t="shared" si="203"/>
        <v>-</v>
      </c>
      <c r="Y471" s="14" t="str">
        <f t="shared" si="203"/>
        <v>-</v>
      </c>
      <c r="Z471" s="14">
        <f t="shared" si="203"/>
        <v>4</v>
      </c>
      <c r="AA471" s="14" t="str">
        <f t="shared" si="203"/>
        <v>-</v>
      </c>
      <c r="AB471" s="14" t="str">
        <f t="shared" si="203"/>
        <v>-</v>
      </c>
      <c r="AC471" s="14" t="str">
        <f t="shared" si="203"/>
        <v>-</v>
      </c>
      <c r="AD471" s="14" t="str">
        <f t="shared" si="203"/>
        <v>-</v>
      </c>
      <c r="AE471" s="14" t="str">
        <f t="shared" si="203"/>
        <v>-</v>
      </c>
      <c r="AF471" s="14" t="str">
        <f t="shared" si="203"/>
        <v>-</v>
      </c>
      <c r="AG471" s="14" t="str">
        <f t="shared" si="203"/>
        <v>-</v>
      </c>
      <c r="AH471" s="14" t="str">
        <f t="shared" si="203"/>
        <v>-</v>
      </c>
      <c r="AI471" s="14" t="str">
        <f t="shared" si="203"/>
        <v>-</v>
      </c>
      <c r="AJ471" s="14">
        <f t="shared" si="203"/>
        <v>5</v>
      </c>
      <c r="AK471" s="14" t="str">
        <f t="shared" si="203"/>
        <v>-</v>
      </c>
      <c r="AL471" s="14">
        <f t="shared" si="203"/>
        <v>7</v>
      </c>
      <c r="AM471" s="15">
        <f t="shared" si="165"/>
        <v>8</v>
      </c>
      <c r="AN471" s="20">
        <f t="shared" si="166"/>
        <v>5.6249690000000001</v>
      </c>
      <c r="AO471" s="14">
        <f t="shared" si="168"/>
        <v>98</v>
      </c>
      <c r="AQ471" s="26">
        <f t="shared" si="174"/>
        <v>32</v>
      </c>
      <c r="AR471" s="20">
        <f t="shared" si="169"/>
        <v>5.6249690000000001</v>
      </c>
      <c r="AS471" s="15">
        <f t="shared" si="170"/>
        <v>14</v>
      </c>
      <c r="AT471" s="15">
        <f t="shared" si="171"/>
        <v>8</v>
      </c>
      <c r="AU471" s="97" t="s">
        <v>676</v>
      </c>
    </row>
    <row r="472" spans="1:47">
      <c r="A472" s="26">
        <f t="shared" si="172"/>
        <v>33</v>
      </c>
      <c r="B472" s="97" t="s">
        <v>677</v>
      </c>
      <c r="C472" s="14" t="str">
        <f t="shared" ref="C472:AL472" si="204">IF(AND(C$146="ДА",C327="-"),C35,"-")</f>
        <v>-</v>
      </c>
      <c r="D472" s="14" t="str">
        <f t="shared" si="204"/>
        <v>-</v>
      </c>
      <c r="E472" s="14" t="str">
        <f t="shared" si="204"/>
        <v>-</v>
      </c>
      <c r="F472" s="14" t="str">
        <f t="shared" si="204"/>
        <v>-</v>
      </c>
      <c r="G472" s="14" t="str">
        <f t="shared" si="204"/>
        <v>-</v>
      </c>
      <c r="H472" s="14" t="str">
        <f t="shared" si="204"/>
        <v>-</v>
      </c>
      <c r="I472" s="14" t="str">
        <f t="shared" si="204"/>
        <v>-</v>
      </c>
      <c r="J472" s="14" t="str">
        <f t="shared" si="204"/>
        <v>-</v>
      </c>
      <c r="K472" s="14">
        <f t="shared" si="204"/>
        <v>5</v>
      </c>
      <c r="L472" s="14" t="str">
        <f t="shared" si="204"/>
        <v>-</v>
      </c>
      <c r="M472" s="14" t="str">
        <f t="shared" si="204"/>
        <v>-</v>
      </c>
      <c r="N472" s="14" t="str">
        <f t="shared" si="204"/>
        <v>-</v>
      </c>
      <c r="O472" s="14">
        <f t="shared" si="204"/>
        <v>8</v>
      </c>
      <c r="P472" s="14" t="str">
        <f t="shared" si="204"/>
        <v>-</v>
      </c>
      <c r="Q472" s="14">
        <f t="shared" si="204"/>
        <v>5</v>
      </c>
      <c r="R472" s="14" t="str">
        <f t="shared" si="204"/>
        <v>-</v>
      </c>
      <c r="S472" s="14" t="str">
        <f t="shared" si="204"/>
        <v>-</v>
      </c>
      <c r="T472" s="14">
        <f t="shared" si="204"/>
        <v>5</v>
      </c>
      <c r="U472" s="14">
        <f t="shared" si="204"/>
        <v>6</v>
      </c>
      <c r="V472" s="14" t="str">
        <f t="shared" si="204"/>
        <v>-</v>
      </c>
      <c r="W472" s="14" t="str">
        <f t="shared" si="204"/>
        <v>-</v>
      </c>
      <c r="X472" s="14" t="str">
        <f t="shared" si="204"/>
        <v>-</v>
      </c>
      <c r="Y472" s="14" t="str">
        <f t="shared" si="204"/>
        <v>-</v>
      </c>
      <c r="Z472" s="14">
        <f t="shared" si="204"/>
        <v>4</v>
      </c>
      <c r="AA472" s="14" t="str">
        <f t="shared" si="204"/>
        <v>-</v>
      </c>
      <c r="AB472" s="14" t="str">
        <f t="shared" si="204"/>
        <v>-</v>
      </c>
      <c r="AC472" s="14" t="str">
        <f t="shared" si="204"/>
        <v>-</v>
      </c>
      <c r="AD472" s="14" t="str">
        <f t="shared" si="204"/>
        <v>-</v>
      </c>
      <c r="AE472" s="14">
        <f t="shared" si="204"/>
        <v>6</v>
      </c>
      <c r="AF472" s="14">
        <f t="shared" si="204"/>
        <v>6</v>
      </c>
      <c r="AG472" s="14" t="str">
        <f t="shared" si="204"/>
        <v>-</v>
      </c>
      <c r="AH472" s="14" t="str">
        <f t="shared" si="204"/>
        <v>-</v>
      </c>
      <c r="AI472" s="14" t="str">
        <f t="shared" si="204"/>
        <v>-</v>
      </c>
      <c r="AJ472" s="14">
        <f t="shared" si="204"/>
        <v>8</v>
      </c>
      <c r="AK472" s="14" t="str">
        <f t="shared" si="204"/>
        <v>-</v>
      </c>
      <c r="AL472" s="14">
        <f t="shared" si="204"/>
        <v>7</v>
      </c>
      <c r="AM472" s="15">
        <f t="shared" si="165"/>
        <v>10</v>
      </c>
      <c r="AN472" s="20">
        <f t="shared" ref="AN472:AN503" si="205">AVERAGE(C472:AL472)+(1-A472)/1000000</f>
        <v>5.999968</v>
      </c>
      <c r="AO472" s="14">
        <f t="shared" si="168"/>
        <v>84</v>
      </c>
      <c r="AQ472" s="26">
        <f t="shared" si="174"/>
        <v>33</v>
      </c>
      <c r="AR472" s="20">
        <f t="shared" si="169"/>
        <v>5.999968</v>
      </c>
      <c r="AS472" s="15">
        <f t="shared" si="170"/>
        <v>12</v>
      </c>
      <c r="AT472" s="15">
        <f t="shared" si="171"/>
        <v>10</v>
      </c>
      <c r="AU472" s="97" t="s">
        <v>677</v>
      </c>
    </row>
    <row r="473" spans="1:47">
      <c r="A473" s="26">
        <f t="shared" si="172"/>
        <v>34</v>
      </c>
      <c r="B473" s="97" t="s">
        <v>678</v>
      </c>
      <c r="C473" s="14" t="str">
        <f t="shared" ref="C473:AL473" si="206">IF(AND(C$146="ДА",C328="-"),C36,"-")</f>
        <v>-</v>
      </c>
      <c r="D473" s="14">
        <f t="shared" si="206"/>
        <v>6</v>
      </c>
      <c r="E473" s="14" t="str">
        <f t="shared" si="206"/>
        <v>-</v>
      </c>
      <c r="F473" s="14" t="str">
        <f t="shared" si="206"/>
        <v>-</v>
      </c>
      <c r="G473" s="14" t="str">
        <f t="shared" si="206"/>
        <v>-</v>
      </c>
      <c r="H473" s="14" t="str">
        <f t="shared" si="206"/>
        <v>-</v>
      </c>
      <c r="I473" s="14" t="str">
        <f t="shared" si="206"/>
        <v>-</v>
      </c>
      <c r="J473" s="14" t="str">
        <f t="shared" si="206"/>
        <v>-</v>
      </c>
      <c r="K473" s="14">
        <f t="shared" si="206"/>
        <v>7</v>
      </c>
      <c r="L473" s="14" t="str">
        <f t="shared" si="206"/>
        <v>-</v>
      </c>
      <c r="M473" s="14" t="str">
        <f t="shared" si="206"/>
        <v>-</v>
      </c>
      <c r="N473" s="14" t="str">
        <f t="shared" si="206"/>
        <v>-</v>
      </c>
      <c r="O473" s="14" t="str">
        <f t="shared" si="206"/>
        <v>-</v>
      </c>
      <c r="P473" s="14" t="str">
        <f t="shared" si="206"/>
        <v>-</v>
      </c>
      <c r="Q473" s="14">
        <f t="shared" si="206"/>
        <v>4</v>
      </c>
      <c r="R473" s="14" t="str">
        <f t="shared" si="206"/>
        <v>-</v>
      </c>
      <c r="S473" s="14" t="str">
        <f t="shared" si="206"/>
        <v>-</v>
      </c>
      <c r="T473" s="14">
        <f t="shared" si="206"/>
        <v>5</v>
      </c>
      <c r="U473" s="14">
        <f t="shared" si="206"/>
        <v>7</v>
      </c>
      <c r="V473" s="14" t="str">
        <f t="shared" si="206"/>
        <v>-</v>
      </c>
      <c r="W473" s="14" t="str">
        <f t="shared" si="206"/>
        <v>-</v>
      </c>
      <c r="X473" s="14" t="str">
        <f t="shared" si="206"/>
        <v>-</v>
      </c>
      <c r="Y473" s="14" t="str">
        <f t="shared" si="206"/>
        <v>-</v>
      </c>
      <c r="Z473" s="14">
        <f t="shared" si="206"/>
        <v>4</v>
      </c>
      <c r="AA473" s="14" t="str">
        <f t="shared" si="206"/>
        <v>-</v>
      </c>
      <c r="AB473" s="14" t="str">
        <f t="shared" si="206"/>
        <v>-</v>
      </c>
      <c r="AC473" s="14" t="str">
        <f t="shared" si="206"/>
        <v>-</v>
      </c>
      <c r="AD473" s="14">
        <f t="shared" si="206"/>
        <v>5</v>
      </c>
      <c r="AE473" s="14">
        <f t="shared" si="206"/>
        <v>7</v>
      </c>
      <c r="AF473" s="14">
        <f t="shared" si="206"/>
        <v>6</v>
      </c>
      <c r="AG473" s="14" t="str">
        <f t="shared" si="206"/>
        <v>-</v>
      </c>
      <c r="AH473" s="14" t="str">
        <f t="shared" si="206"/>
        <v>-</v>
      </c>
      <c r="AI473" s="14" t="str">
        <f t="shared" si="206"/>
        <v>-</v>
      </c>
      <c r="AJ473" s="14">
        <f t="shared" si="206"/>
        <v>5</v>
      </c>
      <c r="AK473" s="14" t="str">
        <f t="shared" si="206"/>
        <v>-</v>
      </c>
      <c r="AL473" s="14">
        <f t="shared" si="206"/>
        <v>8</v>
      </c>
      <c r="AM473" s="15">
        <f t="shared" si="165"/>
        <v>11</v>
      </c>
      <c r="AN473" s="20">
        <f t="shared" si="205"/>
        <v>5.8181488181818182</v>
      </c>
      <c r="AO473" s="14">
        <f t="shared" si="168"/>
        <v>92</v>
      </c>
      <c r="AQ473" s="26">
        <f t="shared" si="174"/>
        <v>34</v>
      </c>
      <c r="AR473" s="20">
        <f t="shared" si="169"/>
        <v>5.8181488181818182</v>
      </c>
      <c r="AS473" s="15">
        <f t="shared" si="170"/>
        <v>12</v>
      </c>
      <c r="AT473" s="15">
        <f t="shared" si="171"/>
        <v>11</v>
      </c>
      <c r="AU473" s="97" t="s">
        <v>678</v>
      </c>
    </row>
    <row r="474" spans="1:47">
      <c r="A474" s="26">
        <f t="shared" si="172"/>
        <v>35</v>
      </c>
      <c r="B474" s="97" t="s">
        <v>679</v>
      </c>
      <c r="C474" s="14" t="str">
        <f t="shared" ref="C474:AL474" si="207">IF(AND(C$146="ДА",C329="-"),C37,"-")</f>
        <v>-</v>
      </c>
      <c r="D474" s="14">
        <f t="shared" si="207"/>
        <v>10</v>
      </c>
      <c r="E474" s="14" t="str">
        <f t="shared" si="207"/>
        <v>-</v>
      </c>
      <c r="F474" s="14" t="str">
        <f t="shared" si="207"/>
        <v>-</v>
      </c>
      <c r="G474" s="14" t="str">
        <f t="shared" si="207"/>
        <v>-</v>
      </c>
      <c r="H474" s="14" t="str">
        <f t="shared" si="207"/>
        <v>-</v>
      </c>
      <c r="I474" s="14" t="str">
        <f t="shared" si="207"/>
        <v>-</v>
      </c>
      <c r="J474" s="14" t="str">
        <f t="shared" si="207"/>
        <v>-</v>
      </c>
      <c r="K474" s="14">
        <f t="shared" si="207"/>
        <v>7</v>
      </c>
      <c r="L474" s="14" t="str">
        <f t="shared" si="207"/>
        <v>-</v>
      </c>
      <c r="M474" s="14" t="str">
        <f t="shared" si="207"/>
        <v>-</v>
      </c>
      <c r="N474" s="14" t="str">
        <f t="shared" si="207"/>
        <v>-</v>
      </c>
      <c r="O474" s="14">
        <f t="shared" si="207"/>
        <v>8</v>
      </c>
      <c r="P474" s="14" t="str">
        <f t="shared" si="207"/>
        <v>-</v>
      </c>
      <c r="Q474" s="14">
        <f t="shared" si="207"/>
        <v>7</v>
      </c>
      <c r="R474" s="14" t="str">
        <f t="shared" si="207"/>
        <v>-</v>
      </c>
      <c r="S474" s="14" t="str">
        <f t="shared" si="207"/>
        <v>-</v>
      </c>
      <c r="T474" s="14">
        <f t="shared" si="207"/>
        <v>4</v>
      </c>
      <c r="U474" s="14">
        <f t="shared" si="207"/>
        <v>9</v>
      </c>
      <c r="V474" s="14" t="str">
        <f t="shared" si="207"/>
        <v>-</v>
      </c>
      <c r="W474" s="14" t="str">
        <f t="shared" si="207"/>
        <v>-</v>
      </c>
      <c r="X474" s="14" t="str">
        <f t="shared" si="207"/>
        <v>-</v>
      </c>
      <c r="Y474" s="14" t="str">
        <f t="shared" si="207"/>
        <v>-</v>
      </c>
      <c r="Z474" s="14">
        <f t="shared" si="207"/>
        <v>4</v>
      </c>
      <c r="AA474" s="14" t="str">
        <f t="shared" si="207"/>
        <v>-</v>
      </c>
      <c r="AB474" s="14" t="str">
        <f t="shared" si="207"/>
        <v>-</v>
      </c>
      <c r="AC474" s="14" t="str">
        <f t="shared" si="207"/>
        <v>-</v>
      </c>
      <c r="AD474" s="14">
        <f t="shared" si="207"/>
        <v>7</v>
      </c>
      <c r="AE474" s="14">
        <f t="shared" si="207"/>
        <v>7</v>
      </c>
      <c r="AF474" s="14">
        <f t="shared" si="207"/>
        <v>7</v>
      </c>
      <c r="AG474" s="14" t="str">
        <f t="shared" si="207"/>
        <v>-</v>
      </c>
      <c r="AH474" s="14" t="str">
        <f t="shared" si="207"/>
        <v>-</v>
      </c>
      <c r="AI474" s="14" t="str">
        <f t="shared" si="207"/>
        <v>-</v>
      </c>
      <c r="AJ474" s="14">
        <f t="shared" si="207"/>
        <v>6</v>
      </c>
      <c r="AK474" s="14" t="str">
        <f t="shared" si="207"/>
        <v>-</v>
      </c>
      <c r="AL474" s="14">
        <f t="shared" si="207"/>
        <v>10</v>
      </c>
      <c r="AM474" s="15">
        <f t="shared" si="165"/>
        <v>12</v>
      </c>
      <c r="AN474" s="20">
        <f t="shared" si="205"/>
        <v>7.1666326666666667</v>
      </c>
      <c r="AO474" s="14">
        <f t="shared" si="168"/>
        <v>57</v>
      </c>
      <c r="AQ474" s="26">
        <f t="shared" si="174"/>
        <v>35</v>
      </c>
      <c r="AR474" s="20">
        <f t="shared" si="169"/>
        <v>7.1666326666666667</v>
      </c>
      <c r="AS474" s="15">
        <f t="shared" si="170"/>
        <v>17</v>
      </c>
      <c r="AT474" s="15">
        <f t="shared" si="171"/>
        <v>12</v>
      </c>
      <c r="AU474" s="97" t="s">
        <v>679</v>
      </c>
    </row>
    <row r="475" spans="1:47">
      <c r="A475" s="26">
        <f t="shared" si="172"/>
        <v>36</v>
      </c>
      <c r="B475" s="97" t="s">
        <v>680</v>
      </c>
      <c r="C475" s="14" t="str">
        <f t="shared" ref="C475:AL475" si="208">IF(AND(C$146="ДА",C330="-"),C38,"-")</f>
        <v>-</v>
      </c>
      <c r="D475" s="14">
        <f t="shared" si="208"/>
        <v>5</v>
      </c>
      <c r="E475" s="14" t="str">
        <f t="shared" si="208"/>
        <v>-</v>
      </c>
      <c r="F475" s="14" t="str">
        <f t="shared" si="208"/>
        <v>-</v>
      </c>
      <c r="G475" s="14" t="str">
        <f t="shared" si="208"/>
        <v>-</v>
      </c>
      <c r="H475" s="14" t="str">
        <f t="shared" si="208"/>
        <v>-</v>
      </c>
      <c r="I475" s="14" t="str">
        <f t="shared" si="208"/>
        <v>-</v>
      </c>
      <c r="J475" s="14" t="str">
        <f t="shared" si="208"/>
        <v>-</v>
      </c>
      <c r="K475" s="14">
        <f t="shared" si="208"/>
        <v>6</v>
      </c>
      <c r="L475" s="14" t="str">
        <f t="shared" si="208"/>
        <v>-</v>
      </c>
      <c r="M475" s="14" t="str">
        <f t="shared" si="208"/>
        <v>-</v>
      </c>
      <c r="N475" s="14" t="str">
        <f t="shared" si="208"/>
        <v>-</v>
      </c>
      <c r="O475" s="14" t="str">
        <f t="shared" si="208"/>
        <v>-</v>
      </c>
      <c r="P475" s="14" t="str">
        <f t="shared" si="208"/>
        <v>-</v>
      </c>
      <c r="Q475" s="14">
        <f t="shared" si="208"/>
        <v>5</v>
      </c>
      <c r="R475" s="14" t="str">
        <f t="shared" si="208"/>
        <v>-</v>
      </c>
      <c r="S475" s="14" t="str">
        <f t="shared" si="208"/>
        <v>-</v>
      </c>
      <c r="T475" s="14">
        <f t="shared" si="208"/>
        <v>4</v>
      </c>
      <c r="U475" s="14">
        <f t="shared" si="208"/>
        <v>5</v>
      </c>
      <c r="V475" s="14" t="str">
        <f t="shared" si="208"/>
        <v>-</v>
      </c>
      <c r="W475" s="14" t="str">
        <f t="shared" si="208"/>
        <v>-</v>
      </c>
      <c r="X475" s="14" t="str">
        <f t="shared" si="208"/>
        <v>-</v>
      </c>
      <c r="Y475" s="14" t="str">
        <f t="shared" si="208"/>
        <v>-</v>
      </c>
      <c r="Z475" s="14" t="str">
        <f t="shared" si="208"/>
        <v>-</v>
      </c>
      <c r="AA475" s="14" t="str">
        <f t="shared" si="208"/>
        <v>-</v>
      </c>
      <c r="AB475" s="14" t="str">
        <f t="shared" si="208"/>
        <v>-</v>
      </c>
      <c r="AC475" s="14" t="str">
        <f t="shared" si="208"/>
        <v>-</v>
      </c>
      <c r="AD475" s="14" t="str">
        <f t="shared" si="208"/>
        <v>-</v>
      </c>
      <c r="AE475" s="14">
        <f t="shared" si="208"/>
        <v>4</v>
      </c>
      <c r="AF475" s="14" t="str">
        <f t="shared" si="208"/>
        <v>-</v>
      </c>
      <c r="AG475" s="14" t="str">
        <f t="shared" si="208"/>
        <v>-</v>
      </c>
      <c r="AH475" s="14" t="str">
        <f t="shared" si="208"/>
        <v>-</v>
      </c>
      <c r="AI475" s="14" t="str">
        <f t="shared" si="208"/>
        <v>-</v>
      </c>
      <c r="AJ475" s="14">
        <f t="shared" si="208"/>
        <v>8</v>
      </c>
      <c r="AK475" s="14" t="str">
        <f t="shared" si="208"/>
        <v>-</v>
      </c>
      <c r="AL475" s="14">
        <f t="shared" si="208"/>
        <v>8</v>
      </c>
      <c r="AM475" s="15">
        <f t="shared" si="165"/>
        <v>8</v>
      </c>
      <c r="AN475" s="20">
        <f t="shared" si="205"/>
        <v>5.6249650000000004</v>
      </c>
      <c r="AO475" s="14">
        <f t="shared" si="168"/>
        <v>99</v>
      </c>
      <c r="AQ475" s="26">
        <f t="shared" si="174"/>
        <v>36</v>
      </c>
      <c r="AR475" s="20">
        <f t="shared" si="169"/>
        <v>5.6249650000000004</v>
      </c>
      <c r="AS475" s="15">
        <f t="shared" si="170"/>
        <v>13</v>
      </c>
      <c r="AT475" s="15">
        <f t="shared" si="171"/>
        <v>8</v>
      </c>
      <c r="AU475" s="97" t="s">
        <v>680</v>
      </c>
    </row>
    <row r="476" spans="1:47">
      <c r="A476" s="26">
        <f t="shared" si="172"/>
        <v>37</v>
      </c>
      <c r="B476" s="97" t="s">
        <v>681</v>
      </c>
      <c r="C476" s="14" t="str">
        <f t="shared" ref="C476:AL476" si="209">IF(AND(C$146="ДА",C331="-"),C39,"-")</f>
        <v>-</v>
      </c>
      <c r="D476" s="14">
        <f t="shared" si="209"/>
        <v>6</v>
      </c>
      <c r="E476" s="14" t="str">
        <f t="shared" si="209"/>
        <v>-</v>
      </c>
      <c r="F476" s="14" t="str">
        <f t="shared" si="209"/>
        <v>-</v>
      </c>
      <c r="G476" s="14" t="str">
        <f t="shared" si="209"/>
        <v>-</v>
      </c>
      <c r="H476" s="14" t="str">
        <f t="shared" si="209"/>
        <v>-</v>
      </c>
      <c r="I476" s="14" t="str">
        <f t="shared" si="209"/>
        <v>-</v>
      </c>
      <c r="J476" s="14" t="str">
        <f t="shared" si="209"/>
        <v>-</v>
      </c>
      <c r="K476" s="14">
        <f t="shared" si="209"/>
        <v>5</v>
      </c>
      <c r="L476" s="14" t="str">
        <f t="shared" si="209"/>
        <v>-</v>
      </c>
      <c r="M476" s="14" t="str">
        <f t="shared" si="209"/>
        <v>-</v>
      </c>
      <c r="N476" s="14" t="str">
        <f t="shared" si="209"/>
        <v>-</v>
      </c>
      <c r="O476" s="14">
        <f t="shared" si="209"/>
        <v>9</v>
      </c>
      <c r="P476" s="14" t="str">
        <f t="shared" si="209"/>
        <v>-</v>
      </c>
      <c r="Q476" s="14">
        <f t="shared" si="209"/>
        <v>7</v>
      </c>
      <c r="R476" s="14" t="str">
        <f t="shared" si="209"/>
        <v>-</v>
      </c>
      <c r="S476" s="14" t="str">
        <f t="shared" si="209"/>
        <v>-</v>
      </c>
      <c r="T476" s="14">
        <f t="shared" si="209"/>
        <v>5</v>
      </c>
      <c r="U476" s="14">
        <f t="shared" si="209"/>
        <v>7</v>
      </c>
      <c r="V476" s="14" t="str">
        <f t="shared" si="209"/>
        <v>-</v>
      </c>
      <c r="W476" s="14" t="str">
        <f t="shared" si="209"/>
        <v>-</v>
      </c>
      <c r="X476" s="14" t="str">
        <f t="shared" si="209"/>
        <v>-</v>
      </c>
      <c r="Y476" s="14" t="str">
        <f t="shared" si="209"/>
        <v>-</v>
      </c>
      <c r="Z476" s="14">
        <f t="shared" si="209"/>
        <v>5</v>
      </c>
      <c r="AA476" s="14" t="str">
        <f t="shared" si="209"/>
        <v>-</v>
      </c>
      <c r="AB476" s="14" t="str">
        <f t="shared" si="209"/>
        <v>-</v>
      </c>
      <c r="AC476" s="14" t="str">
        <f t="shared" si="209"/>
        <v>-</v>
      </c>
      <c r="AD476" s="14" t="str">
        <f t="shared" si="209"/>
        <v>-</v>
      </c>
      <c r="AE476" s="14">
        <f t="shared" si="209"/>
        <v>5</v>
      </c>
      <c r="AF476" s="14" t="str">
        <f t="shared" si="209"/>
        <v>-</v>
      </c>
      <c r="AG476" s="14" t="str">
        <f t="shared" si="209"/>
        <v>-</v>
      </c>
      <c r="AH476" s="14" t="str">
        <f t="shared" si="209"/>
        <v>-</v>
      </c>
      <c r="AI476" s="14" t="str">
        <f t="shared" si="209"/>
        <v>-</v>
      </c>
      <c r="AJ476" s="14">
        <f t="shared" si="209"/>
        <v>5</v>
      </c>
      <c r="AK476" s="14" t="str">
        <f t="shared" si="209"/>
        <v>-</v>
      </c>
      <c r="AL476" s="14">
        <f t="shared" si="209"/>
        <v>6</v>
      </c>
      <c r="AM476" s="15">
        <f t="shared" si="165"/>
        <v>10</v>
      </c>
      <c r="AN476" s="20">
        <f t="shared" si="205"/>
        <v>5.9999640000000003</v>
      </c>
      <c r="AO476" s="14">
        <f t="shared" si="168"/>
        <v>85</v>
      </c>
      <c r="AQ476" s="26">
        <f t="shared" si="174"/>
        <v>37</v>
      </c>
      <c r="AR476" s="20">
        <f t="shared" si="169"/>
        <v>5.9999640000000003</v>
      </c>
      <c r="AS476" s="15">
        <f t="shared" si="170"/>
        <v>14</v>
      </c>
      <c r="AT476" s="15">
        <f t="shared" si="171"/>
        <v>10</v>
      </c>
      <c r="AU476" s="97" t="s">
        <v>681</v>
      </c>
    </row>
    <row r="477" spans="1:47">
      <c r="A477" s="26">
        <f t="shared" si="172"/>
        <v>38</v>
      </c>
      <c r="B477" s="97" t="s">
        <v>682</v>
      </c>
      <c r="C477" s="14" t="str">
        <f t="shared" ref="C477:AL477" si="210">IF(AND(C$146="ДА",C332="-"),C40,"-")</f>
        <v>-</v>
      </c>
      <c r="D477" s="14">
        <f t="shared" si="210"/>
        <v>7</v>
      </c>
      <c r="E477" s="14" t="str">
        <f t="shared" si="210"/>
        <v>-</v>
      </c>
      <c r="F477" s="14" t="str">
        <f t="shared" si="210"/>
        <v>-</v>
      </c>
      <c r="G477" s="14" t="str">
        <f t="shared" si="210"/>
        <v>-</v>
      </c>
      <c r="H477" s="14" t="str">
        <f t="shared" si="210"/>
        <v>-</v>
      </c>
      <c r="I477" s="14" t="str">
        <f t="shared" si="210"/>
        <v>-</v>
      </c>
      <c r="J477" s="14" t="str">
        <f t="shared" si="210"/>
        <v>-</v>
      </c>
      <c r="K477" s="14">
        <f t="shared" si="210"/>
        <v>7</v>
      </c>
      <c r="L477" s="14" t="str">
        <f t="shared" si="210"/>
        <v>-</v>
      </c>
      <c r="M477" s="14" t="str">
        <f t="shared" si="210"/>
        <v>-</v>
      </c>
      <c r="N477" s="14" t="str">
        <f t="shared" si="210"/>
        <v>-</v>
      </c>
      <c r="O477" s="14">
        <f t="shared" si="210"/>
        <v>8</v>
      </c>
      <c r="P477" s="14" t="str">
        <f t="shared" si="210"/>
        <v>-</v>
      </c>
      <c r="Q477" s="14" t="str">
        <f t="shared" si="210"/>
        <v>-</v>
      </c>
      <c r="R477" s="14" t="str">
        <f t="shared" si="210"/>
        <v>-</v>
      </c>
      <c r="S477" s="14" t="str">
        <f t="shared" si="210"/>
        <v>-</v>
      </c>
      <c r="T477" s="14">
        <f t="shared" si="210"/>
        <v>5</v>
      </c>
      <c r="U477" s="14">
        <f t="shared" si="210"/>
        <v>6</v>
      </c>
      <c r="V477" s="14" t="str">
        <f t="shared" si="210"/>
        <v>-</v>
      </c>
      <c r="W477" s="14" t="str">
        <f t="shared" si="210"/>
        <v>-</v>
      </c>
      <c r="X477" s="14" t="str">
        <f t="shared" si="210"/>
        <v>-</v>
      </c>
      <c r="Y477" s="14" t="str">
        <f t="shared" si="210"/>
        <v>-</v>
      </c>
      <c r="Z477" s="14">
        <f t="shared" si="210"/>
        <v>6</v>
      </c>
      <c r="AA477" s="14" t="str">
        <f t="shared" si="210"/>
        <v>-</v>
      </c>
      <c r="AB477" s="14" t="str">
        <f t="shared" si="210"/>
        <v>-</v>
      </c>
      <c r="AC477" s="14" t="str">
        <f t="shared" si="210"/>
        <v>-</v>
      </c>
      <c r="AD477" s="14" t="str">
        <f t="shared" si="210"/>
        <v>-</v>
      </c>
      <c r="AE477" s="14">
        <f t="shared" si="210"/>
        <v>5</v>
      </c>
      <c r="AF477" s="14">
        <f t="shared" si="210"/>
        <v>4</v>
      </c>
      <c r="AG477" s="14" t="str">
        <f t="shared" si="210"/>
        <v>-</v>
      </c>
      <c r="AH477" s="14" t="str">
        <f t="shared" si="210"/>
        <v>-</v>
      </c>
      <c r="AI477" s="14" t="str">
        <f t="shared" si="210"/>
        <v>-</v>
      </c>
      <c r="AJ477" s="14">
        <f t="shared" si="210"/>
        <v>7</v>
      </c>
      <c r="AK477" s="14" t="str">
        <f t="shared" si="210"/>
        <v>-</v>
      </c>
      <c r="AL477" s="14">
        <f t="shared" si="210"/>
        <v>9</v>
      </c>
      <c r="AM477" s="15">
        <f t="shared" si="165"/>
        <v>10</v>
      </c>
      <c r="AN477" s="20">
        <f t="shared" si="205"/>
        <v>6.3999630000000005</v>
      </c>
      <c r="AO477" s="14">
        <f t="shared" si="168"/>
        <v>77</v>
      </c>
      <c r="AQ477" s="26">
        <f t="shared" si="174"/>
        <v>38</v>
      </c>
      <c r="AR477" s="20">
        <f t="shared" si="169"/>
        <v>6.3999630000000005</v>
      </c>
      <c r="AS477" s="15">
        <f t="shared" si="170"/>
        <v>13</v>
      </c>
      <c r="AT477" s="15">
        <f t="shared" si="171"/>
        <v>10</v>
      </c>
      <c r="AU477" s="97" t="s">
        <v>682</v>
      </c>
    </row>
    <row r="478" spans="1:47">
      <c r="A478" s="26">
        <f t="shared" si="172"/>
        <v>39</v>
      </c>
      <c r="B478" s="97" t="s">
        <v>683</v>
      </c>
      <c r="C478" s="14" t="str">
        <f t="shared" ref="C478:AL478" si="211">IF(AND(C$146="ДА",C333="-"),C41,"-")</f>
        <v>-</v>
      </c>
      <c r="D478" s="14">
        <f t="shared" si="211"/>
        <v>8</v>
      </c>
      <c r="E478" s="14" t="str">
        <f t="shared" si="211"/>
        <v>-</v>
      </c>
      <c r="F478" s="14" t="str">
        <f t="shared" si="211"/>
        <v>-</v>
      </c>
      <c r="G478" s="14" t="str">
        <f t="shared" si="211"/>
        <v>-</v>
      </c>
      <c r="H478" s="14" t="str">
        <f t="shared" si="211"/>
        <v>-</v>
      </c>
      <c r="I478" s="14" t="str">
        <f t="shared" si="211"/>
        <v>-</v>
      </c>
      <c r="J478" s="14" t="str">
        <f t="shared" si="211"/>
        <v>-</v>
      </c>
      <c r="K478" s="14">
        <f t="shared" si="211"/>
        <v>5</v>
      </c>
      <c r="L478" s="14" t="str">
        <f t="shared" si="211"/>
        <v>-</v>
      </c>
      <c r="M478" s="14" t="str">
        <f t="shared" si="211"/>
        <v>-</v>
      </c>
      <c r="N478" s="14" t="str">
        <f t="shared" si="211"/>
        <v>-</v>
      </c>
      <c r="O478" s="14">
        <f t="shared" si="211"/>
        <v>9</v>
      </c>
      <c r="P478" s="14" t="str">
        <f t="shared" si="211"/>
        <v>-</v>
      </c>
      <c r="Q478" s="14">
        <f t="shared" si="211"/>
        <v>7</v>
      </c>
      <c r="R478" s="14" t="str">
        <f t="shared" si="211"/>
        <v>-</v>
      </c>
      <c r="S478" s="14" t="str">
        <f t="shared" si="211"/>
        <v>-</v>
      </c>
      <c r="T478" s="14">
        <f t="shared" si="211"/>
        <v>5</v>
      </c>
      <c r="U478" s="14">
        <f t="shared" si="211"/>
        <v>7</v>
      </c>
      <c r="V478" s="14" t="str">
        <f t="shared" si="211"/>
        <v>-</v>
      </c>
      <c r="W478" s="14" t="str">
        <f t="shared" si="211"/>
        <v>-</v>
      </c>
      <c r="X478" s="14" t="str">
        <f t="shared" si="211"/>
        <v>-</v>
      </c>
      <c r="Y478" s="14" t="str">
        <f t="shared" si="211"/>
        <v>-</v>
      </c>
      <c r="Z478" s="14">
        <f t="shared" si="211"/>
        <v>4</v>
      </c>
      <c r="AA478" s="14" t="str">
        <f t="shared" si="211"/>
        <v>-</v>
      </c>
      <c r="AB478" s="14" t="str">
        <f t="shared" si="211"/>
        <v>-</v>
      </c>
      <c r="AC478" s="14" t="str">
        <f t="shared" si="211"/>
        <v>-</v>
      </c>
      <c r="AD478" s="14" t="str">
        <f t="shared" si="211"/>
        <v>-</v>
      </c>
      <c r="AE478" s="14">
        <f t="shared" si="211"/>
        <v>7</v>
      </c>
      <c r="AF478" s="14">
        <f t="shared" si="211"/>
        <v>5</v>
      </c>
      <c r="AG478" s="14" t="str">
        <f t="shared" si="211"/>
        <v>-</v>
      </c>
      <c r="AH478" s="14" t="str">
        <f t="shared" si="211"/>
        <v>-</v>
      </c>
      <c r="AI478" s="14" t="str">
        <f t="shared" si="211"/>
        <v>-</v>
      </c>
      <c r="AJ478" s="14">
        <f t="shared" si="211"/>
        <v>7</v>
      </c>
      <c r="AK478" s="14" t="str">
        <f t="shared" si="211"/>
        <v>-</v>
      </c>
      <c r="AL478" s="14">
        <f t="shared" si="211"/>
        <v>8</v>
      </c>
      <c r="AM478" s="15">
        <f t="shared" si="165"/>
        <v>11</v>
      </c>
      <c r="AN478" s="20">
        <f t="shared" si="205"/>
        <v>6.5454165454545459</v>
      </c>
      <c r="AO478" s="14">
        <f t="shared" si="168"/>
        <v>74</v>
      </c>
      <c r="AQ478" s="26">
        <f t="shared" si="174"/>
        <v>39</v>
      </c>
      <c r="AR478" s="20">
        <f t="shared" si="169"/>
        <v>6.5454165454545459</v>
      </c>
      <c r="AS478" s="15">
        <f t="shared" si="170"/>
        <v>15</v>
      </c>
      <c r="AT478" s="15">
        <f t="shared" si="171"/>
        <v>11</v>
      </c>
      <c r="AU478" s="97" t="s">
        <v>683</v>
      </c>
    </row>
    <row r="479" spans="1:47">
      <c r="A479" s="26">
        <f t="shared" si="172"/>
        <v>40</v>
      </c>
      <c r="B479" s="97" t="s">
        <v>684</v>
      </c>
      <c r="C479" s="14" t="str">
        <f t="shared" ref="C479:AL479" si="212">IF(AND(C$146="ДА",C334="-"),C42,"-")</f>
        <v>-</v>
      </c>
      <c r="D479" s="14">
        <f t="shared" si="212"/>
        <v>11</v>
      </c>
      <c r="E479" s="14" t="str">
        <f t="shared" si="212"/>
        <v>-</v>
      </c>
      <c r="F479" s="14" t="str">
        <f t="shared" si="212"/>
        <v>-</v>
      </c>
      <c r="G479" s="14" t="str">
        <f t="shared" si="212"/>
        <v>-</v>
      </c>
      <c r="H479" s="14" t="str">
        <f t="shared" si="212"/>
        <v>-</v>
      </c>
      <c r="I479" s="14" t="str">
        <f t="shared" si="212"/>
        <v>-</v>
      </c>
      <c r="J479" s="14" t="str">
        <f t="shared" si="212"/>
        <v>-</v>
      </c>
      <c r="K479" s="14">
        <f t="shared" si="212"/>
        <v>8</v>
      </c>
      <c r="L479" s="14" t="str">
        <f t="shared" si="212"/>
        <v>-</v>
      </c>
      <c r="M479" s="14" t="str">
        <f t="shared" si="212"/>
        <v>-</v>
      </c>
      <c r="N479" s="14" t="str">
        <f t="shared" si="212"/>
        <v>-</v>
      </c>
      <c r="O479" s="14">
        <f t="shared" si="212"/>
        <v>11</v>
      </c>
      <c r="P479" s="14" t="str">
        <f t="shared" si="212"/>
        <v>-</v>
      </c>
      <c r="Q479" s="14">
        <f t="shared" si="212"/>
        <v>9</v>
      </c>
      <c r="R479" s="14" t="str">
        <f t="shared" si="212"/>
        <v>-</v>
      </c>
      <c r="S479" s="14" t="str">
        <f t="shared" si="212"/>
        <v>-</v>
      </c>
      <c r="T479" s="14">
        <f t="shared" si="212"/>
        <v>10</v>
      </c>
      <c r="U479" s="14">
        <f t="shared" si="212"/>
        <v>9</v>
      </c>
      <c r="V479" s="14" t="str">
        <f t="shared" si="212"/>
        <v>-</v>
      </c>
      <c r="W479" s="14" t="str">
        <f t="shared" si="212"/>
        <v>-</v>
      </c>
      <c r="X479" s="14" t="str">
        <f t="shared" si="212"/>
        <v>-</v>
      </c>
      <c r="Y479" s="14" t="str">
        <f t="shared" si="212"/>
        <v>-</v>
      </c>
      <c r="Z479" s="14">
        <f t="shared" si="212"/>
        <v>11</v>
      </c>
      <c r="AA479" s="14" t="str">
        <f t="shared" si="212"/>
        <v>-</v>
      </c>
      <c r="AB479" s="14" t="str">
        <f t="shared" si="212"/>
        <v>-</v>
      </c>
      <c r="AC479" s="14" t="str">
        <f t="shared" si="212"/>
        <v>-</v>
      </c>
      <c r="AD479" s="14" t="str">
        <f t="shared" si="212"/>
        <v>-</v>
      </c>
      <c r="AE479" s="14">
        <f t="shared" si="212"/>
        <v>9</v>
      </c>
      <c r="AF479" s="14" t="str">
        <f t="shared" si="212"/>
        <v>-</v>
      </c>
      <c r="AG479" s="14" t="str">
        <f t="shared" si="212"/>
        <v>-</v>
      </c>
      <c r="AH479" s="14" t="str">
        <f t="shared" si="212"/>
        <v>-</v>
      </c>
      <c r="AI479" s="14" t="str">
        <f t="shared" si="212"/>
        <v>-</v>
      </c>
      <c r="AJ479" s="14">
        <f t="shared" si="212"/>
        <v>9</v>
      </c>
      <c r="AK479" s="14" t="str">
        <f t="shared" si="212"/>
        <v>-</v>
      </c>
      <c r="AL479" s="14">
        <f t="shared" si="212"/>
        <v>11</v>
      </c>
      <c r="AM479" s="15">
        <f t="shared" si="165"/>
        <v>10</v>
      </c>
      <c r="AN479" s="20">
        <f t="shared" si="205"/>
        <v>9.7999610000000015</v>
      </c>
      <c r="AO479" s="14">
        <f t="shared" si="168"/>
        <v>3</v>
      </c>
      <c r="AQ479" s="26">
        <f t="shared" si="174"/>
        <v>40</v>
      </c>
      <c r="AR479" s="20">
        <f t="shared" si="169"/>
        <v>9.7999610000000015</v>
      </c>
      <c r="AS479" s="15">
        <f t="shared" si="170"/>
        <v>22</v>
      </c>
      <c r="AT479" s="15">
        <f t="shared" si="171"/>
        <v>10</v>
      </c>
      <c r="AU479" s="97" t="s">
        <v>684</v>
      </c>
    </row>
    <row r="480" spans="1:47">
      <c r="A480" s="26">
        <f t="shared" si="172"/>
        <v>41</v>
      </c>
      <c r="B480" s="97" t="s">
        <v>685</v>
      </c>
      <c r="C480" s="14" t="str">
        <f t="shared" ref="C480:AL480" si="213">IF(AND(C$146="ДА",C335="-"),C43,"-")</f>
        <v>-</v>
      </c>
      <c r="D480" s="14">
        <f t="shared" si="213"/>
        <v>10</v>
      </c>
      <c r="E480" s="14" t="str">
        <f t="shared" si="213"/>
        <v>-</v>
      </c>
      <c r="F480" s="14" t="str">
        <f t="shared" si="213"/>
        <v>-</v>
      </c>
      <c r="G480" s="14" t="str">
        <f t="shared" si="213"/>
        <v>-</v>
      </c>
      <c r="H480" s="14" t="str">
        <f t="shared" si="213"/>
        <v>-</v>
      </c>
      <c r="I480" s="14" t="str">
        <f t="shared" si="213"/>
        <v>-</v>
      </c>
      <c r="J480" s="14" t="str">
        <f t="shared" si="213"/>
        <v>-</v>
      </c>
      <c r="K480" s="14">
        <f t="shared" si="213"/>
        <v>7</v>
      </c>
      <c r="L480" s="14" t="str">
        <f t="shared" si="213"/>
        <v>-</v>
      </c>
      <c r="M480" s="14" t="str">
        <f t="shared" si="213"/>
        <v>-</v>
      </c>
      <c r="N480" s="14" t="str">
        <f t="shared" si="213"/>
        <v>-</v>
      </c>
      <c r="O480" s="14">
        <f t="shared" si="213"/>
        <v>8</v>
      </c>
      <c r="P480" s="14" t="str">
        <f t="shared" si="213"/>
        <v>-</v>
      </c>
      <c r="Q480" s="14">
        <f t="shared" si="213"/>
        <v>7</v>
      </c>
      <c r="R480" s="14" t="str">
        <f t="shared" si="213"/>
        <v>-</v>
      </c>
      <c r="S480" s="14" t="str">
        <f t="shared" si="213"/>
        <v>-</v>
      </c>
      <c r="T480" s="14">
        <f t="shared" si="213"/>
        <v>5</v>
      </c>
      <c r="U480" s="14">
        <f t="shared" si="213"/>
        <v>7</v>
      </c>
      <c r="V480" s="14" t="str">
        <f t="shared" si="213"/>
        <v>-</v>
      </c>
      <c r="W480" s="14" t="str">
        <f t="shared" si="213"/>
        <v>-</v>
      </c>
      <c r="X480" s="14" t="str">
        <f t="shared" si="213"/>
        <v>-</v>
      </c>
      <c r="Y480" s="14" t="str">
        <f t="shared" si="213"/>
        <v>-</v>
      </c>
      <c r="Z480" s="14">
        <f t="shared" si="213"/>
        <v>8</v>
      </c>
      <c r="AA480" s="14" t="str">
        <f t="shared" si="213"/>
        <v>-</v>
      </c>
      <c r="AB480" s="14" t="str">
        <f t="shared" si="213"/>
        <v>-</v>
      </c>
      <c r="AC480" s="14" t="str">
        <f t="shared" si="213"/>
        <v>-</v>
      </c>
      <c r="AD480" s="14">
        <f t="shared" si="213"/>
        <v>8</v>
      </c>
      <c r="AE480" s="14">
        <f t="shared" si="213"/>
        <v>7</v>
      </c>
      <c r="AF480" s="14">
        <f t="shared" si="213"/>
        <v>5</v>
      </c>
      <c r="AG480" s="14" t="str">
        <f t="shared" si="213"/>
        <v>-</v>
      </c>
      <c r="AH480" s="14" t="str">
        <f t="shared" si="213"/>
        <v>-</v>
      </c>
      <c r="AI480" s="14" t="str">
        <f t="shared" si="213"/>
        <v>-</v>
      </c>
      <c r="AJ480" s="14">
        <f t="shared" si="213"/>
        <v>8</v>
      </c>
      <c r="AK480" s="14" t="str">
        <f t="shared" si="213"/>
        <v>-</v>
      </c>
      <c r="AL480" s="14">
        <f t="shared" si="213"/>
        <v>8</v>
      </c>
      <c r="AM480" s="15">
        <f t="shared" si="165"/>
        <v>12</v>
      </c>
      <c r="AN480" s="20">
        <f t="shared" si="205"/>
        <v>7.3332933333333328</v>
      </c>
      <c r="AO480" s="14">
        <f t="shared" si="168"/>
        <v>50</v>
      </c>
      <c r="AQ480" s="26">
        <f t="shared" si="174"/>
        <v>41</v>
      </c>
      <c r="AR480" s="20">
        <f t="shared" si="169"/>
        <v>7.3332933333333328</v>
      </c>
      <c r="AS480" s="15">
        <f t="shared" si="170"/>
        <v>14</v>
      </c>
      <c r="AT480" s="15">
        <f t="shared" si="171"/>
        <v>12</v>
      </c>
      <c r="AU480" s="97" t="s">
        <v>685</v>
      </c>
    </row>
    <row r="481" spans="1:47">
      <c r="A481" s="26">
        <f t="shared" si="172"/>
        <v>42</v>
      </c>
      <c r="B481" s="97" t="s">
        <v>686</v>
      </c>
      <c r="C481" s="14" t="str">
        <f t="shared" ref="C481:AL481" si="214">IF(AND(C$146="ДА",C336="-"),C44,"-")</f>
        <v>-</v>
      </c>
      <c r="D481" s="14">
        <f t="shared" si="214"/>
        <v>12</v>
      </c>
      <c r="E481" s="14" t="str">
        <f t="shared" si="214"/>
        <v>-</v>
      </c>
      <c r="F481" s="14" t="str">
        <f t="shared" si="214"/>
        <v>-</v>
      </c>
      <c r="G481" s="14" t="str">
        <f t="shared" si="214"/>
        <v>-</v>
      </c>
      <c r="H481" s="14" t="str">
        <f t="shared" si="214"/>
        <v>-</v>
      </c>
      <c r="I481" s="14" t="str">
        <f t="shared" si="214"/>
        <v>-</v>
      </c>
      <c r="J481" s="14" t="str">
        <f t="shared" si="214"/>
        <v>-</v>
      </c>
      <c r="K481" s="14">
        <f t="shared" si="214"/>
        <v>10</v>
      </c>
      <c r="L481" s="14" t="str">
        <f t="shared" si="214"/>
        <v>-</v>
      </c>
      <c r="M481" s="14" t="str">
        <f t="shared" si="214"/>
        <v>-</v>
      </c>
      <c r="N481" s="14" t="str">
        <f t="shared" si="214"/>
        <v>-</v>
      </c>
      <c r="O481" s="14">
        <f t="shared" si="214"/>
        <v>9</v>
      </c>
      <c r="P481" s="14" t="str">
        <f t="shared" si="214"/>
        <v>-</v>
      </c>
      <c r="Q481" s="14">
        <f t="shared" si="214"/>
        <v>9</v>
      </c>
      <c r="R481" s="14" t="str">
        <f t="shared" si="214"/>
        <v>-</v>
      </c>
      <c r="S481" s="14" t="str">
        <f t="shared" si="214"/>
        <v>-</v>
      </c>
      <c r="T481" s="14">
        <f t="shared" si="214"/>
        <v>7</v>
      </c>
      <c r="U481" s="14">
        <f t="shared" si="214"/>
        <v>8</v>
      </c>
      <c r="V481" s="14" t="str">
        <f t="shared" si="214"/>
        <v>-</v>
      </c>
      <c r="W481" s="14" t="str">
        <f t="shared" si="214"/>
        <v>-</v>
      </c>
      <c r="X481" s="14" t="str">
        <f t="shared" si="214"/>
        <v>-</v>
      </c>
      <c r="Y481" s="14" t="str">
        <f t="shared" si="214"/>
        <v>-</v>
      </c>
      <c r="Z481" s="14">
        <f t="shared" si="214"/>
        <v>8</v>
      </c>
      <c r="AA481" s="14" t="str">
        <f t="shared" si="214"/>
        <v>-</v>
      </c>
      <c r="AB481" s="14" t="str">
        <f t="shared" si="214"/>
        <v>-</v>
      </c>
      <c r="AC481" s="14" t="str">
        <f t="shared" si="214"/>
        <v>-</v>
      </c>
      <c r="AD481" s="14">
        <f t="shared" si="214"/>
        <v>8</v>
      </c>
      <c r="AE481" s="14">
        <f t="shared" si="214"/>
        <v>10</v>
      </c>
      <c r="AF481" s="14">
        <f t="shared" si="214"/>
        <v>9</v>
      </c>
      <c r="AG481" s="14" t="str">
        <f t="shared" si="214"/>
        <v>-</v>
      </c>
      <c r="AH481" s="14" t="str">
        <f t="shared" si="214"/>
        <v>-</v>
      </c>
      <c r="AI481" s="14" t="str">
        <f t="shared" si="214"/>
        <v>-</v>
      </c>
      <c r="AJ481" s="14">
        <f t="shared" si="214"/>
        <v>9</v>
      </c>
      <c r="AK481" s="14" t="str">
        <f t="shared" si="214"/>
        <v>-</v>
      </c>
      <c r="AL481" s="14">
        <f t="shared" si="214"/>
        <v>11</v>
      </c>
      <c r="AM481" s="15">
        <f t="shared" si="165"/>
        <v>12</v>
      </c>
      <c r="AN481" s="20">
        <f t="shared" si="205"/>
        <v>9.1666256666666666</v>
      </c>
      <c r="AO481" s="14">
        <f t="shared" si="168"/>
        <v>7</v>
      </c>
      <c r="AQ481" s="26">
        <f t="shared" si="174"/>
        <v>42</v>
      </c>
      <c r="AR481" s="20">
        <f t="shared" si="169"/>
        <v>9.1666256666666666</v>
      </c>
      <c r="AS481" s="15">
        <f t="shared" si="170"/>
        <v>18</v>
      </c>
      <c r="AT481" s="15">
        <f t="shared" si="171"/>
        <v>12</v>
      </c>
      <c r="AU481" s="97" t="s">
        <v>686</v>
      </c>
    </row>
    <row r="482" spans="1:47">
      <c r="A482" s="26">
        <f t="shared" si="172"/>
        <v>43</v>
      </c>
      <c r="B482" s="97" t="s">
        <v>687</v>
      </c>
      <c r="C482" s="14" t="str">
        <f t="shared" ref="C482:AL482" si="215">IF(AND(C$146="ДА",C337="-"),C45,"-")</f>
        <v>-</v>
      </c>
      <c r="D482" s="14">
        <f t="shared" si="215"/>
        <v>7</v>
      </c>
      <c r="E482" s="14" t="str">
        <f t="shared" si="215"/>
        <v>-</v>
      </c>
      <c r="F482" s="14" t="str">
        <f t="shared" si="215"/>
        <v>-</v>
      </c>
      <c r="G482" s="14" t="str">
        <f t="shared" si="215"/>
        <v>-</v>
      </c>
      <c r="H482" s="14" t="str">
        <f t="shared" si="215"/>
        <v>-</v>
      </c>
      <c r="I482" s="14" t="str">
        <f t="shared" si="215"/>
        <v>-</v>
      </c>
      <c r="J482" s="14" t="str">
        <f t="shared" si="215"/>
        <v>-</v>
      </c>
      <c r="K482" s="14">
        <f t="shared" si="215"/>
        <v>7</v>
      </c>
      <c r="L482" s="14" t="str">
        <f t="shared" si="215"/>
        <v>-</v>
      </c>
      <c r="M482" s="14" t="str">
        <f t="shared" si="215"/>
        <v>-</v>
      </c>
      <c r="N482" s="14" t="str">
        <f t="shared" si="215"/>
        <v>-</v>
      </c>
      <c r="O482" s="14">
        <f t="shared" si="215"/>
        <v>9</v>
      </c>
      <c r="P482" s="14" t="str">
        <f t="shared" si="215"/>
        <v>-</v>
      </c>
      <c r="Q482" s="14">
        <f t="shared" si="215"/>
        <v>5</v>
      </c>
      <c r="R482" s="14" t="str">
        <f t="shared" si="215"/>
        <v>-</v>
      </c>
      <c r="S482" s="14" t="str">
        <f t="shared" si="215"/>
        <v>-</v>
      </c>
      <c r="T482" s="14">
        <f t="shared" si="215"/>
        <v>7</v>
      </c>
      <c r="U482" s="14">
        <f t="shared" si="215"/>
        <v>6</v>
      </c>
      <c r="V482" s="14" t="str">
        <f t="shared" si="215"/>
        <v>-</v>
      </c>
      <c r="W482" s="14" t="str">
        <f t="shared" si="215"/>
        <v>-</v>
      </c>
      <c r="X482" s="14" t="str">
        <f t="shared" si="215"/>
        <v>-</v>
      </c>
      <c r="Y482" s="14" t="str">
        <f t="shared" si="215"/>
        <v>-</v>
      </c>
      <c r="Z482" s="14" t="str">
        <f t="shared" si="215"/>
        <v>-</v>
      </c>
      <c r="AA482" s="14" t="str">
        <f t="shared" si="215"/>
        <v>-</v>
      </c>
      <c r="AB482" s="14" t="str">
        <f t="shared" si="215"/>
        <v>-</v>
      </c>
      <c r="AC482" s="14" t="str">
        <f t="shared" si="215"/>
        <v>-</v>
      </c>
      <c r="AD482" s="14" t="str">
        <f t="shared" si="215"/>
        <v>-</v>
      </c>
      <c r="AE482" s="14">
        <f t="shared" si="215"/>
        <v>9</v>
      </c>
      <c r="AF482" s="14">
        <f t="shared" si="215"/>
        <v>4</v>
      </c>
      <c r="AG482" s="14" t="str">
        <f t="shared" si="215"/>
        <v>-</v>
      </c>
      <c r="AH482" s="14" t="str">
        <f t="shared" si="215"/>
        <v>-</v>
      </c>
      <c r="AI482" s="14" t="str">
        <f t="shared" si="215"/>
        <v>-</v>
      </c>
      <c r="AJ482" s="14">
        <f t="shared" si="215"/>
        <v>8</v>
      </c>
      <c r="AK482" s="14" t="str">
        <f t="shared" si="215"/>
        <v>-</v>
      </c>
      <c r="AL482" s="14" t="str">
        <f t="shared" si="215"/>
        <v>-</v>
      </c>
      <c r="AM482" s="15">
        <f t="shared" si="165"/>
        <v>9</v>
      </c>
      <c r="AN482" s="20">
        <f t="shared" si="205"/>
        <v>6.8888468888888896</v>
      </c>
      <c r="AO482" s="14">
        <f t="shared" si="168"/>
        <v>70</v>
      </c>
      <c r="AQ482" s="26">
        <f t="shared" si="174"/>
        <v>43</v>
      </c>
      <c r="AR482" s="20">
        <f t="shared" si="169"/>
        <v>6.8888468888888896</v>
      </c>
      <c r="AS482" s="15">
        <f t="shared" si="170"/>
        <v>12</v>
      </c>
      <c r="AT482" s="15">
        <f t="shared" si="171"/>
        <v>9</v>
      </c>
      <c r="AU482" s="97" t="s">
        <v>687</v>
      </c>
    </row>
    <row r="483" spans="1:47">
      <c r="A483" s="26">
        <f t="shared" si="172"/>
        <v>44</v>
      </c>
      <c r="B483" s="97" t="s">
        <v>688</v>
      </c>
      <c r="C483" s="14" t="str">
        <f t="shared" ref="C483:AL483" si="216">IF(AND(C$146="ДА",C338="-"),C46,"-")</f>
        <v>-</v>
      </c>
      <c r="D483" s="14">
        <f t="shared" si="216"/>
        <v>5</v>
      </c>
      <c r="E483" s="14" t="str">
        <f t="shared" si="216"/>
        <v>-</v>
      </c>
      <c r="F483" s="14" t="str">
        <f t="shared" si="216"/>
        <v>-</v>
      </c>
      <c r="G483" s="14" t="str">
        <f t="shared" si="216"/>
        <v>-</v>
      </c>
      <c r="H483" s="14" t="str">
        <f t="shared" si="216"/>
        <v>-</v>
      </c>
      <c r="I483" s="14" t="str">
        <f t="shared" si="216"/>
        <v>-</v>
      </c>
      <c r="J483" s="14" t="str">
        <f t="shared" si="216"/>
        <v>-</v>
      </c>
      <c r="K483" s="14">
        <f t="shared" si="216"/>
        <v>5</v>
      </c>
      <c r="L483" s="14" t="str">
        <f t="shared" si="216"/>
        <v>-</v>
      </c>
      <c r="M483" s="14" t="str">
        <f t="shared" si="216"/>
        <v>-</v>
      </c>
      <c r="N483" s="14" t="str">
        <f t="shared" si="216"/>
        <v>-</v>
      </c>
      <c r="O483" s="14">
        <f t="shared" si="216"/>
        <v>7</v>
      </c>
      <c r="P483" s="14" t="str">
        <f t="shared" si="216"/>
        <v>-</v>
      </c>
      <c r="Q483" s="14" t="str">
        <f t="shared" si="216"/>
        <v>-</v>
      </c>
      <c r="R483" s="14" t="str">
        <f t="shared" si="216"/>
        <v>-</v>
      </c>
      <c r="S483" s="14" t="str">
        <f t="shared" si="216"/>
        <v>-</v>
      </c>
      <c r="T483" s="14">
        <f t="shared" si="216"/>
        <v>4</v>
      </c>
      <c r="U483" s="14">
        <f t="shared" si="216"/>
        <v>6</v>
      </c>
      <c r="V483" s="14" t="str">
        <f t="shared" si="216"/>
        <v>-</v>
      </c>
      <c r="W483" s="14" t="str">
        <f t="shared" si="216"/>
        <v>-</v>
      </c>
      <c r="X483" s="14" t="str">
        <f t="shared" si="216"/>
        <v>-</v>
      </c>
      <c r="Y483" s="14" t="str">
        <f t="shared" si="216"/>
        <v>-</v>
      </c>
      <c r="Z483" s="14">
        <f t="shared" si="216"/>
        <v>4</v>
      </c>
      <c r="AA483" s="14" t="str">
        <f t="shared" si="216"/>
        <v>-</v>
      </c>
      <c r="AB483" s="14" t="str">
        <f t="shared" si="216"/>
        <v>-</v>
      </c>
      <c r="AC483" s="14" t="str">
        <f t="shared" si="216"/>
        <v>-</v>
      </c>
      <c r="AD483" s="14" t="str">
        <f t="shared" si="216"/>
        <v>-</v>
      </c>
      <c r="AE483" s="14" t="str">
        <f t="shared" si="216"/>
        <v>-</v>
      </c>
      <c r="AF483" s="14" t="str">
        <f t="shared" si="216"/>
        <v>-</v>
      </c>
      <c r="AG483" s="14" t="str">
        <f t="shared" si="216"/>
        <v>-</v>
      </c>
      <c r="AH483" s="14" t="str">
        <f t="shared" si="216"/>
        <v>-</v>
      </c>
      <c r="AI483" s="14" t="str">
        <f t="shared" si="216"/>
        <v>-</v>
      </c>
      <c r="AJ483" s="14" t="str">
        <f t="shared" si="216"/>
        <v>-</v>
      </c>
      <c r="AK483" s="14" t="str">
        <f t="shared" si="216"/>
        <v>-</v>
      </c>
      <c r="AL483" s="14" t="str">
        <f t="shared" si="216"/>
        <v>-</v>
      </c>
      <c r="AM483" s="15">
        <f t="shared" si="165"/>
        <v>6</v>
      </c>
      <c r="AN483" s="20">
        <f t="shared" si="205"/>
        <v>5.1666236666666672</v>
      </c>
      <c r="AO483" s="14">
        <f t="shared" si="168"/>
        <v>114</v>
      </c>
      <c r="AQ483" s="26">
        <f t="shared" si="174"/>
        <v>44</v>
      </c>
      <c r="AR483" s="20">
        <f t="shared" si="169"/>
        <v>5.1666236666666672</v>
      </c>
      <c r="AS483" s="15">
        <f t="shared" si="170"/>
        <v>10</v>
      </c>
      <c r="AT483" s="15">
        <f t="shared" si="171"/>
        <v>6</v>
      </c>
      <c r="AU483" s="97" t="s">
        <v>688</v>
      </c>
    </row>
    <row r="484" spans="1:47">
      <c r="A484" s="26">
        <f t="shared" si="172"/>
        <v>45</v>
      </c>
      <c r="B484" s="97" t="s">
        <v>689</v>
      </c>
      <c r="C484" s="14" t="str">
        <f t="shared" ref="C484:AL484" si="217">IF(AND(C$146="ДА",C339="-"),C47,"-")</f>
        <v>-</v>
      </c>
      <c r="D484" s="14" t="str">
        <f t="shared" si="217"/>
        <v>-</v>
      </c>
      <c r="E484" s="14" t="str">
        <f t="shared" si="217"/>
        <v>-</v>
      </c>
      <c r="F484" s="14" t="str">
        <f t="shared" si="217"/>
        <v>-</v>
      </c>
      <c r="G484" s="14" t="str">
        <f t="shared" si="217"/>
        <v>-</v>
      </c>
      <c r="H484" s="14" t="str">
        <f t="shared" si="217"/>
        <v>-</v>
      </c>
      <c r="I484" s="14" t="str">
        <f t="shared" si="217"/>
        <v>-</v>
      </c>
      <c r="J484" s="14" t="str">
        <f t="shared" si="217"/>
        <v>-</v>
      </c>
      <c r="K484" s="14">
        <f t="shared" si="217"/>
        <v>5</v>
      </c>
      <c r="L484" s="14" t="str">
        <f t="shared" si="217"/>
        <v>-</v>
      </c>
      <c r="M484" s="14" t="str">
        <f t="shared" si="217"/>
        <v>-</v>
      </c>
      <c r="N484" s="14" t="str">
        <f t="shared" si="217"/>
        <v>-</v>
      </c>
      <c r="O484" s="14">
        <f t="shared" si="217"/>
        <v>7</v>
      </c>
      <c r="P484" s="14" t="str">
        <f t="shared" si="217"/>
        <v>-</v>
      </c>
      <c r="Q484" s="14">
        <f t="shared" si="217"/>
        <v>6</v>
      </c>
      <c r="R484" s="14" t="str">
        <f t="shared" si="217"/>
        <v>-</v>
      </c>
      <c r="S484" s="14" t="str">
        <f t="shared" si="217"/>
        <v>-</v>
      </c>
      <c r="T484" s="14">
        <f t="shared" si="217"/>
        <v>4</v>
      </c>
      <c r="U484" s="14">
        <f t="shared" si="217"/>
        <v>5</v>
      </c>
      <c r="V484" s="14" t="str">
        <f t="shared" si="217"/>
        <v>-</v>
      </c>
      <c r="W484" s="14" t="str">
        <f t="shared" si="217"/>
        <v>-</v>
      </c>
      <c r="X484" s="14" t="str">
        <f t="shared" si="217"/>
        <v>-</v>
      </c>
      <c r="Y484" s="14" t="str">
        <f t="shared" si="217"/>
        <v>-</v>
      </c>
      <c r="Z484" s="14">
        <f t="shared" si="217"/>
        <v>4</v>
      </c>
      <c r="AA484" s="14" t="str">
        <f t="shared" si="217"/>
        <v>-</v>
      </c>
      <c r="AB484" s="14" t="str">
        <f t="shared" si="217"/>
        <v>-</v>
      </c>
      <c r="AC484" s="14" t="str">
        <f t="shared" si="217"/>
        <v>-</v>
      </c>
      <c r="AD484" s="14" t="str">
        <f t="shared" si="217"/>
        <v>-</v>
      </c>
      <c r="AE484" s="14">
        <f t="shared" si="217"/>
        <v>4</v>
      </c>
      <c r="AF484" s="14">
        <f t="shared" si="217"/>
        <v>6</v>
      </c>
      <c r="AG484" s="14" t="str">
        <f t="shared" si="217"/>
        <v>-</v>
      </c>
      <c r="AH484" s="14" t="str">
        <f t="shared" si="217"/>
        <v>-</v>
      </c>
      <c r="AI484" s="14" t="str">
        <f t="shared" si="217"/>
        <v>-</v>
      </c>
      <c r="AJ484" s="14">
        <f t="shared" si="217"/>
        <v>6</v>
      </c>
      <c r="AK484" s="14" t="str">
        <f t="shared" si="217"/>
        <v>-</v>
      </c>
      <c r="AL484" s="14" t="str">
        <f t="shared" si="217"/>
        <v>-</v>
      </c>
      <c r="AM484" s="15">
        <f t="shared" si="165"/>
        <v>9</v>
      </c>
      <c r="AN484" s="20">
        <f t="shared" si="205"/>
        <v>5.2221782222222224</v>
      </c>
      <c r="AO484" s="14">
        <f t="shared" si="168"/>
        <v>111</v>
      </c>
      <c r="AQ484" s="26">
        <f t="shared" si="174"/>
        <v>45</v>
      </c>
      <c r="AR484" s="20">
        <f t="shared" si="169"/>
        <v>5.2221782222222224</v>
      </c>
      <c r="AS484" s="15">
        <f t="shared" si="170"/>
        <v>11</v>
      </c>
      <c r="AT484" s="15">
        <f t="shared" si="171"/>
        <v>9</v>
      </c>
      <c r="AU484" s="97" t="s">
        <v>689</v>
      </c>
    </row>
    <row r="485" spans="1:47">
      <c r="A485" s="26">
        <f t="shared" si="172"/>
        <v>46</v>
      </c>
      <c r="B485" s="97" t="s">
        <v>690</v>
      </c>
      <c r="C485" s="14" t="str">
        <f t="shared" ref="C485:AL485" si="218">IF(AND(C$146="ДА",C340="-"),C48,"-")</f>
        <v>-</v>
      </c>
      <c r="D485" s="14">
        <f t="shared" si="218"/>
        <v>10</v>
      </c>
      <c r="E485" s="14" t="str">
        <f t="shared" si="218"/>
        <v>-</v>
      </c>
      <c r="F485" s="14" t="str">
        <f t="shared" si="218"/>
        <v>-</v>
      </c>
      <c r="G485" s="14" t="str">
        <f t="shared" si="218"/>
        <v>-</v>
      </c>
      <c r="H485" s="14" t="str">
        <f t="shared" si="218"/>
        <v>-</v>
      </c>
      <c r="I485" s="14" t="str">
        <f t="shared" si="218"/>
        <v>-</v>
      </c>
      <c r="J485" s="14" t="str">
        <f t="shared" si="218"/>
        <v>-</v>
      </c>
      <c r="K485" s="14">
        <f t="shared" si="218"/>
        <v>8</v>
      </c>
      <c r="L485" s="14" t="str">
        <f t="shared" si="218"/>
        <v>-</v>
      </c>
      <c r="M485" s="14" t="str">
        <f t="shared" si="218"/>
        <v>-</v>
      </c>
      <c r="N485" s="14" t="str">
        <f t="shared" si="218"/>
        <v>-</v>
      </c>
      <c r="O485" s="14">
        <f t="shared" si="218"/>
        <v>8</v>
      </c>
      <c r="P485" s="14" t="str">
        <f t="shared" si="218"/>
        <v>-</v>
      </c>
      <c r="Q485" s="14">
        <f t="shared" si="218"/>
        <v>7</v>
      </c>
      <c r="R485" s="14" t="str">
        <f t="shared" si="218"/>
        <v>-</v>
      </c>
      <c r="S485" s="14" t="str">
        <f t="shared" si="218"/>
        <v>-</v>
      </c>
      <c r="T485" s="14">
        <f t="shared" si="218"/>
        <v>6</v>
      </c>
      <c r="U485" s="14" t="str">
        <f t="shared" si="218"/>
        <v>-</v>
      </c>
      <c r="V485" s="14" t="str">
        <f t="shared" si="218"/>
        <v>-</v>
      </c>
      <c r="W485" s="14" t="str">
        <f t="shared" si="218"/>
        <v>-</v>
      </c>
      <c r="X485" s="14" t="str">
        <f t="shared" si="218"/>
        <v>-</v>
      </c>
      <c r="Y485" s="14" t="str">
        <f t="shared" si="218"/>
        <v>-</v>
      </c>
      <c r="Z485" s="14">
        <f t="shared" si="218"/>
        <v>4</v>
      </c>
      <c r="AA485" s="14" t="str">
        <f t="shared" si="218"/>
        <v>-</v>
      </c>
      <c r="AB485" s="14" t="str">
        <f t="shared" si="218"/>
        <v>-</v>
      </c>
      <c r="AC485" s="14" t="str">
        <f t="shared" si="218"/>
        <v>-</v>
      </c>
      <c r="AD485" s="14" t="str">
        <f t="shared" si="218"/>
        <v>-</v>
      </c>
      <c r="AE485" s="14">
        <f t="shared" si="218"/>
        <v>10</v>
      </c>
      <c r="AF485" s="14">
        <f t="shared" si="218"/>
        <v>5</v>
      </c>
      <c r="AG485" s="14" t="str">
        <f t="shared" si="218"/>
        <v>-</v>
      </c>
      <c r="AH485" s="14" t="str">
        <f t="shared" si="218"/>
        <v>-</v>
      </c>
      <c r="AI485" s="14" t="str">
        <f t="shared" si="218"/>
        <v>-</v>
      </c>
      <c r="AJ485" s="14">
        <f t="shared" si="218"/>
        <v>8</v>
      </c>
      <c r="AK485" s="14" t="str">
        <f t="shared" si="218"/>
        <v>-</v>
      </c>
      <c r="AL485" s="14" t="str">
        <f t="shared" si="218"/>
        <v>-</v>
      </c>
      <c r="AM485" s="15">
        <f t="shared" si="165"/>
        <v>9</v>
      </c>
      <c r="AN485" s="20">
        <f t="shared" si="205"/>
        <v>7.333288333333333</v>
      </c>
      <c r="AO485" s="14">
        <f t="shared" si="168"/>
        <v>51</v>
      </c>
      <c r="AQ485" s="26">
        <f t="shared" si="174"/>
        <v>46</v>
      </c>
      <c r="AR485" s="20">
        <f t="shared" si="169"/>
        <v>7.333288333333333</v>
      </c>
      <c r="AS485" s="15">
        <f t="shared" si="170"/>
        <v>15</v>
      </c>
      <c r="AT485" s="15">
        <f t="shared" si="171"/>
        <v>9</v>
      </c>
      <c r="AU485" s="97" t="s">
        <v>690</v>
      </c>
    </row>
    <row r="486" spans="1:47">
      <c r="A486" s="26">
        <f t="shared" si="172"/>
        <v>47</v>
      </c>
      <c r="B486" s="97" t="s">
        <v>691</v>
      </c>
      <c r="C486" s="14" t="str">
        <f t="shared" ref="C486:AL486" si="219">IF(AND(C$146="ДА",C341="-"),C49,"-")</f>
        <v>-</v>
      </c>
      <c r="D486" s="14">
        <f t="shared" si="219"/>
        <v>11</v>
      </c>
      <c r="E486" s="14" t="str">
        <f t="shared" si="219"/>
        <v>-</v>
      </c>
      <c r="F486" s="14" t="str">
        <f t="shared" si="219"/>
        <v>-</v>
      </c>
      <c r="G486" s="14" t="str">
        <f t="shared" si="219"/>
        <v>-</v>
      </c>
      <c r="H486" s="14" t="str">
        <f t="shared" si="219"/>
        <v>-</v>
      </c>
      <c r="I486" s="14" t="str">
        <f t="shared" si="219"/>
        <v>-</v>
      </c>
      <c r="J486" s="14" t="str">
        <f t="shared" si="219"/>
        <v>-</v>
      </c>
      <c r="K486" s="14">
        <f t="shared" si="219"/>
        <v>9</v>
      </c>
      <c r="L486" s="14" t="str">
        <f t="shared" si="219"/>
        <v>-</v>
      </c>
      <c r="M486" s="14" t="str">
        <f t="shared" si="219"/>
        <v>-</v>
      </c>
      <c r="N486" s="14" t="str">
        <f t="shared" si="219"/>
        <v>-</v>
      </c>
      <c r="O486" s="14">
        <f t="shared" si="219"/>
        <v>8</v>
      </c>
      <c r="P486" s="14" t="str">
        <f t="shared" si="219"/>
        <v>-</v>
      </c>
      <c r="Q486" s="14">
        <f t="shared" si="219"/>
        <v>9</v>
      </c>
      <c r="R486" s="14" t="str">
        <f t="shared" si="219"/>
        <v>-</v>
      </c>
      <c r="S486" s="14" t="str">
        <f t="shared" si="219"/>
        <v>-</v>
      </c>
      <c r="T486" s="14">
        <f t="shared" si="219"/>
        <v>7</v>
      </c>
      <c r="U486" s="14">
        <f t="shared" si="219"/>
        <v>8</v>
      </c>
      <c r="V486" s="14" t="str">
        <f t="shared" si="219"/>
        <v>-</v>
      </c>
      <c r="W486" s="14" t="str">
        <f t="shared" si="219"/>
        <v>-</v>
      </c>
      <c r="X486" s="14" t="str">
        <f t="shared" si="219"/>
        <v>-</v>
      </c>
      <c r="Y486" s="14" t="str">
        <f t="shared" si="219"/>
        <v>-</v>
      </c>
      <c r="Z486" s="14" t="str">
        <f t="shared" si="219"/>
        <v>-</v>
      </c>
      <c r="AA486" s="14" t="str">
        <f t="shared" si="219"/>
        <v>-</v>
      </c>
      <c r="AB486" s="14" t="str">
        <f t="shared" si="219"/>
        <v>-</v>
      </c>
      <c r="AC486" s="14" t="str">
        <f t="shared" si="219"/>
        <v>-</v>
      </c>
      <c r="AD486" s="14" t="str">
        <f t="shared" si="219"/>
        <v>-</v>
      </c>
      <c r="AE486" s="14">
        <f t="shared" si="219"/>
        <v>11</v>
      </c>
      <c r="AF486" s="14">
        <f t="shared" si="219"/>
        <v>5</v>
      </c>
      <c r="AG486" s="14" t="str">
        <f t="shared" si="219"/>
        <v>-</v>
      </c>
      <c r="AH486" s="14" t="str">
        <f t="shared" si="219"/>
        <v>-</v>
      </c>
      <c r="AI486" s="14" t="str">
        <f t="shared" si="219"/>
        <v>-</v>
      </c>
      <c r="AJ486" s="14">
        <f t="shared" si="219"/>
        <v>10</v>
      </c>
      <c r="AK486" s="14" t="str">
        <f t="shared" si="219"/>
        <v>-</v>
      </c>
      <c r="AL486" s="14" t="str">
        <f t="shared" si="219"/>
        <v>-</v>
      </c>
      <c r="AM486" s="15">
        <f t="shared" si="165"/>
        <v>9</v>
      </c>
      <c r="AN486" s="20">
        <f t="shared" si="205"/>
        <v>8.6666206666666668</v>
      </c>
      <c r="AO486" s="14">
        <f t="shared" si="168"/>
        <v>14</v>
      </c>
      <c r="AQ486" s="26">
        <f t="shared" si="174"/>
        <v>47</v>
      </c>
      <c r="AR486" s="20">
        <f t="shared" si="169"/>
        <v>8.6666206666666668</v>
      </c>
      <c r="AS486" s="15">
        <f t="shared" si="170"/>
        <v>16</v>
      </c>
      <c r="AT486" s="15">
        <f t="shared" si="171"/>
        <v>9</v>
      </c>
      <c r="AU486" s="97" t="s">
        <v>691</v>
      </c>
    </row>
    <row r="487" spans="1:47">
      <c r="A487" s="26">
        <f t="shared" si="172"/>
        <v>48</v>
      </c>
      <c r="B487" s="97" t="s">
        <v>692</v>
      </c>
      <c r="C487" s="14" t="str">
        <f t="shared" ref="C487:AL487" si="220">IF(AND(C$146="ДА",C342="-"),C50,"-")</f>
        <v>-</v>
      </c>
      <c r="D487" s="14">
        <f t="shared" si="220"/>
        <v>10</v>
      </c>
      <c r="E487" s="14" t="str">
        <f t="shared" si="220"/>
        <v>-</v>
      </c>
      <c r="F487" s="14" t="str">
        <f t="shared" si="220"/>
        <v>-</v>
      </c>
      <c r="G487" s="14" t="str">
        <f t="shared" si="220"/>
        <v>-</v>
      </c>
      <c r="H487" s="14" t="str">
        <f t="shared" si="220"/>
        <v>-</v>
      </c>
      <c r="I487" s="14" t="str">
        <f t="shared" si="220"/>
        <v>-</v>
      </c>
      <c r="J487" s="14" t="str">
        <f t="shared" si="220"/>
        <v>-</v>
      </c>
      <c r="K487" s="14">
        <f t="shared" si="220"/>
        <v>7</v>
      </c>
      <c r="L487" s="14" t="str">
        <f t="shared" si="220"/>
        <v>-</v>
      </c>
      <c r="M487" s="14" t="str">
        <f t="shared" si="220"/>
        <v>-</v>
      </c>
      <c r="N487" s="14" t="str">
        <f t="shared" si="220"/>
        <v>-</v>
      </c>
      <c r="O487" s="14">
        <f t="shared" si="220"/>
        <v>8</v>
      </c>
      <c r="P487" s="14" t="str">
        <f t="shared" si="220"/>
        <v>-</v>
      </c>
      <c r="Q487" s="14">
        <f t="shared" si="220"/>
        <v>10</v>
      </c>
      <c r="R487" s="14" t="str">
        <f t="shared" si="220"/>
        <v>-</v>
      </c>
      <c r="S487" s="14" t="str">
        <f t="shared" si="220"/>
        <v>-</v>
      </c>
      <c r="T487" s="14">
        <f t="shared" si="220"/>
        <v>9</v>
      </c>
      <c r="U487" s="14">
        <f t="shared" si="220"/>
        <v>8</v>
      </c>
      <c r="V487" s="14" t="str">
        <f t="shared" si="220"/>
        <v>-</v>
      </c>
      <c r="W487" s="14" t="str">
        <f t="shared" si="220"/>
        <v>-</v>
      </c>
      <c r="X487" s="14" t="str">
        <f t="shared" si="220"/>
        <v>-</v>
      </c>
      <c r="Y487" s="14" t="str">
        <f t="shared" si="220"/>
        <v>-</v>
      </c>
      <c r="Z487" s="14">
        <f t="shared" si="220"/>
        <v>4</v>
      </c>
      <c r="AA487" s="14" t="str">
        <f t="shared" si="220"/>
        <v>-</v>
      </c>
      <c r="AB487" s="14" t="str">
        <f t="shared" si="220"/>
        <v>-</v>
      </c>
      <c r="AC487" s="14" t="str">
        <f t="shared" si="220"/>
        <v>-</v>
      </c>
      <c r="AD487" s="14" t="str">
        <f t="shared" si="220"/>
        <v>-</v>
      </c>
      <c r="AE487" s="14">
        <f t="shared" si="220"/>
        <v>9</v>
      </c>
      <c r="AF487" s="14">
        <f t="shared" si="220"/>
        <v>6</v>
      </c>
      <c r="AG487" s="14" t="str">
        <f t="shared" si="220"/>
        <v>-</v>
      </c>
      <c r="AH487" s="14" t="str">
        <f t="shared" si="220"/>
        <v>-</v>
      </c>
      <c r="AI487" s="14" t="str">
        <f t="shared" si="220"/>
        <v>-</v>
      </c>
      <c r="AJ487" s="14">
        <f t="shared" si="220"/>
        <v>11</v>
      </c>
      <c r="AK487" s="14" t="str">
        <f t="shared" si="220"/>
        <v>-</v>
      </c>
      <c r="AL487" s="14" t="str">
        <f t="shared" si="220"/>
        <v>-</v>
      </c>
      <c r="AM487" s="15">
        <f t="shared" si="165"/>
        <v>10</v>
      </c>
      <c r="AN487" s="20">
        <f t="shared" si="205"/>
        <v>8.1999529999999989</v>
      </c>
      <c r="AO487" s="14">
        <f t="shared" si="168"/>
        <v>25</v>
      </c>
      <c r="AQ487" s="26">
        <f t="shared" si="174"/>
        <v>48</v>
      </c>
      <c r="AR487" s="20">
        <f t="shared" si="169"/>
        <v>8.1999529999999989</v>
      </c>
      <c r="AS487" s="15">
        <f t="shared" si="170"/>
        <v>14</v>
      </c>
      <c r="AT487" s="15">
        <f t="shared" si="171"/>
        <v>10</v>
      </c>
      <c r="AU487" s="97" t="s">
        <v>692</v>
      </c>
    </row>
    <row r="488" spans="1:47">
      <c r="A488" s="26">
        <f t="shared" si="172"/>
        <v>49</v>
      </c>
      <c r="B488" s="97" t="s">
        <v>693</v>
      </c>
      <c r="C488" s="14" t="str">
        <f t="shared" ref="C488:AL488" si="221">IF(AND(C$146="ДА",C343="-"),C51,"-")</f>
        <v>-</v>
      </c>
      <c r="D488" s="14" t="str">
        <f t="shared" si="221"/>
        <v>-</v>
      </c>
      <c r="E488" s="14" t="str">
        <f t="shared" si="221"/>
        <v>-</v>
      </c>
      <c r="F488" s="14" t="str">
        <f t="shared" si="221"/>
        <v>-</v>
      </c>
      <c r="G488" s="14" t="str">
        <f t="shared" si="221"/>
        <v>-</v>
      </c>
      <c r="H488" s="14" t="str">
        <f t="shared" si="221"/>
        <v>-</v>
      </c>
      <c r="I488" s="14" t="str">
        <f t="shared" si="221"/>
        <v>-</v>
      </c>
      <c r="J488" s="14" t="str">
        <f t="shared" si="221"/>
        <v>-</v>
      </c>
      <c r="K488" s="14">
        <f t="shared" si="221"/>
        <v>7</v>
      </c>
      <c r="L488" s="14" t="str">
        <f t="shared" si="221"/>
        <v>-</v>
      </c>
      <c r="M488" s="14" t="str">
        <f t="shared" si="221"/>
        <v>-</v>
      </c>
      <c r="N488" s="14" t="str">
        <f t="shared" si="221"/>
        <v>-</v>
      </c>
      <c r="O488" s="14">
        <f t="shared" si="221"/>
        <v>8</v>
      </c>
      <c r="P488" s="14" t="str">
        <f t="shared" si="221"/>
        <v>-</v>
      </c>
      <c r="Q488" s="14">
        <f t="shared" si="221"/>
        <v>6</v>
      </c>
      <c r="R488" s="14" t="str">
        <f t="shared" si="221"/>
        <v>-</v>
      </c>
      <c r="S488" s="14" t="str">
        <f t="shared" si="221"/>
        <v>-</v>
      </c>
      <c r="T488" s="14">
        <f t="shared" si="221"/>
        <v>9</v>
      </c>
      <c r="U488" s="14">
        <f t="shared" si="221"/>
        <v>7</v>
      </c>
      <c r="V488" s="14" t="str">
        <f t="shared" si="221"/>
        <v>-</v>
      </c>
      <c r="W488" s="14" t="str">
        <f t="shared" si="221"/>
        <v>-</v>
      </c>
      <c r="X488" s="14" t="str">
        <f t="shared" si="221"/>
        <v>-</v>
      </c>
      <c r="Y488" s="14" t="str">
        <f t="shared" si="221"/>
        <v>-</v>
      </c>
      <c r="Z488" s="14" t="str">
        <f t="shared" si="221"/>
        <v>-</v>
      </c>
      <c r="AA488" s="14" t="str">
        <f t="shared" si="221"/>
        <v>-</v>
      </c>
      <c r="AB488" s="14" t="str">
        <f t="shared" si="221"/>
        <v>-</v>
      </c>
      <c r="AC488" s="14" t="str">
        <f t="shared" si="221"/>
        <v>-</v>
      </c>
      <c r="AD488" s="14" t="str">
        <f t="shared" si="221"/>
        <v>-</v>
      </c>
      <c r="AE488" s="14">
        <f t="shared" si="221"/>
        <v>8</v>
      </c>
      <c r="AF488" s="14">
        <f t="shared" si="221"/>
        <v>4</v>
      </c>
      <c r="AG488" s="14" t="str">
        <f t="shared" si="221"/>
        <v>-</v>
      </c>
      <c r="AH488" s="14" t="str">
        <f t="shared" si="221"/>
        <v>-</v>
      </c>
      <c r="AI488" s="14" t="str">
        <f t="shared" si="221"/>
        <v>-</v>
      </c>
      <c r="AJ488" s="14">
        <f t="shared" si="221"/>
        <v>7</v>
      </c>
      <c r="AK488" s="14" t="str">
        <f t="shared" si="221"/>
        <v>-</v>
      </c>
      <c r="AL488" s="14">
        <f t="shared" si="221"/>
        <v>9</v>
      </c>
      <c r="AM488" s="15">
        <f t="shared" si="165"/>
        <v>9</v>
      </c>
      <c r="AN488" s="20">
        <f t="shared" si="205"/>
        <v>7.2221742222222227</v>
      </c>
      <c r="AO488" s="14">
        <f t="shared" si="168"/>
        <v>55</v>
      </c>
      <c r="AQ488" s="26">
        <f t="shared" si="174"/>
        <v>49</v>
      </c>
      <c r="AR488" s="20">
        <f t="shared" si="169"/>
        <v>7.2221742222222227</v>
      </c>
      <c r="AS488" s="15">
        <f t="shared" si="170"/>
        <v>13</v>
      </c>
      <c r="AT488" s="15">
        <f t="shared" si="171"/>
        <v>9</v>
      </c>
      <c r="AU488" s="97" t="s">
        <v>693</v>
      </c>
    </row>
    <row r="489" spans="1:47">
      <c r="A489" s="26">
        <f t="shared" si="172"/>
        <v>50</v>
      </c>
      <c r="B489" s="97" t="s">
        <v>694</v>
      </c>
      <c r="C489" s="14" t="str">
        <f t="shared" ref="C489:AL489" si="222">IF(AND(C$146="ДА",C344="-"),C52,"-")</f>
        <v>-</v>
      </c>
      <c r="D489" s="14" t="str">
        <f t="shared" si="222"/>
        <v>-</v>
      </c>
      <c r="E489" s="14" t="str">
        <f t="shared" si="222"/>
        <v>-</v>
      </c>
      <c r="F489" s="14" t="str">
        <f t="shared" si="222"/>
        <v>-</v>
      </c>
      <c r="G489" s="14" t="str">
        <f t="shared" si="222"/>
        <v>-</v>
      </c>
      <c r="H489" s="14" t="str">
        <f t="shared" si="222"/>
        <v>-</v>
      </c>
      <c r="I489" s="14" t="str">
        <f t="shared" si="222"/>
        <v>-</v>
      </c>
      <c r="J489" s="14" t="str">
        <f t="shared" si="222"/>
        <v>-</v>
      </c>
      <c r="K489" s="14">
        <f t="shared" si="222"/>
        <v>7</v>
      </c>
      <c r="L489" s="14" t="str">
        <f t="shared" si="222"/>
        <v>-</v>
      </c>
      <c r="M489" s="14" t="str">
        <f t="shared" si="222"/>
        <v>-</v>
      </c>
      <c r="N489" s="14" t="str">
        <f t="shared" si="222"/>
        <v>-</v>
      </c>
      <c r="O489" s="14">
        <f t="shared" si="222"/>
        <v>7</v>
      </c>
      <c r="P489" s="14" t="str">
        <f t="shared" si="222"/>
        <v>-</v>
      </c>
      <c r="Q489" s="14">
        <f t="shared" si="222"/>
        <v>6</v>
      </c>
      <c r="R489" s="14" t="str">
        <f t="shared" si="222"/>
        <v>-</v>
      </c>
      <c r="S489" s="14" t="str">
        <f t="shared" si="222"/>
        <v>-</v>
      </c>
      <c r="T489" s="14">
        <f t="shared" si="222"/>
        <v>5</v>
      </c>
      <c r="U489" s="14">
        <f t="shared" si="222"/>
        <v>5</v>
      </c>
      <c r="V489" s="14" t="str">
        <f t="shared" si="222"/>
        <v>-</v>
      </c>
      <c r="W489" s="14" t="str">
        <f t="shared" si="222"/>
        <v>-</v>
      </c>
      <c r="X489" s="14" t="str">
        <f t="shared" si="222"/>
        <v>-</v>
      </c>
      <c r="Y489" s="14" t="str">
        <f t="shared" si="222"/>
        <v>-</v>
      </c>
      <c r="Z489" s="14" t="str">
        <f t="shared" si="222"/>
        <v>-</v>
      </c>
      <c r="AA489" s="14" t="str">
        <f t="shared" si="222"/>
        <v>-</v>
      </c>
      <c r="AB489" s="14" t="str">
        <f t="shared" si="222"/>
        <v>-</v>
      </c>
      <c r="AC489" s="14" t="str">
        <f t="shared" si="222"/>
        <v>-</v>
      </c>
      <c r="AD489" s="14" t="str">
        <f t="shared" si="222"/>
        <v>-</v>
      </c>
      <c r="AE489" s="14">
        <f t="shared" si="222"/>
        <v>12</v>
      </c>
      <c r="AF489" s="14">
        <f t="shared" si="222"/>
        <v>7</v>
      </c>
      <c r="AG489" s="14" t="str">
        <f t="shared" si="222"/>
        <v>-</v>
      </c>
      <c r="AH489" s="14" t="str">
        <f t="shared" si="222"/>
        <v>-</v>
      </c>
      <c r="AI489" s="14" t="str">
        <f t="shared" si="222"/>
        <v>-</v>
      </c>
      <c r="AJ489" s="14">
        <f t="shared" si="222"/>
        <v>8</v>
      </c>
      <c r="AK489" s="14" t="str">
        <f t="shared" si="222"/>
        <v>-</v>
      </c>
      <c r="AL489" s="14">
        <f t="shared" si="222"/>
        <v>10</v>
      </c>
      <c r="AM489" s="15">
        <f t="shared" si="165"/>
        <v>9</v>
      </c>
      <c r="AN489" s="20">
        <f t="shared" si="205"/>
        <v>7.4443954444444449</v>
      </c>
      <c r="AO489" s="14">
        <f t="shared" si="168"/>
        <v>45</v>
      </c>
      <c r="AQ489" s="26">
        <f t="shared" si="174"/>
        <v>50</v>
      </c>
      <c r="AR489" s="20">
        <f t="shared" si="169"/>
        <v>7.4443954444444449</v>
      </c>
      <c r="AS489" s="15">
        <f t="shared" si="170"/>
        <v>13</v>
      </c>
      <c r="AT489" s="15">
        <f t="shared" si="171"/>
        <v>9</v>
      </c>
      <c r="AU489" s="97" t="s">
        <v>694</v>
      </c>
    </row>
    <row r="490" spans="1:47">
      <c r="A490" s="26">
        <f t="shared" si="172"/>
        <v>51</v>
      </c>
      <c r="B490" s="97" t="s">
        <v>695</v>
      </c>
      <c r="C490" s="14" t="str">
        <f t="shared" ref="C490:AL490" si="223">IF(AND(C$146="ДА",C345="-"),C53,"-")</f>
        <v>-</v>
      </c>
      <c r="D490" s="14" t="str">
        <f t="shared" si="223"/>
        <v>-</v>
      </c>
      <c r="E490" s="14" t="str">
        <f t="shared" si="223"/>
        <v>-</v>
      </c>
      <c r="F490" s="14" t="str">
        <f t="shared" si="223"/>
        <v>-</v>
      </c>
      <c r="G490" s="14" t="str">
        <f t="shared" si="223"/>
        <v>-</v>
      </c>
      <c r="H490" s="14" t="str">
        <f t="shared" si="223"/>
        <v>-</v>
      </c>
      <c r="I490" s="14" t="str">
        <f t="shared" si="223"/>
        <v>-</v>
      </c>
      <c r="J490" s="14" t="str">
        <f t="shared" si="223"/>
        <v>-</v>
      </c>
      <c r="K490" s="14">
        <f t="shared" si="223"/>
        <v>8</v>
      </c>
      <c r="L490" s="14" t="str">
        <f t="shared" si="223"/>
        <v>-</v>
      </c>
      <c r="M490" s="14" t="str">
        <f t="shared" si="223"/>
        <v>-</v>
      </c>
      <c r="N490" s="14" t="str">
        <f t="shared" si="223"/>
        <v>-</v>
      </c>
      <c r="O490" s="14">
        <f t="shared" si="223"/>
        <v>8</v>
      </c>
      <c r="P490" s="14" t="str">
        <f t="shared" si="223"/>
        <v>-</v>
      </c>
      <c r="Q490" s="14">
        <f t="shared" si="223"/>
        <v>6</v>
      </c>
      <c r="R490" s="14" t="str">
        <f t="shared" si="223"/>
        <v>-</v>
      </c>
      <c r="S490" s="14" t="str">
        <f t="shared" si="223"/>
        <v>-</v>
      </c>
      <c r="T490" s="14">
        <f t="shared" si="223"/>
        <v>5</v>
      </c>
      <c r="U490" s="14">
        <f t="shared" si="223"/>
        <v>6</v>
      </c>
      <c r="V490" s="14" t="str">
        <f t="shared" si="223"/>
        <v>-</v>
      </c>
      <c r="W490" s="14" t="str">
        <f t="shared" si="223"/>
        <v>-</v>
      </c>
      <c r="X490" s="14" t="str">
        <f t="shared" si="223"/>
        <v>-</v>
      </c>
      <c r="Y490" s="14" t="str">
        <f t="shared" si="223"/>
        <v>-</v>
      </c>
      <c r="Z490" s="14">
        <f t="shared" si="223"/>
        <v>5</v>
      </c>
      <c r="AA490" s="14" t="str">
        <f t="shared" si="223"/>
        <v>-</v>
      </c>
      <c r="AB490" s="14" t="str">
        <f t="shared" si="223"/>
        <v>-</v>
      </c>
      <c r="AC490" s="14" t="str">
        <f t="shared" si="223"/>
        <v>-</v>
      </c>
      <c r="AD490" s="14" t="str">
        <f t="shared" si="223"/>
        <v>-</v>
      </c>
      <c r="AE490" s="14">
        <f t="shared" si="223"/>
        <v>6</v>
      </c>
      <c r="AF490" s="14">
        <f t="shared" si="223"/>
        <v>8</v>
      </c>
      <c r="AG490" s="14" t="str">
        <f t="shared" si="223"/>
        <v>-</v>
      </c>
      <c r="AH490" s="14" t="str">
        <f t="shared" si="223"/>
        <v>-</v>
      </c>
      <c r="AI490" s="14" t="str">
        <f t="shared" si="223"/>
        <v>-</v>
      </c>
      <c r="AJ490" s="14">
        <f t="shared" si="223"/>
        <v>8</v>
      </c>
      <c r="AK490" s="14" t="str">
        <f t="shared" si="223"/>
        <v>-</v>
      </c>
      <c r="AL490" s="14">
        <f t="shared" si="223"/>
        <v>10</v>
      </c>
      <c r="AM490" s="15">
        <f t="shared" si="165"/>
        <v>10</v>
      </c>
      <c r="AN490" s="20">
        <f t="shared" si="205"/>
        <v>6.9999500000000001</v>
      </c>
      <c r="AO490" s="14">
        <f t="shared" si="168"/>
        <v>63</v>
      </c>
      <c r="AQ490" s="26">
        <f t="shared" si="174"/>
        <v>51</v>
      </c>
      <c r="AR490" s="20">
        <f t="shared" si="169"/>
        <v>6.9999500000000001</v>
      </c>
      <c r="AS490" s="15">
        <f t="shared" si="170"/>
        <v>13</v>
      </c>
      <c r="AT490" s="15">
        <f t="shared" si="171"/>
        <v>10</v>
      </c>
      <c r="AU490" s="97" t="s">
        <v>695</v>
      </c>
    </row>
    <row r="491" spans="1:47">
      <c r="A491" s="26">
        <f t="shared" si="172"/>
        <v>52</v>
      </c>
      <c r="B491" s="97" t="s">
        <v>696</v>
      </c>
      <c r="C491" s="14" t="str">
        <f t="shared" ref="C491:AL491" si="224">IF(AND(C$146="ДА",C346="-"),C54,"-")</f>
        <v>-</v>
      </c>
      <c r="D491" s="14">
        <f t="shared" si="224"/>
        <v>8</v>
      </c>
      <c r="E491" s="14" t="str">
        <f t="shared" si="224"/>
        <v>-</v>
      </c>
      <c r="F491" s="14" t="str">
        <f t="shared" si="224"/>
        <v>-</v>
      </c>
      <c r="G491" s="14" t="str">
        <f t="shared" si="224"/>
        <v>-</v>
      </c>
      <c r="H491" s="14" t="str">
        <f t="shared" si="224"/>
        <v>-</v>
      </c>
      <c r="I491" s="14" t="str">
        <f t="shared" si="224"/>
        <v>-</v>
      </c>
      <c r="J491" s="14" t="str">
        <f t="shared" si="224"/>
        <v>-</v>
      </c>
      <c r="K491" s="14">
        <f t="shared" si="224"/>
        <v>8</v>
      </c>
      <c r="L491" s="14" t="str">
        <f t="shared" si="224"/>
        <v>-</v>
      </c>
      <c r="M491" s="14" t="str">
        <f t="shared" si="224"/>
        <v>-</v>
      </c>
      <c r="N491" s="14" t="str">
        <f t="shared" si="224"/>
        <v>-</v>
      </c>
      <c r="O491" s="14">
        <f t="shared" si="224"/>
        <v>9</v>
      </c>
      <c r="P491" s="14" t="str">
        <f t="shared" si="224"/>
        <v>-</v>
      </c>
      <c r="Q491" s="14">
        <f t="shared" si="224"/>
        <v>8</v>
      </c>
      <c r="R491" s="14" t="str">
        <f t="shared" si="224"/>
        <v>-</v>
      </c>
      <c r="S491" s="14" t="str">
        <f t="shared" si="224"/>
        <v>-</v>
      </c>
      <c r="T491" s="14">
        <f t="shared" si="224"/>
        <v>6</v>
      </c>
      <c r="U491" s="14">
        <f t="shared" si="224"/>
        <v>7</v>
      </c>
      <c r="V491" s="14" t="str">
        <f t="shared" si="224"/>
        <v>-</v>
      </c>
      <c r="W491" s="14" t="str">
        <f t="shared" si="224"/>
        <v>-</v>
      </c>
      <c r="X491" s="14" t="str">
        <f t="shared" si="224"/>
        <v>-</v>
      </c>
      <c r="Y491" s="14" t="str">
        <f t="shared" si="224"/>
        <v>-</v>
      </c>
      <c r="Z491" s="14">
        <f t="shared" si="224"/>
        <v>8</v>
      </c>
      <c r="AA491" s="14" t="str">
        <f t="shared" si="224"/>
        <v>-</v>
      </c>
      <c r="AB491" s="14" t="str">
        <f t="shared" si="224"/>
        <v>-</v>
      </c>
      <c r="AC491" s="14" t="str">
        <f t="shared" si="224"/>
        <v>-</v>
      </c>
      <c r="AD491" s="14" t="str">
        <f t="shared" si="224"/>
        <v>-</v>
      </c>
      <c r="AE491" s="14">
        <f t="shared" si="224"/>
        <v>10</v>
      </c>
      <c r="AF491" s="14">
        <f t="shared" si="224"/>
        <v>8</v>
      </c>
      <c r="AG491" s="14" t="str">
        <f t="shared" si="224"/>
        <v>-</v>
      </c>
      <c r="AH491" s="14" t="str">
        <f t="shared" si="224"/>
        <v>-</v>
      </c>
      <c r="AI491" s="14" t="str">
        <f t="shared" si="224"/>
        <v>-</v>
      </c>
      <c r="AJ491" s="14">
        <f t="shared" si="224"/>
        <v>9</v>
      </c>
      <c r="AK491" s="14" t="str">
        <f t="shared" si="224"/>
        <v>-</v>
      </c>
      <c r="AL491" s="14">
        <f t="shared" si="224"/>
        <v>11</v>
      </c>
      <c r="AM491" s="15">
        <f t="shared" si="165"/>
        <v>11</v>
      </c>
      <c r="AN491" s="20">
        <f t="shared" si="205"/>
        <v>8.3635853636363642</v>
      </c>
      <c r="AO491" s="14">
        <f t="shared" si="168"/>
        <v>23</v>
      </c>
      <c r="AQ491" s="26">
        <f t="shared" si="174"/>
        <v>52</v>
      </c>
      <c r="AR491" s="20">
        <f t="shared" si="169"/>
        <v>8.3635853636363642</v>
      </c>
      <c r="AS491" s="15">
        <f t="shared" si="170"/>
        <v>16</v>
      </c>
      <c r="AT491" s="15">
        <f t="shared" si="171"/>
        <v>11</v>
      </c>
      <c r="AU491" s="97" t="s">
        <v>696</v>
      </c>
    </row>
    <row r="492" spans="1:47">
      <c r="A492" s="26">
        <f t="shared" si="172"/>
        <v>53</v>
      </c>
      <c r="B492" s="97" t="s">
        <v>697</v>
      </c>
      <c r="C492" s="14" t="str">
        <f t="shared" ref="C492:AL492" si="225">IF(AND(C$146="ДА",C347="-"),C55,"-")</f>
        <v>-</v>
      </c>
      <c r="D492" s="14">
        <f t="shared" si="225"/>
        <v>7</v>
      </c>
      <c r="E492" s="14" t="str">
        <f t="shared" si="225"/>
        <v>-</v>
      </c>
      <c r="F492" s="14" t="str">
        <f t="shared" si="225"/>
        <v>-</v>
      </c>
      <c r="G492" s="14" t="str">
        <f t="shared" si="225"/>
        <v>-</v>
      </c>
      <c r="H492" s="14" t="str">
        <f t="shared" si="225"/>
        <v>-</v>
      </c>
      <c r="I492" s="14" t="str">
        <f t="shared" si="225"/>
        <v>-</v>
      </c>
      <c r="J492" s="14" t="str">
        <f t="shared" si="225"/>
        <v>-</v>
      </c>
      <c r="K492" s="14">
        <f t="shared" si="225"/>
        <v>6</v>
      </c>
      <c r="L492" s="14" t="str">
        <f t="shared" si="225"/>
        <v>-</v>
      </c>
      <c r="M492" s="14" t="str">
        <f t="shared" si="225"/>
        <v>-</v>
      </c>
      <c r="N492" s="14" t="str">
        <f t="shared" si="225"/>
        <v>-</v>
      </c>
      <c r="O492" s="14">
        <f t="shared" si="225"/>
        <v>8</v>
      </c>
      <c r="P492" s="14" t="str">
        <f t="shared" si="225"/>
        <v>-</v>
      </c>
      <c r="Q492" s="14" t="str">
        <f t="shared" si="225"/>
        <v>-</v>
      </c>
      <c r="R492" s="14" t="str">
        <f t="shared" si="225"/>
        <v>-</v>
      </c>
      <c r="S492" s="14" t="str">
        <f t="shared" si="225"/>
        <v>-</v>
      </c>
      <c r="T492" s="14">
        <f t="shared" si="225"/>
        <v>7</v>
      </c>
      <c r="U492" s="14">
        <f t="shared" si="225"/>
        <v>8</v>
      </c>
      <c r="V492" s="14" t="str">
        <f t="shared" si="225"/>
        <v>-</v>
      </c>
      <c r="W492" s="14" t="str">
        <f t="shared" si="225"/>
        <v>-</v>
      </c>
      <c r="X492" s="14" t="str">
        <f t="shared" si="225"/>
        <v>-</v>
      </c>
      <c r="Y492" s="14" t="str">
        <f t="shared" si="225"/>
        <v>-</v>
      </c>
      <c r="Z492" s="14">
        <f t="shared" si="225"/>
        <v>6</v>
      </c>
      <c r="AA492" s="14" t="str">
        <f t="shared" si="225"/>
        <v>-</v>
      </c>
      <c r="AB492" s="14" t="str">
        <f t="shared" si="225"/>
        <v>-</v>
      </c>
      <c r="AC492" s="14" t="str">
        <f t="shared" si="225"/>
        <v>-</v>
      </c>
      <c r="AD492" s="14" t="str">
        <f t="shared" si="225"/>
        <v>-</v>
      </c>
      <c r="AE492" s="14">
        <f t="shared" si="225"/>
        <v>7</v>
      </c>
      <c r="AF492" s="14">
        <f t="shared" si="225"/>
        <v>6</v>
      </c>
      <c r="AG492" s="14" t="str">
        <f t="shared" si="225"/>
        <v>-</v>
      </c>
      <c r="AH492" s="14" t="str">
        <f t="shared" si="225"/>
        <v>-</v>
      </c>
      <c r="AI492" s="14" t="str">
        <f t="shared" si="225"/>
        <v>-</v>
      </c>
      <c r="AJ492" s="14">
        <f t="shared" si="225"/>
        <v>9</v>
      </c>
      <c r="AK492" s="14" t="str">
        <f t="shared" si="225"/>
        <v>-</v>
      </c>
      <c r="AL492" s="14">
        <f t="shared" si="225"/>
        <v>7</v>
      </c>
      <c r="AM492" s="15">
        <f t="shared" si="165"/>
        <v>10</v>
      </c>
      <c r="AN492" s="20">
        <f t="shared" si="205"/>
        <v>7.0999479999999995</v>
      </c>
      <c r="AO492" s="14">
        <f t="shared" si="168"/>
        <v>59</v>
      </c>
      <c r="AQ492" s="26">
        <f t="shared" si="174"/>
        <v>53</v>
      </c>
      <c r="AR492" s="20">
        <f t="shared" si="169"/>
        <v>7.0999479999999995</v>
      </c>
      <c r="AS492" s="15">
        <f t="shared" si="170"/>
        <v>14</v>
      </c>
      <c r="AT492" s="15">
        <f t="shared" si="171"/>
        <v>10</v>
      </c>
      <c r="AU492" s="97" t="s">
        <v>697</v>
      </c>
    </row>
    <row r="493" spans="1:47">
      <c r="A493" s="26">
        <f t="shared" si="172"/>
        <v>54</v>
      </c>
      <c r="B493" s="97" t="s">
        <v>698</v>
      </c>
      <c r="C493" s="14" t="str">
        <f t="shared" ref="C493:AL493" si="226">IF(AND(C$146="ДА",C348="-"),C56,"-")</f>
        <v>-</v>
      </c>
      <c r="D493" s="14">
        <f t="shared" si="226"/>
        <v>10</v>
      </c>
      <c r="E493" s="14" t="str">
        <f t="shared" si="226"/>
        <v>-</v>
      </c>
      <c r="F493" s="14" t="str">
        <f t="shared" si="226"/>
        <v>-</v>
      </c>
      <c r="G493" s="14" t="str">
        <f t="shared" si="226"/>
        <v>-</v>
      </c>
      <c r="H493" s="14" t="str">
        <f t="shared" si="226"/>
        <v>-</v>
      </c>
      <c r="I493" s="14" t="str">
        <f t="shared" si="226"/>
        <v>-</v>
      </c>
      <c r="J493" s="14" t="str">
        <f t="shared" si="226"/>
        <v>-</v>
      </c>
      <c r="K493" s="14">
        <f t="shared" si="226"/>
        <v>7</v>
      </c>
      <c r="L493" s="14" t="str">
        <f t="shared" si="226"/>
        <v>-</v>
      </c>
      <c r="M493" s="14" t="str">
        <f t="shared" si="226"/>
        <v>-</v>
      </c>
      <c r="N493" s="14" t="str">
        <f t="shared" si="226"/>
        <v>-</v>
      </c>
      <c r="O493" s="14">
        <f t="shared" si="226"/>
        <v>10</v>
      </c>
      <c r="P493" s="14" t="str">
        <f t="shared" si="226"/>
        <v>-</v>
      </c>
      <c r="Q493" s="14">
        <f t="shared" si="226"/>
        <v>8</v>
      </c>
      <c r="R493" s="14" t="str">
        <f t="shared" si="226"/>
        <v>-</v>
      </c>
      <c r="S493" s="14" t="str">
        <f t="shared" si="226"/>
        <v>-</v>
      </c>
      <c r="T493" s="14">
        <f t="shared" si="226"/>
        <v>7</v>
      </c>
      <c r="U493" s="14">
        <f t="shared" si="226"/>
        <v>6</v>
      </c>
      <c r="V493" s="14" t="str">
        <f t="shared" si="226"/>
        <v>-</v>
      </c>
      <c r="W493" s="14" t="str">
        <f t="shared" si="226"/>
        <v>-</v>
      </c>
      <c r="X493" s="14" t="str">
        <f t="shared" si="226"/>
        <v>-</v>
      </c>
      <c r="Y493" s="14" t="str">
        <f t="shared" si="226"/>
        <v>-</v>
      </c>
      <c r="Z493" s="14">
        <f t="shared" si="226"/>
        <v>5</v>
      </c>
      <c r="AA493" s="14" t="str">
        <f t="shared" si="226"/>
        <v>-</v>
      </c>
      <c r="AB493" s="14" t="str">
        <f t="shared" si="226"/>
        <v>-</v>
      </c>
      <c r="AC493" s="14" t="str">
        <f t="shared" si="226"/>
        <v>-</v>
      </c>
      <c r="AD493" s="14" t="str">
        <f t="shared" si="226"/>
        <v>-</v>
      </c>
      <c r="AE493" s="14">
        <f t="shared" si="226"/>
        <v>7</v>
      </c>
      <c r="AF493" s="14">
        <f t="shared" si="226"/>
        <v>5</v>
      </c>
      <c r="AG493" s="14" t="str">
        <f t="shared" si="226"/>
        <v>-</v>
      </c>
      <c r="AH493" s="14" t="str">
        <f t="shared" si="226"/>
        <v>-</v>
      </c>
      <c r="AI493" s="14" t="str">
        <f t="shared" si="226"/>
        <v>-</v>
      </c>
      <c r="AJ493" s="14">
        <f t="shared" si="226"/>
        <v>8</v>
      </c>
      <c r="AK493" s="14" t="str">
        <f t="shared" si="226"/>
        <v>-</v>
      </c>
      <c r="AL493" s="14">
        <f t="shared" si="226"/>
        <v>12</v>
      </c>
      <c r="AM493" s="15">
        <f t="shared" si="165"/>
        <v>11</v>
      </c>
      <c r="AN493" s="20">
        <f t="shared" si="205"/>
        <v>7.7272197272727272</v>
      </c>
      <c r="AO493" s="14">
        <f t="shared" si="168"/>
        <v>36</v>
      </c>
      <c r="AQ493" s="26">
        <f t="shared" si="174"/>
        <v>54</v>
      </c>
      <c r="AR493" s="20">
        <f t="shared" si="169"/>
        <v>7.7272197272727272</v>
      </c>
      <c r="AS493" s="15">
        <f t="shared" si="170"/>
        <v>16</v>
      </c>
      <c r="AT493" s="15">
        <f t="shared" si="171"/>
        <v>11</v>
      </c>
      <c r="AU493" s="97" t="s">
        <v>698</v>
      </c>
    </row>
    <row r="494" spans="1:47">
      <c r="A494" s="26">
        <f t="shared" si="172"/>
        <v>55</v>
      </c>
      <c r="B494" s="97" t="s">
        <v>699</v>
      </c>
      <c r="C494" s="14" t="str">
        <f t="shared" ref="C494:AL494" si="227">IF(AND(C$146="ДА",C349="-"),C57,"-")</f>
        <v>-</v>
      </c>
      <c r="D494" s="14">
        <f t="shared" si="227"/>
        <v>6</v>
      </c>
      <c r="E494" s="14" t="str">
        <f t="shared" si="227"/>
        <v>-</v>
      </c>
      <c r="F494" s="14" t="str">
        <f t="shared" si="227"/>
        <v>-</v>
      </c>
      <c r="G494" s="14" t="str">
        <f t="shared" si="227"/>
        <v>-</v>
      </c>
      <c r="H494" s="14" t="str">
        <f t="shared" si="227"/>
        <v>-</v>
      </c>
      <c r="I494" s="14" t="str">
        <f t="shared" si="227"/>
        <v>-</v>
      </c>
      <c r="J494" s="14" t="str">
        <f t="shared" si="227"/>
        <v>-</v>
      </c>
      <c r="K494" s="14">
        <f t="shared" si="227"/>
        <v>7</v>
      </c>
      <c r="L494" s="14" t="str">
        <f t="shared" si="227"/>
        <v>-</v>
      </c>
      <c r="M494" s="14" t="str">
        <f t="shared" si="227"/>
        <v>-</v>
      </c>
      <c r="N494" s="14" t="str">
        <f t="shared" si="227"/>
        <v>-</v>
      </c>
      <c r="O494" s="14">
        <f t="shared" si="227"/>
        <v>9</v>
      </c>
      <c r="P494" s="14" t="str">
        <f t="shared" si="227"/>
        <v>-</v>
      </c>
      <c r="Q494" s="14">
        <f t="shared" si="227"/>
        <v>7</v>
      </c>
      <c r="R494" s="14" t="str">
        <f t="shared" si="227"/>
        <v>-</v>
      </c>
      <c r="S494" s="14" t="str">
        <f t="shared" si="227"/>
        <v>-</v>
      </c>
      <c r="T494" s="14">
        <f t="shared" si="227"/>
        <v>9</v>
      </c>
      <c r="U494" s="14">
        <f t="shared" si="227"/>
        <v>5</v>
      </c>
      <c r="V494" s="14" t="str">
        <f t="shared" si="227"/>
        <v>-</v>
      </c>
      <c r="W494" s="14" t="str">
        <f t="shared" si="227"/>
        <v>-</v>
      </c>
      <c r="X494" s="14" t="str">
        <f t="shared" si="227"/>
        <v>-</v>
      </c>
      <c r="Y494" s="14" t="str">
        <f t="shared" si="227"/>
        <v>-</v>
      </c>
      <c r="Z494" s="14">
        <f t="shared" si="227"/>
        <v>7</v>
      </c>
      <c r="AA494" s="14" t="str">
        <f t="shared" si="227"/>
        <v>-</v>
      </c>
      <c r="AB494" s="14" t="str">
        <f t="shared" si="227"/>
        <v>-</v>
      </c>
      <c r="AC494" s="14" t="str">
        <f t="shared" si="227"/>
        <v>-</v>
      </c>
      <c r="AD494" s="14">
        <f t="shared" si="227"/>
        <v>8</v>
      </c>
      <c r="AE494" s="14">
        <f t="shared" si="227"/>
        <v>7</v>
      </c>
      <c r="AF494" s="14">
        <f t="shared" si="227"/>
        <v>8</v>
      </c>
      <c r="AG494" s="14" t="str">
        <f t="shared" si="227"/>
        <v>-</v>
      </c>
      <c r="AH494" s="14" t="str">
        <f t="shared" si="227"/>
        <v>-</v>
      </c>
      <c r="AI494" s="14" t="str">
        <f t="shared" si="227"/>
        <v>-</v>
      </c>
      <c r="AJ494" s="14">
        <f t="shared" si="227"/>
        <v>9</v>
      </c>
      <c r="AK494" s="14" t="str">
        <f t="shared" si="227"/>
        <v>-</v>
      </c>
      <c r="AL494" s="14">
        <f t="shared" si="227"/>
        <v>6</v>
      </c>
      <c r="AM494" s="15">
        <f t="shared" si="165"/>
        <v>12</v>
      </c>
      <c r="AN494" s="20">
        <f t="shared" si="205"/>
        <v>7.3332793333333326</v>
      </c>
      <c r="AO494" s="14">
        <f t="shared" si="168"/>
        <v>52</v>
      </c>
      <c r="AQ494" s="26">
        <f t="shared" si="174"/>
        <v>55</v>
      </c>
      <c r="AR494" s="20">
        <f t="shared" si="169"/>
        <v>7.3332793333333326</v>
      </c>
      <c r="AS494" s="15">
        <f t="shared" si="170"/>
        <v>14</v>
      </c>
      <c r="AT494" s="15">
        <f t="shared" si="171"/>
        <v>12</v>
      </c>
      <c r="AU494" s="97" t="s">
        <v>699</v>
      </c>
    </row>
    <row r="495" spans="1:47">
      <c r="A495" s="26">
        <f t="shared" si="172"/>
        <v>56</v>
      </c>
      <c r="B495" s="97" t="s">
        <v>700</v>
      </c>
      <c r="C495" s="14" t="str">
        <f t="shared" ref="C495:AL495" si="228">IF(AND(C$146="ДА",C350="-"),C58,"-")</f>
        <v>-</v>
      </c>
      <c r="D495" s="14">
        <f t="shared" si="228"/>
        <v>6</v>
      </c>
      <c r="E495" s="14" t="str">
        <f t="shared" si="228"/>
        <v>-</v>
      </c>
      <c r="F495" s="14" t="str">
        <f t="shared" si="228"/>
        <v>-</v>
      </c>
      <c r="G495" s="14" t="str">
        <f t="shared" si="228"/>
        <v>-</v>
      </c>
      <c r="H495" s="14" t="str">
        <f t="shared" si="228"/>
        <v>-</v>
      </c>
      <c r="I495" s="14" t="str">
        <f t="shared" si="228"/>
        <v>-</v>
      </c>
      <c r="J495" s="14" t="str">
        <f t="shared" si="228"/>
        <v>-</v>
      </c>
      <c r="K495" s="14">
        <f t="shared" si="228"/>
        <v>6</v>
      </c>
      <c r="L495" s="14" t="str">
        <f t="shared" si="228"/>
        <v>-</v>
      </c>
      <c r="M495" s="14" t="str">
        <f t="shared" si="228"/>
        <v>-</v>
      </c>
      <c r="N495" s="14" t="str">
        <f t="shared" si="228"/>
        <v>-</v>
      </c>
      <c r="O495" s="14">
        <f t="shared" si="228"/>
        <v>8</v>
      </c>
      <c r="P495" s="14" t="str">
        <f t="shared" si="228"/>
        <v>-</v>
      </c>
      <c r="Q495" s="14">
        <f t="shared" si="228"/>
        <v>9</v>
      </c>
      <c r="R495" s="14" t="str">
        <f t="shared" si="228"/>
        <v>-</v>
      </c>
      <c r="S495" s="14" t="str">
        <f t="shared" si="228"/>
        <v>-</v>
      </c>
      <c r="T495" s="14">
        <f t="shared" si="228"/>
        <v>7</v>
      </c>
      <c r="U495" s="14">
        <f t="shared" si="228"/>
        <v>9</v>
      </c>
      <c r="V495" s="14" t="str">
        <f t="shared" si="228"/>
        <v>-</v>
      </c>
      <c r="W495" s="14" t="str">
        <f t="shared" si="228"/>
        <v>-</v>
      </c>
      <c r="X495" s="14" t="str">
        <f t="shared" si="228"/>
        <v>-</v>
      </c>
      <c r="Y495" s="14" t="str">
        <f t="shared" si="228"/>
        <v>-</v>
      </c>
      <c r="Z495" s="14">
        <f t="shared" si="228"/>
        <v>9</v>
      </c>
      <c r="AA495" s="14" t="str">
        <f t="shared" si="228"/>
        <v>-</v>
      </c>
      <c r="AB495" s="14" t="str">
        <f t="shared" si="228"/>
        <v>-</v>
      </c>
      <c r="AC495" s="14" t="str">
        <f t="shared" si="228"/>
        <v>-</v>
      </c>
      <c r="AD495" s="14">
        <f t="shared" si="228"/>
        <v>9</v>
      </c>
      <c r="AE495" s="14">
        <f t="shared" si="228"/>
        <v>11</v>
      </c>
      <c r="AF495" s="14">
        <f t="shared" si="228"/>
        <v>8</v>
      </c>
      <c r="AG495" s="14" t="str">
        <f t="shared" si="228"/>
        <v>-</v>
      </c>
      <c r="AH495" s="14" t="str">
        <f t="shared" si="228"/>
        <v>-</v>
      </c>
      <c r="AI495" s="14" t="str">
        <f t="shared" si="228"/>
        <v>-</v>
      </c>
      <c r="AJ495" s="14">
        <f t="shared" si="228"/>
        <v>10</v>
      </c>
      <c r="AK495" s="14" t="str">
        <f t="shared" si="228"/>
        <v>-</v>
      </c>
      <c r="AL495" s="14">
        <f t="shared" si="228"/>
        <v>9</v>
      </c>
      <c r="AM495" s="15">
        <f t="shared" si="165"/>
        <v>12</v>
      </c>
      <c r="AN495" s="20">
        <f t="shared" si="205"/>
        <v>8.4166116666666664</v>
      </c>
      <c r="AO495" s="14">
        <f t="shared" si="168"/>
        <v>21</v>
      </c>
      <c r="AQ495" s="26">
        <f t="shared" si="174"/>
        <v>56</v>
      </c>
      <c r="AR495" s="20">
        <f t="shared" si="169"/>
        <v>8.4166116666666664</v>
      </c>
      <c r="AS495" s="15">
        <f t="shared" si="170"/>
        <v>17</v>
      </c>
      <c r="AT495" s="15">
        <f t="shared" si="171"/>
        <v>12</v>
      </c>
      <c r="AU495" s="97" t="s">
        <v>700</v>
      </c>
    </row>
    <row r="496" spans="1:47">
      <c r="A496" s="26">
        <f t="shared" si="172"/>
        <v>57</v>
      </c>
      <c r="B496" s="97" t="s">
        <v>701</v>
      </c>
      <c r="C496" s="14" t="str">
        <f t="shared" ref="C496:AL496" si="229">IF(AND(C$146="ДА",C351="-"),C59,"-")</f>
        <v>-</v>
      </c>
      <c r="D496" s="14">
        <f t="shared" si="229"/>
        <v>5</v>
      </c>
      <c r="E496" s="14" t="str">
        <f t="shared" si="229"/>
        <v>-</v>
      </c>
      <c r="F496" s="14" t="str">
        <f t="shared" si="229"/>
        <v>-</v>
      </c>
      <c r="G496" s="14" t="str">
        <f t="shared" si="229"/>
        <v>-</v>
      </c>
      <c r="H496" s="14" t="str">
        <f t="shared" si="229"/>
        <v>-</v>
      </c>
      <c r="I496" s="14" t="str">
        <f t="shared" si="229"/>
        <v>-</v>
      </c>
      <c r="J496" s="14" t="str">
        <f t="shared" si="229"/>
        <v>-</v>
      </c>
      <c r="K496" s="14">
        <f t="shared" si="229"/>
        <v>5</v>
      </c>
      <c r="L496" s="14" t="str">
        <f t="shared" si="229"/>
        <v>-</v>
      </c>
      <c r="M496" s="14" t="str">
        <f t="shared" si="229"/>
        <v>-</v>
      </c>
      <c r="N496" s="14" t="str">
        <f t="shared" si="229"/>
        <v>-</v>
      </c>
      <c r="O496" s="14" t="str">
        <f t="shared" si="229"/>
        <v>-</v>
      </c>
      <c r="P496" s="14" t="str">
        <f t="shared" si="229"/>
        <v>-</v>
      </c>
      <c r="Q496" s="14">
        <f t="shared" si="229"/>
        <v>4</v>
      </c>
      <c r="R496" s="14" t="str">
        <f t="shared" si="229"/>
        <v>-</v>
      </c>
      <c r="S496" s="14" t="str">
        <f t="shared" si="229"/>
        <v>-</v>
      </c>
      <c r="T496" s="14">
        <f t="shared" si="229"/>
        <v>7</v>
      </c>
      <c r="U496" s="14">
        <f t="shared" si="229"/>
        <v>7</v>
      </c>
      <c r="V496" s="14" t="str">
        <f t="shared" si="229"/>
        <v>-</v>
      </c>
      <c r="W496" s="14" t="str">
        <f t="shared" si="229"/>
        <v>-</v>
      </c>
      <c r="X496" s="14" t="str">
        <f t="shared" si="229"/>
        <v>-</v>
      </c>
      <c r="Y496" s="14" t="str">
        <f t="shared" si="229"/>
        <v>-</v>
      </c>
      <c r="Z496" s="14" t="str">
        <f t="shared" si="229"/>
        <v>-</v>
      </c>
      <c r="AA496" s="14" t="str">
        <f t="shared" si="229"/>
        <v>-</v>
      </c>
      <c r="AB496" s="14" t="str">
        <f t="shared" si="229"/>
        <v>-</v>
      </c>
      <c r="AC496" s="14" t="str">
        <f t="shared" si="229"/>
        <v>-</v>
      </c>
      <c r="AD496" s="14" t="str">
        <f t="shared" si="229"/>
        <v>-</v>
      </c>
      <c r="AE496" s="14">
        <f t="shared" si="229"/>
        <v>7</v>
      </c>
      <c r="AF496" s="14">
        <f t="shared" si="229"/>
        <v>6</v>
      </c>
      <c r="AG496" s="14" t="str">
        <f t="shared" si="229"/>
        <v>-</v>
      </c>
      <c r="AH496" s="14" t="str">
        <f t="shared" si="229"/>
        <v>-</v>
      </c>
      <c r="AI496" s="14" t="str">
        <f t="shared" si="229"/>
        <v>-</v>
      </c>
      <c r="AJ496" s="14">
        <f t="shared" si="229"/>
        <v>8</v>
      </c>
      <c r="AK496" s="14" t="str">
        <f t="shared" si="229"/>
        <v>-</v>
      </c>
      <c r="AL496" s="14">
        <f t="shared" si="229"/>
        <v>4</v>
      </c>
      <c r="AM496" s="15">
        <f t="shared" si="165"/>
        <v>9</v>
      </c>
      <c r="AN496" s="20">
        <f t="shared" si="205"/>
        <v>5.8888328888888894</v>
      </c>
      <c r="AO496" s="14">
        <f t="shared" si="168"/>
        <v>88</v>
      </c>
      <c r="AQ496" s="26">
        <f t="shared" si="174"/>
        <v>57</v>
      </c>
      <c r="AR496" s="20">
        <f t="shared" si="169"/>
        <v>5.8888328888888894</v>
      </c>
      <c r="AS496" s="15">
        <f t="shared" si="170"/>
        <v>10</v>
      </c>
      <c r="AT496" s="15">
        <f t="shared" si="171"/>
        <v>9</v>
      </c>
      <c r="AU496" s="97" t="s">
        <v>701</v>
      </c>
    </row>
    <row r="497" spans="1:47">
      <c r="A497" s="26">
        <f t="shared" si="172"/>
        <v>58</v>
      </c>
      <c r="B497" s="97" t="s">
        <v>702</v>
      </c>
      <c r="C497" s="14" t="str">
        <f t="shared" ref="C497:AL497" si="230">IF(AND(C$146="ДА",C352="-"),C60,"-")</f>
        <v>-</v>
      </c>
      <c r="D497" s="14">
        <f t="shared" si="230"/>
        <v>6</v>
      </c>
      <c r="E497" s="14" t="str">
        <f t="shared" si="230"/>
        <v>-</v>
      </c>
      <c r="F497" s="14" t="str">
        <f t="shared" si="230"/>
        <v>-</v>
      </c>
      <c r="G497" s="14" t="str">
        <f t="shared" si="230"/>
        <v>-</v>
      </c>
      <c r="H497" s="14" t="str">
        <f t="shared" si="230"/>
        <v>-</v>
      </c>
      <c r="I497" s="14" t="str">
        <f t="shared" si="230"/>
        <v>-</v>
      </c>
      <c r="J497" s="14" t="str">
        <f t="shared" si="230"/>
        <v>-</v>
      </c>
      <c r="K497" s="14">
        <f t="shared" si="230"/>
        <v>6</v>
      </c>
      <c r="L497" s="14" t="str">
        <f t="shared" si="230"/>
        <v>-</v>
      </c>
      <c r="M497" s="14" t="str">
        <f t="shared" si="230"/>
        <v>-</v>
      </c>
      <c r="N497" s="14" t="str">
        <f t="shared" si="230"/>
        <v>-</v>
      </c>
      <c r="O497" s="14" t="str">
        <f t="shared" si="230"/>
        <v>-</v>
      </c>
      <c r="P497" s="14" t="str">
        <f t="shared" si="230"/>
        <v>-</v>
      </c>
      <c r="Q497" s="14">
        <f t="shared" si="230"/>
        <v>7</v>
      </c>
      <c r="R497" s="14" t="str">
        <f t="shared" si="230"/>
        <v>-</v>
      </c>
      <c r="S497" s="14" t="str">
        <f t="shared" si="230"/>
        <v>-</v>
      </c>
      <c r="T497" s="14">
        <f t="shared" si="230"/>
        <v>4</v>
      </c>
      <c r="U497" s="14">
        <f t="shared" si="230"/>
        <v>6</v>
      </c>
      <c r="V497" s="14" t="str">
        <f t="shared" si="230"/>
        <v>-</v>
      </c>
      <c r="W497" s="14" t="str">
        <f t="shared" si="230"/>
        <v>-</v>
      </c>
      <c r="X497" s="14" t="str">
        <f t="shared" si="230"/>
        <v>-</v>
      </c>
      <c r="Y497" s="14" t="str">
        <f t="shared" si="230"/>
        <v>-</v>
      </c>
      <c r="Z497" s="14">
        <f t="shared" si="230"/>
        <v>5</v>
      </c>
      <c r="AA497" s="14" t="str">
        <f t="shared" si="230"/>
        <v>-</v>
      </c>
      <c r="AB497" s="14" t="str">
        <f t="shared" si="230"/>
        <v>-</v>
      </c>
      <c r="AC497" s="14" t="str">
        <f t="shared" si="230"/>
        <v>-</v>
      </c>
      <c r="AD497" s="14">
        <f t="shared" si="230"/>
        <v>4</v>
      </c>
      <c r="AE497" s="14">
        <f t="shared" si="230"/>
        <v>5</v>
      </c>
      <c r="AF497" s="14">
        <f t="shared" si="230"/>
        <v>6</v>
      </c>
      <c r="AG497" s="14" t="str">
        <f t="shared" si="230"/>
        <v>-</v>
      </c>
      <c r="AH497" s="14" t="str">
        <f t="shared" si="230"/>
        <v>-</v>
      </c>
      <c r="AI497" s="14" t="str">
        <f t="shared" si="230"/>
        <v>-</v>
      </c>
      <c r="AJ497" s="14">
        <f t="shared" si="230"/>
        <v>5</v>
      </c>
      <c r="AK497" s="14" t="str">
        <f t="shared" si="230"/>
        <v>-</v>
      </c>
      <c r="AL497" s="14">
        <f t="shared" si="230"/>
        <v>6</v>
      </c>
      <c r="AM497" s="15">
        <f t="shared" si="165"/>
        <v>11</v>
      </c>
      <c r="AN497" s="20">
        <f t="shared" si="205"/>
        <v>5.4544884545454542</v>
      </c>
      <c r="AO497" s="14">
        <f t="shared" si="168"/>
        <v>104</v>
      </c>
      <c r="AQ497" s="26">
        <f t="shared" si="174"/>
        <v>58</v>
      </c>
      <c r="AR497" s="20">
        <f t="shared" si="169"/>
        <v>5.4544884545454542</v>
      </c>
      <c r="AS497" s="15">
        <f t="shared" si="170"/>
        <v>15</v>
      </c>
      <c r="AT497" s="15">
        <f t="shared" si="171"/>
        <v>11</v>
      </c>
      <c r="AU497" s="97" t="s">
        <v>702</v>
      </c>
    </row>
    <row r="498" spans="1:47">
      <c r="A498" s="26">
        <f t="shared" si="172"/>
        <v>59</v>
      </c>
      <c r="B498" s="97" t="s">
        <v>703</v>
      </c>
      <c r="C498" s="14" t="str">
        <f t="shared" ref="C498:AL498" si="231">IF(AND(C$146="ДА",C353="-"),C61,"-")</f>
        <v>-</v>
      </c>
      <c r="D498" s="14">
        <f t="shared" si="231"/>
        <v>2</v>
      </c>
      <c r="E498" s="14" t="str">
        <f t="shared" si="231"/>
        <v>-</v>
      </c>
      <c r="F498" s="14" t="str">
        <f t="shared" si="231"/>
        <v>-</v>
      </c>
      <c r="G498" s="14" t="str">
        <f t="shared" si="231"/>
        <v>-</v>
      </c>
      <c r="H498" s="14" t="str">
        <f t="shared" si="231"/>
        <v>-</v>
      </c>
      <c r="I498" s="14" t="str">
        <f t="shared" si="231"/>
        <v>-</v>
      </c>
      <c r="J498" s="14" t="str">
        <f t="shared" si="231"/>
        <v>-</v>
      </c>
      <c r="K498" s="14">
        <f t="shared" si="231"/>
        <v>5</v>
      </c>
      <c r="L498" s="14" t="str">
        <f t="shared" si="231"/>
        <v>-</v>
      </c>
      <c r="M498" s="14" t="str">
        <f t="shared" si="231"/>
        <v>-</v>
      </c>
      <c r="N498" s="14" t="str">
        <f t="shared" si="231"/>
        <v>-</v>
      </c>
      <c r="O498" s="14" t="str">
        <f t="shared" si="231"/>
        <v>-</v>
      </c>
      <c r="P498" s="14" t="str">
        <f t="shared" si="231"/>
        <v>-</v>
      </c>
      <c r="Q498" s="14">
        <f t="shared" si="231"/>
        <v>2</v>
      </c>
      <c r="R498" s="14" t="str">
        <f t="shared" si="231"/>
        <v>-</v>
      </c>
      <c r="S498" s="14" t="str">
        <f t="shared" si="231"/>
        <v>-</v>
      </c>
      <c r="T498" s="14">
        <f t="shared" si="231"/>
        <v>5</v>
      </c>
      <c r="U498" s="14">
        <f t="shared" si="231"/>
        <v>4</v>
      </c>
      <c r="V498" s="14" t="str">
        <f t="shared" si="231"/>
        <v>-</v>
      </c>
      <c r="W498" s="14" t="str">
        <f t="shared" si="231"/>
        <v>-</v>
      </c>
      <c r="X498" s="14" t="str">
        <f t="shared" si="231"/>
        <v>-</v>
      </c>
      <c r="Y498" s="14" t="str">
        <f t="shared" si="231"/>
        <v>-</v>
      </c>
      <c r="Z498" s="14" t="str">
        <f t="shared" si="231"/>
        <v>-</v>
      </c>
      <c r="AA498" s="14" t="str">
        <f t="shared" si="231"/>
        <v>-</v>
      </c>
      <c r="AB498" s="14" t="str">
        <f t="shared" si="231"/>
        <v>-</v>
      </c>
      <c r="AC498" s="14" t="str">
        <f t="shared" si="231"/>
        <v>-</v>
      </c>
      <c r="AD498" s="14" t="str">
        <f t="shared" si="231"/>
        <v>-</v>
      </c>
      <c r="AE498" s="14">
        <f t="shared" si="231"/>
        <v>2</v>
      </c>
      <c r="AF498" s="14">
        <f t="shared" si="231"/>
        <v>3</v>
      </c>
      <c r="AG498" s="14" t="str">
        <f t="shared" si="231"/>
        <v>-</v>
      </c>
      <c r="AH498" s="14" t="str">
        <f t="shared" si="231"/>
        <v>-</v>
      </c>
      <c r="AI498" s="14" t="str">
        <f t="shared" si="231"/>
        <v>-</v>
      </c>
      <c r="AJ498" s="14">
        <f t="shared" si="231"/>
        <v>3</v>
      </c>
      <c r="AK498" s="14" t="str">
        <f t="shared" si="231"/>
        <v>-</v>
      </c>
      <c r="AL498" s="14">
        <f t="shared" si="231"/>
        <v>2</v>
      </c>
      <c r="AM498" s="15">
        <f t="shared" si="165"/>
        <v>9</v>
      </c>
      <c r="AN498" s="20">
        <f t="shared" si="205"/>
        <v>3.111053111111111</v>
      </c>
      <c r="AO498" s="14">
        <f t="shared" si="168"/>
        <v>138</v>
      </c>
      <c r="AQ498" s="26">
        <f t="shared" si="174"/>
        <v>59</v>
      </c>
      <c r="AR498" s="20">
        <f t="shared" si="169"/>
        <v>3.111053111111111</v>
      </c>
      <c r="AS498" s="15">
        <f t="shared" si="170"/>
        <v>11</v>
      </c>
      <c r="AT498" s="15">
        <f t="shared" si="171"/>
        <v>9</v>
      </c>
      <c r="AU498" s="97" t="s">
        <v>703</v>
      </c>
    </row>
    <row r="499" spans="1:47">
      <c r="A499" s="26">
        <f t="shared" si="172"/>
        <v>60</v>
      </c>
      <c r="B499" s="97" t="s">
        <v>704</v>
      </c>
      <c r="C499" s="14" t="str">
        <f t="shared" ref="C499:AL499" si="232">IF(AND(C$146="ДА",C354="-"),C62,"-")</f>
        <v>-</v>
      </c>
      <c r="D499" s="14">
        <f t="shared" si="232"/>
        <v>6</v>
      </c>
      <c r="E499" s="14" t="str">
        <f t="shared" si="232"/>
        <v>-</v>
      </c>
      <c r="F499" s="14" t="str">
        <f t="shared" si="232"/>
        <v>-</v>
      </c>
      <c r="G499" s="14" t="str">
        <f t="shared" si="232"/>
        <v>-</v>
      </c>
      <c r="H499" s="14" t="str">
        <f t="shared" si="232"/>
        <v>-</v>
      </c>
      <c r="I499" s="14" t="str">
        <f t="shared" si="232"/>
        <v>-</v>
      </c>
      <c r="J499" s="14" t="str">
        <f t="shared" si="232"/>
        <v>-</v>
      </c>
      <c r="K499" s="14">
        <f t="shared" si="232"/>
        <v>5</v>
      </c>
      <c r="L499" s="14" t="str">
        <f t="shared" si="232"/>
        <v>-</v>
      </c>
      <c r="M499" s="14" t="str">
        <f t="shared" si="232"/>
        <v>-</v>
      </c>
      <c r="N499" s="14" t="str">
        <f t="shared" si="232"/>
        <v>-</v>
      </c>
      <c r="O499" s="14" t="str">
        <f t="shared" si="232"/>
        <v>-</v>
      </c>
      <c r="P499" s="14" t="str">
        <f t="shared" si="232"/>
        <v>-</v>
      </c>
      <c r="Q499" s="14">
        <f t="shared" si="232"/>
        <v>7</v>
      </c>
      <c r="R499" s="14" t="str">
        <f t="shared" si="232"/>
        <v>-</v>
      </c>
      <c r="S499" s="14" t="str">
        <f t="shared" si="232"/>
        <v>-</v>
      </c>
      <c r="T499" s="14">
        <f t="shared" si="232"/>
        <v>5</v>
      </c>
      <c r="U499" s="14">
        <f t="shared" si="232"/>
        <v>6</v>
      </c>
      <c r="V499" s="14" t="str">
        <f t="shared" si="232"/>
        <v>-</v>
      </c>
      <c r="W499" s="14" t="str">
        <f t="shared" si="232"/>
        <v>-</v>
      </c>
      <c r="X499" s="14" t="str">
        <f t="shared" si="232"/>
        <v>-</v>
      </c>
      <c r="Y499" s="14" t="str">
        <f t="shared" si="232"/>
        <v>-</v>
      </c>
      <c r="Z499" s="14">
        <f t="shared" si="232"/>
        <v>6</v>
      </c>
      <c r="AA499" s="14" t="str">
        <f t="shared" si="232"/>
        <v>-</v>
      </c>
      <c r="AB499" s="14" t="str">
        <f t="shared" si="232"/>
        <v>-</v>
      </c>
      <c r="AC499" s="14" t="str">
        <f t="shared" si="232"/>
        <v>-</v>
      </c>
      <c r="AD499" s="14">
        <f t="shared" si="232"/>
        <v>6</v>
      </c>
      <c r="AE499" s="14">
        <f t="shared" si="232"/>
        <v>5</v>
      </c>
      <c r="AF499" s="14">
        <f t="shared" si="232"/>
        <v>6</v>
      </c>
      <c r="AG499" s="14" t="str">
        <f t="shared" si="232"/>
        <v>-</v>
      </c>
      <c r="AH499" s="14" t="str">
        <f t="shared" si="232"/>
        <v>-</v>
      </c>
      <c r="AI499" s="14" t="str">
        <f t="shared" si="232"/>
        <v>-</v>
      </c>
      <c r="AJ499" s="14">
        <f t="shared" si="232"/>
        <v>5</v>
      </c>
      <c r="AK499" s="14" t="str">
        <f t="shared" si="232"/>
        <v>-</v>
      </c>
      <c r="AL499" s="14">
        <f t="shared" si="232"/>
        <v>4</v>
      </c>
      <c r="AM499" s="15">
        <f t="shared" si="165"/>
        <v>11</v>
      </c>
      <c r="AN499" s="20">
        <f t="shared" si="205"/>
        <v>5.5453955454545456</v>
      </c>
      <c r="AO499" s="14">
        <f t="shared" si="168"/>
        <v>102</v>
      </c>
      <c r="AQ499" s="26">
        <f t="shared" si="174"/>
        <v>60</v>
      </c>
      <c r="AR499" s="20">
        <f t="shared" si="169"/>
        <v>5.5453955454545456</v>
      </c>
      <c r="AS499" s="15">
        <f t="shared" si="170"/>
        <v>12</v>
      </c>
      <c r="AT499" s="15">
        <f t="shared" si="171"/>
        <v>11</v>
      </c>
      <c r="AU499" s="97" t="s">
        <v>704</v>
      </c>
    </row>
    <row r="500" spans="1:47">
      <c r="A500" s="26">
        <f t="shared" si="172"/>
        <v>61</v>
      </c>
      <c r="B500" s="97" t="s">
        <v>705</v>
      </c>
      <c r="C500" s="14" t="str">
        <f t="shared" ref="C500:AL500" si="233">IF(AND(C$146="ДА",C355="-"),C63,"-")</f>
        <v>-</v>
      </c>
      <c r="D500" s="14">
        <f t="shared" si="233"/>
        <v>5</v>
      </c>
      <c r="E500" s="14" t="str">
        <f t="shared" si="233"/>
        <v>-</v>
      </c>
      <c r="F500" s="14" t="str">
        <f t="shared" si="233"/>
        <v>-</v>
      </c>
      <c r="G500" s="14" t="str">
        <f t="shared" si="233"/>
        <v>-</v>
      </c>
      <c r="H500" s="14" t="str">
        <f t="shared" si="233"/>
        <v>-</v>
      </c>
      <c r="I500" s="14" t="str">
        <f t="shared" si="233"/>
        <v>-</v>
      </c>
      <c r="J500" s="14" t="str">
        <f t="shared" si="233"/>
        <v>-</v>
      </c>
      <c r="K500" s="14">
        <f t="shared" si="233"/>
        <v>5</v>
      </c>
      <c r="L500" s="14" t="str">
        <f t="shared" si="233"/>
        <v>-</v>
      </c>
      <c r="M500" s="14" t="str">
        <f t="shared" si="233"/>
        <v>-</v>
      </c>
      <c r="N500" s="14" t="str">
        <f t="shared" si="233"/>
        <v>-</v>
      </c>
      <c r="O500" s="14" t="str">
        <f t="shared" si="233"/>
        <v>-</v>
      </c>
      <c r="P500" s="14" t="str">
        <f t="shared" si="233"/>
        <v>-</v>
      </c>
      <c r="Q500" s="14">
        <f t="shared" si="233"/>
        <v>4</v>
      </c>
      <c r="R500" s="14" t="str">
        <f t="shared" si="233"/>
        <v>-</v>
      </c>
      <c r="S500" s="14" t="str">
        <f t="shared" si="233"/>
        <v>-</v>
      </c>
      <c r="T500" s="14">
        <f t="shared" si="233"/>
        <v>6</v>
      </c>
      <c r="U500" s="14">
        <f t="shared" si="233"/>
        <v>5</v>
      </c>
      <c r="V500" s="14" t="str">
        <f t="shared" si="233"/>
        <v>-</v>
      </c>
      <c r="W500" s="14" t="str">
        <f t="shared" si="233"/>
        <v>-</v>
      </c>
      <c r="X500" s="14" t="str">
        <f t="shared" si="233"/>
        <v>-</v>
      </c>
      <c r="Y500" s="14" t="str">
        <f t="shared" si="233"/>
        <v>-</v>
      </c>
      <c r="Z500" s="14" t="str">
        <f t="shared" si="233"/>
        <v>-</v>
      </c>
      <c r="AA500" s="14" t="str">
        <f t="shared" si="233"/>
        <v>-</v>
      </c>
      <c r="AB500" s="14" t="str">
        <f t="shared" si="233"/>
        <v>-</v>
      </c>
      <c r="AC500" s="14" t="str">
        <f t="shared" si="233"/>
        <v>-</v>
      </c>
      <c r="AD500" s="14" t="str">
        <f t="shared" si="233"/>
        <v>-</v>
      </c>
      <c r="AE500" s="14" t="str">
        <f t="shared" si="233"/>
        <v>-</v>
      </c>
      <c r="AF500" s="14">
        <f t="shared" si="233"/>
        <v>6</v>
      </c>
      <c r="AG500" s="14" t="str">
        <f t="shared" si="233"/>
        <v>-</v>
      </c>
      <c r="AH500" s="14" t="str">
        <f t="shared" si="233"/>
        <v>-</v>
      </c>
      <c r="AI500" s="14" t="str">
        <f t="shared" si="233"/>
        <v>-</v>
      </c>
      <c r="AJ500" s="14">
        <f t="shared" si="233"/>
        <v>6</v>
      </c>
      <c r="AK500" s="14" t="str">
        <f t="shared" si="233"/>
        <v>-</v>
      </c>
      <c r="AL500" s="14">
        <f t="shared" si="233"/>
        <v>4</v>
      </c>
      <c r="AM500" s="15">
        <f t="shared" si="165"/>
        <v>8</v>
      </c>
      <c r="AN500" s="20">
        <f t="shared" si="205"/>
        <v>5.1249399999999996</v>
      </c>
      <c r="AO500" s="14">
        <f t="shared" si="168"/>
        <v>117</v>
      </c>
      <c r="AQ500" s="26">
        <f t="shared" si="174"/>
        <v>61</v>
      </c>
      <c r="AR500" s="20">
        <f t="shared" si="169"/>
        <v>5.1249399999999996</v>
      </c>
      <c r="AS500" s="15">
        <f t="shared" si="170"/>
        <v>11</v>
      </c>
      <c r="AT500" s="15">
        <f t="shared" si="171"/>
        <v>8</v>
      </c>
      <c r="AU500" s="97" t="s">
        <v>705</v>
      </c>
    </row>
    <row r="501" spans="1:47">
      <c r="A501" s="26">
        <f t="shared" si="172"/>
        <v>62</v>
      </c>
      <c r="B501" s="97" t="s">
        <v>706</v>
      </c>
      <c r="C501" s="14" t="str">
        <f t="shared" ref="C501:AL501" si="234">IF(AND(C$146="ДА",C356="-"),C64,"-")</f>
        <v>-</v>
      </c>
      <c r="D501" s="14">
        <f t="shared" si="234"/>
        <v>4</v>
      </c>
      <c r="E501" s="14" t="str">
        <f t="shared" si="234"/>
        <v>-</v>
      </c>
      <c r="F501" s="14" t="str">
        <f t="shared" si="234"/>
        <v>-</v>
      </c>
      <c r="G501" s="14" t="str">
        <f t="shared" si="234"/>
        <v>-</v>
      </c>
      <c r="H501" s="14" t="str">
        <f t="shared" si="234"/>
        <v>-</v>
      </c>
      <c r="I501" s="14" t="str">
        <f t="shared" si="234"/>
        <v>-</v>
      </c>
      <c r="J501" s="14" t="str">
        <f t="shared" si="234"/>
        <v>-</v>
      </c>
      <c r="K501" s="14">
        <f t="shared" si="234"/>
        <v>6</v>
      </c>
      <c r="L501" s="14" t="str">
        <f t="shared" si="234"/>
        <v>-</v>
      </c>
      <c r="M501" s="14" t="str">
        <f t="shared" si="234"/>
        <v>-</v>
      </c>
      <c r="N501" s="14" t="str">
        <f t="shared" si="234"/>
        <v>-</v>
      </c>
      <c r="O501" s="14" t="str">
        <f t="shared" si="234"/>
        <v>-</v>
      </c>
      <c r="P501" s="14" t="str">
        <f t="shared" si="234"/>
        <v>-</v>
      </c>
      <c r="Q501" s="14">
        <f t="shared" si="234"/>
        <v>6</v>
      </c>
      <c r="R501" s="14" t="str">
        <f t="shared" si="234"/>
        <v>-</v>
      </c>
      <c r="S501" s="14" t="str">
        <f t="shared" si="234"/>
        <v>-</v>
      </c>
      <c r="T501" s="14">
        <f t="shared" si="234"/>
        <v>7</v>
      </c>
      <c r="U501" s="14">
        <f t="shared" si="234"/>
        <v>4</v>
      </c>
      <c r="V501" s="14" t="str">
        <f t="shared" si="234"/>
        <v>-</v>
      </c>
      <c r="W501" s="14" t="str">
        <f t="shared" si="234"/>
        <v>-</v>
      </c>
      <c r="X501" s="14" t="str">
        <f t="shared" si="234"/>
        <v>-</v>
      </c>
      <c r="Y501" s="14" t="str">
        <f t="shared" si="234"/>
        <v>-</v>
      </c>
      <c r="Z501" s="14">
        <f t="shared" si="234"/>
        <v>4</v>
      </c>
      <c r="AA501" s="14" t="str">
        <f t="shared" si="234"/>
        <v>-</v>
      </c>
      <c r="AB501" s="14" t="str">
        <f t="shared" si="234"/>
        <v>-</v>
      </c>
      <c r="AC501" s="14" t="str">
        <f t="shared" si="234"/>
        <v>-</v>
      </c>
      <c r="AD501" s="14" t="str">
        <f t="shared" si="234"/>
        <v>-</v>
      </c>
      <c r="AE501" s="14">
        <f t="shared" si="234"/>
        <v>6</v>
      </c>
      <c r="AF501" s="14">
        <f t="shared" si="234"/>
        <v>5</v>
      </c>
      <c r="AG501" s="14" t="str">
        <f t="shared" si="234"/>
        <v>-</v>
      </c>
      <c r="AH501" s="14" t="str">
        <f t="shared" si="234"/>
        <v>-</v>
      </c>
      <c r="AI501" s="14" t="str">
        <f t="shared" si="234"/>
        <v>-</v>
      </c>
      <c r="AJ501" s="14">
        <f t="shared" si="234"/>
        <v>7</v>
      </c>
      <c r="AK501" s="14" t="str">
        <f t="shared" si="234"/>
        <v>-</v>
      </c>
      <c r="AL501" s="14">
        <f t="shared" si="234"/>
        <v>7</v>
      </c>
      <c r="AM501" s="15">
        <f t="shared" si="165"/>
        <v>10</v>
      </c>
      <c r="AN501" s="20">
        <f t="shared" si="205"/>
        <v>5.599939</v>
      </c>
      <c r="AO501" s="14">
        <f t="shared" si="168"/>
        <v>100</v>
      </c>
      <c r="AQ501" s="26">
        <f t="shared" si="174"/>
        <v>62</v>
      </c>
      <c r="AR501" s="20">
        <f t="shared" si="169"/>
        <v>5.599939</v>
      </c>
      <c r="AS501" s="15">
        <f t="shared" si="170"/>
        <v>14</v>
      </c>
      <c r="AT501" s="15">
        <f t="shared" si="171"/>
        <v>10</v>
      </c>
      <c r="AU501" s="97" t="s">
        <v>706</v>
      </c>
    </row>
    <row r="502" spans="1:47">
      <c r="A502" s="26">
        <f t="shared" si="172"/>
        <v>63</v>
      </c>
      <c r="B502" s="97" t="s">
        <v>707</v>
      </c>
      <c r="C502" s="14" t="str">
        <f t="shared" ref="C502:AL502" si="235">IF(AND(C$146="ДА",C357="-"),C65,"-")</f>
        <v>-</v>
      </c>
      <c r="D502" s="14">
        <f t="shared" si="235"/>
        <v>5</v>
      </c>
      <c r="E502" s="14" t="str">
        <f t="shared" si="235"/>
        <v>-</v>
      </c>
      <c r="F502" s="14" t="str">
        <f t="shared" si="235"/>
        <v>-</v>
      </c>
      <c r="G502" s="14" t="str">
        <f t="shared" si="235"/>
        <v>-</v>
      </c>
      <c r="H502" s="14" t="str">
        <f t="shared" si="235"/>
        <v>-</v>
      </c>
      <c r="I502" s="14" t="str">
        <f t="shared" si="235"/>
        <v>-</v>
      </c>
      <c r="J502" s="14" t="str">
        <f t="shared" si="235"/>
        <v>-</v>
      </c>
      <c r="K502" s="14">
        <f t="shared" si="235"/>
        <v>5</v>
      </c>
      <c r="L502" s="14" t="str">
        <f t="shared" si="235"/>
        <v>-</v>
      </c>
      <c r="M502" s="14" t="str">
        <f t="shared" si="235"/>
        <v>-</v>
      </c>
      <c r="N502" s="14" t="str">
        <f t="shared" si="235"/>
        <v>-</v>
      </c>
      <c r="O502" s="14">
        <f t="shared" si="235"/>
        <v>8</v>
      </c>
      <c r="P502" s="14" t="str">
        <f t="shared" si="235"/>
        <v>-</v>
      </c>
      <c r="Q502" s="14">
        <f t="shared" si="235"/>
        <v>5</v>
      </c>
      <c r="R502" s="14" t="str">
        <f t="shared" si="235"/>
        <v>-</v>
      </c>
      <c r="S502" s="14" t="str">
        <f t="shared" si="235"/>
        <v>-</v>
      </c>
      <c r="T502" s="14">
        <f t="shared" si="235"/>
        <v>4</v>
      </c>
      <c r="U502" s="14">
        <f t="shared" si="235"/>
        <v>5</v>
      </c>
      <c r="V502" s="14" t="str">
        <f t="shared" si="235"/>
        <v>-</v>
      </c>
      <c r="W502" s="14" t="str">
        <f t="shared" si="235"/>
        <v>-</v>
      </c>
      <c r="X502" s="14" t="str">
        <f t="shared" si="235"/>
        <v>-</v>
      </c>
      <c r="Y502" s="14" t="str">
        <f t="shared" si="235"/>
        <v>-</v>
      </c>
      <c r="Z502" s="14">
        <f t="shared" si="235"/>
        <v>5</v>
      </c>
      <c r="AA502" s="14" t="str">
        <f t="shared" si="235"/>
        <v>-</v>
      </c>
      <c r="AB502" s="14" t="str">
        <f t="shared" si="235"/>
        <v>-</v>
      </c>
      <c r="AC502" s="14" t="str">
        <f t="shared" si="235"/>
        <v>-</v>
      </c>
      <c r="AD502" s="14">
        <f t="shared" si="235"/>
        <v>4</v>
      </c>
      <c r="AE502" s="14">
        <f t="shared" si="235"/>
        <v>6</v>
      </c>
      <c r="AF502" s="14">
        <f t="shared" si="235"/>
        <v>8</v>
      </c>
      <c r="AG502" s="14" t="str">
        <f t="shared" si="235"/>
        <v>-</v>
      </c>
      <c r="AH502" s="14" t="str">
        <f t="shared" si="235"/>
        <v>-</v>
      </c>
      <c r="AI502" s="14" t="str">
        <f t="shared" si="235"/>
        <v>-</v>
      </c>
      <c r="AJ502" s="14">
        <f t="shared" si="235"/>
        <v>6</v>
      </c>
      <c r="AK502" s="14" t="str">
        <f t="shared" si="235"/>
        <v>-</v>
      </c>
      <c r="AL502" s="14">
        <f t="shared" si="235"/>
        <v>9</v>
      </c>
      <c r="AM502" s="15">
        <f t="shared" si="165"/>
        <v>12</v>
      </c>
      <c r="AN502" s="20">
        <f t="shared" si="205"/>
        <v>5.8332713333333333</v>
      </c>
      <c r="AO502" s="14">
        <f t="shared" si="168"/>
        <v>91</v>
      </c>
      <c r="AQ502" s="26">
        <f t="shared" si="174"/>
        <v>63</v>
      </c>
      <c r="AR502" s="20">
        <f t="shared" si="169"/>
        <v>5.8332713333333333</v>
      </c>
      <c r="AS502" s="15">
        <f t="shared" si="170"/>
        <v>13</v>
      </c>
      <c r="AT502" s="15">
        <f t="shared" si="171"/>
        <v>12</v>
      </c>
      <c r="AU502" s="97" t="s">
        <v>707</v>
      </c>
    </row>
    <row r="503" spans="1:47">
      <c r="A503" s="26">
        <f t="shared" si="172"/>
        <v>64</v>
      </c>
      <c r="B503" s="97" t="s">
        <v>708</v>
      </c>
      <c r="C503" s="14" t="str">
        <f t="shared" ref="C503:AL503" si="236">IF(AND(C$146="ДА",C358="-"),C66,"-")</f>
        <v>-</v>
      </c>
      <c r="D503" s="14">
        <f t="shared" si="236"/>
        <v>5</v>
      </c>
      <c r="E503" s="14" t="str">
        <f t="shared" si="236"/>
        <v>-</v>
      </c>
      <c r="F503" s="14" t="str">
        <f t="shared" si="236"/>
        <v>-</v>
      </c>
      <c r="G503" s="14" t="str">
        <f t="shared" si="236"/>
        <v>-</v>
      </c>
      <c r="H503" s="14" t="str">
        <f t="shared" si="236"/>
        <v>-</v>
      </c>
      <c r="I503" s="14" t="str">
        <f t="shared" si="236"/>
        <v>-</v>
      </c>
      <c r="J503" s="14" t="str">
        <f t="shared" si="236"/>
        <v>-</v>
      </c>
      <c r="K503" s="14">
        <f t="shared" si="236"/>
        <v>5</v>
      </c>
      <c r="L503" s="14" t="str">
        <f t="shared" si="236"/>
        <v>-</v>
      </c>
      <c r="M503" s="14" t="str">
        <f t="shared" si="236"/>
        <v>-</v>
      </c>
      <c r="N503" s="14" t="str">
        <f t="shared" si="236"/>
        <v>-</v>
      </c>
      <c r="O503" s="14">
        <f t="shared" si="236"/>
        <v>8</v>
      </c>
      <c r="P503" s="14" t="str">
        <f t="shared" si="236"/>
        <v>-</v>
      </c>
      <c r="Q503" s="14">
        <f t="shared" si="236"/>
        <v>8</v>
      </c>
      <c r="R503" s="14" t="str">
        <f t="shared" si="236"/>
        <v>-</v>
      </c>
      <c r="S503" s="14" t="str">
        <f t="shared" si="236"/>
        <v>-</v>
      </c>
      <c r="T503" s="14">
        <f t="shared" si="236"/>
        <v>6</v>
      </c>
      <c r="U503" s="14">
        <f t="shared" si="236"/>
        <v>6</v>
      </c>
      <c r="V503" s="14" t="str">
        <f t="shared" si="236"/>
        <v>-</v>
      </c>
      <c r="W503" s="14" t="str">
        <f t="shared" si="236"/>
        <v>-</v>
      </c>
      <c r="X503" s="14" t="str">
        <f t="shared" si="236"/>
        <v>-</v>
      </c>
      <c r="Y503" s="14" t="str">
        <f t="shared" si="236"/>
        <v>-</v>
      </c>
      <c r="Z503" s="14">
        <f t="shared" si="236"/>
        <v>5</v>
      </c>
      <c r="AA503" s="14" t="str">
        <f t="shared" si="236"/>
        <v>-</v>
      </c>
      <c r="AB503" s="14" t="str">
        <f t="shared" si="236"/>
        <v>-</v>
      </c>
      <c r="AC503" s="14" t="str">
        <f t="shared" si="236"/>
        <v>-</v>
      </c>
      <c r="AD503" s="14">
        <f t="shared" si="236"/>
        <v>4</v>
      </c>
      <c r="AE503" s="14">
        <f t="shared" si="236"/>
        <v>10</v>
      </c>
      <c r="AF503" s="14">
        <f t="shared" si="236"/>
        <v>6</v>
      </c>
      <c r="AG503" s="14" t="str">
        <f t="shared" si="236"/>
        <v>-</v>
      </c>
      <c r="AH503" s="14" t="str">
        <f t="shared" si="236"/>
        <v>-</v>
      </c>
      <c r="AI503" s="14" t="str">
        <f t="shared" si="236"/>
        <v>-</v>
      </c>
      <c r="AJ503" s="14">
        <f t="shared" si="236"/>
        <v>7</v>
      </c>
      <c r="AK503" s="14" t="str">
        <f t="shared" si="236"/>
        <v>-</v>
      </c>
      <c r="AL503" s="14">
        <f t="shared" si="236"/>
        <v>7</v>
      </c>
      <c r="AM503" s="15">
        <f t="shared" si="165"/>
        <v>12</v>
      </c>
      <c r="AN503" s="20">
        <f t="shared" si="205"/>
        <v>6.416603666666667</v>
      </c>
      <c r="AO503" s="14">
        <f t="shared" si="168"/>
        <v>76</v>
      </c>
      <c r="AQ503" s="26">
        <f t="shared" si="174"/>
        <v>64</v>
      </c>
      <c r="AR503" s="20">
        <f t="shared" si="169"/>
        <v>6.416603666666667</v>
      </c>
      <c r="AS503" s="15">
        <f t="shared" si="170"/>
        <v>14</v>
      </c>
      <c r="AT503" s="15">
        <f t="shared" si="171"/>
        <v>12</v>
      </c>
      <c r="AU503" s="97" t="s">
        <v>708</v>
      </c>
    </row>
    <row r="504" spans="1:47">
      <c r="A504" s="26">
        <f t="shared" si="172"/>
        <v>65</v>
      </c>
      <c r="B504" s="97" t="s">
        <v>709</v>
      </c>
      <c r="C504" s="14" t="str">
        <f t="shared" ref="C504:AL504" si="237">IF(AND(C$146="ДА",C359="-"),C67,"-")</f>
        <v>-</v>
      </c>
      <c r="D504" s="14">
        <f t="shared" si="237"/>
        <v>4</v>
      </c>
      <c r="E504" s="14" t="str">
        <f t="shared" si="237"/>
        <v>-</v>
      </c>
      <c r="F504" s="14" t="str">
        <f t="shared" si="237"/>
        <v>-</v>
      </c>
      <c r="G504" s="14" t="str">
        <f t="shared" si="237"/>
        <v>-</v>
      </c>
      <c r="H504" s="14" t="str">
        <f t="shared" si="237"/>
        <v>-</v>
      </c>
      <c r="I504" s="14" t="str">
        <f t="shared" si="237"/>
        <v>-</v>
      </c>
      <c r="J504" s="14" t="str">
        <f t="shared" si="237"/>
        <v>-</v>
      </c>
      <c r="K504" s="14">
        <f t="shared" si="237"/>
        <v>6</v>
      </c>
      <c r="L504" s="14" t="str">
        <f t="shared" si="237"/>
        <v>-</v>
      </c>
      <c r="M504" s="14" t="str">
        <f t="shared" si="237"/>
        <v>-</v>
      </c>
      <c r="N504" s="14" t="str">
        <f t="shared" si="237"/>
        <v>-</v>
      </c>
      <c r="O504" s="14">
        <f t="shared" si="237"/>
        <v>7</v>
      </c>
      <c r="P504" s="14" t="str">
        <f t="shared" si="237"/>
        <v>-</v>
      </c>
      <c r="Q504" s="14">
        <f t="shared" si="237"/>
        <v>7</v>
      </c>
      <c r="R504" s="14" t="str">
        <f t="shared" si="237"/>
        <v>-</v>
      </c>
      <c r="S504" s="14" t="str">
        <f t="shared" si="237"/>
        <v>-</v>
      </c>
      <c r="T504" s="14">
        <f t="shared" si="237"/>
        <v>5</v>
      </c>
      <c r="U504" s="14">
        <f t="shared" si="237"/>
        <v>5</v>
      </c>
      <c r="V504" s="14" t="str">
        <f t="shared" si="237"/>
        <v>-</v>
      </c>
      <c r="W504" s="14" t="str">
        <f t="shared" si="237"/>
        <v>-</v>
      </c>
      <c r="X504" s="14" t="str">
        <f t="shared" si="237"/>
        <v>-</v>
      </c>
      <c r="Y504" s="14" t="str">
        <f t="shared" si="237"/>
        <v>-</v>
      </c>
      <c r="Z504" s="14">
        <f t="shared" si="237"/>
        <v>6</v>
      </c>
      <c r="AA504" s="14" t="str">
        <f t="shared" si="237"/>
        <v>-</v>
      </c>
      <c r="AB504" s="14" t="str">
        <f t="shared" si="237"/>
        <v>-</v>
      </c>
      <c r="AC504" s="14" t="str">
        <f t="shared" si="237"/>
        <v>-</v>
      </c>
      <c r="AD504" s="14">
        <f t="shared" si="237"/>
        <v>6</v>
      </c>
      <c r="AE504" s="14">
        <f t="shared" si="237"/>
        <v>5</v>
      </c>
      <c r="AF504" s="14">
        <f t="shared" si="237"/>
        <v>7</v>
      </c>
      <c r="AG504" s="14" t="str">
        <f t="shared" si="237"/>
        <v>-</v>
      </c>
      <c r="AH504" s="14" t="str">
        <f t="shared" si="237"/>
        <v>-</v>
      </c>
      <c r="AI504" s="14" t="str">
        <f t="shared" si="237"/>
        <v>-</v>
      </c>
      <c r="AJ504" s="14">
        <f t="shared" si="237"/>
        <v>5</v>
      </c>
      <c r="AK504" s="14" t="str">
        <f t="shared" si="237"/>
        <v>-</v>
      </c>
      <c r="AL504" s="14">
        <f t="shared" si="237"/>
        <v>6</v>
      </c>
      <c r="AM504" s="15">
        <f t="shared" ref="AM504:AM567" si="238">COUNTIF(C504:AL504,"&gt;0")</f>
        <v>12</v>
      </c>
      <c r="AN504" s="20">
        <f t="shared" ref="AN504:AN535" si="239">AVERAGE(C504:AL504)+(1-A504)/1000000</f>
        <v>5.7499359999999999</v>
      </c>
      <c r="AO504" s="14">
        <f t="shared" si="168"/>
        <v>95</v>
      </c>
      <c r="AQ504" s="26">
        <f t="shared" si="174"/>
        <v>65</v>
      </c>
      <c r="AR504" s="20">
        <f t="shared" si="169"/>
        <v>5.7499359999999999</v>
      </c>
      <c r="AS504" s="15">
        <f t="shared" si="170"/>
        <v>13</v>
      </c>
      <c r="AT504" s="15">
        <f t="shared" si="171"/>
        <v>12</v>
      </c>
      <c r="AU504" s="97" t="s">
        <v>709</v>
      </c>
    </row>
    <row r="505" spans="1:47">
      <c r="A505" s="26">
        <f t="shared" si="172"/>
        <v>66</v>
      </c>
      <c r="B505" s="97" t="s">
        <v>710</v>
      </c>
      <c r="C505" s="14" t="str">
        <f t="shared" ref="C505:AL505" si="240">IF(AND(C$146="ДА",C360="-"),C68,"-")</f>
        <v>-</v>
      </c>
      <c r="D505" s="14">
        <f t="shared" si="240"/>
        <v>7</v>
      </c>
      <c r="E505" s="14" t="str">
        <f t="shared" si="240"/>
        <v>-</v>
      </c>
      <c r="F505" s="14" t="str">
        <f t="shared" si="240"/>
        <v>-</v>
      </c>
      <c r="G505" s="14" t="str">
        <f t="shared" si="240"/>
        <v>-</v>
      </c>
      <c r="H505" s="14" t="str">
        <f t="shared" si="240"/>
        <v>-</v>
      </c>
      <c r="I505" s="14" t="str">
        <f t="shared" si="240"/>
        <v>-</v>
      </c>
      <c r="J505" s="14" t="str">
        <f t="shared" si="240"/>
        <v>-</v>
      </c>
      <c r="K505" s="14">
        <f t="shared" si="240"/>
        <v>5</v>
      </c>
      <c r="L505" s="14" t="str">
        <f t="shared" si="240"/>
        <v>-</v>
      </c>
      <c r="M505" s="14" t="str">
        <f t="shared" si="240"/>
        <v>-</v>
      </c>
      <c r="N505" s="14" t="str">
        <f t="shared" si="240"/>
        <v>-</v>
      </c>
      <c r="O505" s="14">
        <f t="shared" si="240"/>
        <v>9</v>
      </c>
      <c r="P505" s="14" t="str">
        <f t="shared" si="240"/>
        <v>-</v>
      </c>
      <c r="Q505" s="14">
        <f t="shared" si="240"/>
        <v>9</v>
      </c>
      <c r="R505" s="14" t="str">
        <f t="shared" si="240"/>
        <v>-</v>
      </c>
      <c r="S505" s="14" t="str">
        <f t="shared" si="240"/>
        <v>-</v>
      </c>
      <c r="T505" s="14">
        <f t="shared" si="240"/>
        <v>5</v>
      </c>
      <c r="U505" s="14">
        <f t="shared" si="240"/>
        <v>6</v>
      </c>
      <c r="V505" s="14" t="str">
        <f t="shared" si="240"/>
        <v>-</v>
      </c>
      <c r="W505" s="14" t="str">
        <f t="shared" si="240"/>
        <v>-</v>
      </c>
      <c r="X505" s="14" t="str">
        <f t="shared" si="240"/>
        <v>-</v>
      </c>
      <c r="Y505" s="14" t="str">
        <f t="shared" si="240"/>
        <v>-</v>
      </c>
      <c r="Z505" s="14">
        <f t="shared" si="240"/>
        <v>5</v>
      </c>
      <c r="AA505" s="14" t="str">
        <f t="shared" si="240"/>
        <v>-</v>
      </c>
      <c r="AB505" s="14" t="str">
        <f t="shared" si="240"/>
        <v>-</v>
      </c>
      <c r="AC505" s="14" t="str">
        <f t="shared" si="240"/>
        <v>-</v>
      </c>
      <c r="AD505" s="14">
        <f t="shared" si="240"/>
        <v>7</v>
      </c>
      <c r="AE505" s="14">
        <f t="shared" si="240"/>
        <v>8</v>
      </c>
      <c r="AF505" s="14">
        <f t="shared" si="240"/>
        <v>7</v>
      </c>
      <c r="AG505" s="14" t="str">
        <f t="shared" si="240"/>
        <v>-</v>
      </c>
      <c r="AH505" s="14" t="str">
        <f t="shared" si="240"/>
        <v>-</v>
      </c>
      <c r="AI505" s="14" t="str">
        <f t="shared" si="240"/>
        <v>-</v>
      </c>
      <c r="AJ505" s="14">
        <f t="shared" si="240"/>
        <v>7</v>
      </c>
      <c r="AK505" s="14" t="str">
        <f t="shared" si="240"/>
        <v>-</v>
      </c>
      <c r="AL505" s="14">
        <f t="shared" si="240"/>
        <v>9</v>
      </c>
      <c r="AM505" s="15">
        <f t="shared" si="238"/>
        <v>12</v>
      </c>
      <c r="AN505" s="20">
        <f t="shared" si="239"/>
        <v>6.9999349999999998</v>
      </c>
      <c r="AO505" s="14">
        <f t="shared" ref="AO505:AO568" si="241">RANK(AN505,AN$440:AN$581,0)</f>
        <v>64</v>
      </c>
      <c r="AQ505" s="26">
        <f t="shared" si="174"/>
        <v>66</v>
      </c>
      <c r="AR505" s="20">
        <f t="shared" ref="AR505:AR568" si="242">AN505</f>
        <v>6.9999349999999998</v>
      </c>
      <c r="AS505" s="15">
        <f t="shared" ref="AS505:AS568" si="243">AM68</f>
        <v>16</v>
      </c>
      <c r="AT505" s="15">
        <f t="shared" ref="AT505:AT568" si="244">AM505</f>
        <v>12</v>
      </c>
      <c r="AU505" s="97" t="s">
        <v>710</v>
      </c>
    </row>
    <row r="506" spans="1:47">
      <c r="A506" s="26">
        <f t="shared" ref="A506:A569" si="245">A505+1</f>
        <v>67</v>
      </c>
      <c r="B506" s="97" t="s">
        <v>711</v>
      </c>
      <c r="C506" s="14" t="str">
        <f t="shared" ref="C506:AL506" si="246">IF(AND(C$146="ДА",C361="-"),C69,"-")</f>
        <v>-</v>
      </c>
      <c r="D506" s="14" t="str">
        <f t="shared" si="246"/>
        <v>-</v>
      </c>
      <c r="E506" s="14" t="str">
        <f t="shared" si="246"/>
        <v>-</v>
      </c>
      <c r="F506" s="14" t="str">
        <f t="shared" si="246"/>
        <v>-</v>
      </c>
      <c r="G506" s="14" t="str">
        <f t="shared" si="246"/>
        <v>-</v>
      </c>
      <c r="H506" s="14" t="str">
        <f t="shared" si="246"/>
        <v>-</v>
      </c>
      <c r="I506" s="14" t="str">
        <f t="shared" si="246"/>
        <v>-</v>
      </c>
      <c r="J506" s="14" t="str">
        <f t="shared" si="246"/>
        <v>-</v>
      </c>
      <c r="K506" s="14">
        <f t="shared" si="246"/>
        <v>5</v>
      </c>
      <c r="L506" s="14" t="str">
        <f t="shared" si="246"/>
        <v>-</v>
      </c>
      <c r="M506" s="14" t="str">
        <f t="shared" si="246"/>
        <v>-</v>
      </c>
      <c r="N506" s="14" t="str">
        <f t="shared" si="246"/>
        <v>-</v>
      </c>
      <c r="O506" s="14" t="str">
        <f t="shared" si="246"/>
        <v>-</v>
      </c>
      <c r="P506" s="14" t="str">
        <f t="shared" si="246"/>
        <v>-</v>
      </c>
      <c r="Q506" s="14">
        <f t="shared" si="246"/>
        <v>6</v>
      </c>
      <c r="R506" s="14" t="str">
        <f t="shared" si="246"/>
        <v>-</v>
      </c>
      <c r="S506" s="14" t="str">
        <f t="shared" si="246"/>
        <v>-</v>
      </c>
      <c r="T506" s="14">
        <f t="shared" si="246"/>
        <v>3</v>
      </c>
      <c r="U506" s="14">
        <f t="shared" si="246"/>
        <v>4</v>
      </c>
      <c r="V506" s="14" t="str">
        <f t="shared" si="246"/>
        <v>-</v>
      </c>
      <c r="W506" s="14" t="str">
        <f t="shared" si="246"/>
        <v>-</v>
      </c>
      <c r="X506" s="14" t="str">
        <f t="shared" si="246"/>
        <v>-</v>
      </c>
      <c r="Y506" s="14" t="str">
        <f t="shared" si="246"/>
        <v>-</v>
      </c>
      <c r="Z506" s="14" t="str">
        <f t="shared" si="246"/>
        <v>-</v>
      </c>
      <c r="AA506" s="14" t="str">
        <f t="shared" si="246"/>
        <v>-</v>
      </c>
      <c r="AB506" s="14" t="str">
        <f t="shared" si="246"/>
        <v>-</v>
      </c>
      <c r="AC506" s="14" t="str">
        <f t="shared" si="246"/>
        <v>-</v>
      </c>
      <c r="AD506" s="14" t="str">
        <f t="shared" si="246"/>
        <v>-</v>
      </c>
      <c r="AE506" s="14">
        <f t="shared" si="246"/>
        <v>5</v>
      </c>
      <c r="AF506" s="14" t="str">
        <f t="shared" si="246"/>
        <v>-</v>
      </c>
      <c r="AG506" s="14" t="str">
        <f t="shared" si="246"/>
        <v>-</v>
      </c>
      <c r="AH506" s="14" t="str">
        <f t="shared" si="246"/>
        <v>-</v>
      </c>
      <c r="AI506" s="14" t="str">
        <f t="shared" si="246"/>
        <v>-</v>
      </c>
      <c r="AJ506" s="14">
        <f t="shared" si="246"/>
        <v>3</v>
      </c>
      <c r="AK506" s="14" t="str">
        <f t="shared" si="246"/>
        <v>-</v>
      </c>
      <c r="AL506" s="14">
        <f t="shared" si="246"/>
        <v>3</v>
      </c>
      <c r="AM506" s="15">
        <f t="shared" si="238"/>
        <v>7</v>
      </c>
      <c r="AN506" s="20">
        <f t="shared" si="239"/>
        <v>4.1427911428571429</v>
      </c>
      <c r="AO506" s="14">
        <f t="shared" si="241"/>
        <v>134</v>
      </c>
      <c r="AQ506" s="26">
        <f t="shared" ref="AQ506:AQ569" si="247">AQ505+1</f>
        <v>67</v>
      </c>
      <c r="AR506" s="20">
        <f t="shared" si="242"/>
        <v>4.1427911428571429</v>
      </c>
      <c r="AS506" s="15">
        <f t="shared" si="243"/>
        <v>9</v>
      </c>
      <c r="AT506" s="15">
        <f t="shared" si="244"/>
        <v>7</v>
      </c>
      <c r="AU506" s="97" t="s">
        <v>711</v>
      </c>
    </row>
    <row r="507" spans="1:47">
      <c r="A507" s="26">
        <f t="shared" si="245"/>
        <v>68</v>
      </c>
      <c r="B507" s="97" t="s">
        <v>712</v>
      </c>
      <c r="C507" s="14" t="str">
        <f t="shared" ref="C507:AL507" si="248">IF(AND(C$146="ДА",C362="-"),C70,"-")</f>
        <v>-</v>
      </c>
      <c r="D507" s="14">
        <f t="shared" si="248"/>
        <v>1</v>
      </c>
      <c r="E507" s="14" t="str">
        <f t="shared" si="248"/>
        <v>-</v>
      </c>
      <c r="F507" s="14" t="str">
        <f t="shared" si="248"/>
        <v>-</v>
      </c>
      <c r="G507" s="14" t="str">
        <f t="shared" si="248"/>
        <v>-</v>
      </c>
      <c r="H507" s="14" t="str">
        <f t="shared" si="248"/>
        <v>-</v>
      </c>
      <c r="I507" s="14" t="str">
        <f t="shared" si="248"/>
        <v>-</v>
      </c>
      <c r="J507" s="14" t="str">
        <f t="shared" si="248"/>
        <v>-</v>
      </c>
      <c r="K507" s="14">
        <f t="shared" si="248"/>
        <v>5</v>
      </c>
      <c r="L507" s="14" t="str">
        <f t="shared" si="248"/>
        <v>-</v>
      </c>
      <c r="M507" s="14" t="str">
        <f t="shared" si="248"/>
        <v>-</v>
      </c>
      <c r="N507" s="14" t="str">
        <f t="shared" si="248"/>
        <v>-</v>
      </c>
      <c r="O507" s="14" t="str">
        <f t="shared" si="248"/>
        <v>-</v>
      </c>
      <c r="P507" s="14" t="str">
        <f t="shared" si="248"/>
        <v>-</v>
      </c>
      <c r="Q507" s="14">
        <f t="shared" si="248"/>
        <v>4</v>
      </c>
      <c r="R507" s="14" t="str">
        <f t="shared" si="248"/>
        <v>-</v>
      </c>
      <c r="S507" s="14" t="str">
        <f t="shared" si="248"/>
        <v>-</v>
      </c>
      <c r="T507" s="14">
        <f t="shared" si="248"/>
        <v>2</v>
      </c>
      <c r="U507" s="14">
        <f t="shared" si="248"/>
        <v>4</v>
      </c>
      <c r="V507" s="14" t="str">
        <f t="shared" si="248"/>
        <v>-</v>
      </c>
      <c r="W507" s="14" t="str">
        <f t="shared" si="248"/>
        <v>-</v>
      </c>
      <c r="X507" s="14" t="str">
        <f t="shared" si="248"/>
        <v>-</v>
      </c>
      <c r="Y507" s="14" t="str">
        <f t="shared" si="248"/>
        <v>-</v>
      </c>
      <c r="Z507" s="14" t="str">
        <f t="shared" si="248"/>
        <v>-</v>
      </c>
      <c r="AA507" s="14" t="str">
        <f t="shared" si="248"/>
        <v>-</v>
      </c>
      <c r="AB507" s="14" t="str">
        <f t="shared" si="248"/>
        <v>-</v>
      </c>
      <c r="AC507" s="14" t="str">
        <f t="shared" si="248"/>
        <v>-</v>
      </c>
      <c r="AD507" s="14" t="str">
        <f t="shared" si="248"/>
        <v>-</v>
      </c>
      <c r="AE507" s="14">
        <f t="shared" si="248"/>
        <v>3</v>
      </c>
      <c r="AF507" s="14">
        <f t="shared" si="248"/>
        <v>4</v>
      </c>
      <c r="AG507" s="14" t="str">
        <f t="shared" si="248"/>
        <v>-</v>
      </c>
      <c r="AH507" s="14" t="str">
        <f t="shared" si="248"/>
        <v>-</v>
      </c>
      <c r="AI507" s="14" t="str">
        <f t="shared" si="248"/>
        <v>-</v>
      </c>
      <c r="AJ507" s="14">
        <f t="shared" si="248"/>
        <v>3</v>
      </c>
      <c r="AK507" s="14" t="str">
        <f t="shared" si="248"/>
        <v>-</v>
      </c>
      <c r="AL507" s="14">
        <f t="shared" si="248"/>
        <v>2</v>
      </c>
      <c r="AM507" s="15">
        <f t="shared" si="238"/>
        <v>9</v>
      </c>
      <c r="AN507" s="20">
        <f t="shared" si="239"/>
        <v>3.1110441111111111</v>
      </c>
      <c r="AO507" s="14">
        <f t="shared" si="241"/>
        <v>139</v>
      </c>
      <c r="AQ507" s="26">
        <f t="shared" si="247"/>
        <v>68</v>
      </c>
      <c r="AR507" s="20">
        <f t="shared" si="242"/>
        <v>3.1110441111111111</v>
      </c>
      <c r="AS507" s="15">
        <f t="shared" si="243"/>
        <v>10</v>
      </c>
      <c r="AT507" s="15">
        <f t="shared" si="244"/>
        <v>9</v>
      </c>
      <c r="AU507" s="97" t="s">
        <v>712</v>
      </c>
    </row>
    <row r="508" spans="1:47">
      <c r="A508" s="26">
        <f t="shared" si="245"/>
        <v>69</v>
      </c>
      <c r="B508" s="97" t="s">
        <v>713</v>
      </c>
      <c r="C508" s="14" t="str">
        <f t="shared" ref="C508:AL508" si="249">IF(AND(C$146="ДА",C363="-"),C71,"-")</f>
        <v>-</v>
      </c>
      <c r="D508" s="14">
        <f t="shared" si="249"/>
        <v>1</v>
      </c>
      <c r="E508" s="14" t="str">
        <f t="shared" si="249"/>
        <v>-</v>
      </c>
      <c r="F508" s="14" t="str">
        <f t="shared" si="249"/>
        <v>-</v>
      </c>
      <c r="G508" s="14" t="str">
        <f t="shared" si="249"/>
        <v>-</v>
      </c>
      <c r="H508" s="14" t="str">
        <f t="shared" si="249"/>
        <v>-</v>
      </c>
      <c r="I508" s="14" t="str">
        <f t="shared" si="249"/>
        <v>-</v>
      </c>
      <c r="J508" s="14" t="str">
        <f t="shared" si="249"/>
        <v>-</v>
      </c>
      <c r="K508" s="14">
        <f t="shared" si="249"/>
        <v>5</v>
      </c>
      <c r="L508" s="14" t="str">
        <f t="shared" si="249"/>
        <v>-</v>
      </c>
      <c r="M508" s="14" t="str">
        <f t="shared" si="249"/>
        <v>-</v>
      </c>
      <c r="N508" s="14" t="str">
        <f t="shared" si="249"/>
        <v>-</v>
      </c>
      <c r="O508" s="14" t="str">
        <f t="shared" si="249"/>
        <v>-</v>
      </c>
      <c r="P508" s="14" t="str">
        <f t="shared" si="249"/>
        <v>-</v>
      </c>
      <c r="Q508" s="14">
        <f t="shared" si="249"/>
        <v>4</v>
      </c>
      <c r="R508" s="14" t="str">
        <f t="shared" si="249"/>
        <v>-</v>
      </c>
      <c r="S508" s="14" t="str">
        <f t="shared" si="249"/>
        <v>-</v>
      </c>
      <c r="T508" s="14">
        <f t="shared" si="249"/>
        <v>2</v>
      </c>
      <c r="U508" s="14">
        <f t="shared" si="249"/>
        <v>5</v>
      </c>
      <c r="V508" s="14" t="str">
        <f t="shared" si="249"/>
        <v>-</v>
      </c>
      <c r="W508" s="14" t="str">
        <f t="shared" si="249"/>
        <v>-</v>
      </c>
      <c r="X508" s="14" t="str">
        <f t="shared" si="249"/>
        <v>-</v>
      </c>
      <c r="Y508" s="14" t="str">
        <f t="shared" si="249"/>
        <v>-</v>
      </c>
      <c r="Z508" s="14">
        <f t="shared" si="249"/>
        <v>4</v>
      </c>
      <c r="AA508" s="14" t="str">
        <f t="shared" si="249"/>
        <v>-</v>
      </c>
      <c r="AB508" s="14" t="str">
        <f t="shared" si="249"/>
        <v>-</v>
      </c>
      <c r="AC508" s="14" t="str">
        <f t="shared" si="249"/>
        <v>-</v>
      </c>
      <c r="AD508" s="14" t="str">
        <f t="shared" si="249"/>
        <v>-</v>
      </c>
      <c r="AE508" s="14" t="str">
        <f t="shared" si="249"/>
        <v>-</v>
      </c>
      <c r="AF508" s="14">
        <f t="shared" si="249"/>
        <v>4</v>
      </c>
      <c r="AG508" s="14" t="str">
        <f t="shared" si="249"/>
        <v>-</v>
      </c>
      <c r="AH508" s="14" t="str">
        <f t="shared" si="249"/>
        <v>-</v>
      </c>
      <c r="AI508" s="14" t="str">
        <f t="shared" si="249"/>
        <v>-</v>
      </c>
      <c r="AJ508" s="14">
        <f t="shared" si="249"/>
        <v>3</v>
      </c>
      <c r="AK508" s="14" t="str">
        <f t="shared" si="249"/>
        <v>-</v>
      </c>
      <c r="AL508" s="14">
        <f t="shared" si="249"/>
        <v>2</v>
      </c>
      <c r="AM508" s="15">
        <f t="shared" si="238"/>
        <v>9</v>
      </c>
      <c r="AN508" s="20">
        <f t="shared" si="239"/>
        <v>3.3332653333333333</v>
      </c>
      <c r="AO508" s="14">
        <f t="shared" si="241"/>
        <v>137</v>
      </c>
      <c r="AQ508" s="26">
        <f t="shared" si="247"/>
        <v>69</v>
      </c>
      <c r="AR508" s="20">
        <f t="shared" si="242"/>
        <v>3.3332653333333333</v>
      </c>
      <c r="AS508" s="15">
        <f t="shared" si="243"/>
        <v>11</v>
      </c>
      <c r="AT508" s="15">
        <f t="shared" si="244"/>
        <v>9</v>
      </c>
      <c r="AU508" s="97" t="s">
        <v>713</v>
      </c>
    </row>
    <row r="509" spans="1:47">
      <c r="A509" s="26">
        <f t="shared" si="245"/>
        <v>70</v>
      </c>
      <c r="B509" s="97" t="s">
        <v>714</v>
      </c>
      <c r="C509" s="14" t="str">
        <f t="shared" ref="C509:AL509" si="250">IF(AND(C$146="ДА",C364="-"),C72,"-")</f>
        <v>-</v>
      </c>
      <c r="D509" s="14">
        <f t="shared" si="250"/>
        <v>4</v>
      </c>
      <c r="E509" s="14" t="str">
        <f t="shared" si="250"/>
        <v>-</v>
      </c>
      <c r="F509" s="14" t="str">
        <f t="shared" si="250"/>
        <v>-</v>
      </c>
      <c r="G509" s="14" t="str">
        <f t="shared" si="250"/>
        <v>-</v>
      </c>
      <c r="H509" s="14" t="str">
        <f t="shared" si="250"/>
        <v>-</v>
      </c>
      <c r="I509" s="14" t="str">
        <f t="shared" si="250"/>
        <v>-</v>
      </c>
      <c r="J509" s="14" t="str">
        <f t="shared" si="250"/>
        <v>-</v>
      </c>
      <c r="K509" s="14">
        <f t="shared" si="250"/>
        <v>5</v>
      </c>
      <c r="L509" s="14" t="str">
        <f t="shared" si="250"/>
        <v>-</v>
      </c>
      <c r="M509" s="14" t="str">
        <f t="shared" si="250"/>
        <v>-</v>
      </c>
      <c r="N509" s="14" t="str">
        <f t="shared" si="250"/>
        <v>-</v>
      </c>
      <c r="O509" s="14" t="str">
        <f t="shared" si="250"/>
        <v>-</v>
      </c>
      <c r="P509" s="14" t="str">
        <f t="shared" si="250"/>
        <v>-</v>
      </c>
      <c r="Q509" s="14">
        <f t="shared" si="250"/>
        <v>6</v>
      </c>
      <c r="R509" s="14" t="str">
        <f t="shared" si="250"/>
        <v>-</v>
      </c>
      <c r="S509" s="14" t="str">
        <f t="shared" si="250"/>
        <v>-</v>
      </c>
      <c r="T509" s="14">
        <f t="shared" si="250"/>
        <v>8</v>
      </c>
      <c r="U509" s="14">
        <f t="shared" si="250"/>
        <v>6</v>
      </c>
      <c r="V509" s="14" t="str">
        <f t="shared" si="250"/>
        <v>-</v>
      </c>
      <c r="W509" s="14" t="str">
        <f t="shared" si="250"/>
        <v>-</v>
      </c>
      <c r="X509" s="14" t="str">
        <f t="shared" si="250"/>
        <v>-</v>
      </c>
      <c r="Y509" s="14" t="str">
        <f t="shared" si="250"/>
        <v>-</v>
      </c>
      <c r="Z509" s="14">
        <f t="shared" si="250"/>
        <v>4</v>
      </c>
      <c r="AA509" s="14" t="str">
        <f t="shared" si="250"/>
        <v>-</v>
      </c>
      <c r="AB509" s="14" t="str">
        <f t="shared" si="250"/>
        <v>-</v>
      </c>
      <c r="AC509" s="14" t="str">
        <f t="shared" si="250"/>
        <v>-</v>
      </c>
      <c r="AD509" s="14" t="str">
        <f t="shared" si="250"/>
        <v>-</v>
      </c>
      <c r="AE509" s="14">
        <f t="shared" si="250"/>
        <v>6</v>
      </c>
      <c r="AF509" s="14">
        <f t="shared" si="250"/>
        <v>5</v>
      </c>
      <c r="AG509" s="14" t="str">
        <f t="shared" si="250"/>
        <v>-</v>
      </c>
      <c r="AH509" s="14" t="str">
        <f t="shared" si="250"/>
        <v>-</v>
      </c>
      <c r="AI509" s="14" t="str">
        <f t="shared" si="250"/>
        <v>-</v>
      </c>
      <c r="AJ509" s="14">
        <f t="shared" si="250"/>
        <v>5</v>
      </c>
      <c r="AK509" s="14" t="str">
        <f t="shared" si="250"/>
        <v>-</v>
      </c>
      <c r="AL509" s="14">
        <f t="shared" si="250"/>
        <v>5</v>
      </c>
      <c r="AM509" s="15">
        <f t="shared" si="238"/>
        <v>10</v>
      </c>
      <c r="AN509" s="20">
        <f t="shared" si="239"/>
        <v>5.3999310000000005</v>
      </c>
      <c r="AO509" s="14">
        <f t="shared" si="241"/>
        <v>106</v>
      </c>
      <c r="AQ509" s="26">
        <f t="shared" si="247"/>
        <v>70</v>
      </c>
      <c r="AR509" s="20">
        <f t="shared" si="242"/>
        <v>5.3999310000000005</v>
      </c>
      <c r="AS509" s="15">
        <f t="shared" si="243"/>
        <v>12</v>
      </c>
      <c r="AT509" s="15">
        <f t="shared" si="244"/>
        <v>10</v>
      </c>
      <c r="AU509" s="97" t="s">
        <v>714</v>
      </c>
    </row>
    <row r="510" spans="1:47">
      <c r="A510" s="26">
        <f t="shared" si="245"/>
        <v>71</v>
      </c>
      <c r="B510" s="97" t="s">
        <v>715</v>
      </c>
      <c r="C510" s="14" t="str">
        <f t="shared" ref="C510:AL510" si="251">IF(AND(C$146="ДА",C365="-"),C73,"-")</f>
        <v>-</v>
      </c>
      <c r="D510" s="14">
        <f t="shared" si="251"/>
        <v>5</v>
      </c>
      <c r="E510" s="14" t="str">
        <f t="shared" si="251"/>
        <v>-</v>
      </c>
      <c r="F510" s="14" t="str">
        <f t="shared" si="251"/>
        <v>-</v>
      </c>
      <c r="G510" s="14" t="str">
        <f t="shared" si="251"/>
        <v>-</v>
      </c>
      <c r="H510" s="14" t="str">
        <f t="shared" si="251"/>
        <v>-</v>
      </c>
      <c r="I510" s="14" t="str">
        <f t="shared" si="251"/>
        <v>-</v>
      </c>
      <c r="J510" s="14" t="str">
        <f t="shared" si="251"/>
        <v>-</v>
      </c>
      <c r="K510" s="14">
        <f t="shared" si="251"/>
        <v>6</v>
      </c>
      <c r="L510" s="14" t="str">
        <f t="shared" si="251"/>
        <v>-</v>
      </c>
      <c r="M510" s="14" t="str">
        <f t="shared" si="251"/>
        <v>-</v>
      </c>
      <c r="N510" s="14" t="str">
        <f t="shared" si="251"/>
        <v>-</v>
      </c>
      <c r="O510" s="14" t="str">
        <f t="shared" si="251"/>
        <v>-</v>
      </c>
      <c r="P510" s="14" t="str">
        <f t="shared" si="251"/>
        <v>-</v>
      </c>
      <c r="Q510" s="14">
        <f t="shared" si="251"/>
        <v>7</v>
      </c>
      <c r="R510" s="14" t="str">
        <f t="shared" si="251"/>
        <v>-</v>
      </c>
      <c r="S510" s="14" t="str">
        <f t="shared" si="251"/>
        <v>-</v>
      </c>
      <c r="T510" s="14">
        <f t="shared" si="251"/>
        <v>7</v>
      </c>
      <c r="U510" s="14">
        <f t="shared" si="251"/>
        <v>6</v>
      </c>
      <c r="V510" s="14" t="str">
        <f t="shared" si="251"/>
        <v>-</v>
      </c>
      <c r="W510" s="14" t="str">
        <f t="shared" si="251"/>
        <v>-</v>
      </c>
      <c r="X510" s="14" t="str">
        <f t="shared" si="251"/>
        <v>-</v>
      </c>
      <c r="Y510" s="14" t="str">
        <f t="shared" si="251"/>
        <v>-</v>
      </c>
      <c r="Z510" s="14">
        <f t="shared" si="251"/>
        <v>4</v>
      </c>
      <c r="AA510" s="14" t="str">
        <f t="shared" si="251"/>
        <v>-</v>
      </c>
      <c r="AB510" s="14" t="str">
        <f t="shared" si="251"/>
        <v>-</v>
      </c>
      <c r="AC510" s="14" t="str">
        <f t="shared" si="251"/>
        <v>-</v>
      </c>
      <c r="AD510" s="14" t="str">
        <f t="shared" si="251"/>
        <v>-</v>
      </c>
      <c r="AE510" s="14">
        <f t="shared" si="251"/>
        <v>6</v>
      </c>
      <c r="AF510" s="14">
        <f t="shared" si="251"/>
        <v>6</v>
      </c>
      <c r="AG510" s="14" t="str">
        <f t="shared" si="251"/>
        <v>-</v>
      </c>
      <c r="AH510" s="14" t="str">
        <f t="shared" si="251"/>
        <v>-</v>
      </c>
      <c r="AI510" s="14" t="str">
        <f t="shared" si="251"/>
        <v>-</v>
      </c>
      <c r="AJ510" s="14">
        <f t="shared" si="251"/>
        <v>7</v>
      </c>
      <c r="AK510" s="14" t="str">
        <f t="shared" si="251"/>
        <v>-</v>
      </c>
      <c r="AL510" s="14">
        <f t="shared" si="251"/>
        <v>4</v>
      </c>
      <c r="AM510" s="15">
        <f t="shared" si="238"/>
        <v>10</v>
      </c>
      <c r="AN510" s="20">
        <f t="shared" si="239"/>
        <v>5.7999299999999998</v>
      </c>
      <c r="AO510" s="14">
        <f t="shared" si="241"/>
        <v>93</v>
      </c>
      <c r="AQ510" s="26">
        <f t="shared" si="247"/>
        <v>71</v>
      </c>
      <c r="AR510" s="20">
        <f t="shared" si="242"/>
        <v>5.7999299999999998</v>
      </c>
      <c r="AS510" s="15">
        <f t="shared" si="243"/>
        <v>11</v>
      </c>
      <c r="AT510" s="15">
        <f t="shared" si="244"/>
        <v>10</v>
      </c>
      <c r="AU510" s="97" t="s">
        <v>715</v>
      </c>
    </row>
    <row r="511" spans="1:47">
      <c r="A511" s="26">
        <f t="shared" si="245"/>
        <v>72</v>
      </c>
      <c r="B511" s="97" t="s">
        <v>716</v>
      </c>
      <c r="C511" s="14" t="str">
        <f t="shared" ref="C511:AL511" si="252">IF(AND(C$146="ДА",C366="-"),C74,"-")</f>
        <v>-</v>
      </c>
      <c r="D511" s="14">
        <f t="shared" si="252"/>
        <v>5</v>
      </c>
      <c r="E511" s="14" t="str">
        <f t="shared" si="252"/>
        <v>-</v>
      </c>
      <c r="F511" s="14" t="str">
        <f t="shared" si="252"/>
        <v>-</v>
      </c>
      <c r="G511" s="14" t="str">
        <f t="shared" si="252"/>
        <v>-</v>
      </c>
      <c r="H511" s="14" t="str">
        <f t="shared" si="252"/>
        <v>-</v>
      </c>
      <c r="I511" s="14" t="str">
        <f t="shared" si="252"/>
        <v>-</v>
      </c>
      <c r="J511" s="14" t="str">
        <f t="shared" si="252"/>
        <v>-</v>
      </c>
      <c r="K511" s="14">
        <f t="shared" si="252"/>
        <v>6</v>
      </c>
      <c r="L511" s="14" t="str">
        <f t="shared" si="252"/>
        <v>-</v>
      </c>
      <c r="M511" s="14" t="str">
        <f t="shared" si="252"/>
        <v>-</v>
      </c>
      <c r="N511" s="14" t="str">
        <f t="shared" si="252"/>
        <v>-</v>
      </c>
      <c r="O511" s="14">
        <f t="shared" si="252"/>
        <v>9</v>
      </c>
      <c r="P511" s="14" t="str">
        <f t="shared" si="252"/>
        <v>-</v>
      </c>
      <c r="Q511" s="14">
        <f t="shared" si="252"/>
        <v>10</v>
      </c>
      <c r="R511" s="14" t="str">
        <f t="shared" si="252"/>
        <v>-</v>
      </c>
      <c r="S511" s="14" t="str">
        <f t="shared" si="252"/>
        <v>-</v>
      </c>
      <c r="T511" s="14">
        <f t="shared" si="252"/>
        <v>7</v>
      </c>
      <c r="U511" s="14">
        <f t="shared" si="252"/>
        <v>6</v>
      </c>
      <c r="V511" s="14" t="str">
        <f t="shared" si="252"/>
        <v>-</v>
      </c>
      <c r="W511" s="14" t="str">
        <f t="shared" si="252"/>
        <v>-</v>
      </c>
      <c r="X511" s="14" t="str">
        <f t="shared" si="252"/>
        <v>-</v>
      </c>
      <c r="Y511" s="14" t="str">
        <f t="shared" si="252"/>
        <v>-</v>
      </c>
      <c r="Z511" s="14">
        <f t="shared" si="252"/>
        <v>5</v>
      </c>
      <c r="AA511" s="14" t="str">
        <f t="shared" si="252"/>
        <v>-</v>
      </c>
      <c r="AB511" s="14" t="str">
        <f t="shared" si="252"/>
        <v>-</v>
      </c>
      <c r="AC511" s="14" t="str">
        <f t="shared" si="252"/>
        <v>-</v>
      </c>
      <c r="AD511" s="14">
        <f t="shared" si="252"/>
        <v>7</v>
      </c>
      <c r="AE511" s="14">
        <f t="shared" si="252"/>
        <v>10</v>
      </c>
      <c r="AF511" s="14">
        <f t="shared" si="252"/>
        <v>7</v>
      </c>
      <c r="AG511" s="14" t="str">
        <f t="shared" si="252"/>
        <v>-</v>
      </c>
      <c r="AH511" s="14" t="str">
        <f t="shared" si="252"/>
        <v>-</v>
      </c>
      <c r="AI511" s="14" t="str">
        <f t="shared" si="252"/>
        <v>-</v>
      </c>
      <c r="AJ511" s="14">
        <f t="shared" si="252"/>
        <v>8</v>
      </c>
      <c r="AK511" s="14" t="str">
        <f t="shared" si="252"/>
        <v>-</v>
      </c>
      <c r="AL511" s="14">
        <f t="shared" si="252"/>
        <v>6</v>
      </c>
      <c r="AM511" s="15">
        <f t="shared" si="238"/>
        <v>12</v>
      </c>
      <c r="AN511" s="20">
        <f t="shared" si="239"/>
        <v>7.1665956666666668</v>
      </c>
      <c r="AO511" s="14">
        <f t="shared" si="241"/>
        <v>58</v>
      </c>
      <c r="AQ511" s="26">
        <f t="shared" si="247"/>
        <v>72</v>
      </c>
      <c r="AR511" s="20">
        <f t="shared" si="242"/>
        <v>7.1665956666666668</v>
      </c>
      <c r="AS511" s="15">
        <f t="shared" si="243"/>
        <v>17</v>
      </c>
      <c r="AT511" s="15">
        <f t="shared" si="244"/>
        <v>12</v>
      </c>
      <c r="AU511" s="97" t="s">
        <v>716</v>
      </c>
    </row>
    <row r="512" spans="1:47">
      <c r="A512" s="26">
        <f t="shared" si="245"/>
        <v>73</v>
      </c>
      <c r="B512" s="97" t="s">
        <v>717</v>
      </c>
      <c r="C512" s="14" t="str">
        <f t="shared" ref="C512:AL512" si="253">IF(AND(C$146="ДА",C367="-"),C75,"-")</f>
        <v>-</v>
      </c>
      <c r="D512" s="14">
        <f t="shared" si="253"/>
        <v>11</v>
      </c>
      <c r="E512" s="14" t="str">
        <f t="shared" si="253"/>
        <v>-</v>
      </c>
      <c r="F512" s="14" t="str">
        <f t="shared" si="253"/>
        <v>-</v>
      </c>
      <c r="G512" s="14" t="str">
        <f t="shared" si="253"/>
        <v>-</v>
      </c>
      <c r="H512" s="14" t="str">
        <f t="shared" si="253"/>
        <v>-</v>
      </c>
      <c r="I512" s="14" t="str">
        <f t="shared" si="253"/>
        <v>-</v>
      </c>
      <c r="J512" s="14" t="str">
        <f t="shared" si="253"/>
        <v>-</v>
      </c>
      <c r="K512" s="14">
        <f t="shared" si="253"/>
        <v>9</v>
      </c>
      <c r="L512" s="14" t="str">
        <f t="shared" si="253"/>
        <v>-</v>
      </c>
      <c r="M512" s="14" t="str">
        <f t="shared" si="253"/>
        <v>-</v>
      </c>
      <c r="N512" s="14" t="str">
        <f t="shared" si="253"/>
        <v>-</v>
      </c>
      <c r="O512" s="14">
        <f t="shared" si="253"/>
        <v>9</v>
      </c>
      <c r="P512" s="14" t="str">
        <f t="shared" si="253"/>
        <v>-</v>
      </c>
      <c r="Q512" s="14">
        <f t="shared" si="253"/>
        <v>10</v>
      </c>
      <c r="R512" s="14" t="str">
        <f t="shared" si="253"/>
        <v>-</v>
      </c>
      <c r="S512" s="14" t="str">
        <f t="shared" si="253"/>
        <v>-</v>
      </c>
      <c r="T512" s="14">
        <f t="shared" si="253"/>
        <v>7</v>
      </c>
      <c r="U512" s="14">
        <f t="shared" si="253"/>
        <v>9</v>
      </c>
      <c r="V512" s="14" t="str">
        <f t="shared" si="253"/>
        <v>-</v>
      </c>
      <c r="W512" s="14" t="str">
        <f t="shared" si="253"/>
        <v>-</v>
      </c>
      <c r="X512" s="14" t="str">
        <f t="shared" si="253"/>
        <v>-</v>
      </c>
      <c r="Y512" s="14" t="str">
        <f t="shared" si="253"/>
        <v>-</v>
      </c>
      <c r="Z512" s="14">
        <f t="shared" si="253"/>
        <v>6</v>
      </c>
      <c r="AA512" s="14" t="str">
        <f t="shared" si="253"/>
        <v>-</v>
      </c>
      <c r="AB512" s="14" t="str">
        <f t="shared" si="253"/>
        <v>-</v>
      </c>
      <c r="AC512" s="14" t="str">
        <f t="shared" si="253"/>
        <v>-</v>
      </c>
      <c r="AD512" s="14" t="str">
        <f t="shared" si="253"/>
        <v>-</v>
      </c>
      <c r="AE512" s="14">
        <f t="shared" si="253"/>
        <v>11</v>
      </c>
      <c r="AF512" s="14">
        <f t="shared" si="253"/>
        <v>8</v>
      </c>
      <c r="AG512" s="14" t="str">
        <f t="shared" si="253"/>
        <v>-</v>
      </c>
      <c r="AH512" s="14" t="str">
        <f t="shared" si="253"/>
        <v>-</v>
      </c>
      <c r="AI512" s="14" t="str">
        <f t="shared" si="253"/>
        <v>-</v>
      </c>
      <c r="AJ512" s="14" t="str">
        <f t="shared" si="253"/>
        <v>-</v>
      </c>
      <c r="AK512" s="14" t="str">
        <f t="shared" si="253"/>
        <v>-</v>
      </c>
      <c r="AL512" s="14">
        <f t="shared" si="253"/>
        <v>11</v>
      </c>
      <c r="AM512" s="15">
        <f t="shared" si="238"/>
        <v>10</v>
      </c>
      <c r="AN512" s="20">
        <f t="shared" si="239"/>
        <v>9.0999280000000002</v>
      </c>
      <c r="AO512" s="14">
        <f t="shared" si="241"/>
        <v>8</v>
      </c>
      <c r="AQ512" s="26">
        <f t="shared" si="247"/>
        <v>73</v>
      </c>
      <c r="AR512" s="20">
        <f t="shared" si="242"/>
        <v>9.0999280000000002</v>
      </c>
      <c r="AS512" s="15">
        <f t="shared" si="243"/>
        <v>22</v>
      </c>
      <c r="AT512" s="15">
        <f t="shared" si="244"/>
        <v>10</v>
      </c>
      <c r="AU512" s="97" t="s">
        <v>717</v>
      </c>
    </row>
    <row r="513" spans="1:47">
      <c r="A513" s="26">
        <f t="shared" si="245"/>
        <v>74</v>
      </c>
      <c r="B513" s="97" t="s">
        <v>718</v>
      </c>
      <c r="C513" s="14" t="str">
        <f t="shared" ref="C513:AL513" si="254">IF(AND(C$146="ДА",C368="-"),C76,"-")</f>
        <v>-</v>
      </c>
      <c r="D513" s="14">
        <f t="shared" si="254"/>
        <v>11</v>
      </c>
      <c r="E513" s="14" t="str">
        <f t="shared" si="254"/>
        <v>-</v>
      </c>
      <c r="F513" s="14" t="str">
        <f t="shared" si="254"/>
        <v>-</v>
      </c>
      <c r="G513" s="14" t="str">
        <f t="shared" si="254"/>
        <v>-</v>
      </c>
      <c r="H513" s="14" t="str">
        <f t="shared" si="254"/>
        <v>-</v>
      </c>
      <c r="I513" s="14" t="str">
        <f t="shared" si="254"/>
        <v>-</v>
      </c>
      <c r="J513" s="14" t="str">
        <f t="shared" si="254"/>
        <v>-</v>
      </c>
      <c r="K513" s="14">
        <f t="shared" si="254"/>
        <v>8</v>
      </c>
      <c r="L513" s="14" t="str">
        <f t="shared" si="254"/>
        <v>-</v>
      </c>
      <c r="M513" s="14" t="str">
        <f t="shared" si="254"/>
        <v>-</v>
      </c>
      <c r="N513" s="14" t="str">
        <f t="shared" si="254"/>
        <v>-</v>
      </c>
      <c r="O513" s="14">
        <f t="shared" si="254"/>
        <v>11</v>
      </c>
      <c r="P513" s="14" t="str">
        <f t="shared" si="254"/>
        <v>-</v>
      </c>
      <c r="Q513" s="14">
        <f t="shared" si="254"/>
        <v>8</v>
      </c>
      <c r="R513" s="14" t="str">
        <f t="shared" si="254"/>
        <v>-</v>
      </c>
      <c r="S513" s="14" t="str">
        <f t="shared" si="254"/>
        <v>-</v>
      </c>
      <c r="T513" s="14">
        <f t="shared" si="254"/>
        <v>7</v>
      </c>
      <c r="U513" s="14">
        <f t="shared" si="254"/>
        <v>8</v>
      </c>
      <c r="V513" s="14" t="str">
        <f t="shared" si="254"/>
        <v>-</v>
      </c>
      <c r="W513" s="14" t="str">
        <f t="shared" si="254"/>
        <v>-</v>
      </c>
      <c r="X513" s="14" t="str">
        <f t="shared" si="254"/>
        <v>-</v>
      </c>
      <c r="Y513" s="14" t="str">
        <f t="shared" si="254"/>
        <v>-</v>
      </c>
      <c r="Z513" s="14">
        <f t="shared" si="254"/>
        <v>6</v>
      </c>
      <c r="AA513" s="14" t="str">
        <f t="shared" si="254"/>
        <v>-</v>
      </c>
      <c r="AB513" s="14" t="str">
        <f t="shared" si="254"/>
        <v>-</v>
      </c>
      <c r="AC513" s="14" t="str">
        <f t="shared" si="254"/>
        <v>-</v>
      </c>
      <c r="AD513" s="14" t="str">
        <f t="shared" si="254"/>
        <v>-</v>
      </c>
      <c r="AE513" s="14">
        <f t="shared" si="254"/>
        <v>6</v>
      </c>
      <c r="AF513" s="14">
        <f t="shared" si="254"/>
        <v>7</v>
      </c>
      <c r="AG513" s="14" t="str">
        <f t="shared" si="254"/>
        <v>-</v>
      </c>
      <c r="AH513" s="14" t="str">
        <f t="shared" si="254"/>
        <v>-</v>
      </c>
      <c r="AI513" s="14" t="str">
        <f t="shared" si="254"/>
        <v>-</v>
      </c>
      <c r="AJ513" s="14">
        <f t="shared" si="254"/>
        <v>10</v>
      </c>
      <c r="AK513" s="14" t="str">
        <f t="shared" si="254"/>
        <v>-</v>
      </c>
      <c r="AL513" s="14">
        <f t="shared" si="254"/>
        <v>11</v>
      </c>
      <c r="AM513" s="15">
        <f t="shared" si="238"/>
        <v>11</v>
      </c>
      <c r="AN513" s="20">
        <f t="shared" si="239"/>
        <v>8.4544724545454546</v>
      </c>
      <c r="AO513" s="14">
        <f t="shared" si="241"/>
        <v>19</v>
      </c>
      <c r="AQ513" s="26">
        <f t="shared" si="247"/>
        <v>74</v>
      </c>
      <c r="AR513" s="20">
        <f t="shared" si="242"/>
        <v>8.4544724545454546</v>
      </c>
      <c r="AS513" s="15">
        <f t="shared" si="243"/>
        <v>18</v>
      </c>
      <c r="AT513" s="15">
        <f t="shared" si="244"/>
        <v>11</v>
      </c>
      <c r="AU513" s="97" t="s">
        <v>718</v>
      </c>
    </row>
    <row r="514" spans="1:47">
      <c r="A514" s="26">
        <f t="shared" si="245"/>
        <v>75</v>
      </c>
      <c r="B514" s="97" t="s">
        <v>719</v>
      </c>
      <c r="C514" s="14" t="str">
        <f t="shared" ref="C514:AL514" si="255">IF(AND(C$146="ДА",C369="-"),C77,"-")</f>
        <v>-</v>
      </c>
      <c r="D514" s="14">
        <f t="shared" si="255"/>
        <v>9</v>
      </c>
      <c r="E514" s="14" t="str">
        <f t="shared" si="255"/>
        <v>-</v>
      </c>
      <c r="F514" s="14" t="str">
        <f t="shared" si="255"/>
        <v>-</v>
      </c>
      <c r="G514" s="14" t="str">
        <f t="shared" si="255"/>
        <v>-</v>
      </c>
      <c r="H514" s="14" t="str">
        <f t="shared" si="255"/>
        <v>-</v>
      </c>
      <c r="I514" s="14" t="str">
        <f t="shared" si="255"/>
        <v>-</v>
      </c>
      <c r="J514" s="14" t="str">
        <f t="shared" si="255"/>
        <v>-</v>
      </c>
      <c r="K514" s="14">
        <f t="shared" si="255"/>
        <v>7</v>
      </c>
      <c r="L514" s="14" t="str">
        <f t="shared" si="255"/>
        <v>-</v>
      </c>
      <c r="M514" s="14" t="str">
        <f t="shared" si="255"/>
        <v>-</v>
      </c>
      <c r="N514" s="14" t="str">
        <f t="shared" si="255"/>
        <v>-</v>
      </c>
      <c r="O514" s="14">
        <f t="shared" si="255"/>
        <v>9</v>
      </c>
      <c r="P514" s="14" t="str">
        <f t="shared" si="255"/>
        <v>-</v>
      </c>
      <c r="Q514" s="14" t="str">
        <f t="shared" si="255"/>
        <v>-</v>
      </c>
      <c r="R514" s="14" t="str">
        <f t="shared" si="255"/>
        <v>-</v>
      </c>
      <c r="S514" s="14" t="str">
        <f t="shared" si="255"/>
        <v>-</v>
      </c>
      <c r="T514" s="14">
        <f t="shared" si="255"/>
        <v>7</v>
      </c>
      <c r="U514" s="14">
        <f t="shared" si="255"/>
        <v>7</v>
      </c>
      <c r="V514" s="14" t="str">
        <f t="shared" si="255"/>
        <v>-</v>
      </c>
      <c r="W514" s="14" t="str">
        <f t="shared" si="255"/>
        <v>-</v>
      </c>
      <c r="X514" s="14" t="str">
        <f t="shared" si="255"/>
        <v>-</v>
      </c>
      <c r="Y514" s="14" t="str">
        <f t="shared" si="255"/>
        <v>-</v>
      </c>
      <c r="Z514" s="14">
        <f t="shared" si="255"/>
        <v>8</v>
      </c>
      <c r="AA514" s="14" t="str">
        <f t="shared" si="255"/>
        <v>-</v>
      </c>
      <c r="AB514" s="14" t="str">
        <f t="shared" si="255"/>
        <v>-</v>
      </c>
      <c r="AC514" s="14" t="str">
        <f t="shared" si="255"/>
        <v>-</v>
      </c>
      <c r="AD514" s="14" t="str">
        <f t="shared" si="255"/>
        <v>-</v>
      </c>
      <c r="AE514" s="14">
        <f t="shared" si="255"/>
        <v>8</v>
      </c>
      <c r="AF514" s="14">
        <f t="shared" si="255"/>
        <v>6</v>
      </c>
      <c r="AG514" s="14" t="str">
        <f t="shared" si="255"/>
        <v>-</v>
      </c>
      <c r="AH514" s="14" t="str">
        <f t="shared" si="255"/>
        <v>-</v>
      </c>
      <c r="AI514" s="14" t="str">
        <f t="shared" si="255"/>
        <v>-</v>
      </c>
      <c r="AJ514" s="14">
        <f t="shared" si="255"/>
        <v>9</v>
      </c>
      <c r="AK514" s="14" t="str">
        <f t="shared" si="255"/>
        <v>-</v>
      </c>
      <c r="AL514" s="14">
        <f t="shared" si="255"/>
        <v>10</v>
      </c>
      <c r="AM514" s="15">
        <f t="shared" si="238"/>
        <v>10</v>
      </c>
      <c r="AN514" s="20">
        <f t="shared" si="239"/>
        <v>7.9999260000000003</v>
      </c>
      <c r="AO514" s="14">
        <f t="shared" si="241"/>
        <v>32</v>
      </c>
      <c r="AQ514" s="26">
        <f t="shared" si="247"/>
        <v>75</v>
      </c>
      <c r="AR514" s="20">
        <f t="shared" si="242"/>
        <v>7.9999260000000003</v>
      </c>
      <c r="AS514" s="15">
        <f t="shared" si="243"/>
        <v>13</v>
      </c>
      <c r="AT514" s="15">
        <f t="shared" si="244"/>
        <v>10</v>
      </c>
      <c r="AU514" s="97" t="s">
        <v>719</v>
      </c>
    </row>
    <row r="515" spans="1:47">
      <c r="A515" s="26">
        <f t="shared" si="245"/>
        <v>76</v>
      </c>
      <c r="B515" s="97" t="s">
        <v>720</v>
      </c>
      <c r="C515" s="14" t="str">
        <f t="shared" ref="C515:AL515" si="256">IF(AND(C$146="ДА",C370="-"),C78,"-")</f>
        <v>-</v>
      </c>
      <c r="D515" s="14" t="str">
        <f t="shared" si="256"/>
        <v>-</v>
      </c>
      <c r="E515" s="14" t="str">
        <f t="shared" si="256"/>
        <v>-</v>
      </c>
      <c r="F515" s="14" t="str">
        <f t="shared" si="256"/>
        <v>-</v>
      </c>
      <c r="G515" s="14" t="str">
        <f t="shared" si="256"/>
        <v>-</v>
      </c>
      <c r="H515" s="14" t="str">
        <f t="shared" si="256"/>
        <v>-</v>
      </c>
      <c r="I515" s="14" t="str">
        <f t="shared" si="256"/>
        <v>-</v>
      </c>
      <c r="J515" s="14" t="str">
        <f t="shared" si="256"/>
        <v>-</v>
      </c>
      <c r="K515" s="14">
        <f t="shared" si="256"/>
        <v>5</v>
      </c>
      <c r="L515" s="14" t="str">
        <f t="shared" si="256"/>
        <v>-</v>
      </c>
      <c r="M515" s="14" t="str">
        <f t="shared" si="256"/>
        <v>-</v>
      </c>
      <c r="N515" s="14" t="str">
        <f t="shared" si="256"/>
        <v>-</v>
      </c>
      <c r="O515" s="14" t="str">
        <f t="shared" si="256"/>
        <v>-</v>
      </c>
      <c r="P515" s="14" t="str">
        <f t="shared" si="256"/>
        <v>-</v>
      </c>
      <c r="Q515" s="14">
        <f t="shared" si="256"/>
        <v>5</v>
      </c>
      <c r="R515" s="14" t="str">
        <f t="shared" si="256"/>
        <v>-</v>
      </c>
      <c r="S515" s="14" t="str">
        <f t="shared" si="256"/>
        <v>-</v>
      </c>
      <c r="T515" s="14">
        <f t="shared" si="256"/>
        <v>5</v>
      </c>
      <c r="U515" s="14">
        <f t="shared" si="256"/>
        <v>6</v>
      </c>
      <c r="V515" s="14" t="str">
        <f t="shared" si="256"/>
        <v>-</v>
      </c>
      <c r="W515" s="14" t="str">
        <f t="shared" si="256"/>
        <v>-</v>
      </c>
      <c r="X515" s="14" t="str">
        <f t="shared" si="256"/>
        <v>-</v>
      </c>
      <c r="Y515" s="14" t="str">
        <f t="shared" si="256"/>
        <v>-</v>
      </c>
      <c r="Z515" s="14">
        <f t="shared" si="256"/>
        <v>4</v>
      </c>
      <c r="AA515" s="14" t="str">
        <f t="shared" si="256"/>
        <v>-</v>
      </c>
      <c r="AB515" s="14" t="str">
        <f t="shared" si="256"/>
        <v>-</v>
      </c>
      <c r="AC515" s="14" t="str">
        <f t="shared" si="256"/>
        <v>-</v>
      </c>
      <c r="AD515" s="14" t="str">
        <f t="shared" si="256"/>
        <v>-</v>
      </c>
      <c r="AE515" s="14" t="str">
        <f t="shared" si="256"/>
        <v>-</v>
      </c>
      <c r="AF515" s="14" t="str">
        <f t="shared" si="256"/>
        <v>-</v>
      </c>
      <c r="AG515" s="14" t="str">
        <f t="shared" si="256"/>
        <v>-</v>
      </c>
      <c r="AH515" s="14" t="str">
        <f t="shared" si="256"/>
        <v>-</v>
      </c>
      <c r="AI515" s="14" t="str">
        <f t="shared" si="256"/>
        <v>-</v>
      </c>
      <c r="AJ515" s="14">
        <f t="shared" si="256"/>
        <v>6</v>
      </c>
      <c r="AK515" s="14" t="str">
        <f t="shared" si="256"/>
        <v>-</v>
      </c>
      <c r="AL515" s="14">
        <f t="shared" si="256"/>
        <v>7</v>
      </c>
      <c r="AM515" s="15">
        <f t="shared" si="238"/>
        <v>7</v>
      </c>
      <c r="AN515" s="20">
        <f t="shared" si="239"/>
        <v>5.428496428571429</v>
      </c>
      <c r="AO515" s="14">
        <f t="shared" si="241"/>
        <v>105</v>
      </c>
      <c r="AQ515" s="26">
        <f t="shared" si="247"/>
        <v>76</v>
      </c>
      <c r="AR515" s="20">
        <f t="shared" si="242"/>
        <v>5.428496428571429</v>
      </c>
      <c r="AS515" s="15">
        <f t="shared" si="243"/>
        <v>11</v>
      </c>
      <c r="AT515" s="15">
        <f t="shared" si="244"/>
        <v>7</v>
      </c>
      <c r="AU515" s="97" t="s">
        <v>720</v>
      </c>
    </row>
    <row r="516" spans="1:47">
      <c r="A516" s="26">
        <f t="shared" si="245"/>
        <v>77</v>
      </c>
      <c r="B516" s="97" t="s">
        <v>721</v>
      </c>
      <c r="C516" s="14" t="str">
        <f t="shared" ref="C516:AL516" si="257">IF(AND(C$146="ДА",C371="-"),C79,"-")</f>
        <v>-</v>
      </c>
      <c r="D516" s="14">
        <f t="shared" si="257"/>
        <v>4</v>
      </c>
      <c r="E516" s="14" t="str">
        <f t="shared" si="257"/>
        <v>-</v>
      </c>
      <c r="F516" s="14" t="str">
        <f t="shared" si="257"/>
        <v>-</v>
      </c>
      <c r="G516" s="14" t="str">
        <f t="shared" si="257"/>
        <v>-</v>
      </c>
      <c r="H516" s="14" t="str">
        <f t="shared" si="257"/>
        <v>-</v>
      </c>
      <c r="I516" s="14" t="str">
        <f t="shared" si="257"/>
        <v>-</v>
      </c>
      <c r="J516" s="14" t="str">
        <f t="shared" si="257"/>
        <v>-</v>
      </c>
      <c r="K516" s="14">
        <f t="shared" si="257"/>
        <v>5</v>
      </c>
      <c r="L516" s="14" t="str">
        <f t="shared" si="257"/>
        <v>-</v>
      </c>
      <c r="M516" s="14" t="str">
        <f t="shared" si="257"/>
        <v>-</v>
      </c>
      <c r="N516" s="14" t="str">
        <f t="shared" si="257"/>
        <v>-</v>
      </c>
      <c r="O516" s="14">
        <f t="shared" si="257"/>
        <v>9</v>
      </c>
      <c r="P516" s="14" t="str">
        <f t="shared" si="257"/>
        <v>-</v>
      </c>
      <c r="Q516" s="14">
        <f t="shared" si="257"/>
        <v>7</v>
      </c>
      <c r="R516" s="14" t="str">
        <f t="shared" si="257"/>
        <v>-</v>
      </c>
      <c r="S516" s="14" t="str">
        <f t="shared" si="257"/>
        <v>-</v>
      </c>
      <c r="T516" s="14">
        <f t="shared" si="257"/>
        <v>6</v>
      </c>
      <c r="U516" s="14">
        <f t="shared" si="257"/>
        <v>6</v>
      </c>
      <c r="V516" s="14" t="str">
        <f t="shared" si="257"/>
        <v>-</v>
      </c>
      <c r="W516" s="14" t="str">
        <f t="shared" si="257"/>
        <v>-</v>
      </c>
      <c r="X516" s="14" t="str">
        <f t="shared" si="257"/>
        <v>-</v>
      </c>
      <c r="Y516" s="14" t="str">
        <f t="shared" si="257"/>
        <v>-</v>
      </c>
      <c r="Z516" s="14" t="str">
        <f t="shared" si="257"/>
        <v>-</v>
      </c>
      <c r="AA516" s="14" t="str">
        <f t="shared" si="257"/>
        <v>-</v>
      </c>
      <c r="AB516" s="14" t="str">
        <f t="shared" si="257"/>
        <v>-</v>
      </c>
      <c r="AC516" s="14" t="str">
        <f t="shared" si="257"/>
        <v>-</v>
      </c>
      <c r="AD516" s="14" t="str">
        <f t="shared" si="257"/>
        <v>-</v>
      </c>
      <c r="AE516" s="14">
        <f t="shared" si="257"/>
        <v>4</v>
      </c>
      <c r="AF516" s="14" t="str">
        <f t="shared" si="257"/>
        <v>-</v>
      </c>
      <c r="AG516" s="14" t="str">
        <f t="shared" si="257"/>
        <v>-</v>
      </c>
      <c r="AH516" s="14" t="str">
        <f t="shared" si="257"/>
        <v>-</v>
      </c>
      <c r="AI516" s="14" t="str">
        <f t="shared" si="257"/>
        <v>-</v>
      </c>
      <c r="AJ516" s="14">
        <f t="shared" si="257"/>
        <v>7</v>
      </c>
      <c r="AK516" s="14" t="str">
        <f t="shared" si="257"/>
        <v>-</v>
      </c>
      <c r="AL516" s="14">
        <f t="shared" si="257"/>
        <v>7</v>
      </c>
      <c r="AM516" s="15">
        <f t="shared" si="238"/>
        <v>9</v>
      </c>
      <c r="AN516" s="20">
        <f t="shared" si="239"/>
        <v>6.1110351111111108</v>
      </c>
      <c r="AO516" s="14">
        <f t="shared" si="241"/>
        <v>82</v>
      </c>
      <c r="AQ516" s="26">
        <f t="shared" si="247"/>
        <v>77</v>
      </c>
      <c r="AR516" s="20">
        <f t="shared" si="242"/>
        <v>6.1110351111111108</v>
      </c>
      <c r="AS516" s="15">
        <f t="shared" si="243"/>
        <v>14</v>
      </c>
      <c r="AT516" s="15">
        <f t="shared" si="244"/>
        <v>9</v>
      </c>
      <c r="AU516" s="97" t="s">
        <v>721</v>
      </c>
    </row>
    <row r="517" spans="1:47">
      <c r="A517" s="26">
        <f t="shared" si="245"/>
        <v>78</v>
      </c>
      <c r="B517" s="97" t="s">
        <v>722</v>
      </c>
      <c r="C517" s="14" t="str">
        <f t="shared" ref="C517:AL517" si="258">IF(AND(C$146="ДА",C372="-"),C80,"-")</f>
        <v>-</v>
      </c>
      <c r="D517" s="14">
        <f t="shared" si="258"/>
        <v>8</v>
      </c>
      <c r="E517" s="14" t="str">
        <f t="shared" si="258"/>
        <v>-</v>
      </c>
      <c r="F517" s="14" t="str">
        <f t="shared" si="258"/>
        <v>-</v>
      </c>
      <c r="G517" s="14" t="str">
        <f t="shared" si="258"/>
        <v>-</v>
      </c>
      <c r="H517" s="14" t="str">
        <f t="shared" si="258"/>
        <v>-</v>
      </c>
      <c r="I517" s="14" t="str">
        <f t="shared" si="258"/>
        <v>-</v>
      </c>
      <c r="J517" s="14" t="str">
        <f t="shared" si="258"/>
        <v>-</v>
      </c>
      <c r="K517" s="14">
        <f t="shared" si="258"/>
        <v>6</v>
      </c>
      <c r="L517" s="14" t="str">
        <f t="shared" si="258"/>
        <v>-</v>
      </c>
      <c r="M517" s="14" t="str">
        <f t="shared" si="258"/>
        <v>-</v>
      </c>
      <c r="N517" s="14" t="str">
        <f t="shared" si="258"/>
        <v>-</v>
      </c>
      <c r="O517" s="14">
        <f t="shared" si="258"/>
        <v>9</v>
      </c>
      <c r="P517" s="14" t="str">
        <f t="shared" si="258"/>
        <v>-</v>
      </c>
      <c r="Q517" s="14">
        <f t="shared" si="258"/>
        <v>9</v>
      </c>
      <c r="R517" s="14" t="str">
        <f t="shared" si="258"/>
        <v>-</v>
      </c>
      <c r="S517" s="14" t="str">
        <f t="shared" si="258"/>
        <v>-</v>
      </c>
      <c r="T517" s="14">
        <f t="shared" si="258"/>
        <v>5</v>
      </c>
      <c r="U517" s="14">
        <f t="shared" si="258"/>
        <v>6</v>
      </c>
      <c r="V517" s="14" t="str">
        <f t="shared" si="258"/>
        <v>-</v>
      </c>
      <c r="W517" s="14" t="str">
        <f t="shared" si="258"/>
        <v>-</v>
      </c>
      <c r="X517" s="14" t="str">
        <f t="shared" si="258"/>
        <v>-</v>
      </c>
      <c r="Y517" s="14" t="str">
        <f t="shared" si="258"/>
        <v>-</v>
      </c>
      <c r="Z517" s="14">
        <f t="shared" si="258"/>
        <v>6</v>
      </c>
      <c r="AA517" s="14" t="str">
        <f t="shared" si="258"/>
        <v>-</v>
      </c>
      <c r="AB517" s="14" t="str">
        <f t="shared" si="258"/>
        <v>-</v>
      </c>
      <c r="AC517" s="14" t="str">
        <f t="shared" si="258"/>
        <v>-</v>
      </c>
      <c r="AD517" s="14">
        <f t="shared" si="258"/>
        <v>7</v>
      </c>
      <c r="AE517" s="14">
        <f t="shared" si="258"/>
        <v>6</v>
      </c>
      <c r="AF517" s="14">
        <f t="shared" si="258"/>
        <v>7</v>
      </c>
      <c r="AG517" s="14" t="str">
        <f t="shared" si="258"/>
        <v>-</v>
      </c>
      <c r="AH517" s="14" t="str">
        <f t="shared" si="258"/>
        <v>-</v>
      </c>
      <c r="AI517" s="14" t="str">
        <f t="shared" si="258"/>
        <v>-</v>
      </c>
      <c r="AJ517" s="14">
        <f t="shared" si="258"/>
        <v>8</v>
      </c>
      <c r="AK517" s="14" t="str">
        <f t="shared" si="258"/>
        <v>-</v>
      </c>
      <c r="AL517" s="14">
        <f t="shared" si="258"/>
        <v>7</v>
      </c>
      <c r="AM517" s="15">
        <f t="shared" si="238"/>
        <v>12</v>
      </c>
      <c r="AN517" s="20">
        <f t="shared" si="239"/>
        <v>6.9999229999999999</v>
      </c>
      <c r="AO517" s="14">
        <f t="shared" si="241"/>
        <v>65</v>
      </c>
      <c r="AQ517" s="26">
        <f t="shared" si="247"/>
        <v>78</v>
      </c>
      <c r="AR517" s="20">
        <f t="shared" si="242"/>
        <v>6.9999229999999999</v>
      </c>
      <c r="AS517" s="15">
        <f t="shared" si="243"/>
        <v>17</v>
      </c>
      <c r="AT517" s="15">
        <f t="shared" si="244"/>
        <v>12</v>
      </c>
      <c r="AU517" s="97" t="s">
        <v>722</v>
      </c>
    </row>
    <row r="518" spans="1:47">
      <c r="A518" s="26">
        <f t="shared" si="245"/>
        <v>79</v>
      </c>
      <c r="B518" s="97" t="s">
        <v>723</v>
      </c>
      <c r="C518" s="14" t="str">
        <f t="shared" ref="C518:AL518" si="259">IF(AND(C$146="ДА",C373="-"),C81,"-")</f>
        <v>-</v>
      </c>
      <c r="D518" s="14">
        <f t="shared" si="259"/>
        <v>7</v>
      </c>
      <c r="E518" s="14" t="str">
        <f t="shared" si="259"/>
        <v>-</v>
      </c>
      <c r="F518" s="14" t="str">
        <f t="shared" si="259"/>
        <v>-</v>
      </c>
      <c r="G518" s="14" t="str">
        <f t="shared" si="259"/>
        <v>-</v>
      </c>
      <c r="H518" s="14" t="str">
        <f t="shared" si="259"/>
        <v>-</v>
      </c>
      <c r="I518" s="14" t="str">
        <f t="shared" si="259"/>
        <v>-</v>
      </c>
      <c r="J518" s="14" t="str">
        <f t="shared" si="259"/>
        <v>-</v>
      </c>
      <c r="K518" s="14">
        <f t="shared" si="259"/>
        <v>9</v>
      </c>
      <c r="L518" s="14" t="str">
        <f t="shared" si="259"/>
        <v>-</v>
      </c>
      <c r="M518" s="14" t="str">
        <f t="shared" si="259"/>
        <v>-</v>
      </c>
      <c r="N518" s="14" t="str">
        <f t="shared" si="259"/>
        <v>-</v>
      </c>
      <c r="O518" s="14">
        <f t="shared" si="259"/>
        <v>7</v>
      </c>
      <c r="P518" s="14" t="str">
        <f t="shared" si="259"/>
        <v>-</v>
      </c>
      <c r="Q518" s="14">
        <f t="shared" si="259"/>
        <v>8</v>
      </c>
      <c r="R518" s="14" t="str">
        <f t="shared" si="259"/>
        <v>-</v>
      </c>
      <c r="S518" s="14" t="str">
        <f t="shared" si="259"/>
        <v>-</v>
      </c>
      <c r="T518" s="14">
        <f t="shared" si="259"/>
        <v>7</v>
      </c>
      <c r="U518" s="14">
        <f t="shared" si="259"/>
        <v>8</v>
      </c>
      <c r="V518" s="14" t="str">
        <f t="shared" si="259"/>
        <v>-</v>
      </c>
      <c r="W518" s="14" t="str">
        <f t="shared" si="259"/>
        <v>-</v>
      </c>
      <c r="X518" s="14" t="str">
        <f t="shared" si="259"/>
        <v>-</v>
      </c>
      <c r="Y518" s="14" t="str">
        <f t="shared" si="259"/>
        <v>-</v>
      </c>
      <c r="Z518" s="14">
        <f t="shared" si="259"/>
        <v>4</v>
      </c>
      <c r="AA518" s="14" t="str">
        <f t="shared" si="259"/>
        <v>-</v>
      </c>
      <c r="AB518" s="14" t="str">
        <f t="shared" si="259"/>
        <v>-</v>
      </c>
      <c r="AC518" s="14" t="str">
        <f t="shared" si="259"/>
        <v>-</v>
      </c>
      <c r="AD518" s="14" t="str">
        <f t="shared" si="259"/>
        <v>-</v>
      </c>
      <c r="AE518" s="14">
        <f t="shared" si="259"/>
        <v>8</v>
      </c>
      <c r="AF518" s="14">
        <f t="shared" si="259"/>
        <v>5</v>
      </c>
      <c r="AG518" s="14" t="str">
        <f t="shared" si="259"/>
        <v>-</v>
      </c>
      <c r="AH518" s="14" t="str">
        <f t="shared" si="259"/>
        <v>-</v>
      </c>
      <c r="AI518" s="14" t="str">
        <f t="shared" si="259"/>
        <v>-</v>
      </c>
      <c r="AJ518" s="14">
        <f t="shared" si="259"/>
        <v>10</v>
      </c>
      <c r="AK518" s="14" t="str">
        <f t="shared" si="259"/>
        <v>-</v>
      </c>
      <c r="AL518" s="14">
        <f t="shared" si="259"/>
        <v>10</v>
      </c>
      <c r="AM518" s="15">
        <f t="shared" si="238"/>
        <v>11</v>
      </c>
      <c r="AN518" s="20">
        <f t="shared" si="239"/>
        <v>7.5453765454545456</v>
      </c>
      <c r="AO518" s="14">
        <f t="shared" si="241"/>
        <v>42</v>
      </c>
      <c r="AQ518" s="26">
        <f t="shared" si="247"/>
        <v>79</v>
      </c>
      <c r="AR518" s="20">
        <f t="shared" si="242"/>
        <v>7.5453765454545456</v>
      </c>
      <c r="AS518" s="15">
        <f t="shared" si="243"/>
        <v>18</v>
      </c>
      <c r="AT518" s="15">
        <f t="shared" si="244"/>
        <v>11</v>
      </c>
      <c r="AU518" s="97" t="s">
        <v>723</v>
      </c>
    </row>
    <row r="519" spans="1:47">
      <c r="A519" s="26">
        <f t="shared" si="245"/>
        <v>80</v>
      </c>
      <c r="B519" s="97" t="s">
        <v>724</v>
      </c>
      <c r="C519" s="14" t="str">
        <f t="shared" ref="C519:AL519" si="260">IF(AND(C$146="ДА",C374="-"),C82,"-")</f>
        <v>-</v>
      </c>
      <c r="D519" s="14" t="str">
        <f t="shared" si="260"/>
        <v>-</v>
      </c>
      <c r="E519" s="14" t="str">
        <f t="shared" si="260"/>
        <v>-</v>
      </c>
      <c r="F519" s="14" t="str">
        <f t="shared" si="260"/>
        <v>-</v>
      </c>
      <c r="G519" s="14" t="str">
        <f t="shared" si="260"/>
        <v>-</v>
      </c>
      <c r="H519" s="14" t="str">
        <f t="shared" si="260"/>
        <v>-</v>
      </c>
      <c r="I519" s="14" t="str">
        <f t="shared" si="260"/>
        <v>-</v>
      </c>
      <c r="J519" s="14" t="str">
        <f t="shared" si="260"/>
        <v>-</v>
      </c>
      <c r="K519" s="14">
        <f t="shared" si="260"/>
        <v>6</v>
      </c>
      <c r="L519" s="14" t="str">
        <f t="shared" si="260"/>
        <v>-</v>
      </c>
      <c r="M519" s="14" t="str">
        <f t="shared" si="260"/>
        <v>-</v>
      </c>
      <c r="N519" s="14" t="str">
        <f t="shared" si="260"/>
        <v>-</v>
      </c>
      <c r="O519" s="14">
        <f t="shared" si="260"/>
        <v>8</v>
      </c>
      <c r="P519" s="14" t="str">
        <f t="shared" si="260"/>
        <v>-</v>
      </c>
      <c r="Q519" s="14">
        <f t="shared" si="260"/>
        <v>7</v>
      </c>
      <c r="R519" s="14" t="str">
        <f t="shared" si="260"/>
        <v>-</v>
      </c>
      <c r="S519" s="14" t="str">
        <f t="shared" si="260"/>
        <v>-</v>
      </c>
      <c r="T519" s="14">
        <f t="shared" si="260"/>
        <v>7</v>
      </c>
      <c r="U519" s="14">
        <f t="shared" si="260"/>
        <v>6</v>
      </c>
      <c r="V519" s="14" t="str">
        <f t="shared" si="260"/>
        <v>-</v>
      </c>
      <c r="W519" s="14" t="str">
        <f t="shared" si="260"/>
        <v>-</v>
      </c>
      <c r="X519" s="14" t="str">
        <f t="shared" si="260"/>
        <v>-</v>
      </c>
      <c r="Y519" s="14" t="str">
        <f t="shared" si="260"/>
        <v>-</v>
      </c>
      <c r="Z519" s="14">
        <f t="shared" si="260"/>
        <v>4</v>
      </c>
      <c r="AA519" s="14" t="str">
        <f t="shared" si="260"/>
        <v>-</v>
      </c>
      <c r="AB519" s="14" t="str">
        <f t="shared" si="260"/>
        <v>-</v>
      </c>
      <c r="AC519" s="14" t="str">
        <f t="shared" si="260"/>
        <v>-</v>
      </c>
      <c r="AD519" s="14" t="str">
        <f t="shared" si="260"/>
        <v>-</v>
      </c>
      <c r="AE519" s="14">
        <f t="shared" si="260"/>
        <v>4</v>
      </c>
      <c r="AF519" s="14">
        <f t="shared" si="260"/>
        <v>7</v>
      </c>
      <c r="AG519" s="14" t="str">
        <f t="shared" si="260"/>
        <v>-</v>
      </c>
      <c r="AH519" s="14" t="str">
        <f t="shared" si="260"/>
        <v>-</v>
      </c>
      <c r="AI519" s="14" t="str">
        <f t="shared" si="260"/>
        <v>-</v>
      </c>
      <c r="AJ519" s="14">
        <f t="shared" si="260"/>
        <v>5</v>
      </c>
      <c r="AK519" s="14" t="str">
        <f t="shared" si="260"/>
        <v>-</v>
      </c>
      <c r="AL519" s="14">
        <f t="shared" si="260"/>
        <v>8</v>
      </c>
      <c r="AM519" s="15">
        <f t="shared" si="238"/>
        <v>10</v>
      </c>
      <c r="AN519" s="20">
        <f t="shared" si="239"/>
        <v>6.1999209999999998</v>
      </c>
      <c r="AO519" s="14">
        <f t="shared" si="241"/>
        <v>80</v>
      </c>
      <c r="AQ519" s="26">
        <f t="shared" si="247"/>
        <v>80</v>
      </c>
      <c r="AR519" s="20">
        <f t="shared" si="242"/>
        <v>6.1999209999999998</v>
      </c>
      <c r="AS519" s="15">
        <f t="shared" si="243"/>
        <v>13</v>
      </c>
      <c r="AT519" s="15">
        <f t="shared" si="244"/>
        <v>10</v>
      </c>
      <c r="AU519" s="97" t="s">
        <v>724</v>
      </c>
    </row>
    <row r="520" spans="1:47">
      <c r="A520" s="26">
        <f t="shared" si="245"/>
        <v>81</v>
      </c>
      <c r="B520" s="97" t="s">
        <v>725</v>
      </c>
      <c r="C520" s="14" t="str">
        <f t="shared" ref="C520:AL520" si="261">IF(AND(C$146="ДА",C375="-"),C83,"-")</f>
        <v>-</v>
      </c>
      <c r="D520" s="14" t="str">
        <f t="shared" si="261"/>
        <v>-</v>
      </c>
      <c r="E520" s="14" t="str">
        <f t="shared" si="261"/>
        <v>-</v>
      </c>
      <c r="F520" s="14" t="str">
        <f t="shared" si="261"/>
        <v>-</v>
      </c>
      <c r="G520" s="14" t="str">
        <f t="shared" si="261"/>
        <v>-</v>
      </c>
      <c r="H520" s="14" t="str">
        <f t="shared" si="261"/>
        <v>-</v>
      </c>
      <c r="I520" s="14" t="str">
        <f t="shared" si="261"/>
        <v>-</v>
      </c>
      <c r="J520" s="14" t="str">
        <f t="shared" si="261"/>
        <v>-</v>
      </c>
      <c r="K520" s="14">
        <f t="shared" si="261"/>
        <v>5</v>
      </c>
      <c r="L520" s="14" t="str">
        <f t="shared" si="261"/>
        <v>-</v>
      </c>
      <c r="M520" s="14" t="str">
        <f t="shared" si="261"/>
        <v>-</v>
      </c>
      <c r="N520" s="14" t="str">
        <f t="shared" si="261"/>
        <v>-</v>
      </c>
      <c r="O520" s="14">
        <f t="shared" si="261"/>
        <v>9</v>
      </c>
      <c r="P520" s="14" t="str">
        <f t="shared" si="261"/>
        <v>-</v>
      </c>
      <c r="Q520" s="14">
        <f t="shared" si="261"/>
        <v>6</v>
      </c>
      <c r="R520" s="14" t="str">
        <f t="shared" si="261"/>
        <v>-</v>
      </c>
      <c r="S520" s="14" t="str">
        <f t="shared" si="261"/>
        <v>-</v>
      </c>
      <c r="T520" s="14">
        <f t="shared" si="261"/>
        <v>4</v>
      </c>
      <c r="U520" s="14">
        <f t="shared" si="261"/>
        <v>5</v>
      </c>
      <c r="V520" s="14" t="str">
        <f t="shared" si="261"/>
        <v>-</v>
      </c>
      <c r="W520" s="14" t="str">
        <f t="shared" si="261"/>
        <v>-</v>
      </c>
      <c r="X520" s="14" t="str">
        <f t="shared" si="261"/>
        <v>-</v>
      </c>
      <c r="Y520" s="14" t="str">
        <f t="shared" si="261"/>
        <v>-</v>
      </c>
      <c r="Z520" s="14">
        <f t="shared" si="261"/>
        <v>5</v>
      </c>
      <c r="AA520" s="14" t="str">
        <f t="shared" si="261"/>
        <v>-</v>
      </c>
      <c r="AB520" s="14" t="str">
        <f t="shared" si="261"/>
        <v>-</v>
      </c>
      <c r="AC520" s="14" t="str">
        <f t="shared" si="261"/>
        <v>-</v>
      </c>
      <c r="AD520" s="14" t="str">
        <f t="shared" si="261"/>
        <v>-</v>
      </c>
      <c r="AE520" s="14">
        <f t="shared" si="261"/>
        <v>4</v>
      </c>
      <c r="AF520" s="14">
        <f t="shared" si="261"/>
        <v>6</v>
      </c>
      <c r="AG520" s="14" t="str">
        <f t="shared" si="261"/>
        <v>-</v>
      </c>
      <c r="AH520" s="14" t="str">
        <f t="shared" si="261"/>
        <v>-</v>
      </c>
      <c r="AI520" s="14" t="str">
        <f t="shared" si="261"/>
        <v>-</v>
      </c>
      <c r="AJ520" s="14">
        <f t="shared" si="261"/>
        <v>8</v>
      </c>
      <c r="AK520" s="14" t="str">
        <f t="shared" si="261"/>
        <v>-</v>
      </c>
      <c r="AL520" s="14">
        <f t="shared" si="261"/>
        <v>5</v>
      </c>
      <c r="AM520" s="15">
        <f t="shared" si="238"/>
        <v>10</v>
      </c>
      <c r="AN520" s="20">
        <f t="shared" si="239"/>
        <v>5.6999200000000005</v>
      </c>
      <c r="AO520" s="14">
        <f t="shared" si="241"/>
        <v>96</v>
      </c>
      <c r="AQ520" s="26">
        <f t="shared" si="247"/>
        <v>81</v>
      </c>
      <c r="AR520" s="20">
        <f t="shared" si="242"/>
        <v>5.6999200000000005</v>
      </c>
      <c r="AS520" s="15">
        <f t="shared" si="243"/>
        <v>14</v>
      </c>
      <c r="AT520" s="15">
        <f t="shared" si="244"/>
        <v>10</v>
      </c>
      <c r="AU520" s="97" t="s">
        <v>725</v>
      </c>
    </row>
    <row r="521" spans="1:47">
      <c r="A521" s="26">
        <f t="shared" si="245"/>
        <v>82</v>
      </c>
      <c r="B521" s="97" t="s">
        <v>726</v>
      </c>
      <c r="C521" s="14" t="str">
        <f t="shared" ref="C521:AL521" si="262">IF(AND(C$146="ДА",C376="-"),C84,"-")</f>
        <v>-</v>
      </c>
      <c r="D521" s="14">
        <f t="shared" si="262"/>
        <v>11</v>
      </c>
      <c r="E521" s="14" t="str">
        <f t="shared" si="262"/>
        <v>-</v>
      </c>
      <c r="F521" s="14" t="str">
        <f t="shared" si="262"/>
        <v>-</v>
      </c>
      <c r="G521" s="14" t="str">
        <f t="shared" si="262"/>
        <v>-</v>
      </c>
      <c r="H521" s="14" t="str">
        <f t="shared" si="262"/>
        <v>-</v>
      </c>
      <c r="I521" s="14" t="str">
        <f t="shared" si="262"/>
        <v>-</v>
      </c>
      <c r="J521" s="14" t="str">
        <f t="shared" si="262"/>
        <v>-</v>
      </c>
      <c r="K521" s="14">
        <f t="shared" si="262"/>
        <v>8</v>
      </c>
      <c r="L521" s="14" t="str">
        <f t="shared" si="262"/>
        <v>-</v>
      </c>
      <c r="M521" s="14" t="str">
        <f t="shared" si="262"/>
        <v>-</v>
      </c>
      <c r="N521" s="14" t="str">
        <f t="shared" si="262"/>
        <v>-</v>
      </c>
      <c r="O521" s="14">
        <f t="shared" si="262"/>
        <v>9</v>
      </c>
      <c r="P521" s="14" t="str">
        <f t="shared" si="262"/>
        <v>-</v>
      </c>
      <c r="Q521" s="14">
        <f t="shared" si="262"/>
        <v>8</v>
      </c>
      <c r="R521" s="14" t="str">
        <f t="shared" si="262"/>
        <v>-</v>
      </c>
      <c r="S521" s="14" t="str">
        <f t="shared" si="262"/>
        <v>-</v>
      </c>
      <c r="T521" s="14">
        <f t="shared" si="262"/>
        <v>7</v>
      </c>
      <c r="U521" s="14">
        <f t="shared" si="262"/>
        <v>8</v>
      </c>
      <c r="V521" s="14" t="str">
        <f t="shared" si="262"/>
        <v>-</v>
      </c>
      <c r="W521" s="14" t="str">
        <f t="shared" si="262"/>
        <v>-</v>
      </c>
      <c r="X521" s="14" t="str">
        <f t="shared" si="262"/>
        <v>-</v>
      </c>
      <c r="Y521" s="14" t="str">
        <f t="shared" si="262"/>
        <v>-</v>
      </c>
      <c r="Z521" s="14">
        <f t="shared" si="262"/>
        <v>10</v>
      </c>
      <c r="AA521" s="14" t="str">
        <f t="shared" si="262"/>
        <v>-</v>
      </c>
      <c r="AB521" s="14" t="str">
        <f t="shared" si="262"/>
        <v>-</v>
      </c>
      <c r="AC521" s="14" t="str">
        <f t="shared" si="262"/>
        <v>-</v>
      </c>
      <c r="AD521" s="14" t="str">
        <f t="shared" si="262"/>
        <v>-</v>
      </c>
      <c r="AE521" s="14">
        <f t="shared" si="262"/>
        <v>12</v>
      </c>
      <c r="AF521" s="14">
        <f t="shared" si="262"/>
        <v>8</v>
      </c>
      <c r="AG521" s="14" t="str">
        <f t="shared" si="262"/>
        <v>-</v>
      </c>
      <c r="AH521" s="14" t="str">
        <f t="shared" si="262"/>
        <v>-</v>
      </c>
      <c r="AI521" s="14" t="str">
        <f t="shared" si="262"/>
        <v>-</v>
      </c>
      <c r="AJ521" s="14">
        <f t="shared" si="262"/>
        <v>10</v>
      </c>
      <c r="AK521" s="14" t="str">
        <f t="shared" si="262"/>
        <v>-</v>
      </c>
      <c r="AL521" s="14">
        <f t="shared" si="262"/>
        <v>12</v>
      </c>
      <c r="AM521" s="15">
        <f t="shared" si="238"/>
        <v>11</v>
      </c>
      <c r="AN521" s="20">
        <f t="shared" si="239"/>
        <v>9.3635553636363635</v>
      </c>
      <c r="AO521" s="14">
        <f t="shared" si="241"/>
        <v>4</v>
      </c>
      <c r="AQ521" s="26">
        <f t="shared" si="247"/>
        <v>82</v>
      </c>
      <c r="AR521" s="20">
        <f t="shared" si="242"/>
        <v>9.3635553636363635</v>
      </c>
      <c r="AS521" s="15">
        <f t="shared" si="243"/>
        <v>21</v>
      </c>
      <c r="AT521" s="15">
        <f t="shared" si="244"/>
        <v>11</v>
      </c>
      <c r="AU521" s="97" t="s">
        <v>726</v>
      </c>
    </row>
    <row r="522" spans="1:47">
      <c r="A522" s="26">
        <f t="shared" si="245"/>
        <v>83</v>
      </c>
      <c r="B522" s="97" t="s">
        <v>727</v>
      </c>
      <c r="C522" s="14" t="str">
        <f t="shared" ref="C522:AL522" si="263">IF(AND(C$146="ДА",C377="-"),C85,"-")</f>
        <v>-</v>
      </c>
      <c r="D522" s="14">
        <f t="shared" si="263"/>
        <v>10</v>
      </c>
      <c r="E522" s="14" t="str">
        <f t="shared" si="263"/>
        <v>-</v>
      </c>
      <c r="F522" s="14" t="str">
        <f t="shared" si="263"/>
        <v>-</v>
      </c>
      <c r="G522" s="14" t="str">
        <f t="shared" si="263"/>
        <v>-</v>
      </c>
      <c r="H522" s="14" t="str">
        <f t="shared" si="263"/>
        <v>-</v>
      </c>
      <c r="I522" s="14" t="str">
        <f t="shared" si="263"/>
        <v>-</v>
      </c>
      <c r="J522" s="14" t="str">
        <f t="shared" si="263"/>
        <v>-</v>
      </c>
      <c r="K522" s="14">
        <f t="shared" si="263"/>
        <v>8</v>
      </c>
      <c r="L522" s="14" t="str">
        <f t="shared" si="263"/>
        <v>-</v>
      </c>
      <c r="M522" s="14" t="str">
        <f t="shared" si="263"/>
        <v>-</v>
      </c>
      <c r="N522" s="14" t="str">
        <f t="shared" si="263"/>
        <v>-</v>
      </c>
      <c r="O522" s="14">
        <f t="shared" si="263"/>
        <v>8</v>
      </c>
      <c r="P522" s="14" t="str">
        <f t="shared" si="263"/>
        <v>-</v>
      </c>
      <c r="Q522" s="14" t="str">
        <f t="shared" si="263"/>
        <v>-</v>
      </c>
      <c r="R522" s="14" t="str">
        <f t="shared" si="263"/>
        <v>-</v>
      </c>
      <c r="S522" s="14" t="str">
        <f t="shared" si="263"/>
        <v>-</v>
      </c>
      <c r="T522" s="14">
        <f t="shared" si="263"/>
        <v>9</v>
      </c>
      <c r="U522" s="14" t="str">
        <f t="shared" si="263"/>
        <v>-</v>
      </c>
      <c r="V522" s="14" t="str">
        <f t="shared" si="263"/>
        <v>-</v>
      </c>
      <c r="W522" s="14" t="str">
        <f t="shared" si="263"/>
        <v>-</v>
      </c>
      <c r="X522" s="14" t="str">
        <f t="shared" si="263"/>
        <v>-</v>
      </c>
      <c r="Y522" s="14" t="str">
        <f t="shared" si="263"/>
        <v>-</v>
      </c>
      <c r="Z522" s="14">
        <f t="shared" si="263"/>
        <v>12</v>
      </c>
      <c r="AA522" s="14" t="str">
        <f t="shared" si="263"/>
        <v>-</v>
      </c>
      <c r="AB522" s="14" t="str">
        <f t="shared" si="263"/>
        <v>-</v>
      </c>
      <c r="AC522" s="14" t="str">
        <f t="shared" si="263"/>
        <v>-</v>
      </c>
      <c r="AD522" s="14">
        <f t="shared" si="263"/>
        <v>5</v>
      </c>
      <c r="AE522" s="14">
        <f t="shared" si="263"/>
        <v>10</v>
      </c>
      <c r="AF522" s="14" t="str">
        <f t="shared" si="263"/>
        <v>-</v>
      </c>
      <c r="AG522" s="14" t="str">
        <f t="shared" si="263"/>
        <v>-</v>
      </c>
      <c r="AH522" s="14" t="str">
        <f t="shared" si="263"/>
        <v>-</v>
      </c>
      <c r="AI522" s="14" t="str">
        <f t="shared" si="263"/>
        <v>-</v>
      </c>
      <c r="AJ522" s="14">
        <f t="shared" si="263"/>
        <v>9</v>
      </c>
      <c r="AK522" s="14" t="str">
        <f t="shared" si="263"/>
        <v>-</v>
      </c>
      <c r="AL522" s="14">
        <f t="shared" si="263"/>
        <v>10</v>
      </c>
      <c r="AM522" s="15">
        <f t="shared" si="238"/>
        <v>9</v>
      </c>
      <c r="AN522" s="20">
        <f t="shared" si="239"/>
        <v>8.9999179999999992</v>
      </c>
      <c r="AO522" s="14">
        <f t="shared" si="241"/>
        <v>9</v>
      </c>
      <c r="AQ522" s="26">
        <f t="shared" si="247"/>
        <v>83</v>
      </c>
      <c r="AR522" s="20">
        <f t="shared" si="242"/>
        <v>8.9999179999999992</v>
      </c>
      <c r="AS522" s="15">
        <f t="shared" si="243"/>
        <v>15</v>
      </c>
      <c r="AT522" s="15">
        <f t="shared" si="244"/>
        <v>9</v>
      </c>
      <c r="AU522" s="97" t="s">
        <v>727</v>
      </c>
    </row>
    <row r="523" spans="1:47">
      <c r="A523" s="26">
        <f t="shared" si="245"/>
        <v>84</v>
      </c>
      <c r="B523" s="97" t="s">
        <v>728</v>
      </c>
      <c r="C523" s="14" t="str">
        <f t="shared" ref="C523:AL523" si="264">IF(AND(C$146="ДА",C378="-"),C86,"-")</f>
        <v>-</v>
      </c>
      <c r="D523" s="14">
        <f t="shared" si="264"/>
        <v>7</v>
      </c>
      <c r="E523" s="14" t="str">
        <f t="shared" si="264"/>
        <v>-</v>
      </c>
      <c r="F523" s="14" t="str">
        <f t="shared" si="264"/>
        <v>-</v>
      </c>
      <c r="G523" s="14" t="str">
        <f t="shared" si="264"/>
        <v>-</v>
      </c>
      <c r="H523" s="14" t="str">
        <f t="shared" si="264"/>
        <v>-</v>
      </c>
      <c r="I523" s="14" t="str">
        <f t="shared" si="264"/>
        <v>-</v>
      </c>
      <c r="J523" s="14" t="str">
        <f t="shared" si="264"/>
        <v>-</v>
      </c>
      <c r="K523" s="14">
        <f t="shared" si="264"/>
        <v>7</v>
      </c>
      <c r="L523" s="14" t="str">
        <f t="shared" si="264"/>
        <v>-</v>
      </c>
      <c r="M523" s="14" t="str">
        <f t="shared" si="264"/>
        <v>-</v>
      </c>
      <c r="N523" s="14" t="str">
        <f t="shared" si="264"/>
        <v>-</v>
      </c>
      <c r="O523" s="14" t="str">
        <f t="shared" si="264"/>
        <v>-</v>
      </c>
      <c r="P523" s="14" t="str">
        <f t="shared" si="264"/>
        <v>-</v>
      </c>
      <c r="Q523" s="14">
        <f t="shared" si="264"/>
        <v>9</v>
      </c>
      <c r="R523" s="14" t="str">
        <f t="shared" si="264"/>
        <v>-</v>
      </c>
      <c r="S523" s="14" t="str">
        <f t="shared" si="264"/>
        <v>-</v>
      </c>
      <c r="T523" s="14">
        <f t="shared" si="264"/>
        <v>9</v>
      </c>
      <c r="U523" s="14" t="str">
        <f t="shared" si="264"/>
        <v>-</v>
      </c>
      <c r="V523" s="14" t="str">
        <f t="shared" si="264"/>
        <v>-</v>
      </c>
      <c r="W523" s="14" t="str">
        <f t="shared" si="264"/>
        <v>-</v>
      </c>
      <c r="X523" s="14" t="str">
        <f t="shared" si="264"/>
        <v>-</v>
      </c>
      <c r="Y523" s="14" t="str">
        <f t="shared" si="264"/>
        <v>-</v>
      </c>
      <c r="Z523" s="14">
        <f t="shared" si="264"/>
        <v>4</v>
      </c>
      <c r="AA523" s="14" t="str">
        <f t="shared" si="264"/>
        <v>-</v>
      </c>
      <c r="AB523" s="14" t="str">
        <f t="shared" si="264"/>
        <v>-</v>
      </c>
      <c r="AC523" s="14" t="str">
        <f t="shared" si="264"/>
        <v>-</v>
      </c>
      <c r="AD523" s="14">
        <f t="shared" si="264"/>
        <v>6</v>
      </c>
      <c r="AE523" s="14">
        <f t="shared" si="264"/>
        <v>4</v>
      </c>
      <c r="AF523" s="14">
        <f t="shared" si="264"/>
        <v>7</v>
      </c>
      <c r="AG523" s="14" t="str">
        <f t="shared" si="264"/>
        <v>-</v>
      </c>
      <c r="AH523" s="14" t="str">
        <f t="shared" si="264"/>
        <v>-</v>
      </c>
      <c r="AI523" s="14" t="str">
        <f t="shared" si="264"/>
        <v>-</v>
      </c>
      <c r="AJ523" s="14">
        <f t="shared" si="264"/>
        <v>8</v>
      </c>
      <c r="AK523" s="14" t="str">
        <f t="shared" si="264"/>
        <v>-</v>
      </c>
      <c r="AL523" s="14">
        <f t="shared" si="264"/>
        <v>11</v>
      </c>
      <c r="AM523" s="15">
        <f t="shared" si="238"/>
        <v>10</v>
      </c>
      <c r="AN523" s="20">
        <f t="shared" si="239"/>
        <v>7.1999170000000001</v>
      </c>
      <c r="AO523" s="14">
        <f t="shared" si="241"/>
        <v>56</v>
      </c>
      <c r="AQ523" s="26">
        <f t="shared" si="247"/>
        <v>84</v>
      </c>
      <c r="AR523" s="20">
        <f t="shared" si="242"/>
        <v>7.1999170000000001</v>
      </c>
      <c r="AS523" s="15">
        <f t="shared" si="243"/>
        <v>14</v>
      </c>
      <c r="AT523" s="15">
        <f t="shared" si="244"/>
        <v>10</v>
      </c>
      <c r="AU523" s="97" t="s">
        <v>728</v>
      </c>
    </row>
    <row r="524" spans="1:47">
      <c r="A524" s="26">
        <f t="shared" si="245"/>
        <v>85</v>
      </c>
      <c r="B524" s="97" t="s">
        <v>729</v>
      </c>
      <c r="C524" s="14" t="str">
        <f t="shared" ref="C524:AL524" si="265">IF(AND(C$146="ДА",C379="-"),C87,"-")</f>
        <v>-</v>
      </c>
      <c r="D524" s="14">
        <f t="shared" si="265"/>
        <v>4</v>
      </c>
      <c r="E524" s="14" t="str">
        <f t="shared" si="265"/>
        <v>-</v>
      </c>
      <c r="F524" s="14" t="str">
        <f t="shared" si="265"/>
        <v>-</v>
      </c>
      <c r="G524" s="14" t="str">
        <f t="shared" si="265"/>
        <v>-</v>
      </c>
      <c r="H524" s="14" t="str">
        <f t="shared" si="265"/>
        <v>-</v>
      </c>
      <c r="I524" s="14" t="str">
        <f t="shared" si="265"/>
        <v>-</v>
      </c>
      <c r="J524" s="14" t="str">
        <f t="shared" si="265"/>
        <v>-</v>
      </c>
      <c r="K524" s="14">
        <f t="shared" si="265"/>
        <v>5</v>
      </c>
      <c r="L524" s="14" t="str">
        <f t="shared" si="265"/>
        <v>-</v>
      </c>
      <c r="M524" s="14" t="str">
        <f t="shared" si="265"/>
        <v>-</v>
      </c>
      <c r="N524" s="14" t="str">
        <f t="shared" si="265"/>
        <v>-</v>
      </c>
      <c r="O524" s="14" t="str">
        <f t="shared" si="265"/>
        <v>-</v>
      </c>
      <c r="P524" s="14" t="str">
        <f t="shared" si="265"/>
        <v>-</v>
      </c>
      <c r="Q524" s="14">
        <f t="shared" si="265"/>
        <v>6</v>
      </c>
      <c r="R524" s="14" t="str">
        <f t="shared" si="265"/>
        <v>-</v>
      </c>
      <c r="S524" s="14" t="str">
        <f t="shared" si="265"/>
        <v>-</v>
      </c>
      <c r="T524" s="14">
        <f t="shared" si="265"/>
        <v>7</v>
      </c>
      <c r="U524" s="14">
        <f t="shared" si="265"/>
        <v>6</v>
      </c>
      <c r="V524" s="14" t="str">
        <f t="shared" si="265"/>
        <v>-</v>
      </c>
      <c r="W524" s="14" t="str">
        <f t="shared" si="265"/>
        <v>-</v>
      </c>
      <c r="X524" s="14" t="str">
        <f t="shared" si="265"/>
        <v>-</v>
      </c>
      <c r="Y524" s="14" t="str">
        <f t="shared" si="265"/>
        <v>-</v>
      </c>
      <c r="Z524" s="14">
        <f t="shared" si="265"/>
        <v>4</v>
      </c>
      <c r="AA524" s="14" t="str">
        <f t="shared" si="265"/>
        <v>-</v>
      </c>
      <c r="AB524" s="14" t="str">
        <f t="shared" si="265"/>
        <v>-</v>
      </c>
      <c r="AC524" s="14" t="str">
        <f t="shared" si="265"/>
        <v>-</v>
      </c>
      <c r="AD524" s="14" t="str">
        <f t="shared" si="265"/>
        <v>-</v>
      </c>
      <c r="AE524" s="14">
        <f t="shared" si="265"/>
        <v>6</v>
      </c>
      <c r="AF524" s="14">
        <f t="shared" si="265"/>
        <v>6</v>
      </c>
      <c r="AG524" s="14" t="str">
        <f t="shared" si="265"/>
        <v>-</v>
      </c>
      <c r="AH524" s="14" t="str">
        <f t="shared" si="265"/>
        <v>-</v>
      </c>
      <c r="AI524" s="14" t="str">
        <f t="shared" si="265"/>
        <v>-</v>
      </c>
      <c r="AJ524" s="14">
        <f t="shared" si="265"/>
        <v>6</v>
      </c>
      <c r="AK524" s="14" t="str">
        <f t="shared" si="265"/>
        <v>-</v>
      </c>
      <c r="AL524" s="14">
        <f t="shared" si="265"/>
        <v>4</v>
      </c>
      <c r="AM524" s="15">
        <f t="shared" si="238"/>
        <v>10</v>
      </c>
      <c r="AN524" s="20">
        <f t="shared" si="239"/>
        <v>5.3999160000000002</v>
      </c>
      <c r="AO524" s="14">
        <f t="shared" si="241"/>
        <v>107</v>
      </c>
      <c r="AQ524" s="26">
        <f t="shared" si="247"/>
        <v>85</v>
      </c>
      <c r="AR524" s="20">
        <f t="shared" si="242"/>
        <v>5.3999160000000002</v>
      </c>
      <c r="AS524" s="15">
        <f t="shared" si="243"/>
        <v>14</v>
      </c>
      <c r="AT524" s="15">
        <f t="shared" si="244"/>
        <v>10</v>
      </c>
      <c r="AU524" s="97" t="s">
        <v>729</v>
      </c>
    </row>
    <row r="525" spans="1:47">
      <c r="A525" s="26">
        <f t="shared" si="245"/>
        <v>86</v>
      </c>
      <c r="B525" s="97" t="s">
        <v>730</v>
      </c>
      <c r="C525" s="14" t="str">
        <f t="shared" ref="C525:AL525" si="266">IF(AND(C$146="ДА",C380="-"),C88,"-")</f>
        <v>-</v>
      </c>
      <c r="D525" s="14">
        <f t="shared" si="266"/>
        <v>7</v>
      </c>
      <c r="E525" s="14" t="str">
        <f t="shared" si="266"/>
        <v>-</v>
      </c>
      <c r="F525" s="14" t="str">
        <f t="shared" si="266"/>
        <v>-</v>
      </c>
      <c r="G525" s="14" t="str">
        <f t="shared" si="266"/>
        <v>-</v>
      </c>
      <c r="H525" s="14" t="str">
        <f t="shared" si="266"/>
        <v>-</v>
      </c>
      <c r="I525" s="14" t="str">
        <f t="shared" si="266"/>
        <v>-</v>
      </c>
      <c r="J525" s="14" t="str">
        <f t="shared" si="266"/>
        <v>-</v>
      </c>
      <c r="K525" s="14">
        <f t="shared" si="266"/>
        <v>7</v>
      </c>
      <c r="L525" s="14" t="str">
        <f t="shared" si="266"/>
        <v>-</v>
      </c>
      <c r="M525" s="14" t="str">
        <f t="shared" si="266"/>
        <v>-</v>
      </c>
      <c r="N525" s="14" t="str">
        <f t="shared" si="266"/>
        <v>-</v>
      </c>
      <c r="O525" s="14">
        <f t="shared" si="266"/>
        <v>8</v>
      </c>
      <c r="P525" s="14" t="str">
        <f t="shared" si="266"/>
        <v>-</v>
      </c>
      <c r="Q525" s="14">
        <f t="shared" si="266"/>
        <v>8</v>
      </c>
      <c r="R525" s="14" t="str">
        <f t="shared" si="266"/>
        <v>-</v>
      </c>
      <c r="S525" s="14" t="str">
        <f t="shared" si="266"/>
        <v>-</v>
      </c>
      <c r="T525" s="14">
        <f t="shared" si="266"/>
        <v>7</v>
      </c>
      <c r="U525" s="14">
        <f t="shared" si="266"/>
        <v>7</v>
      </c>
      <c r="V525" s="14" t="str">
        <f t="shared" si="266"/>
        <v>-</v>
      </c>
      <c r="W525" s="14" t="str">
        <f t="shared" si="266"/>
        <v>-</v>
      </c>
      <c r="X525" s="14" t="str">
        <f t="shared" si="266"/>
        <v>-</v>
      </c>
      <c r="Y525" s="14" t="str">
        <f t="shared" si="266"/>
        <v>-</v>
      </c>
      <c r="Z525" s="14">
        <f t="shared" si="266"/>
        <v>4</v>
      </c>
      <c r="AA525" s="14" t="str">
        <f t="shared" si="266"/>
        <v>-</v>
      </c>
      <c r="AB525" s="14" t="str">
        <f t="shared" si="266"/>
        <v>-</v>
      </c>
      <c r="AC525" s="14" t="str">
        <f t="shared" si="266"/>
        <v>-</v>
      </c>
      <c r="AD525" s="14" t="str">
        <f t="shared" si="266"/>
        <v>-</v>
      </c>
      <c r="AE525" s="14">
        <f t="shared" si="266"/>
        <v>4</v>
      </c>
      <c r="AF525" s="14">
        <f t="shared" si="266"/>
        <v>8</v>
      </c>
      <c r="AG525" s="14" t="str">
        <f t="shared" si="266"/>
        <v>-</v>
      </c>
      <c r="AH525" s="14" t="str">
        <f t="shared" si="266"/>
        <v>-</v>
      </c>
      <c r="AI525" s="14" t="str">
        <f t="shared" si="266"/>
        <v>-</v>
      </c>
      <c r="AJ525" s="14">
        <f t="shared" si="266"/>
        <v>7</v>
      </c>
      <c r="AK525" s="14" t="str">
        <f t="shared" si="266"/>
        <v>-</v>
      </c>
      <c r="AL525" s="14">
        <f t="shared" si="266"/>
        <v>7</v>
      </c>
      <c r="AM525" s="15">
        <f t="shared" si="238"/>
        <v>11</v>
      </c>
      <c r="AN525" s="20">
        <f t="shared" si="239"/>
        <v>6.7271877272727272</v>
      </c>
      <c r="AO525" s="14">
        <f t="shared" si="241"/>
        <v>73</v>
      </c>
      <c r="AQ525" s="26">
        <f t="shared" si="247"/>
        <v>86</v>
      </c>
      <c r="AR525" s="20">
        <f t="shared" si="242"/>
        <v>6.7271877272727272</v>
      </c>
      <c r="AS525" s="15">
        <f t="shared" si="243"/>
        <v>15</v>
      </c>
      <c r="AT525" s="15">
        <f t="shared" si="244"/>
        <v>11</v>
      </c>
      <c r="AU525" s="97" t="s">
        <v>730</v>
      </c>
    </row>
    <row r="526" spans="1:47">
      <c r="A526" s="26">
        <f t="shared" si="245"/>
        <v>87</v>
      </c>
      <c r="B526" s="97" t="s">
        <v>731</v>
      </c>
      <c r="C526" s="14" t="str">
        <f t="shared" ref="C526:AL526" si="267">IF(AND(C$146="ДА",C381="-"),C89,"-")</f>
        <v>-</v>
      </c>
      <c r="D526" s="14">
        <f t="shared" si="267"/>
        <v>4</v>
      </c>
      <c r="E526" s="14" t="str">
        <f t="shared" si="267"/>
        <v>-</v>
      </c>
      <c r="F526" s="14" t="str">
        <f t="shared" si="267"/>
        <v>-</v>
      </c>
      <c r="G526" s="14" t="str">
        <f t="shared" si="267"/>
        <v>-</v>
      </c>
      <c r="H526" s="14" t="str">
        <f t="shared" si="267"/>
        <v>-</v>
      </c>
      <c r="I526" s="14" t="str">
        <f t="shared" si="267"/>
        <v>-</v>
      </c>
      <c r="J526" s="14" t="str">
        <f t="shared" si="267"/>
        <v>-</v>
      </c>
      <c r="K526" s="14">
        <f t="shared" si="267"/>
        <v>6</v>
      </c>
      <c r="L526" s="14" t="str">
        <f t="shared" si="267"/>
        <v>-</v>
      </c>
      <c r="M526" s="14" t="str">
        <f t="shared" si="267"/>
        <v>-</v>
      </c>
      <c r="N526" s="14" t="str">
        <f t="shared" si="267"/>
        <v>-</v>
      </c>
      <c r="O526" s="14" t="str">
        <f t="shared" si="267"/>
        <v>-</v>
      </c>
      <c r="P526" s="14" t="str">
        <f t="shared" si="267"/>
        <v>-</v>
      </c>
      <c r="Q526" s="14">
        <f t="shared" si="267"/>
        <v>4</v>
      </c>
      <c r="R526" s="14" t="str">
        <f t="shared" si="267"/>
        <v>-</v>
      </c>
      <c r="S526" s="14" t="str">
        <f t="shared" si="267"/>
        <v>-</v>
      </c>
      <c r="T526" s="14">
        <f t="shared" si="267"/>
        <v>5</v>
      </c>
      <c r="U526" s="14">
        <f t="shared" si="267"/>
        <v>6</v>
      </c>
      <c r="V526" s="14" t="str">
        <f t="shared" si="267"/>
        <v>-</v>
      </c>
      <c r="W526" s="14" t="str">
        <f t="shared" si="267"/>
        <v>-</v>
      </c>
      <c r="X526" s="14" t="str">
        <f t="shared" si="267"/>
        <v>-</v>
      </c>
      <c r="Y526" s="14" t="str">
        <f t="shared" si="267"/>
        <v>-</v>
      </c>
      <c r="Z526" s="14" t="str">
        <f t="shared" si="267"/>
        <v>-</v>
      </c>
      <c r="AA526" s="14" t="str">
        <f t="shared" si="267"/>
        <v>-</v>
      </c>
      <c r="AB526" s="14" t="str">
        <f t="shared" si="267"/>
        <v>-</v>
      </c>
      <c r="AC526" s="14" t="str">
        <f t="shared" si="267"/>
        <v>-</v>
      </c>
      <c r="AD526" s="14" t="str">
        <f t="shared" si="267"/>
        <v>-</v>
      </c>
      <c r="AE526" s="14">
        <f t="shared" si="267"/>
        <v>3</v>
      </c>
      <c r="AF526" s="14">
        <f t="shared" si="267"/>
        <v>4</v>
      </c>
      <c r="AG526" s="14" t="str">
        <f t="shared" si="267"/>
        <v>-</v>
      </c>
      <c r="AH526" s="14" t="str">
        <f t="shared" si="267"/>
        <v>-</v>
      </c>
      <c r="AI526" s="14" t="str">
        <f t="shared" si="267"/>
        <v>-</v>
      </c>
      <c r="AJ526" s="14">
        <f t="shared" si="267"/>
        <v>4</v>
      </c>
      <c r="AK526" s="14" t="str">
        <f t="shared" si="267"/>
        <v>-</v>
      </c>
      <c r="AL526" s="14">
        <f t="shared" si="267"/>
        <v>4</v>
      </c>
      <c r="AM526" s="15">
        <f t="shared" si="238"/>
        <v>9</v>
      </c>
      <c r="AN526" s="20">
        <f t="shared" si="239"/>
        <v>4.4443584444444451</v>
      </c>
      <c r="AO526" s="14">
        <f t="shared" si="241"/>
        <v>130</v>
      </c>
      <c r="AQ526" s="26">
        <f t="shared" si="247"/>
        <v>87</v>
      </c>
      <c r="AR526" s="20">
        <f t="shared" si="242"/>
        <v>4.4443584444444451</v>
      </c>
      <c r="AS526" s="15">
        <f t="shared" si="243"/>
        <v>10</v>
      </c>
      <c r="AT526" s="15">
        <f t="shared" si="244"/>
        <v>9</v>
      </c>
      <c r="AU526" s="97" t="s">
        <v>731</v>
      </c>
    </row>
    <row r="527" spans="1:47">
      <c r="A527" s="26">
        <f t="shared" si="245"/>
        <v>88</v>
      </c>
      <c r="B527" s="97" t="s">
        <v>732</v>
      </c>
      <c r="C527" s="14" t="str">
        <f t="shared" ref="C527:AL527" si="268">IF(AND(C$146="ДА",C382="-"),C90,"-")</f>
        <v>-</v>
      </c>
      <c r="D527" s="14" t="str">
        <f t="shared" si="268"/>
        <v>-</v>
      </c>
      <c r="E527" s="14" t="str">
        <f t="shared" si="268"/>
        <v>-</v>
      </c>
      <c r="F527" s="14" t="str">
        <f t="shared" si="268"/>
        <v>-</v>
      </c>
      <c r="G527" s="14" t="str">
        <f t="shared" si="268"/>
        <v>-</v>
      </c>
      <c r="H527" s="14" t="str">
        <f t="shared" si="268"/>
        <v>-</v>
      </c>
      <c r="I527" s="14" t="str">
        <f t="shared" si="268"/>
        <v>-</v>
      </c>
      <c r="J527" s="14" t="str">
        <f t="shared" si="268"/>
        <v>-</v>
      </c>
      <c r="K527" s="14">
        <f t="shared" si="268"/>
        <v>5</v>
      </c>
      <c r="L527" s="14" t="str">
        <f t="shared" si="268"/>
        <v>-</v>
      </c>
      <c r="M527" s="14" t="str">
        <f t="shared" si="268"/>
        <v>-</v>
      </c>
      <c r="N527" s="14" t="str">
        <f t="shared" si="268"/>
        <v>-</v>
      </c>
      <c r="O527" s="14" t="str">
        <f t="shared" si="268"/>
        <v>-</v>
      </c>
      <c r="P527" s="14" t="str">
        <f t="shared" si="268"/>
        <v>-</v>
      </c>
      <c r="Q527" s="14">
        <f t="shared" si="268"/>
        <v>6</v>
      </c>
      <c r="R527" s="14" t="str">
        <f t="shared" si="268"/>
        <v>-</v>
      </c>
      <c r="S527" s="14" t="str">
        <f t="shared" si="268"/>
        <v>-</v>
      </c>
      <c r="T527" s="14">
        <f t="shared" si="268"/>
        <v>6</v>
      </c>
      <c r="U527" s="14">
        <f t="shared" si="268"/>
        <v>4</v>
      </c>
      <c r="V527" s="14" t="str">
        <f t="shared" si="268"/>
        <v>-</v>
      </c>
      <c r="W527" s="14" t="str">
        <f t="shared" si="268"/>
        <v>-</v>
      </c>
      <c r="X527" s="14" t="str">
        <f t="shared" si="268"/>
        <v>-</v>
      </c>
      <c r="Y527" s="14" t="str">
        <f t="shared" si="268"/>
        <v>-</v>
      </c>
      <c r="Z527" s="14">
        <f t="shared" si="268"/>
        <v>4</v>
      </c>
      <c r="AA527" s="14" t="str">
        <f t="shared" si="268"/>
        <v>-</v>
      </c>
      <c r="AB527" s="14" t="str">
        <f t="shared" si="268"/>
        <v>-</v>
      </c>
      <c r="AC527" s="14" t="str">
        <f t="shared" si="268"/>
        <v>-</v>
      </c>
      <c r="AD527" s="14">
        <f t="shared" si="268"/>
        <v>5</v>
      </c>
      <c r="AE527" s="14">
        <f t="shared" si="268"/>
        <v>6</v>
      </c>
      <c r="AF527" s="14">
        <f t="shared" si="268"/>
        <v>7</v>
      </c>
      <c r="AG527" s="14" t="str">
        <f t="shared" si="268"/>
        <v>-</v>
      </c>
      <c r="AH527" s="14" t="str">
        <f t="shared" si="268"/>
        <v>-</v>
      </c>
      <c r="AI527" s="14" t="str">
        <f t="shared" si="268"/>
        <v>-</v>
      </c>
      <c r="AJ527" s="14">
        <f t="shared" si="268"/>
        <v>4</v>
      </c>
      <c r="AK527" s="14" t="str">
        <f t="shared" si="268"/>
        <v>-</v>
      </c>
      <c r="AL527" s="14">
        <f t="shared" si="268"/>
        <v>8</v>
      </c>
      <c r="AM527" s="15">
        <f t="shared" si="238"/>
        <v>10</v>
      </c>
      <c r="AN527" s="20">
        <f t="shared" si="239"/>
        <v>5.4999130000000003</v>
      </c>
      <c r="AO527" s="14">
        <f t="shared" si="241"/>
        <v>103</v>
      </c>
      <c r="AQ527" s="26">
        <f t="shared" si="247"/>
        <v>88</v>
      </c>
      <c r="AR527" s="20">
        <f t="shared" si="242"/>
        <v>5.4999130000000003</v>
      </c>
      <c r="AS527" s="15">
        <f t="shared" si="243"/>
        <v>13</v>
      </c>
      <c r="AT527" s="15">
        <f t="shared" si="244"/>
        <v>10</v>
      </c>
      <c r="AU527" s="97" t="s">
        <v>732</v>
      </c>
    </row>
    <row r="528" spans="1:47">
      <c r="A528" s="26">
        <f t="shared" si="245"/>
        <v>89</v>
      </c>
      <c r="B528" s="97" t="s">
        <v>733</v>
      </c>
      <c r="C528" s="14" t="str">
        <f t="shared" ref="C528:AL528" si="269">IF(AND(C$146="ДА",C383="-"),C91,"-")</f>
        <v>-</v>
      </c>
      <c r="D528" s="14">
        <f t="shared" si="269"/>
        <v>4</v>
      </c>
      <c r="E528" s="14" t="str">
        <f t="shared" si="269"/>
        <v>-</v>
      </c>
      <c r="F528" s="14" t="str">
        <f t="shared" si="269"/>
        <v>-</v>
      </c>
      <c r="G528" s="14" t="str">
        <f t="shared" si="269"/>
        <v>-</v>
      </c>
      <c r="H528" s="14" t="str">
        <f t="shared" si="269"/>
        <v>-</v>
      </c>
      <c r="I528" s="14" t="str">
        <f t="shared" si="269"/>
        <v>-</v>
      </c>
      <c r="J528" s="14" t="str">
        <f t="shared" si="269"/>
        <v>-</v>
      </c>
      <c r="K528" s="14">
        <f t="shared" si="269"/>
        <v>5</v>
      </c>
      <c r="L528" s="14" t="str">
        <f t="shared" si="269"/>
        <v>-</v>
      </c>
      <c r="M528" s="14" t="str">
        <f t="shared" si="269"/>
        <v>-</v>
      </c>
      <c r="N528" s="14" t="str">
        <f t="shared" si="269"/>
        <v>-</v>
      </c>
      <c r="O528" s="14" t="str">
        <f t="shared" si="269"/>
        <v>-</v>
      </c>
      <c r="P528" s="14" t="str">
        <f t="shared" si="269"/>
        <v>-</v>
      </c>
      <c r="Q528" s="14">
        <f t="shared" si="269"/>
        <v>5</v>
      </c>
      <c r="R528" s="14" t="str">
        <f t="shared" si="269"/>
        <v>-</v>
      </c>
      <c r="S528" s="14" t="str">
        <f t="shared" si="269"/>
        <v>-</v>
      </c>
      <c r="T528" s="14">
        <f t="shared" si="269"/>
        <v>6</v>
      </c>
      <c r="U528" s="14">
        <f t="shared" si="269"/>
        <v>7</v>
      </c>
      <c r="V528" s="14" t="str">
        <f t="shared" si="269"/>
        <v>-</v>
      </c>
      <c r="W528" s="14" t="str">
        <f t="shared" si="269"/>
        <v>-</v>
      </c>
      <c r="X528" s="14" t="str">
        <f t="shared" si="269"/>
        <v>-</v>
      </c>
      <c r="Y528" s="14" t="str">
        <f t="shared" si="269"/>
        <v>-</v>
      </c>
      <c r="Z528" s="14" t="str">
        <f t="shared" si="269"/>
        <v>-</v>
      </c>
      <c r="AA528" s="14" t="str">
        <f t="shared" si="269"/>
        <v>-</v>
      </c>
      <c r="AB528" s="14" t="str">
        <f t="shared" si="269"/>
        <v>-</v>
      </c>
      <c r="AC528" s="14" t="str">
        <f t="shared" si="269"/>
        <v>-</v>
      </c>
      <c r="AD528" s="14" t="str">
        <f t="shared" si="269"/>
        <v>-</v>
      </c>
      <c r="AE528" s="14">
        <f t="shared" si="269"/>
        <v>3</v>
      </c>
      <c r="AF528" s="14" t="str">
        <f t="shared" si="269"/>
        <v>-</v>
      </c>
      <c r="AG528" s="14" t="str">
        <f t="shared" si="269"/>
        <v>-</v>
      </c>
      <c r="AH528" s="14" t="str">
        <f t="shared" si="269"/>
        <v>-</v>
      </c>
      <c r="AI528" s="14" t="str">
        <f t="shared" si="269"/>
        <v>-</v>
      </c>
      <c r="AJ528" s="14">
        <f t="shared" si="269"/>
        <v>6</v>
      </c>
      <c r="AK528" s="14" t="str">
        <f t="shared" si="269"/>
        <v>-</v>
      </c>
      <c r="AL528" s="14">
        <f t="shared" si="269"/>
        <v>5</v>
      </c>
      <c r="AM528" s="15">
        <f t="shared" si="238"/>
        <v>8</v>
      </c>
      <c r="AN528" s="20">
        <f t="shared" si="239"/>
        <v>5.1249120000000001</v>
      </c>
      <c r="AO528" s="14">
        <f t="shared" si="241"/>
        <v>118</v>
      </c>
      <c r="AQ528" s="26">
        <f t="shared" si="247"/>
        <v>89</v>
      </c>
      <c r="AR528" s="20">
        <f t="shared" si="242"/>
        <v>5.1249120000000001</v>
      </c>
      <c r="AS528" s="15">
        <f t="shared" si="243"/>
        <v>12</v>
      </c>
      <c r="AT528" s="15">
        <f t="shared" si="244"/>
        <v>8</v>
      </c>
      <c r="AU528" s="97" t="s">
        <v>733</v>
      </c>
    </row>
    <row r="529" spans="1:47">
      <c r="A529" s="26">
        <f t="shared" si="245"/>
        <v>90</v>
      </c>
      <c r="B529" s="97" t="s">
        <v>734</v>
      </c>
      <c r="C529" s="14" t="str">
        <f t="shared" ref="C529:AL529" si="270">IF(AND(C$146="ДА",C384="-"),C92,"-")</f>
        <v>-</v>
      </c>
      <c r="D529" s="14">
        <f t="shared" si="270"/>
        <v>4</v>
      </c>
      <c r="E529" s="14" t="str">
        <f t="shared" si="270"/>
        <v>-</v>
      </c>
      <c r="F529" s="14" t="str">
        <f t="shared" si="270"/>
        <v>-</v>
      </c>
      <c r="G529" s="14" t="str">
        <f t="shared" si="270"/>
        <v>-</v>
      </c>
      <c r="H529" s="14" t="str">
        <f t="shared" si="270"/>
        <v>-</v>
      </c>
      <c r="I529" s="14" t="str">
        <f t="shared" si="270"/>
        <v>-</v>
      </c>
      <c r="J529" s="14" t="str">
        <f t="shared" si="270"/>
        <v>-</v>
      </c>
      <c r="K529" s="14">
        <f t="shared" si="270"/>
        <v>5</v>
      </c>
      <c r="L529" s="14" t="str">
        <f t="shared" si="270"/>
        <v>-</v>
      </c>
      <c r="M529" s="14" t="str">
        <f t="shared" si="270"/>
        <v>-</v>
      </c>
      <c r="N529" s="14" t="str">
        <f t="shared" si="270"/>
        <v>-</v>
      </c>
      <c r="O529" s="14">
        <f t="shared" si="270"/>
        <v>6</v>
      </c>
      <c r="P529" s="14" t="str">
        <f t="shared" si="270"/>
        <v>-</v>
      </c>
      <c r="Q529" s="14">
        <f t="shared" si="270"/>
        <v>6</v>
      </c>
      <c r="R529" s="14" t="str">
        <f t="shared" si="270"/>
        <v>-</v>
      </c>
      <c r="S529" s="14" t="str">
        <f t="shared" si="270"/>
        <v>-</v>
      </c>
      <c r="T529" s="14">
        <f t="shared" si="270"/>
        <v>7</v>
      </c>
      <c r="U529" s="14">
        <f t="shared" si="270"/>
        <v>6</v>
      </c>
      <c r="V529" s="14" t="str">
        <f t="shared" si="270"/>
        <v>-</v>
      </c>
      <c r="W529" s="14" t="str">
        <f t="shared" si="270"/>
        <v>-</v>
      </c>
      <c r="X529" s="14" t="str">
        <f t="shared" si="270"/>
        <v>-</v>
      </c>
      <c r="Y529" s="14" t="str">
        <f t="shared" si="270"/>
        <v>-</v>
      </c>
      <c r="Z529" s="14">
        <f t="shared" si="270"/>
        <v>5</v>
      </c>
      <c r="AA529" s="14" t="str">
        <f t="shared" si="270"/>
        <v>-</v>
      </c>
      <c r="AB529" s="14" t="str">
        <f t="shared" si="270"/>
        <v>-</v>
      </c>
      <c r="AC529" s="14" t="str">
        <f t="shared" si="270"/>
        <v>-</v>
      </c>
      <c r="AD529" s="14" t="str">
        <f t="shared" si="270"/>
        <v>-</v>
      </c>
      <c r="AE529" s="14">
        <f t="shared" si="270"/>
        <v>6</v>
      </c>
      <c r="AF529" s="14">
        <f t="shared" si="270"/>
        <v>7</v>
      </c>
      <c r="AG529" s="14" t="str">
        <f t="shared" si="270"/>
        <v>-</v>
      </c>
      <c r="AH529" s="14" t="str">
        <f t="shared" si="270"/>
        <v>-</v>
      </c>
      <c r="AI529" s="14" t="str">
        <f t="shared" si="270"/>
        <v>-</v>
      </c>
      <c r="AJ529" s="14">
        <f t="shared" si="270"/>
        <v>4</v>
      </c>
      <c r="AK529" s="14" t="str">
        <f t="shared" si="270"/>
        <v>-</v>
      </c>
      <c r="AL529" s="14">
        <f t="shared" si="270"/>
        <v>6</v>
      </c>
      <c r="AM529" s="15">
        <f t="shared" si="238"/>
        <v>11</v>
      </c>
      <c r="AN529" s="20">
        <f t="shared" si="239"/>
        <v>5.6362746363636367</v>
      </c>
      <c r="AO529" s="14">
        <f t="shared" si="241"/>
        <v>97</v>
      </c>
      <c r="AQ529" s="26">
        <f t="shared" si="247"/>
        <v>90</v>
      </c>
      <c r="AR529" s="20">
        <f t="shared" si="242"/>
        <v>5.6362746363636367</v>
      </c>
      <c r="AS529" s="15">
        <f t="shared" si="243"/>
        <v>14</v>
      </c>
      <c r="AT529" s="15">
        <f t="shared" si="244"/>
        <v>11</v>
      </c>
      <c r="AU529" s="97" t="s">
        <v>734</v>
      </c>
    </row>
    <row r="530" spans="1:47">
      <c r="A530" s="26">
        <f t="shared" si="245"/>
        <v>91</v>
      </c>
      <c r="B530" s="97" t="s">
        <v>735</v>
      </c>
      <c r="C530" s="14" t="str">
        <f t="shared" ref="C530:AL530" si="271">IF(AND(C$146="ДА",C385="-"),C93,"-")</f>
        <v>-</v>
      </c>
      <c r="D530" s="14">
        <f t="shared" si="271"/>
        <v>7</v>
      </c>
      <c r="E530" s="14" t="str">
        <f t="shared" si="271"/>
        <v>-</v>
      </c>
      <c r="F530" s="14" t="str">
        <f t="shared" si="271"/>
        <v>-</v>
      </c>
      <c r="G530" s="14" t="str">
        <f t="shared" si="271"/>
        <v>-</v>
      </c>
      <c r="H530" s="14" t="str">
        <f t="shared" si="271"/>
        <v>-</v>
      </c>
      <c r="I530" s="14" t="str">
        <f t="shared" si="271"/>
        <v>-</v>
      </c>
      <c r="J530" s="14" t="str">
        <f t="shared" si="271"/>
        <v>-</v>
      </c>
      <c r="K530" s="14">
        <f t="shared" si="271"/>
        <v>8</v>
      </c>
      <c r="L530" s="14" t="str">
        <f t="shared" si="271"/>
        <v>-</v>
      </c>
      <c r="M530" s="14" t="str">
        <f t="shared" si="271"/>
        <v>-</v>
      </c>
      <c r="N530" s="14" t="str">
        <f t="shared" si="271"/>
        <v>-</v>
      </c>
      <c r="O530" s="14" t="str">
        <f t="shared" si="271"/>
        <v>-</v>
      </c>
      <c r="P530" s="14" t="str">
        <f t="shared" si="271"/>
        <v>-</v>
      </c>
      <c r="Q530" s="14">
        <f t="shared" si="271"/>
        <v>5</v>
      </c>
      <c r="R530" s="14" t="str">
        <f t="shared" si="271"/>
        <v>-</v>
      </c>
      <c r="S530" s="14" t="str">
        <f t="shared" si="271"/>
        <v>-</v>
      </c>
      <c r="T530" s="14">
        <f t="shared" si="271"/>
        <v>5</v>
      </c>
      <c r="U530" s="14">
        <f t="shared" si="271"/>
        <v>6</v>
      </c>
      <c r="V530" s="14" t="str">
        <f t="shared" si="271"/>
        <v>-</v>
      </c>
      <c r="W530" s="14" t="str">
        <f t="shared" si="271"/>
        <v>-</v>
      </c>
      <c r="X530" s="14" t="str">
        <f t="shared" si="271"/>
        <v>-</v>
      </c>
      <c r="Y530" s="14" t="str">
        <f t="shared" si="271"/>
        <v>-</v>
      </c>
      <c r="Z530" s="14" t="str">
        <f t="shared" si="271"/>
        <v>-</v>
      </c>
      <c r="AA530" s="14" t="str">
        <f t="shared" si="271"/>
        <v>-</v>
      </c>
      <c r="AB530" s="14" t="str">
        <f t="shared" si="271"/>
        <v>-</v>
      </c>
      <c r="AC530" s="14" t="str">
        <f t="shared" si="271"/>
        <v>-</v>
      </c>
      <c r="AD530" s="14" t="str">
        <f t="shared" si="271"/>
        <v>-</v>
      </c>
      <c r="AE530" s="14">
        <f t="shared" si="271"/>
        <v>5</v>
      </c>
      <c r="AF530" s="14">
        <f t="shared" si="271"/>
        <v>5</v>
      </c>
      <c r="AG530" s="14" t="str">
        <f t="shared" si="271"/>
        <v>-</v>
      </c>
      <c r="AH530" s="14" t="str">
        <f t="shared" si="271"/>
        <v>-</v>
      </c>
      <c r="AI530" s="14" t="str">
        <f t="shared" si="271"/>
        <v>-</v>
      </c>
      <c r="AJ530" s="14">
        <f t="shared" si="271"/>
        <v>6</v>
      </c>
      <c r="AK530" s="14" t="str">
        <f t="shared" si="271"/>
        <v>-</v>
      </c>
      <c r="AL530" s="14">
        <f t="shared" si="271"/>
        <v>11</v>
      </c>
      <c r="AM530" s="15">
        <f t="shared" si="238"/>
        <v>9</v>
      </c>
      <c r="AN530" s="20">
        <f t="shared" si="239"/>
        <v>6.4443544444444445</v>
      </c>
      <c r="AO530" s="14">
        <f t="shared" si="241"/>
        <v>75</v>
      </c>
      <c r="AQ530" s="26">
        <f t="shared" si="247"/>
        <v>91</v>
      </c>
      <c r="AR530" s="20">
        <f t="shared" si="242"/>
        <v>6.4443544444444445</v>
      </c>
      <c r="AS530" s="15">
        <f t="shared" si="243"/>
        <v>10</v>
      </c>
      <c r="AT530" s="15">
        <f t="shared" si="244"/>
        <v>9</v>
      </c>
      <c r="AU530" s="97" t="s">
        <v>735</v>
      </c>
    </row>
    <row r="531" spans="1:47">
      <c r="A531" s="26">
        <f t="shared" si="245"/>
        <v>92</v>
      </c>
      <c r="B531" s="97" t="s">
        <v>736</v>
      </c>
      <c r="C531" s="14" t="str">
        <f t="shared" ref="C531:AL531" si="272">IF(AND(C$146="ДА",C386="-"),C94,"-")</f>
        <v>-</v>
      </c>
      <c r="D531" s="14" t="str">
        <f t="shared" si="272"/>
        <v>-</v>
      </c>
      <c r="E531" s="14" t="str">
        <f t="shared" si="272"/>
        <v>-</v>
      </c>
      <c r="F531" s="14" t="str">
        <f t="shared" si="272"/>
        <v>-</v>
      </c>
      <c r="G531" s="14" t="str">
        <f t="shared" si="272"/>
        <v>-</v>
      </c>
      <c r="H531" s="14" t="str">
        <f t="shared" si="272"/>
        <v>-</v>
      </c>
      <c r="I531" s="14" t="str">
        <f t="shared" si="272"/>
        <v>-</v>
      </c>
      <c r="J531" s="14" t="str">
        <f t="shared" si="272"/>
        <v>-</v>
      </c>
      <c r="K531" s="14">
        <f t="shared" si="272"/>
        <v>8</v>
      </c>
      <c r="L531" s="14" t="str">
        <f t="shared" si="272"/>
        <v>-</v>
      </c>
      <c r="M531" s="14" t="str">
        <f t="shared" si="272"/>
        <v>-</v>
      </c>
      <c r="N531" s="14" t="str">
        <f t="shared" si="272"/>
        <v>-</v>
      </c>
      <c r="O531" s="14">
        <f t="shared" si="272"/>
        <v>9</v>
      </c>
      <c r="P531" s="14" t="str">
        <f t="shared" si="272"/>
        <v>-</v>
      </c>
      <c r="Q531" s="14">
        <f t="shared" si="272"/>
        <v>9</v>
      </c>
      <c r="R531" s="14" t="str">
        <f t="shared" si="272"/>
        <v>-</v>
      </c>
      <c r="S531" s="14" t="str">
        <f t="shared" si="272"/>
        <v>-</v>
      </c>
      <c r="T531" s="14">
        <f t="shared" si="272"/>
        <v>7</v>
      </c>
      <c r="U531" s="14">
        <f t="shared" si="272"/>
        <v>7</v>
      </c>
      <c r="V531" s="14" t="str">
        <f t="shared" si="272"/>
        <v>-</v>
      </c>
      <c r="W531" s="14" t="str">
        <f t="shared" si="272"/>
        <v>-</v>
      </c>
      <c r="X531" s="14" t="str">
        <f t="shared" si="272"/>
        <v>-</v>
      </c>
      <c r="Y531" s="14" t="str">
        <f t="shared" si="272"/>
        <v>-</v>
      </c>
      <c r="Z531" s="14">
        <f t="shared" si="272"/>
        <v>4</v>
      </c>
      <c r="AA531" s="14" t="str">
        <f t="shared" si="272"/>
        <v>-</v>
      </c>
      <c r="AB531" s="14" t="str">
        <f t="shared" si="272"/>
        <v>-</v>
      </c>
      <c r="AC531" s="14" t="str">
        <f t="shared" si="272"/>
        <v>-</v>
      </c>
      <c r="AD531" s="14">
        <f t="shared" si="272"/>
        <v>8</v>
      </c>
      <c r="AE531" s="14">
        <f t="shared" si="272"/>
        <v>11</v>
      </c>
      <c r="AF531" s="14">
        <f t="shared" si="272"/>
        <v>10</v>
      </c>
      <c r="AG531" s="14" t="str">
        <f t="shared" si="272"/>
        <v>-</v>
      </c>
      <c r="AH531" s="14" t="str">
        <f t="shared" si="272"/>
        <v>-</v>
      </c>
      <c r="AI531" s="14" t="str">
        <f t="shared" si="272"/>
        <v>-</v>
      </c>
      <c r="AJ531" s="14">
        <f t="shared" si="272"/>
        <v>9</v>
      </c>
      <c r="AK531" s="14" t="str">
        <f t="shared" si="272"/>
        <v>-</v>
      </c>
      <c r="AL531" s="14">
        <f t="shared" si="272"/>
        <v>11</v>
      </c>
      <c r="AM531" s="15">
        <f t="shared" si="238"/>
        <v>11</v>
      </c>
      <c r="AN531" s="20">
        <f t="shared" si="239"/>
        <v>8.4544544545454556</v>
      </c>
      <c r="AO531" s="14">
        <f t="shared" si="241"/>
        <v>20</v>
      </c>
      <c r="AQ531" s="26">
        <f t="shared" si="247"/>
        <v>92</v>
      </c>
      <c r="AR531" s="20">
        <f t="shared" si="242"/>
        <v>8.4544544545454556</v>
      </c>
      <c r="AS531" s="15">
        <f t="shared" si="243"/>
        <v>18</v>
      </c>
      <c r="AT531" s="15">
        <f t="shared" si="244"/>
        <v>11</v>
      </c>
      <c r="AU531" s="97" t="s">
        <v>736</v>
      </c>
    </row>
    <row r="532" spans="1:47">
      <c r="A532" s="26">
        <f t="shared" si="245"/>
        <v>93</v>
      </c>
      <c r="B532" s="97" t="s">
        <v>737</v>
      </c>
      <c r="C532" s="14" t="str">
        <f t="shared" ref="C532:AL532" si="273">IF(AND(C$146="ДА",C387="-"),C95,"-")</f>
        <v>-</v>
      </c>
      <c r="D532" s="14">
        <f t="shared" si="273"/>
        <v>9</v>
      </c>
      <c r="E532" s="14" t="str">
        <f t="shared" si="273"/>
        <v>-</v>
      </c>
      <c r="F532" s="14" t="str">
        <f t="shared" si="273"/>
        <v>-</v>
      </c>
      <c r="G532" s="14" t="str">
        <f t="shared" si="273"/>
        <v>-</v>
      </c>
      <c r="H532" s="14" t="str">
        <f t="shared" si="273"/>
        <v>-</v>
      </c>
      <c r="I532" s="14" t="str">
        <f t="shared" si="273"/>
        <v>-</v>
      </c>
      <c r="J532" s="14" t="str">
        <f t="shared" si="273"/>
        <v>-</v>
      </c>
      <c r="K532" s="14">
        <f t="shared" si="273"/>
        <v>9</v>
      </c>
      <c r="L532" s="14" t="str">
        <f t="shared" si="273"/>
        <v>-</v>
      </c>
      <c r="M532" s="14" t="str">
        <f t="shared" si="273"/>
        <v>-</v>
      </c>
      <c r="N532" s="14" t="str">
        <f t="shared" si="273"/>
        <v>-</v>
      </c>
      <c r="O532" s="14">
        <f t="shared" si="273"/>
        <v>9</v>
      </c>
      <c r="P532" s="14" t="str">
        <f t="shared" si="273"/>
        <v>-</v>
      </c>
      <c r="Q532" s="14">
        <f t="shared" si="273"/>
        <v>10</v>
      </c>
      <c r="R532" s="14" t="str">
        <f t="shared" si="273"/>
        <v>-</v>
      </c>
      <c r="S532" s="14" t="str">
        <f t="shared" si="273"/>
        <v>-</v>
      </c>
      <c r="T532" s="14">
        <f t="shared" si="273"/>
        <v>10</v>
      </c>
      <c r="U532" s="14">
        <f t="shared" si="273"/>
        <v>9</v>
      </c>
      <c r="V532" s="14" t="str">
        <f t="shared" si="273"/>
        <v>-</v>
      </c>
      <c r="W532" s="14" t="str">
        <f t="shared" si="273"/>
        <v>-</v>
      </c>
      <c r="X532" s="14" t="str">
        <f t="shared" si="273"/>
        <v>-</v>
      </c>
      <c r="Y532" s="14" t="str">
        <f t="shared" si="273"/>
        <v>-</v>
      </c>
      <c r="Z532" s="14">
        <f t="shared" si="273"/>
        <v>4</v>
      </c>
      <c r="AA532" s="14" t="str">
        <f t="shared" si="273"/>
        <v>-</v>
      </c>
      <c r="AB532" s="14" t="str">
        <f t="shared" si="273"/>
        <v>-</v>
      </c>
      <c r="AC532" s="14" t="str">
        <f t="shared" si="273"/>
        <v>-</v>
      </c>
      <c r="AD532" s="14" t="str">
        <f t="shared" si="273"/>
        <v>-</v>
      </c>
      <c r="AE532" s="14">
        <f t="shared" si="273"/>
        <v>11</v>
      </c>
      <c r="AF532" s="14">
        <f t="shared" si="273"/>
        <v>9</v>
      </c>
      <c r="AG532" s="14" t="str">
        <f t="shared" si="273"/>
        <v>-</v>
      </c>
      <c r="AH532" s="14" t="str">
        <f t="shared" si="273"/>
        <v>-</v>
      </c>
      <c r="AI532" s="14" t="str">
        <f t="shared" si="273"/>
        <v>-</v>
      </c>
      <c r="AJ532" s="14">
        <f t="shared" si="273"/>
        <v>6</v>
      </c>
      <c r="AK532" s="14" t="str">
        <f t="shared" si="273"/>
        <v>-</v>
      </c>
      <c r="AL532" s="14">
        <f t="shared" si="273"/>
        <v>11</v>
      </c>
      <c r="AM532" s="15">
        <f t="shared" si="238"/>
        <v>11</v>
      </c>
      <c r="AN532" s="20">
        <f t="shared" si="239"/>
        <v>8.8180898181818179</v>
      </c>
      <c r="AO532" s="14">
        <f t="shared" si="241"/>
        <v>12</v>
      </c>
      <c r="AQ532" s="26">
        <f t="shared" si="247"/>
        <v>93</v>
      </c>
      <c r="AR532" s="20">
        <f t="shared" si="242"/>
        <v>8.8180898181818179</v>
      </c>
      <c r="AS532" s="15">
        <f t="shared" si="243"/>
        <v>22</v>
      </c>
      <c r="AT532" s="15">
        <f t="shared" si="244"/>
        <v>11</v>
      </c>
      <c r="AU532" s="97" t="s">
        <v>737</v>
      </c>
    </row>
    <row r="533" spans="1:47">
      <c r="A533" s="26">
        <f t="shared" si="245"/>
        <v>94</v>
      </c>
      <c r="B533" s="97" t="s">
        <v>738</v>
      </c>
      <c r="C533" s="14" t="str">
        <f t="shared" ref="C533:AL533" si="274">IF(AND(C$146="ДА",C388="-"),C96,"-")</f>
        <v>-</v>
      </c>
      <c r="D533" s="14">
        <f t="shared" si="274"/>
        <v>7</v>
      </c>
      <c r="E533" s="14" t="str">
        <f t="shared" si="274"/>
        <v>-</v>
      </c>
      <c r="F533" s="14" t="str">
        <f t="shared" si="274"/>
        <v>-</v>
      </c>
      <c r="G533" s="14" t="str">
        <f t="shared" si="274"/>
        <v>-</v>
      </c>
      <c r="H533" s="14" t="str">
        <f t="shared" si="274"/>
        <v>-</v>
      </c>
      <c r="I533" s="14" t="str">
        <f t="shared" si="274"/>
        <v>-</v>
      </c>
      <c r="J533" s="14" t="str">
        <f t="shared" si="274"/>
        <v>-</v>
      </c>
      <c r="K533" s="14">
        <f t="shared" si="274"/>
        <v>7</v>
      </c>
      <c r="L533" s="14" t="str">
        <f t="shared" si="274"/>
        <v>-</v>
      </c>
      <c r="M533" s="14" t="str">
        <f t="shared" si="274"/>
        <v>-</v>
      </c>
      <c r="N533" s="14" t="str">
        <f t="shared" si="274"/>
        <v>-</v>
      </c>
      <c r="O533" s="14" t="str">
        <f t="shared" si="274"/>
        <v>-</v>
      </c>
      <c r="P533" s="14" t="str">
        <f t="shared" si="274"/>
        <v>-</v>
      </c>
      <c r="Q533" s="14">
        <f t="shared" si="274"/>
        <v>8</v>
      </c>
      <c r="R533" s="14" t="str">
        <f t="shared" si="274"/>
        <v>-</v>
      </c>
      <c r="S533" s="14" t="str">
        <f t="shared" si="274"/>
        <v>-</v>
      </c>
      <c r="T533" s="14">
        <f t="shared" si="274"/>
        <v>6</v>
      </c>
      <c r="U533" s="14">
        <f t="shared" si="274"/>
        <v>7</v>
      </c>
      <c r="V533" s="14" t="str">
        <f t="shared" si="274"/>
        <v>-</v>
      </c>
      <c r="W533" s="14" t="str">
        <f t="shared" si="274"/>
        <v>-</v>
      </c>
      <c r="X533" s="14" t="str">
        <f t="shared" si="274"/>
        <v>-</v>
      </c>
      <c r="Y533" s="14" t="str">
        <f t="shared" si="274"/>
        <v>-</v>
      </c>
      <c r="Z533" s="14">
        <f t="shared" si="274"/>
        <v>9</v>
      </c>
      <c r="AA533" s="14" t="str">
        <f t="shared" si="274"/>
        <v>-</v>
      </c>
      <c r="AB533" s="14" t="str">
        <f t="shared" si="274"/>
        <v>-</v>
      </c>
      <c r="AC533" s="14" t="str">
        <f t="shared" si="274"/>
        <v>-</v>
      </c>
      <c r="AD533" s="14">
        <f t="shared" si="274"/>
        <v>5</v>
      </c>
      <c r="AE533" s="14">
        <f t="shared" si="274"/>
        <v>8</v>
      </c>
      <c r="AF533" s="14">
        <f t="shared" si="274"/>
        <v>8</v>
      </c>
      <c r="AG533" s="14" t="str">
        <f t="shared" si="274"/>
        <v>-</v>
      </c>
      <c r="AH533" s="14" t="str">
        <f t="shared" si="274"/>
        <v>-</v>
      </c>
      <c r="AI533" s="14" t="str">
        <f t="shared" si="274"/>
        <v>-</v>
      </c>
      <c r="AJ533" s="14">
        <f t="shared" si="274"/>
        <v>7</v>
      </c>
      <c r="AK533" s="14" t="str">
        <f t="shared" si="274"/>
        <v>-</v>
      </c>
      <c r="AL533" s="14">
        <f t="shared" si="274"/>
        <v>10</v>
      </c>
      <c r="AM533" s="15">
        <f t="shared" si="238"/>
        <v>11</v>
      </c>
      <c r="AN533" s="20">
        <f t="shared" si="239"/>
        <v>7.4544524545454545</v>
      </c>
      <c r="AO533" s="14">
        <f t="shared" si="241"/>
        <v>44</v>
      </c>
      <c r="AQ533" s="26">
        <f t="shared" si="247"/>
        <v>94</v>
      </c>
      <c r="AR533" s="20">
        <f t="shared" si="242"/>
        <v>7.4544524545454545</v>
      </c>
      <c r="AS533" s="15">
        <f t="shared" si="243"/>
        <v>13</v>
      </c>
      <c r="AT533" s="15">
        <f t="shared" si="244"/>
        <v>11</v>
      </c>
      <c r="AU533" s="97" t="s">
        <v>738</v>
      </c>
    </row>
    <row r="534" spans="1:47">
      <c r="A534" s="26">
        <f t="shared" si="245"/>
        <v>95</v>
      </c>
      <c r="B534" s="97" t="s">
        <v>739</v>
      </c>
      <c r="C534" s="14" t="str">
        <f t="shared" ref="C534:AL534" si="275">IF(AND(C$146="ДА",C389="-"),C97,"-")</f>
        <v>-</v>
      </c>
      <c r="D534" s="14">
        <f t="shared" si="275"/>
        <v>1</v>
      </c>
      <c r="E534" s="14" t="str">
        <f t="shared" si="275"/>
        <v>-</v>
      </c>
      <c r="F534" s="14" t="str">
        <f t="shared" si="275"/>
        <v>-</v>
      </c>
      <c r="G534" s="14" t="str">
        <f t="shared" si="275"/>
        <v>-</v>
      </c>
      <c r="H534" s="14" t="str">
        <f t="shared" si="275"/>
        <v>-</v>
      </c>
      <c r="I534" s="14" t="str">
        <f t="shared" si="275"/>
        <v>-</v>
      </c>
      <c r="J534" s="14" t="str">
        <f t="shared" si="275"/>
        <v>-</v>
      </c>
      <c r="K534" s="14">
        <f t="shared" si="275"/>
        <v>4</v>
      </c>
      <c r="L534" s="14" t="str">
        <f t="shared" si="275"/>
        <v>-</v>
      </c>
      <c r="M534" s="14" t="str">
        <f t="shared" si="275"/>
        <v>-</v>
      </c>
      <c r="N534" s="14" t="str">
        <f t="shared" si="275"/>
        <v>-</v>
      </c>
      <c r="O534" s="14" t="str">
        <f t="shared" si="275"/>
        <v>-</v>
      </c>
      <c r="P534" s="14" t="str">
        <f t="shared" si="275"/>
        <v>-</v>
      </c>
      <c r="Q534" s="14">
        <f t="shared" si="275"/>
        <v>4</v>
      </c>
      <c r="R534" s="14" t="str">
        <f t="shared" si="275"/>
        <v>-</v>
      </c>
      <c r="S534" s="14" t="str">
        <f t="shared" si="275"/>
        <v>-</v>
      </c>
      <c r="T534" s="14">
        <f t="shared" si="275"/>
        <v>1</v>
      </c>
      <c r="U534" s="14">
        <f t="shared" si="275"/>
        <v>4</v>
      </c>
      <c r="V534" s="14" t="str">
        <f t="shared" si="275"/>
        <v>-</v>
      </c>
      <c r="W534" s="14" t="str">
        <f t="shared" si="275"/>
        <v>-</v>
      </c>
      <c r="X534" s="14" t="str">
        <f t="shared" si="275"/>
        <v>-</v>
      </c>
      <c r="Y534" s="14" t="str">
        <f t="shared" si="275"/>
        <v>-</v>
      </c>
      <c r="Z534" s="14" t="str">
        <f t="shared" si="275"/>
        <v>-</v>
      </c>
      <c r="AA534" s="14" t="str">
        <f t="shared" si="275"/>
        <v>-</v>
      </c>
      <c r="AB534" s="14" t="str">
        <f t="shared" si="275"/>
        <v>-</v>
      </c>
      <c r="AC534" s="14" t="str">
        <f t="shared" si="275"/>
        <v>-</v>
      </c>
      <c r="AD534" s="14" t="str">
        <f t="shared" si="275"/>
        <v>-</v>
      </c>
      <c r="AE534" s="14">
        <f t="shared" si="275"/>
        <v>1</v>
      </c>
      <c r="AF534" s="14" t="str">
        <f t="shared" si="275"/>
        <v>-</v>
      </c>
      <c r="AG534" s="14" t="str">
        <f t="shared" si="275"/>
        <v>-</v>
      </c>
      <c r="AH534" s="14" t="str">
        <f t="shared" si="275"/>
        <v>-</v>
      </c>
      <c r="AI534" s="14" t="str">
        <f t="shared" si="275"/>
        <v>-</v>
      </c>
      <c r="AJ534" s="14">
        <f t="shared" si="275"/>
        <v>1</v>
      </c>
      <c r="AK534" s="14" t="str">
        <f t="shared" si="275"/>
        <v>-</v>
      </c>
      <c r="AL534" s="14">
        <f t="shared" si="275"/>
        <v>1</v>
      </c>
      <c r="AM534" s="15">
        <f t="shared" si="238"/>
        <v>8</v>
      </c>
      <c r="AN534" s="20">
        <f t="shared" si="239"/>
        <v>2.1249060000000002</v>
      </c>
      <c r="AO534" s="14">
        <f t="shared" si="241"/>
        <v>140</v>
      </c>
      <c r="AQ534" s="26">
        <f t="shared" si="247"/>
        <v>95</v>
      </c>
      <c r="AR534" s="20">
        <f t="shared" si="242"/>
        <v>2.1249060000000002</v>
      </c>
      <c r="AS534" s="15">
        <f t="shared" si="243"/>
        <v>11</v>
      </c>
      <c r="AT534" s="15">
        <f t="shared" si="244"/>
        <v>8</v>
      </c>
      <c r="AU534" s="97" t="s">
        <v>739</v>
      </c>
    </row>
    <row r="535" spans="1:47">
      <c r="A535" s="26">
        <f t="shared" si="245"/>
        <v>96</v>
      </c>
      <c r="B535" s="97" t="s">
        <v>740</v>
      </c>
      <c r="C535" s="14" t="str">
        <f t="shared" ref="C535:AL535" si="276">IF(AND(C$146="ДА",C390="-"),C98,"-")</f>
        <v>-</v>
      </c>
      <c r="D535" s="14">
        <f t="shared" si="276"/>
        <v>1</v>
      </c>
      <c r="E535" s="14" t="str">
        <f t="shared" si="276"/>
        <v>-</v>
      </c>
      <c r="F535" s="14" t="str">
        <f t="shared" si="276"/>
        <v>-</v>
      </c>
      <c r="G535" s="14" t="str">
        <f t="shared" si="276"/>
        <v>-</v>
      </c>
      <c r="H535" s="14" t="str">
        <f t="shared" si="276"/>
        <v>-</v>
      </c>
      <c r="I535" s="14" t="str">
        <f t="shared" si="276"/>
        <v>-</v>
      </c>
      <c r="J535" s="14" t="str">
        <f t="shared" si="276"/>
        <v>-</v>
      </c>
      <c r="K535" s="14">
        <f t="shared" si="276"/>
        <v>4</v>
      </c>
      <c r="L535" s="14" t="str">
        <f t="shared" si="276"/>
        <v>-</v>
      </c>
      <c r="M535" s="14" t="str">
        <f t="shared" si="276"/>
        <v>-</v>
      </c>
      <c r="N535" s="14" t="str">
        <f t="shared" si="276"/>
        <v>-</v>
      </c>
      <c r="O535" s="14" t="str">
        <f t="shared" si="276"/>
        <v>-</v>
      </c>
      <c r="P535" s="14" t="str">
        <f t="shared" si="276"/>
        <v>-</v>
      </c>
      <c r="Q535" s="14">
        <f t="shared" si="276"/>
        <v>3</v>
      </c>
      <c r="R535" s="14" t="str">
        <f t="shared" si="276"/>
        <v>-</v>
      </c>
      <c r="S535" s="14" t="str">
        <f t="shared" si="276"/>
        <v>-</v>
      </c>
      <c r="T535" s="14">
        <f t="shared" si="276"/>
        <v>1</v>
      </c>
      <c r="U535" s="14">
        <f t="shared" si="276"/>
        <v>3</v>
      </c>
      <c r="V535" s="14" t="str">
        <f t="shared" si="276"/>
        <v>-</v>
      </c>
      <c r="W535" s="14" t="str">
        <f t="shared" si="276"/>
        <v>-</v>
      </c>
      <c r="X535" s="14" t="str">
        <f t="shared" si="276"/>
        <v>-</v>
      </c>
      <c r="Y535" s="14" t="str">
        <f t="shared" si="276"/>
        <v>-</v>
      </c>
      <c r="Z535" s="14">
        <f t="shared" si="276"/>
        <v>2</v>
      </c>
      <c r="AA535" s="14" t="str">
        <f t="shared" si="276"/>
        <v>-</v>
      </c>
      <c r="AB535" s="14" t="str">
        <f t="shared" si="276"/>
        <v>-</v>
      </c>
      <c r="AC535" s="14" t="str">
        <f t="shared" si="276"/>
        <v>-</v>
      </c>
      <c r="AD535" s="14" t="str">
        <f t="shared" si="276"/>
        <v>-</v>
      </c>
      <c r="AE535" s="14">
        <f t="shared" si="276"/>
        <v>1</v>
      </c>
      <c r="AF535" s="14" t="str">
        <f t="shared" si="276"/>
        <v>-</v>
      </c>
      <c r="AG535" s="14" t="str">
        <f t="shared" si="276"/>
        <v>-</v>
      </c>
      <c r="AH535" s="14" t="str">
        <f t="shared" si="276"/>
        <v>-</v>
      </c>
      <c r="AI535" s="14" t="str">
        <f t="shared" si="276"/>
        <v>-</v>
      </c>
      <c r="AJ535" s="14">
        <f t="shared" si="276"/>
        <v>2</v>
      </c>
      <c r="AK535" s="14" t="str">
        <f t="shared" si="276"/>
        <v>-</v>
      </c>
      <c r="AL535" s="14">
        <f t="shared" si="276"/>
        <v>1</v>
      </c>
      <c r="AM535" s="15">
        <f t="shared" si="238"/>
        <v>9</v>
      </c>
      <c r="AN535" s="20">
        <f t="shared" si="239"/>
        <v>1.999905</v>
      </c>
      <c r="AO535" s="14">
        <f t="shared" si="241"/>
        <v>141</v>
      </c>
      <c r="AQ535" s="26">
        <f t="shared" si="247"/>
        <v>96</v>
      </c>
      <c r="AR535" s="20">
        <f t="shared" si="242"/>
        <v>1.999905</v>
      </c>
      <c r="AS535" s="15">
        <f t="shared" si="243"/>
        <v>11</v>
      </c>
      <c r="AT535" s="15">
        <f t="shared" si="244"/>
        <v>9</v>
      </c>
      <c r="AU535" s="97" t="s">
        <v>740</v>
      </c>
    </row>
    <row r="536" spans="1:47">
      <c r="A536" s="26">
        <f t="shared" si="245"/>
        <v>97</v>
      </c>
      <c r="B536" s="97" t="s">
        <v>741</v>
      </c>
      <c r="C536" s="14" t="str">
        <f t="shared" ref="C536:AL536" si="277">IF(AND(C$146="ДА",C391="-"),C99,"-")</f>
        <v>-</v>
      </c>
      <c r="D536" s="14">
        <f t="shared" si="277"/>
        <v>1</v>
      </c>
      <c r="E536" s="14" t="str">
        <f t="shared" si="277"/>
        <v>-</v>
      </c>
      <c r="F536" s="14" t="str">
        <f t="shared" si="277"/>
        <v>-</v>
      </c>
      <c r="G536" s="14" t="str">
        <f t="shared" si="277"/>
        <v>-</v>
      </c>
      <c r="H536" s="14" t="str">
        <f t="shared" si="277"/>
        <v>-</v>
      </c>
      <c r="I536" s="14" t="str">
        <f t="shared" si="277"/>
        <v>-</v>
      </c>
      <c r="J536" s="14" t="str">
        <f t="shared" si="277"/>
        <v>-</v>
      </c>
      <c r="K536" s="14" t="str">
        <f t="shared" si="277"/>
        <v>-</v>
      </c>
      <c r="L536" s="14" t="str">
        <f t="shared" si="277"/>
        <v>-</v>
      </c>
      <c r="M536" s="14" t="str">
        <f t="shared" si="277"/>
        <v>-</v>
      </c>
      <c r="N536" s="14" t="str">
        <f t="shared" si="277"/>
        <v>-</v>
      </c>
      <c r="O536" s="14" t="str">
        <f t="shared" si="277"/>
        <v>-</v>
      </c>
      <c r="P536" s="14" t="str">
        <f t="shared" si="277"/>
        <v>-</v>
      </c>
      <c r="Q536" s="14">
        <f t="shared" si="277"/>
        <v>2</v>
      </c>
      <c r="R536" s="14" t="str">
        <f t="shared" si="277"/>
        <v>-</v>
      </c>
      <c r="S536" s="14" t="str">
        <f t="shared" si="277"/>
        <v>-</v>
      </c>
      <c r="T536" s="14">
        <f t="shared" si="277"/>
        <v>1</v>
      </c>
      <c r="U536" s="14">
        <f t="shared" si="277"/>
        <v>4</v>
      </c>
      <c r="V536" s="14" t="str">
        <f t="shared" si="277"/>
        <v>-</v>
      </c>
      <c r="W536" s="14" t="str">
        <f t="shared" si="277"/>
        <v>-</v>
      </c>
      <c r="X536" s="14" t="str">
        <f t="shared" si="277"/>
        <v>-</v>
      </c>
      <c r="Y536" s="14" t="str">
        <f t="shared" si="277"/>
        <v>-</v>
      </c>
      <c r="Z536" s="14" t="str">
        <f t="shared" si="277"/>
        <v>-</v>
      </c>
      <c r="AA536" s="14" t="str">
        <f t="shared" si="277"/>
        <v>-</v>
      </c>
      <c r="AB536" s="14" t="str">
        <f t="shared" si="277"/>
        <v>-</v>
      </c>
      <c r="AC536" s="14" t="str">
        <f t="shared" si="277"/>
        <v>-</v>
      </c>
      <c r="AD536" s="14" t="str">
        <f t="shared" si="277"/>
        <v>-</v>
      </c>
      <c r="AE536" s="14">
        <f t="shared" si="277"/>
        <v>1</v>
      </c>
      <c r="AF536" s="14" t="str">
        <f t="shared" si="277"/>
        <v>-</v>
      </c>
      <c r="AG536" s="14" t="str">
        <f t="shared" si="277"/>
        <v>-</v>
      </c>
      <c r="AH536" s="14" t="str">
        <f t="shared" si="277"/>
        <v>-</v>
      </c>
      <c r="AI536" s="14" t="str">
        <f t="shared" si="277"/>
        <v>-</v>
      </c>
      <c r="AJ536" s="14">
        <f t="shared" si="277"/>
        <v>1</v>
      </c>
      <c r="AK536" s="14" t="str">
        <f t="shared" si="277"/>
        <v>-</v>
      </c>
      <c r="AL536" s="14">
        <f t="shared" si="277"/>
        <v>1</v>
      </c>
      <c r="AM536" s="15">
        <f t="shared" si="238"/>
        <v>7</v>
      </c>
      <c r="AN536" s="20">
        <f t="shared" ref="AN536:AN567" si="278">AVERAGE(C536:AL536)+(1-A536)/1000000</f>
        <v>1.5713325714285713</v>
      </c>
      <c r="AO536" s="14">
        <f t="shared" si="241"/>
        <v>142</v>
      </c>
      <c r="AQ536" s="26">
        <f t="shared" si="247"/>
        <v>97</v>
      </c>
      <c r="AR536" s="20">
        <f t="shared" si="242"/>
        <v>1.5713325714285713</v>
      </c>
      <c r="AS536" s="15">
        <f t="shared" si="243"/>
        <v>11</v>
      </c>
      <c r="AT536" s="15">
        <f t="shared" si="244"/>
        <v>7</v>
      </c>
      <c r="AU536" s="97" t="s">
        <v>741</v>
      </c>
    </row>
    <row r="537" spans="1:47">
      <c r="A537" s="26">
        <f t="shared" si="245"/>
        <v>98</v>
      </c>
      <c r="B537" s="97" t="s">
        <v>742</v>
      </c>
      <c r="C537" s="14" t="str">
        <f t="shared" ref="C537:AL537" si="279">IF(AND(C$146="ДА",C392="-"),C100,"-")</f>
        <v>-</v>
      </c>
      <c r="D537" s="14" t="str">
        <f t="shared" si="279"/>
        <v>-</v>
      </c>
      <c r="E537" s="14" t="str">
        <f t="shared" si="279"/>
        <v>-</v>
      </c>
      <c r="F537" s="14" t="str">
        <f t="shared" si="279"/>
        <v>-</v>
      </c>
      <c r="G537" s="14" t="str">
        <f t="shared" si="279"/>
        <v>-</v>
      </c>
      <c r="H537" s="14" t="str">
        <f t="shared" si="279"/>
        <v>-</v>
      </c>
      <c r="I537" s="14" t="str">
        <f t="shared" si="279"/>
        <v>-</v>
      </c>
      <c r="J537" s="14" t="str">
        <f t="shared" si="279"/>
        <v>-</v>
      </c>
      <c r="K537" s="14">
        <f t="shared" si="279"/>
        <v>6</v>
      </c>
      <c r="L537" s="14" t="str">
        <f t="shared" si="279"/>
        <v>-</v>
      </c>
      <c r="M537" s="14" t="str">
        <f t="shared" si="279"/>
        <v>-</v>
      </c>
      <c r="N537" s="14" t="str">
        <f t="shared" si="279"/>
        <v>-</v>
      </c>
      <c r="O537" s="14">
        <f t="shared" si="279"/>
        <v>8</v>
      </c>
      <c r="P537" s="14" t="str">
        <f t="shared" si="279"/>
        <v>-</v>
      </c>
      <c r="Q537" s="14">
        <f t="shared" si="279"/>
        <v>6</v>
      </c>
      <c r="R537" s="14" t="str">
        <f t="shared" si="279"/>
        <v>-</v>
      </c>
      <c r="S537" s="14" t="str">
        <f t="shared" si="279"/>
        <v>-</v>
      </c>
      <c r="T537" s="14">
        <f t="shared" si="279"/>
        <v>6</v>
      </c>
      <c r="U537" s="14">
        <f t="shared" si="279"/>
        <v>6</v>
      </c>
      <c r="V537" s="14" t="str">
        <f t="shared" si="279"/>
        <v>-</v>
      </c>
      <c r="W537" s="14" t="str">
        <f t="shared" si="279"/>
        <v>-</v>
      </c>
      <c r="X537" s="14" t="str">
        <f t="shared" si="279"/>
        <v>-</v>
      </c>
      <c r="Y537" s="14" t="str">
        <f t="shared" si="279"/>
        <v>-</v>
      </c>
      <c r="Z537" s="14">
        <f t="shared" si="279"/>
        <v>4</v>
      </c>
      <c r="AA537" s="14" t="str">
        <f t="shared" si="279"/>
        <v>-</v>
      </c>
      <c r="AB537" s="14" t="str">
        <f t="shared" si="279"/>
        <v>-</v>
      </c>
      <c r="AC537" s="14" t="str">
        <f t="shared" si="279"/>
        <v>-</v>
      </c>
      <c r="AD537" s="14" t="str">
        <f t="shared" si="279"/>
        <v>-</v>
      </c>
      <c r="AE537" s="14">
        <f t="shared" si="279"/>
        <v>6</v>
      </c>
      <c r="AF537" s="14">
        <f t="shared" si="279"/>
        <v>7</v>
      </c>
      <c r="AG537" s="14" t="str">
        <f t="shared" si="279"/>
        <v>-</v>
      </c>
      <c r="AH537" s="14" t="str">
        <f t="shared" si="279"/>
        <v>-</v>
      </c>
      <c r="AI537" s="14" t="str">
        <f t="shared" si="279"/>
        <v>-</v>
      </c>
      <c r="AJ537" s="14">
        <f t="shared" si="279"/>
        <v>6</v>
      </c>
      <c r="AK537" s="14" t="str">
        <f t="shared" si="279"/>
        <v>-</v>
      </c>
      <c r="AL537" s="14">
        <f t="shared" si="279"/>
        <v>5</v>
      </c>
      <c r="AM537" s="15">
        <f t="shared" si="238"/>
        <v>10</v>
      </c>
      <c r="AN537" s="20">
        <f t="shared" si="278"/>
        <v>5.9999029999999998</v>
      </c>
      <c r="AO537" s="14">
        <f t="shared" si="241"/>
        <v>86</v>
      </c>
      <c r="AQ537" s="26">
        <f t="shared" si="247"/>
        <v>98</v>
      </c>
      <c r="AR537" s="20">
        <f t="shared" si="242"/>
        <v>5.9999029999999998</v>
      </c>
      <c r="AS537" s="15">
        <f t="shared" si="243"/>
        <v>14</v>
      </c>
      <c r="AT537" s="15">
        <f t="shared" si="244"/>
        <v>10</v>
      </c>
      <c r="AU537" s="97" t="s">
        <v>742</v>
      </c>
    </row>
    <row r="538" spans="1:47">
      <c r="A538" s="26">
        <f t="shared" si="245"/>
        <v>99</v>
      </c>
      <c r="B538" s="97" t="s">
        <v>743</v>
      </c>
      <c r="C538" s="14" t="str">
        <f t="shared" ref="C538:AL538" si="280">IF(AND(C$146="ДА",C393="-"),C101,"-")</f>
        <v>-</v>
      </c>
      <c r="D538" s="14">
        <f t="shared" si="280"/>
        <v>4</v>
      </c>
      <c r="E538" s="14" t="str">
        <f t="shared" si="280"/>
        <v>-</v>
      </c>
      <c r="F538" s="14" t="str">
        <f t="shared" si="280"/>
        <v>-</v>
      </c>
      <c r="G538" s="14" t="str">
        <f t="shared" si="280"/>
        <v>-</v>
      </c>
      <c r="H538" s="14" t="str">
        <f t="shared" si="280"/>
        <v>-</v>
      </c>
      <c r="I538" s="14" t="str">
        <f t="shared" si="280"/>
        <v>-</v>
      </c>
      <c r="J538" s="14" t="str">
        <f t="shared" si="280"/>
        <v>-</v>
      </c>
      <c r="K538" s="14">
        <f t="shared" si="280"/>
        <v>5</v>
      </c>
      <c r="L538" s="14" t="str">
        <f t="shared" si="280"/>
        <v>-</v>
      </c>
      <c r="M538" s="14" t="str">
        <f t="shared" si="280"/>
        <v>-</v>
      </c>
      <c r="N538" s="14" t="str">
        <f t="shared" si="280"/>
        <v>-</v>
      </c>
      <c r="O538" s="14" t="str">
        <f t="shared" si="280"/>
        <v>-</v>
      </c>
      <c r="P538" s="14" t="str">
        <f t="shared" si="280"/>
        <v>-</v>
      </c>
      <c r="Q538" s="14">
        <f t="shared" si="280"/>
        <v>7</v>
      </c>
      <c r="R538" s="14" t="str">
        <f t="shared" si="280"/>
        <v>-</v>
      </c>
      <c r="S538" s="14" t="str">
        <f t="shared" si="280"/>
        <v>-</v>
      </c>
      <c r="T538" s="14">
        <f t="shared" si="280"/>
        <v>4</v>
      </c>
      <c r="U538" s="14">
        <f t="shared" si="280"/>
        <v>5</v>
      </c>
      <c r="V538" s="14" t="str">
        <f t="shared" si="280"/>
        <v>-</v>
      </c>
      <c r="W538" s="14" t="str">
        <f t="shared" si="280"/>
        <v>-</v>
      </c>
      <c r="X538" s="14" t="str">
        <f t="shared" si="280"/>
        <v>-</v>
      </c>
      <c r="Y538" s="14" t="str">
        <f t="shared" si="280"/>
        <v>-</v>
      </c>
      <c r="Z538" s="14" t="str">
        <f t="shared" si="280"/>
        <v>-</v>
      </c>
      <c r="AA538" s="14" t="str">
        <f t="shared" si="280"/>
        <v>-</v>
      </c>
      <c r="AB538" s="14" t="str">
        <f t="shared" si="280"/>
        <v>-</v>
      </c>
      <c r="AC538" s="14" t="str">
        <f t="shared" si="280"/>
        <v>-</v>
      </c>
      <c r="AD538" s="14" t="str">
        <f t="shared" si="280"/>
        <v>-</v>
      </c>
      <c r="AE538" s="14">
        <f t="shared" si="280"/>
        <v>4</v>
      </c>
      <c r="AF538" s="14">
        <f t="shared" si="280"/>
        <v>5</v>
      </c>
      <c r="AG538" s="14" t="str">
        <f t="shared" si="280"/>
        <v>-</v>
      </c>
      <c r="AH538" s="14" t="str">
        <f t="shared" si="280"/>
        <v>-</v>
      </c>
      <c r="AI538" s="14" t="str">
        <f t="shared" si="280"/>
        <v>-</v>
      </c>
      <c r="AJ538" s="14">
        <f t="shared" si="280"/>
        <v>5</v>
      </c>
      <c r="AK538" s="14" t="str">
        <f t="shared" si="280"/>
        <v>-</v>
      </c>
      <c r="AL538" s="14">
        <f t="shared" si="280"/>
        <v>7</v>
      </c>
      <c r="AM538" s="15">
        <f t="shared" si="238"/>
        <v>9</v>
      </c>
      <c r="AN538" s="20">
        <f t="shared" si="278"/>
        <v>5.1110131111111103</v>
      </c>
      <c r="AO538" s="14">
        <f t="shared" si="241"/>
        <v>121</v>
      </c>
      <c r="AQ538" s="26">
        <f t="shared" si="247"/>
        <v>99</v>
      </c>
      <c r="AR538" s="20">
        <f t="shared" si="242"/>
        <v>5.1110131111111103</v>
      </c>
      <c r="AS538" s="15">
        <f t="shared" si="243"/>
        <v>15</v>
      </c>
      <c r="AT538" s="15">
        <f t="shared" si="244"/>
        <v>9</v>
      </c>
      <c r="AU538" s="97" t="s">
        <v>743</v>
      </c>
    </row>
    <row r="539" spans="1:47">
      <c r="A539" s="26">
        <f t="shared" si="245"/>
        <v>100</v>
      </c>
      <c r="B539" s="97" t="s">
        <v>744</v>
      </c>
      <c r="C539" s="14" t="str">
        <f t="shared" ref="C539:AL539" si="281">IF(AND(C$146="ДА",C394="-"),C102,"-")</f>
        <v>-</v>
      </c>
      <c r="D539" s="14">
        <f t="shared" si="281"/>
        <v>5</v>
      </c>
      <c r="E539" s="14" t="str">
        <f t="shared" si="281"/>
        <v>-</v>
      </c>
      <c r="F539" s="14" t="str">
        <f t="shared" si="281"/>
        <v>-</v>
      </c>
      <c r="G539" s="14" t="str">
        <f t="shared" si="281"/>
        <v>-</v>
      </c>
      <c r="H539" s="14" t="str">
        <f t="shared" si="281"/>
        <v>-</v>
      </c>
      <c r="I539" s="14" t="str">
        <f t="shared" si="281"/>
        <v>-</v>
      </c>
      <c r="J539" s="14" t="str">
        <f t="shared" si="281"/>
        <v>-</v>
      </c>
      <c r="K539" s="14">
        <f t="shared" si="281"/>
        <v>5</v>
      </c>
      <c r="L539" s="14" t="str">
        <f t="shared" si="281"/>
        <v>-</v>
      </c>
      <c r="M539" s="14" t="str">
        <f t="shared" si="281"/>
        <v>-</v>
      </c>
      <c r="N539" s="14" t="str">
        <f t="shared" si="281"/>
        <v>-</v>
      </c>
      <c r="O539" s="14">
        <f t="shared" si="281"/>
        <v>9</v>
      </c>
      <c r="P539" s="14" t="str">
        <f t="shared" si="281"/>
        <v>-</v>
      </c>
      <c r="Q539" s="14">
        <f t="shared" si="281"/>
        <v>7</v>
      </c>
      <c r="R539" s="14" t="str">
        <f t="shared" si="281"/>
        <v>-</v>
      </c>
      <c r="S539" s="14" t="str">
        <f t="shared" si="281"/>
        <v>-</v>
      </c>
      <c r="T539" s="14">
        <f t="shared" si="281"/>
        <v>5</v>
      </c>
      <c r="U539" s="14">
        <f t="shared" si="281"/>
        <v>5</v>
      </c>
      <c r="V539" s="14" t="str">
        <f t="shared" si="281"/>
        <v>-</v>
      </c>
      <c r="W539" s="14" t="str">
        <f t="shared" si="281"/>
        <v>-</v>
      </c>
      <c r="X539" s="14" t="str">
        <f t="shared" si="281"/>
        <v>-</v>
      </c>
      <c r="Y539" s="14" t="str">
        <f t="shared" si="281"/>
        <v>-</v>
      </c>
      <c r="Z539" s="14">
        <f t="shared" si="281"/>
        <v>5</v>
      </c>
      <c r="AA539" s="14" t="str">
        <f t="shared" si="281"/>
        <v>-</v>
      </c>
      <c r="AB539" s="14" t="str">
        <f t="shared" si="281"/>
        <v>-</v>
      </c>
      <c r="AC539" s="14" t="str">
        <f t="shared" si="281"/>
        <v>-</v>
      </c>
      <c r="AD539" s="14">
        <f t="shared" si="281"/>
        <v>4</v>
      </c>
      <c r="AE539" s="14">
        <f t="shared" si="281"/>
        <v>8</v>
      </c>
      <c r="AF539" s="14">
        <f t="shared" si="281"/>
        <v>9</v>
      </c>
      <c r="AG539" s="14" t="str">
        <f t="shared" si="281"/>
        <v>-</v>
      </c>
      <c r="AH539" s="14" t="str">
        <f t="shared" si="281"/>
        <v>-</v>
      </c>
      <c r="AI539" s="14" t="str">
        <f t="shared" si="281"/>
        <v>-</v>
      </c>
      <c r="AJ539" s="14">
        <f t="shared" si="281"/>
        <v>5</v>
      </c>
      <c r="AK539" s="14" t="str">
        <f t="shared" si="281"/>
        <v>-</v>
      </c>
      <c r="AL539" s="14">
        <f t="shared" si="281"/>
        <v>5</v>
      </c>
      <c r="AM539" s="15">
        <f t="shared" si="238"/>
        <v>12</v>
      </c>
      <c r="AN539" s="20">
        <f t="shared" si="278"/>
        <v>5.9999010000000004</v>
      </c>
      <c r="AO539" s="14">
        <f t="shared" si="241"/>
        <v>87</v>
      </c>
      <c r="AQ539" s="26">
        <f t="shared" si="247"/>
        <v>100</v>
      </c>
      <c r="AR539" s="20">
        <f t="shared" si="242"/>
        <v>5.9999010000000004</v>
      </c>
      <c r="AS539" s="15">
        <f t="shared" si="243"/>
        <v>16</v>
      </c>
      <c r="AT539" s="15">
        <f t="shared" si="244"/>
        <v>12</v>
      </c>
      <c r="AU539" s="97" t="s">
        <v>744</v>
      </c>
    </row>
    <row r="540" spans="1:47">
      <c r="A540" s="26">
        <f t="shared" si="245"/>
        <v>101</v>
      </c>
      <c r="B540" s="97" t="s">
        <v>745</v>
      </c>
      <c r="C540" s="14" t="str">
        <f t="shared" ref="C540:AL540" si="282">IF(AND(C$146="ДА",C395="-"),C103,"-")</f>
        <v>-</v>
      </c>
      <c r="D540" s="14">
        <f t="shared" si="282"/>
        <v>7</v>
      </c>
      <c r="E540" s="14" t="str">
        <f t="shared" si="282"/>
        <v>-</v>
      </c>
      <c r="F540" s="14" t="str">
        <f t="shared" si="282"/>
        <v>-</v>
      </c>
      <c r="G540" s="14" t="str">
        <f t="shared" si="282"/>
        <v>-</v>
      </c>
      <c r="H540" s="14" t="str">
        <f t="shared" si="282"/>
        <v>-</v>
      </c>
      <c r="I540" s="14" t="str">
        <f t="shared" si="282"/>
        <v>-</v>
      </c>
      <c r="J540" s="14" t="str">
        <f t="shared" si="282"/>
        <v>-</v>
      </c>
      <c r="K540" s="14">
        <f t="shared" si="282"/>
        <v>9</v>
      </c>
      <c r="L540" s="14" t="str">
        <f t="shared" si="282"/>
        <v>-</v>
      </c>
      <c r="M540" s="14" t="str">
        <f t="shared" si="282"/>
        <v>-</v>
      </c>
      <c r="N540" s="14" t="str">
        <f t="shared" si="282"/>
        <v>-</v>
      </c>
      <c r="O540" s="14" t="str">
        <f t="shared" si="282"/>
        <v>-</v>
      </c>
      <c r="P540" s="14" t="str">
        <f t="shared" si="282"/>
        <v>-</v>
      </c>
      <c r="Q540" s="14">
        <f t="shared" si="282"/>
        <v>8</v>
      </c>
      <c r="R540" s="14" t="str">
        <f t="shared" si="282"/>
        <v>-</v>
      </c>
      <c r="S540" s="14" t="str">
        <f t="shared" si="282"/>
        <v>-</v>
      </c>
      <c r="T540" s="14">
        <f t="shared" si="282"/>
        <v>10</v>
      </c>
      <c r="U540" s="14">
        <f t="shared" si="282"/>
        <v>8</v>
      </c>
      <c r="V540" s="14" t="str">
        <f t="shared" si="282"/>
        <v>-</v>
      </c>
      <c r="W540" s="14" t="str">
        <f t="shared" si="282"/>
        <v>-</v>
      </c>
      <c r="X540" s="14" t="str">
        <f t="shared" si="282"/>
        <v>-</v>
      </c>
      <c r="Y540" s="14" t="str">
        <f t="shared" si="282"/>
        <v>-</v>
      </c>
      <c r="Z540" s="14">
        <f t="shared" si="282"/>
        <v>4</v>
      </c>
      <c r="AA540" s="14" t="str">
        <f t="shared" si="282"/>
        <v>-</v>
      </c>
      <c r="AB540" s="14" t="str">
        <f t="shared" si="282"/>
        <v>-</v>
      </c>
      <c r="AC540" s="14" t="str">
        <f t="shared" si="282"/>
        <v>-</v>
      </c>
      <c r="AD540" s="14" t="str">
        <f t="shared" si="282"/>
        <v>-</v>
      </c>
      <c r="AE540" s="14">
        <f t="shared" si="282"/>
        <v>11</v>
      </c>
      <c r="AF540" s="14">
        <f t="shared" si="282"/>
        <v>6</v>
      </c>
      <c r="AG540" s="14" t="str">
        <f t="shared" si="282"/>
        <v>-</v>
      </c>
      <c r="AH540" s="14" t="str">
        <f t="shared" si="282"/>
        <v>-</v>
      </c>
      <c r="AI540" s="14" t="str">
        <f t="shared" si="282"/>
        <v>-</v>
      </c>
      <c r="AJ540" s="14">
        <f t="shared" si="282"/>
        <v>5</v>
      </c>
      <c r="AK540" s="14" t="str">
        <f t="shared" si="282"/>
        <v>-</v>
      </c>
      <c r="AL540" s="14">
        <f t="shared" si="282"/>
        <v>10</v>
      </c>
      <c r="AM540" s="15">
        <f t="shared" si="238"/>
        <v>10</v>
      </c>
      <c r="AN540" s="20">
        <f t="shared" si="278"/>
        <v>7.7999000000000001</v>
      </c>
      <c r="AO540" s="14">
        <f t="shared" si="241"/>
        <v>34</v>
      </c>
      <c r="AQ540" s="26">
        <f t="shared" si="247"/>
        <v>101</v>
      </c>
      <c r="AR540" s="20">
        <f t="shared" si="242"/>
        <v>7.7999000000000001</v>
      </c>
      <c r="AS540" s="15">
        <f t="shared" si="243"/>
        <v>15</v>
      </c>
      <c r="AT540" s="15">
        <f t="shared" si="244"/>
        <v>10</v>
      </c>
      <c r="AU540" s="97" t="s">
        <v>745</v>
      </c>
    </row>
    <row r="541" spans="1:47">
      <c r="A541" s="26">
        <f t="shared" si="245"/>
        <v>102</v>
      </c>
      <c r="B541" s="97" t="s">
        <v>746</v>
      </c>
      <c r="C541" s="14" t="str">
        <f t="shared" ref="C541:AL541" si="283">IF(AND(C$146="ДА",C396="-"),C104,"-")</f>
        <v>-</v>
      </c>
      <c r="D541" s="14">
        <f t="shared" si="283"/>
        <v>11</v>
      </c>
      <c r="E541" s="14" t="str">
        <f t="shared" si="283"/>
        <v>-</v>
      </c>
      <c r="F541" s="14" t="str">
        <f t="shared" si="283"/>
        <v>-</v>
      </c>
      <c r="G541" s="14" t="str">
        <f t="shared" si="283"/>
        <v>-</v>
      </c>
      <c r="H541" s="14" t="str">
        <f t="shared" si="283"/>
        <v>-</v>
      </c>
      <c r="I541" s="14" t="str">
        <f t="shared" si="283"/>
        <v>-</v>
      </c>
      <c r="J541" s="14" t="str">
        <f t="shared" si="283"/>
        <v>-</v>
      </c>
      <c r="K541" s="14">
        <f t="shared" si="283"/>
        <v>8</v>
      </c>
      <c r="L541" s="14" t="str">
        <f t="shared" si="283"/>
        <v>-</v>
      </c>
      <c r="M541" s="14" t="str">
        <f t="shared" si="283"/>
        <v>-</v>
      </c>
      <c r="N541" s="14" t="str">
        <f t="shared" si="283"/>
        <v>-</v>
      </c>
      <c r="O541" s="14">
        <f t="shared" si="283"/>
        <v>9</v>
      </c>
      <c r="P541" s="14" t="str">
        <f t="shared" si="283"/>
        <v>-</v>
      </c>
      <c r="Q541" s="14">
        <f t="shared" si="283"/>
        <v>7</v>
      </c>
      <c r="R541" s="14" t="str">
        <f t="shared" si="283"/>
        <v>-</v>
      </c>
      <c r="S541" s="14" t="str">
        <f t="shared" si="283"/>
        <v>-</v>
      </c>
      <c r="T541" s="14">
        <f t="shared" si="283"/>
        <v>11</v>
      </c>
      <c r="U541" s="14">
        <f t="shared" si="283"/>
        <v>8</v>
      </c>
      <c r="V541" s="14" t="str">
        <f t="shared" si="283"/>
        <v>-</v>
      </c>
      <c r="W541" s="14" t="str">
        <f t="shared" si="283"/>
        <v>-</v>
      </c>
      <c r="X541" s="14" t="str">
        <f t="shared" si="283"/>
        <v>-</v>
      </c>
      <c r="Y541" s="14" t="str">
        <f t="shared" si="283"/>
        <v>-</v>
      </c>
      <c r="Z541" s="14">
        <f t="shared" si="283"/>
        <v>8</v>
      </c>
      <c r="AA541" s="14" t="str">
        <f t="shared" si="283"/>
        <v>-</v>
      </c>
      <c r="AB541" s="14" t="str">
        <f t="shared" si="283"/>
        <v>-</v>
      </c>
      <c r="AC541" s="14" t="str">
        <f t="shared" si="283"/>
        <v>-</v>
      </c>
      <c r="AD541" s="14">
        <f t="shared" si="283"/>
        <v>9</v>
      </c>
      <c r="AE541" s="14">
        <f t="shared" si="283"/>
        <v>9</v>
      </c>
      <c r="AF541" s="14">
        <f t="shared" si="283"/>
        <v>8</v>
      </c>
      <c r="AG541" s="14" t="str">
        <f t="shared" si="283"/>
        <v>-</v>
      </c>
      <c r="AH541" s="14" t="str">
        <f t="shared" si="283"/>
        <v>-</v>
      </c>
      <c r="AI541" s="14" t="str">
        <f t="shared" si="283"/>
        <v>-</v>
      </c>
      <c r="AJ541" s="14">
        <f t="shared" si="283"/>
        <v>9</v>
      </c>
      <c r="AK541" s="14" t="str">
        <f t="shared" si="283"/>
        <v>-</v>
      </c>
      <c r="AL541" s="14">
        <f t="shared" si="283"/>
        <v>9</v>
      </c>
      <c r="AM541" s="15">
        <f t="shared" si="238"/>
        <v>12</v>
      </c>
      <c r="AN541" s="20">
        <f t="shared" si="278"/>
        <v>8.8332323333333331</v>
      </c>
      <c r="AO541" s="14">
        <f t="shared" si="241"/>
        <v>11</v>
      </c>
      <c r="AQ541" s="26">
        <f t="shared" si="247"/>
        <v>102</v>
      </c>
      <c r="AR541" s="20">
        <f t="shared" si="242"/>
        <v>8.8332323333333331</v>
      </c>
      <c r="AS541" s="15">
        <f t="shared" si="243"/>
        <v>16</v>
      </c>
      <c r="AT541" s="15">
        <f t="shared" si="244"/>
        <v>12</v>
      </c>
      <c r="AU541" s="97" t="s">
        <v>746</v>
      </c>
    </row>
    <row r="542" spans="1:47">
      <c r="A542" s="26">
        <f t="shared" si="245"/>
        <v>103</v>
      </c>
      <c r="B542" s="97" t="s">
        <v>747</v>
      </c>
      <c r="C542" s="14" t="str">
        <f t="shared" ref="C542:AL542" si="284">IF(AND(C$146="ДА",C397="-"),C105,"-")</f>
        <v>-</v>
      </c>
      <c r="D542" s="14">
        <f t="shared" si="284"/>
        <v>8</v>
      </c>
      <c r="E542" s="14" t="str">
        <f t="shared" si="284"/>
        <v>-</v>
      </c>
      <c r="F542" s="14" t="str">
        <f t="shared" si="284"/>
        <v>-</v>
      </c>
      <c r="G542" s="14" t="str">
        <f t="shared" si="284"/>
        <v>-</v>
      </c>
      <c r="H542" s="14" t="str">
        <f t="shared" si="284"/>
        <v>-</v>
      </c>
      <c r="I542" s="14" t="str">
        <f t="shared" si="284"/>
        <v>-</v>
      </c>
      <c r="J542" s="14" t="str">
        <f t="shared" si="284"/>
        <v>-</v>
      </c>
      <c r="K542" s="14">
        <f t="shared" si="284"/>
        <v>9</v>
      </c>
      <c r="L542" s="14" t="str">
        <f t="shared" si="284"/>
        <v>-</v>
      </c>
      <c r="M542" s="14" t="str">
        <f t="shared" si="284"/>
        <v>-</v>
      </c>
      <c r="N542" s="14" t="str">
        <f t="shared" si="284"/>
        <v>-</v>
      </c>
      <c r="O542" s="14" t="str">
        <f t="shared" si="284"/>
        <v>-</v>
      </c>
      <c r="P542" s="14" t="str">
        <f t="shared" si="284"/>
        <v>-</v>
      </c>
      <c r="Q542" s="14">
        <f t="shared" si="284"/>
        <v>8</v>
      </c>
      <c r="R542" s="14" t="str">
        <f t="shared" si="284"/>
        <v>-</v>
      </c>
      <c r="S542" s="14" t="str">
        <f t="shared" si="284"/>
        <v>-</v>
      </c>
      <c r="T542" s="14">
        <f t="shared" si="284"/>
        <v>9</v>
      </c>
      <c r="U542" s="14">
        <f t="shared" si="284"/>
        <v>7</v>
      </c>
      <c r="V542" s="14" t="str">
        <f t="shared" si="284"/>
        <v>-</v>
      </c>
      <c r="W542" s="14" t="str">
        <f t="shared" si="284"/>
        <v>-</v>
      </c>
      <c r="X542" s="14" t="str">
        <f t="shared" si="284"/>
        <v>-</v>
      </c>
      <c r="Y542" s="14" t="str">
        <f t="shared" si="284"/>
        <v>-</v>
      </c>
      <c r="Z542" s="14">
        <f t="shared" si="284"/>
        <v>4</v>
      </c>
      <c r="AA542" s="14" t="str">
        <f t="shared" si="284"/>
        <v>-</v>
      </c>
      <c r="AB542" s="14" t="str">
        <f t="shared" si="284"/>
        <v>-</v>
      </c>
      <c r="AC542" s="14" t="str">
        <f t="shared" si="284"/>
        <v>-</v>
      </c>
      <c r="AD542" s="14" t="str">
        <f t="shared" si="284"/>
        <v>-</v>
      </c>
      <c r="AE542" s="14">
        <f t="shared" si="284"/>
        <v>9</v>
      </c>
      <c r="AF542" s="14">
        <f t="shared" si="284"/>
        <v>9</v>
      </c>
      <c r="AG542" s="14" t="str">
        <f t="shared" si="284"/>
        <v>-</v>
      </c>
      <c r="AH542" s="14" t="str">
        <f t="shared" si="284"/>
        <v>-</v>
      </c>
      <c r="AI542" s="14" t="str">
        <f t="shared" si="284"/>
        <v>-</v>
      </c>
      <c r="AJ542" s="14">
        <f t="shared" si="284"/>
        <v>9</v>
      </c>
      <c r="AK542" s="14" t="str">
        <f t="shared" si="284"/>
        <v>-</v>
      </c>
      <c r="AL542" s="14">
        <f t="shared" si="284"/>
        <v>9</v>
      </c>
      <c r="AM542" s="15">
        <f t="shared" si="238"/>
        <v>10</v>
      </c>
      <c r="AN542" s="20">
        <f t="shared" si="278"/>
        <v>8.0998979999999996</v>
      </c>
      <c r="AO542" s="14">
        <f t="shared" si="241"/>
        <v>27</v>
      </c>
      <c r="AQ542" s="26">
        <f t="shared" si="247"/>
        <v>103</v>
      </c>
      <c r="AR542" s="20">
        <f t="shared" si="242"/>
        <v>8.0998979999999996</v>
      </c>
      <c r="AS542" s="15">
        <f t="shared" si="243"/>
        <v>17</v>
      </c>
      <c r="AT542" s="15">
        <f t="shared" si="244"/>
        <v>10</v>
      </c>
      <c r="AU542" s="97" t="s">
        <v>747</v>
      </c>
    </row>
    <row r="543" spans="1:47">
      <c r="A543" s="26">
        <f t="shared" si="245"/>
        <v>104</v>
      </c>
      <c r="B543" s="97" t="s">
        <v>748</v>
      </c>
      <c r="C543" s="14" t="str">
        <f t="shared" ref="C543:AL543" si="285">IF(AND(C$146="ДА",C398="-"),C106,"-")</f>
        <v>-</v>
      </c>
      <c r="D543" s="14">
        <f t="shared" si="285"/>
        <v>7</v>
      </c>
      <c r="E543" s="14" t="str">
        <f t="shared" si="285"/>
        <v>-</v>
      </c>
      <c r="F543" s="14" t="str">
        <f t="shared" si="285"/>
        <v>-</v>
      </c>
      <c r="G543" s="14" t="str">
        <f t="shared" si="285"/>
        <v>-</v>
      </c>
      <c r="H543" s="14" t="str">
        <f t="shared" si="285"/>
        <v>-</v>
      </c>
      <c r="I543" s="14" t="str">
        <f t="shared" si="285"/>
        <v>-</v>
      </c>
      <c r="J543" s="14" t="str">
        <f t="shared" si="285"/>
        <v>-</v>
      </c>
      <c r="K543" s="14">
        <f t="shared" si="285"/>
        <v>7</v>
      </c>
      <c r="L543" s="14" t="str">
        <f t="shared" si="285"/>
        <v>-</v>
      </c>
      <c r="M543" s="14" t="str">
        <f t="shared" si="285"/>
        <v>-</v>
      </c>
      <c r="N543" s="14" t="str">
        <f t="shared" si="285"/>
        <v>-</v>
      </c>
      <c r="O543" s="14" t="str">
        <f t="shared" si="285"/>
        <v>-</v>
      </c>
      <c r="P543" s="14" t="str">
        <f t="shared" si="285"/>
        <v>-</v>
      </c>
      <c r="Q543" s="14">
        <f t="shared" si="285"/>
        <v>8</v>
      </c>
      <c r="R543" s="14" t="str">
        <f t="shared" si="285"/>
        <v>-</v>
      </c>
      <c r="S543" s="14" t="str">
        <f t="shared" si="285"/>
        <v>-</v>
      </c>
      <c r="T543" s="14">
        <f t="shared" si="285"/>
        <v>9</v>
      </c>
      <c r="U543" s="14">
        <f t="shared" si="285"/>
        <v>7</v>
      </c>
      <c r="V543" s="14" t="str">
        <f t="shared" si="285"/>
        <v>-</v>
      </c>
      <c r="W543" s="14" t="str">
        <f t="shared" si="285"/>
        <v>-</v>
      </c>
      <c r="X543" s="14" t="str">
        <f t="shared" si="285"/>
        <v>-</v>
      </c>
      <c r="Y543" s="14" t="str">
        <f t="shared" si="285"/>
        <v>-</v>
      </c>
      <c r="Z543" s="14">
        <f t="shared" si="285"/>
        <v>4</v>
      </c>
      <c r="AA543" s="14" t="str">
        <f t="shared" si="285"/>
        <v>-</v>
      </c>
      <c r="AB543" s="14" t="str">
        <f t="shared" si="285"/>
        <v>-</v>
      </c>
      <c r="AC543" s="14" t="str">
        <f t="shared" si="285"/>
        <v>-</v>
      </c>
      <c r="AD543" s="14" t="str">
        <f t="shared" si="285"/>
        <v>-</v>
      </c>
      <c r="AE543" s="14">
        <f t="shared" si="285"/>
        <v>8</v>
      </c>
      <c r="AF543" s="14">
        <f t="shared" si="285"/>
        <v>6</v>
      </c>
      <c r="AG543" s="14" t="str">
        <f t="shared" si="285"/>
        <v>-</v>
      </c>
      <c r="AH543" s="14" t="str">
        <f t="shared" si="285"/>
        <v>-</v>
      </c>
      <c r="AI543" s="14" t="str">
        <f t="shared" si="285"/>
        <v>-</v>
      </c>
      <c r="AJ543" s="14">
        <f t="shared" si="285"/>
        <v>8</v>
      </c>
      <c r="AK543" s="14" t="str">
        <f t="shared" si="285"/>
        <v>-</v>
      </c>
      <c r="AL543" s="14">
        <f t="shared" si="285"/>
        <v>10</v>
      </c>
      <c r="AM543" s="15">
        <f t="shared" si="238"/>
        <v>10</v>
      </c>
      <c r="AN543" s="20">
        <f t="shared" si="278"/>
        <v>7.3998970000000002</v>
      </c>
      <c r="AO543" s="14">
        <f t="shared" si="241"/>
        <v>46</v>
      </c>
      <c r="AQ543" s="26">
        <f t="shared" si="247"/>
        <v>104</v>
      </c>
      <c r="AR543" s="20">
        <f t="shared" si="242"/>
        <v>7.3998970000000002</v>
      </c>
      <c r="AS543" s="15">
        <f t="shared" si="243"/>
        <v>15</v>
      </c>
      <c r="AT543" s="15">
        <f t="shared" si="244"/>
        <v>10</v>
      </c>
      <c r="AU543" s="97" t="s">
        <v>748</v>
      </c>
    </row>
    <row r="544" spans="1:47">
      <c r="A544" s="26">
        <f t="shared" si="245"/>
        <v>105</v>
      </c>
      <c r="B544" s="97" t="s">
        <v>749</v>
      </c>
      <c r="C544" s="14" t="str">
        <f t="shared" ref="C544:AL544" si="286">IF(AND(C$146="ДА",C399="-"),C107,"-")</f>
        <v>-</v>
      </c>
      <c r="D544" s="14">
        <f t="shared" si="286"/>
        <v>5</v>
      </c>
      <c r="E544" s="14" t="str">
        <f t="shared" si="286"/>
        <v>-</v>
      </c>
      <c r="F544" s="14" t="str">
        <f t="shared" si="286"/>
        <v>-</v>
      </c>
      <c r="G544" s="14" t="str">
        <f t="shared" si="286"/>
        <v>-</v>
      </c>
      <c r="H544" s="14" t="str">
        <f t="shared" si="286"/>
        <v>-</v>
      </c>
      <c r="I544" s="14" t="str">
        <f t="shared" si="286"/>
        <v>-</v>
      </c>
      <c r="J544" s="14" t="str">
        <f t="shared" si="286"/>
        <v>-</v>
      </c>
      <c r="K544" s="14">
        <f t="shared" si="286"/>
        <v>8</v>
      </c>
      <c r="L544" s="14" t="str">
        <f t="shared" si="286"/>
        <v>-</v>
      </c>
      <c r="M544" s="14" t="str">
        <f t="shared" si="286"/>
        <v>-</v>
      </c>
      <c r="N544" s="14" t="str">
        <f t="shared" si="286"/>
        <v>-</v>
      </c>
      <c r="O544" s="14">
        <f t="shared" si="286"/>
        <v>11</v>
      </c>
      <c r="P544" s="14" t="str">
        <f t="shared" si="286"/>
        <v>-</v>
      </c>
      <c r="Q544" s="14">
        <f t="shared" si="286"/>
        <v>5</v>
      </c>
      <c r="R544" s="14" t="str">
        <f t="shared" si="286"/>
        <v>-</v>
      </c>
      <c r="S544" s="14" t="str">
        <f t="shared" si="286"/>
        <v>-</v>
      </c>
      <c r="T544" s="14">
        <f t="shared" si="286"/>
        <v>4</v>
      </c>
      <c r="U544" s="14">
        <f t="shared" si="286"/>
        <v>8</v>
      </c>
      <c r="V544" s="14" t="str">
        <f t="shared" si="286"/>
        <v>-</v>
      </c>
      <c r="W544" s="14" t="str">
        <f t="shared" si="286"/>
        <v>-</v>
      </c>
      <c r="X544" s="14" t="str">
        <f t="shared" si="286"/>
        <v>-</v>
      </c>
      <c r="Y544" s="14" t="str">
        <f t="shared" si="286"/>
        <v>-</v>
      </c>
      <c r="Z544" s="14" t="str">
        <f t="shared" si="286"/>
        <v>-</v>
      </c>
      <c r="AA544" s="14" t="str">
        <f t="shared" si="286"/>
        <v>-</v>
      </c>
      <c r="AB544" s="14" t="str">
        <f t="shared" si="286"/>
        <v>-</v>
      </c>
      <c r="AC544" s="14" t="str">
        <f t="shared" si="286"/>
        <v>-</v>
      </c>
      <c r="AD544" s="14" t="str">
        <f t="shared" si="286"/>
        <v>-</v>
      </c>
      <c r="AE544" s="14">
        <f t="shared" si="286"/>
        <v>10</v>
      </c>
      <c r="AF544" s="14">
        <f t="shared" si="286"/>
        <v>7</v>
      </c>
      <c r="AG544" s="14" t="str">
        <f t="shared" si="286"/>
        <v>-</v>
      </c>
      <c r="AH544" s="14" t="str">
        <f t="shared" si="286"/>
        <v>-</v>
      </c>
      <c r="AI544" s="14" t="str">
        <f t="shared" si="286"/>
        <v>-</v>
      </c>
      <c r="AJ544" s="14">
        <f t="shared" si="286"/>
        <v>8</v>
      </c>
      <c r="AK544" s="14" t="str">
        <f t="shared" si="286"/>
        <v>-</v>
      </c>
      <c r="AL544" s="14">
        <f t="shared" si="286"/>
        <v>10</v>
      </c>
      <c r="AM544" s="15">
        <f t="shared" si="238"/>
        <v>10</v>
      </c>
      <c r="AN544" s="20">
        <f t="shared" si="278"/>
        <v>7.5998959999999993</v>
      </c>
      <c r="AO544" s="14">
        <f t="shared" si="241"/>
        <v>38</v>
      </c>
      <c r="AQ544" s="26">
        <f t="shared" si="247"/>
        <v>105</v>
      </c>
      <c r="AR544" s="20">
        <f t="shared" si="242"/>
        <v>7.5998959999999993</v>
      </c>
      <c r="AS544" s="15">
        <f t="shared" si="243"/>
        <v>15</v>
      </c>
      <c r="AT544" s="15">
        <f t="shared" si="244"/>
        <v>10</v>
      </c>
      <c r="AU544" s="97" t="s">
        <v>749</v>
      </c>
    </row>
    <row r="545" spans="1:47">
      <c r="A545" s="26">
        <f t="shared" si="245"/>
        <v>106</v>
      </c>
      <c r="B545" s="97" t="s">
        <v>750</v>
      </c>
      <c r="C545" s="14" t="str">
        <f t="shared" ref="C545:AL545" si="287">IF(AND(C$146="ДА",C400="-"),C108,"-")</f>
        <v>-</v>
      </c>
      <c r="D545" s="14" t="str">
        <f t="shared" si="287"/>
        <v>-</v>
      </c>
      <c r="E545" s="14" t="str">
        <f t="shared" si="287"/>
        <v>-</v>
      </c>
      <c r="F545" s="14" t="str">
        <f t="shared" si="287"/>
        <v>-</v>
      </c>
      <c r="G545" s="14" t="str">
        <f t="shared" si="287"/>
        <v>-</v>
      </c>
      <c r="H545" s="14" t="str">
        <f t="shared" si="287"/>
        <v>-</v>
      </c>
      <c r="I545" s="14" t="str">
        <f t="shared" si="287"/>
        <v>-</v>
      </c>
      <c r="J545" s="14" t="str">
        <f t="shared" si="287"/>
        <v>-</v>
      </c>
      <c r="K545" s="14">
        <f t="shared" si="287"/>
        <v>5</v>
      </c>
      <c r="L545" s="14" t="str">
        <f t="shared" si="287"/>
        <v>-</v>
      </c>
      <c r="M545" s="14" t="str">
        <f t="shared" si="287"/>
        <v>-</v>
      </c>
      <c r="N545" s="14" t="str">
        <f t="shared" si="287"/>
        <v>-</v>
      </c>
      <c r="O545" s="14">
        <f t="shared" si="287"/>
        <v>8</v>
      </c>
      <c r="P545" s="14" t="str">
        <f t="shared" si="287"/>
        <v>-</v>
      </c>
      <c r="Q545" s="14">
        <f t="shared" si="287"/>
        <v>5</v>
      </c>
      <c r="R545" s="14" t="str">
        <f t="shared" si="287"/>
        <v>-</v>
      </c>
      <c r="S545" s="14" t="str">
        <f t="shared" si="287"/>
        <v>-</v>
      </c>
      <c r="T545" s="14">
        <f t="shared" si="287"/>
        <v>4</v>
      </c>
      <c r="U545" s="14">
        <f t="shared" si="287"/>
        <v>4</v>
      </c>
      <c r="V545" s="14" t="str">
        <f t="shared" si="287"/>
        <v>-</v>
      </c>
      <c r="W545" s="14" t="str">
        <f t="shared" si="287"/>
        <v>-</v>
      </c>
      <c r="X545" s="14" t="str">
        <f t="shared" si="287"/>
        <v>-</v>
      </c>
      <c r="Y545" s="14" t="str">
        <f t="shared" si="287"/>
        <v>-</v>
      </c>
      <c r="Z545" s="14" t="str">
        <f t="shared" si="287"/>
        <v>-</v>
      </c>
      <c r="AA545" s="14" t="str">
        <f t="shared" si="287"/>
        <v>-</v>
      </c>
      <c r="AB545" s="14" t="str">
        <f t="shared" si="287"/>
        <v>-</v>
      </c>
      <c r="AC545" s="14" t="str">
        <f t="shared" si="287"/>
        <v>-</v>
      </c>
      <c r="AD545" s="14" t="str">
        <f t="shared" si="287"/>
        <v>-</v>
      </c>
      <c r="AE545" s="14">
        <f t="shared" si="287"/>
        <v>3</v>
      </c>
      <c r="AF545" s="14">
        <f t="shared" si="287"/>
        <v>4</v>
      </c>
      <c r="AG545" s="14" t="str">
        <f t="shared" si="287"/>
        <v>-</v>
      </c>
      <c r="AH545" s="14" t="str">
        <f t="shared" si="287"/>
        <v>-</v>
      </c>
      <c r="AI545" s="14" t="str">
        <f t="shared" si="287"/>
        <v>-</v>
      </c>
      <c r="AJ545" s="14">
        <f t="shared" si="287"/>
        <v>2</v>
      </c>
      <c r="AK545" s="14" t="str">
        <f t="shared" si="287"/>
        <v>-</v>
      </c>
      <c r="AL545" s="14">
        <f t="shared" si="287"/>
        <v>4</v>
      </c>
      <c r="AM545" s="15">
        <f t="shared" si="238"/>
        <v>9</v>
      </c>
      <c r="AN545" s="20">
        <f t="shared" si="278"/>
        <v>4.3332283333333335</v>
      </c>
      <c r="AO545" s="14">
        <f t="shared" si="241"/>
        <v>132</v>
      </c>
      <c r="AQ545" s="26">
        <f t="shared" si="247"/>
        <v>106</v>
      </c>
      <c r="AR545" s="20">
        <f t="shared" si="242"/>
        <v>4.3332283333333335</v>
      </c>
      <c r="AS545" s="15">
        <f t="shared" si="243"/>
        <v>10</v>
      </c>
      <c r="AT545" s="15">
        <f t="shared" si="244"/>
        <v>9</v>
      </c>
      <c r="AU545" s="97" t="s">
        <v>750</v>
      </c>
    </row>
    <row r="546" spans="1:47">
      <c r="A546" s="26">
        <f t="shared" si="245"/>
        <v>107</v>
      </c>
      <c r="B546" s="97" t="s">
        <v>751</v>
      </c>
      <c r="C546" s="14" t="str">
        <f t="shared" ref="C546:AL546" si="288">IF(AND(C$146="ДА",C401="-"),C109,"-")</f>
        <v>-</v>
      </c>
      <c r="D546" s="14">
        <f t="shared" si="288"/>
        <v>9</v>
      </c>
      <c r="E546" s="14" t="str">
        <f t="shared" si="288"/>
        <v>-</v>
      </c>
      <c r="F546" s="14" t="str">
        <f t="shared" si="288"/>
        <v>-</v>
      </c>
      <c r="G546" s="14" t="str">
        <f t="shared" si="288"/>
        <v>-</v>
      </c>
      <c r="H546" s="14" t="str">
        <f t="shared" si="288"/>
        <v>-</v>
      </c>
      <c r="I546" s="14" t="str">
        <f t="shared" si="288"/>
        <v>-</v>
      </c>
      <c r="J546" s="14" t="str">
        <f t="shared" si="288"/>
        <v>-</v>
      </c>
      <c r="K546" s="14">
        <f t="shared" si="288"/>
        <v>8</v>
      </c>
      <c r="L546" s="14" t="str">
        <f t="shared" si="288"/>
        <v>-</v>
      </c>
      <c r="M546" s="14" t="str">
        <f t="shared" si="288"/>
        <v>-</v>
      </c>
      <c r="N546" s="14" t="str">
        <f t="shared" si="288"/>
        <v>-</v>
      </c>
      <c r="O546" s="14">
        <f t="shared" si="288"/>
        <v>9</v>
      </c>
      <c r="P546" s="14" t="str">
        <f t="shared" si="288"/>
        <v>-</v>
      </c>
      <c r="Q546" s="14">
        <f t="shared" si="288"/>
        <v>6</v>
      </c>
      <c r="R546" s="14" t="str">
        <f t="shared" si="288"/>
        <v>-</v>
      </c>
      <c r="S546" s="14" t="str">
        <f t="shared" si="288"/>
        <v>-</v>
      </c>
      <c r="T546" s="14">
        <f t="shared" si="288"/>
        <v>7</v>
      </c>
      <c r="U546" s="14">
        <f t="shared" si="288"/>
        <v>6</v>
      </c>
      <c r="V546" s="14" t="str">
        <f t="shared" si="288"/>
        <v>-</v>
      </c>
      <c r="W546" s="14" t="str">
        <f t="shared" si="288"/>
        <v>-</v>
      </c>
      <c r="X546" s="14" t="str">
        <f t="shared" si="288"/>
        <v>-</v>
      </c>
      <c r="Y546" s="14" t="str">
        <f t="shared" si="288"/>
        <v>-</v>
      </c>
      <c r="Z546" s="14">
        <f t="shared" si="288"/>
        <v>5</v>
      </c>
      <c r="AA546" s="14" t="str">
        <f t="shared" si="288"/>
        <v>-</v>
      </c>
      <c r="AB546" s="14" t="str">
        <f t="shared" si="288"/>
        <v>-</v>
      </c>
      <c r="AC546" s="14" t="str">
        <f t="shared" si="288"/>
        <v>-</v>
      </c>
      <c r="AD546" s="14" t="str">
        <f t="shared" si="288"/>
        <v>-</v>
      </c>
      <c r="AE546" s="14">
        <f t="shared" si="288"/>
        <v>6</v>
      </c>
      <c r="AF546" s="14">
        <f t="shared" si="288"/>
        <v>4</v>
      </c>
      <c r="AG546" s="14" t="str">
        <f t="shared" si="288"/>
        <v>-</v>
      </c>
      <c r="AH546" s="14" t="str">
        <f t="shared" si="288"/>
        <v>-</v>
      </c>
      <c r="AI546" s="14" t="str">
        <f t="shared" si="288"/>
        <v>-</v>
      </c>
      <c r="AJ546" s="14">
        <f t="shared" si="288"/>
        <v>9</v>
      </c>
      <c r="AK546" s="14" t="str">
        <f t="shared" si="288"/>
        <v>-</v>
      </c>
      <c r="AL546" s="14">
        <f t="shared" si="288"/>
        <v>7</v>
      </c>
      <c r="AM546" s="15">
        <f t="shared" si="238"/>
        <v>11</v>
      </c>
      <c r="AN546" s="20">
        <f t="shared" si="278"/>
        <v>6.9089849090909095</v>
      </c>
      <c r="AO546" s="14">
        <f t="shared" si="241"/>
        <v>68</v>
      </c>
      <c r="AQ546" s="26">
        <f t="shared" si="247"/>
        <v>107</v>
      </c>
      <c r="AR546" s="20">
        <f t="shared" si="242"/>
        <v>6.9089849090909095</v>
      </c>
      <c r="AS546" s="15">
        <f t="shared" si="243"/>
        <v>16</v>
      </c>
      <c r="AT546" s="15">
        <f t="shared" si="244"/>
        <v>11</v>
      </c>
      <c r="AU546" s="97" t="s">
        <v>751</v>
      </c>
    </row>
    <row r="547" spans="1:47">
      <c r="A547" s="26">
        <f t="shared" si="245"/>
        <v>108</v>
      </c>
      <c r="B547" s="97" t="s">
        <v>752</v>
      </c>
      <c r="C547" s="14" t="str">
        <f t="shared" ref="C547:AL547" si="289">IF(AND(C$146="ДА",C402="-"),C110,"-")</f>
        <v>-</v>
      </c>
      <c r="D547" s="14">
        <f t="shared" si="289"/>
        <v>9</v>
      </c>
      <c r="E547" s="14" t="str">
        <f t="shared" si="289"/>
        <v>-</v>
      </c>
      <c r="F547" s="14" t="str">
        <f t="shared" si="289"/>
        <v>-</v>
      </c>
      <c r="G547" s="14" t="str">
        <f t="shared" si="289"/>
        <v>-</v>
      </c>
      <c r="H547" s="14" t="str">
        <f t="shared" si="289"/>
        <v>-</v>
      </c>
      <c r="I547" s="14" t="str">
        <f t="shared" si="289"/>
        <v>-</v>
      </c>
      <c r="J547" s="14" t="str">
        <f t="shared" si="289"/>
        <v>-</v>
      </c>
      <c r="K547" s="14">
        <f t="shared" si="289"/>
        <v>8</v>
      </c>
      <c r="L547" s="14" t="str">
        <f t="shared" si="289"/>
        <v>-</v>
      </c>
      <c r="M547" s="14" t="str">
        <f t="shared" si="289"/>
        <v>-</v>
      </c>
      <c r="N547" s="14" t="str">
        <f t="shared" si="289"/>
        <v>-</v>
      </c>
      <c r="O547" s="14">
        <f t="shared" si="289"/>
        <v>10</v>
      </c>
      <c r="P547" s="14" t="str">
        <f t="shared" si="289"/>
        <v>-</v>
      </c>
      <c r="Q547" s="14">
        <f t="shared" si="289"/>
        <v>9</v>
      </c>
      <c r="R547" s="14" t="str">
        <f t="shared" si="289"/>
        <v>-</v>
      </c>
      <c r="S547" s="14" t="str">
        <f t="shared" si="289"/>
        <v>-</v>
      </c>
      <c r="T547" s="14">
        <f t="shared" si="289"/>
        <v>6</v>
      </c>
      <c r="U547" s="14">
        <f t="shared" si="289"/>
        <v>7</v>
      </c>
      <c r="V547" s="14" t="str">
        <f t="shared" si="289"/>
        <v>-</v>
      </c>
      <c r="W547" s="14" t="str">
        <f t="shared" si="289"/>
        <v>-</v>
      </c>
      <c r="X547" s="14" t="str">
        <f t="shared" si="289"/>
        <v>-</v>
      </c>
      <c r="Y547" s="14" t="str">
        <f t="shared" si="289"/>
        <v>-</v>
      </c>
      <c r="Z547" s="14">
        <f t="shared" si="289"/>
        <v>7</v>
      </c>
      <c r="AA547" s="14" t="str">
        <f t="shared" si="289"/>
        <v>-</v>
      </c>
      <c r="AB547" s="14" t="str">
        <f t="shared" si="289"/>
        <v>-</v>
      </c>
      <c r="AC547" s="14" t="str">
        <f t="shared" si="289"/>
        <v>-</v>
      </c>
      <c r="AD547" s="14">
        <f t="shared" si="289"/>
        <v>8</v>
      </c>
      <c r="AE547" s="14">
        <f t="shared" si="289"/>
        <v>10</v>
      </c>
      <c r="AF547" s="14" t="str">
        <f t="shared" si="289"/>
        <v>-</v>
      </c>
      <c r="AG547" s="14" t="str">
        <f t="shared" si="289"/>
        <v>-</v>
      </c>
      <c r="AH547" s="14" t="str">
        <f t="shared" si="289"/>
        <v>-</v>
      </c>
      <c r="AI547" s="14" t="str">
        <f t="shared" si="289"/>
        <v>-</v>
      </c>
      <c r="AJ547" s="14">
        <f t="shared" si="289"/>
        <v>6</v>
      </c>
      <c r="AK547" s="14" t="str">
        <f t="shared" si="289"/>
        <v>-</v>
      </c>
      <c r="AL547" s="14">
        <f t="shared" si="289"/>
        <v>9</v>
      </c>
      <c r="AM547" s="15">
        <f t="shared" si="238"/>
        <v>11</v>
      </c>
      <c r="AN547" s="20">
        <f t="shared" si="278"/>
        <v>8.0908020909090919</v>
      </c>
      <c r="AO547" s="14">
        <f t="shared" si="241"/>
        <v>29</v>
      </c>
      <c r="AQ547" s="26">
        <f t="shared" si="247"/>
        <v>108</v>
      </c>
      <c r="AR547" s="20">
        <f t="shared" si="242"/>
        <v>8.0908020909090919</v>
      </c>
      <c r="AS547" s="15">
        <f t="shared" si="243"/>
        <v>17</v>
      </c>
      <c r="AT547" s="15">
        <f t="shared" si="244"/>
        <v>11</v>
      </c>
      <c r="AU547" s="97" t="s">
        <v>752</v>
      </c>
    </row>
    <row r="548" spans="1:47">
      <c r="A548" s="26">
        <f t="shared" si="245"/>
        <v>109</v>
      </c>
      <c r="B548" s="97" t="s">
        <v>753</v>
      </c>
      <c r="C548" s="14" t="str">
        <f t="shared" ref="C548:AL548" si="290">IF(AND(C$146="ДА",C403="-"),C111,"-")</f>
        <v>-</v>
      </c>
      <c r="D548" s="14">
        <f t="shared" si="290"/>
        <v>8</v>
      </c>
      <c r="E548" s="14" t="str">
        <f t="shared" si="290"/>
        <v>-</v>
      </c>
      <c r="F548" s="14" t="str">
        <f t="shared" si="290"/>
        <v>-</v>
      </c>
      <c r="G548" s="14" t="str">
        <f t="shared" si="290"/>
        <v>-</v>
      </c>
      <c r="H548" s="14" t="str">
        <f t="shared" si="290"/>
        <v>-</v>
      </c>
      <c r="I548" s="14" t="str">
        <f t="shared" si="290"/>
        <v>-</v>
      </c>
      <c r="J548" s="14" t="str">
        <f t="shared" si="290"/>
        <v>-</v>
      </c>
      <c r="K548" s="14">
        <f t="shared" si="290"/>
        <v>7</v>
      </c>
      <c r="L548" s="14" t="str">
        <f t="shared" si="290"/>
        <v>-</v>
      </c>
      <c r="M548" s="14" t="str">
        <f t="shared" si="290"/>
        <v>-</v>
      </c>
      <c r="N548" s="14" t="str">
        <f t="shared" si="290"/>
        <v>-</v>
      </c>
      <c r="O548" s="14">
        <f t="shared" si="290"/>
        <v>9</v>
      </c>
      <c r="P548" s="14" t="str">
        <f t="shared" si="290"/>
        <v>-</v>
      </c>
      <c r="Q548" s="14">
        <f t="shared" si="290"/>
        <v>5</v>
      </c>
      <c r="R548" s="14" t="str">
        <f t="shared" si="290"/>
        <v>-</v>
      </c>
      <c r="S548" s="14" t="str">
        <f t="shared" si="290"/>
        <v>-</v>
      </c>
      <c r="T548" s="14">
        <f t="shared" si="290"/>
        <v>6</v>
      </c>
      <c r="U548" s="14">
        <f t="shared" si="290"/>
        <v>8</v>
      </c>
      <c r="V548" s="14" t="str">
        <f t="shared" si="290"/>
        <v>-</v>
      </c>
      <c r="W548" s="14" t="str">
        <f t="shared" si="290"/>
        <v>-</v>
      </c>
      <c r="X548" s="14" t="str">
        <f t="shared" si="290"/>
        <v>-</v>
      </c>
      <c r="Y548" s="14" t="str">
        <f t="shared" si="290"/>
        <v>-</v>
      </c>
      <c r="Z548" s="14">
        <f t="shared" si="290"/>
        <v>4</v>
      </c>
      <c r="AA548" s="14" t="str">
        <f t="shared" si="290"/>
        <v>-</v>
      </c>
      <c r="AB548" s="14" t="str">
        <f t="shared" si="290"/>
        <v>-</v>
      </c>
      <c r="AC548" s="14" t="str">
        <f t="shared" si="290"/>
        <v>-</v>
      </c>
      <c r="AD548" s="14" t="str">
        <f t="shared" si="290"/>
        <v>-</v>
      </c>
      <c r="AE548" s="14">
        <f t="shared" si="290"/>
        <v>9</v>
      </c>
      <c r="AF548" s="14">
        <f t="shared" si="290"/>
        <v>7</v>
      </c>
      <c r="AG548" s="14" t="str">
        <f t="shared" si="290"/>
        <v>-</v>
      </c>
      <c r="AH548" s="14" t="str">
        <f t="shared" si="290"/>
        <v>-</v>
      </c>
      <c r="AI548" s="14" t="str">
        <f t="shared" si="290"/>
        <v>-</v>
      </c>
      <c r="AJ548" s="14">
        <f t="shared" si="290"/>
        <v>8</v>
      </c>
      <c r="AK548" s="14" t="str">
        <f t="shared" si="290"/>
        <v>-</v>
      </c>
      <c r="AL548" s="14">
        <f t="shared" si="290"/>
        <v>10</v>
      </c>
      <c r="AM548" s="15">
        <f t="shared" si="238"/>
        <v>11</v>
      </c>
      <c r="AN548" s="20">
        <f t="shared" si="278"/>
        <v>7.3635283636363633</v>
      </c>
      <c r="AO548" s="14">
        <f t="shared" si="241"/>
        <v>48</v>
      </c>
      <c r="AQ548" s="26">
        <f t="shared" si="247"/>
        <v>109</v>
      </c>
      <c r="AR548" s="20">
        <f t="shared" si="242"/>
        <v>7.3635283636363633</v>
      </c>
      <c r="AS548" s="15">
        <f t="shared" si="243"/>
        <v>15</v>
      </c>
      <c r="AT548" s="15">
        <f t="shared" si="244"/>
        <v>11</v>
      </c>
      <c r="AU548" s="97" t="s">
        <v>753</v>
      </c>
    </row>
    <row r="549" spans="1:47">
      <c r="A549" s="26">
        <f t="shared" si="245"/>
        <v>110</v>
      </c>
      <c r="B549" s="97" t="s">
        <v>754</v>
      </c>
      <c r="C549" s="14" t="str">
        <f t="shared" ref="C549:AL549" si="291">IF(AND(C$146="ДА",C404="-"),C112,"-")</f>
        <v>-</v>
      </c>
      <c r="D549" s="14">
        <f t="shared" si="291"/>
        <v>5</v>
      </c>
      <c r="E549" s="14" t="str">
        <f t="shared" si="291"/>
        <v>-</v>
      </c>
      <c r="F549" s="14" t="str">
        <f t="shared" si="291"/>
        <v>-</v>
      </c>
      <c r="G549" s="14" t="str">
        <f t="shared" si="291"/>
        <v>-</v>
      </c>
      <c r="H549" s="14" t="str">
        <f t="shared" si="291"/>
        <v>-</v>
      </c>
      <c r="I549" s="14" t="str">
        <f t="shared" si="291"/>
        <v>-</v>
      </c>
      <c r="J549" s="14" t="str">
        <f t="shared" si="291"/>
        <v>-</v>
      </c>
      <c r="K549" s="14">
        <f t="shared" si="291"/>
        <v>6</v>
      </c>
      <c r="L549" s="14" t="str">
        <f t="shared" si="291"/>
        <v>-</v>
      </c>
      <c r="M549" s="14" t="str">
        <f t="shared" si="291"/>
        <v>-</v>
      </c>
      <c r="N549" s="14" t="str">
        <f t="shared" si="291"/>
        <v>-</v>
      </c>
      <c r="O549" s="14" t="str">
        <f t="shared" si="291"/>
        <v>-</v>
      </c>
      <c r="P549" s="14" t="str">
        <f t="shared" si="291"/>
        <v>-</v>
      </c>
      <c r="Q549" s="14">
        <f t="shared" si="291"/>
        <v>4</v>
      </c>
      <c r="R549" s="14" t="str">
        <f t="shared" si="291"/>
        <v>-</v>
      </c>
      <c r="S549" s="14" t="str">
        <f t="shared" si="291"/>
        <v>-</v>
      </c>
      <c r="T549" s="14">
        <f t="shared" si="291"/>
        <v>6</v>
      </c>
      <c r="U549" s="14">
        <f t="shared" si="291"/>
        <v>6</v>
      </c>
      <c r="V549" s="14" t="str">
        <f t="shared" si="291"/>
        <v>-</v>
      </c>
      <c r="W549" s="14" t="str">
        <f t="shared" si="291"/>
        <v>-</v>
      </c>
      <c r="X549" s="14" t="str">
        <f t="shared" si="291"/>
        <v>-</v>
      </c>
      <c r="Y549" s="14" t="str">
        <f t="shared" si="291"/>
        <v>-</v>
      </c>
      <c r="Z549" s="14">
        <f t="shared" si="291"/>
        <v>4</v>
      </c>
      <c r="AA549" s="14" t="str">
        <f t="shared" si="291"/>
        <v>-</v>
      </c>
      <c r="AB549" s="14" t="str">
        <f t="shared" si="291"/>
        <v>-</v>
      </c>
      <c r="AC549" s="14" t="str">
        <f t="shared" si="291"/>
        <v>-</v>
      </c>
      <c r="AD549" s="14" t="str">
        <f t="shared" si="291"/>
        <v>-</v>
      </c>
      <c r="AE549" s="14">
        <f t="shared" si="291"/>
        <v>4</v>
      </c>
      <c r="AF549" s="14">
        <f t="shared" si="291"/>
        <v>4</v>
      </c>
      <c r="AG549" s="14" t="str">
        <f t="shared" si="291"/>
        <v>-</v>
      </c>
      <c r="AH549" s="14" t="str">
        <f t="shared" si="291"/>
        <v>-</v>
      </c>
      <c r="AI549" s="14" t="str">
        <f t="shared" si="291"/>
        <v>-</v>
      </c>
      <c r="AJ549" s="14">
        <f t="shared" si="291"/>
        <v>4</v>
      </c>
      <c r="AK549" s="14" t="str">
        <f t="shared" si="291"/>
        <v>-</v>
      </c>
      <c r="AL549" s="14">
        <f t="shared" si="291"/>
        <v>5</v>
      </c>
      <c r="AM549" s="15">
        <f t="shared" si="238"/>
        <v>10</v>
      </c>
      <c r="AN549" s="20">
        <f t="shared" si="278"/>
        <v>4.7998909999999997</v>
      </c>
      <c r="AO549" s="14">
        <f t="shared" si="241"/>
        <v>124</v>
      </c>
      <c r="AQ549" s="26">
        <f t="shared" si="247"/>
        <v>110</v>
      </c>
      <c r="AR549" s="20">
        <f t="shared" si="242"/>
        <v>4.7998909999999997</v>
      </c>
      <c r="AS549" s="15">
        <f t="shared" si="243"/>
        <v>11</v>
      </c>
      <c r="AT549" s="15">
        <f t="shared" si="244"/>
        <v>10</v>
      </c>
      <c r="AU549" s="97" t="s">
        <v>754</v>
      </c>
    </row>
    <row r="550" spans="1:47">
      <c r="A550" s="26">
        <f t="shared" si="245"/>
        <v>111</v>
      </c>
      <c r="B550" s="97" t="s">
        <v>755</v>
      </c>
      <c r="C550" s="14" t="str">
        <f t="shared" ref="C550:AL550" si="292">IF(AND(C$146="ДА",C405="-"),C113,"-")</f>
        <v>-</v>
      </c>
      <c r="D550" s="14">
        <f t="shared" si="292"/>
        <v>1</v>
      </c>
      <c r="E550" s="14" t="str">
        <f t="shared" si="292"/>
        <v>-</v>
      </c>
      <c r="F550" s="14" t="str">
        <f t="shared" si="292"/>
        <v>-</v>
      </c>
      <c r="G550" s="14" t="str">
        <f t="shared" si="292"/>
        <v>-</v>
      </c>
      <c r="H550" s="14" t="str">
        <f t="shared" si="292"/>
        <v>-</v>
      </c>
      <c r="I550" s="14" t="str">
        <f t="shared" si="292"/>
        <v>-</v>
      </c>
      <c r="J550" s="14" t="str">
        <f t="shared" si="292"/>
        <v>-</v>
      </c>
      <c r="K550" s="14">
        <f t="shared" si="292"/>
        <v>4</v>
      </c>
      <c r="L550" s="14" t="str">
        <f t="shared" si="292"/>
        <v>-</v>
      </c>
      <c r="M550" s="14" t="str">
        <f t="shared" si="292"/>
        <v>-</v>
      </c>
      <c r="N550" s="14" t="str">
        <f t="shared" si="292"/>
        <v>-</v>
      </c>
      <c r="O550" s="14" t="str">
        <f t="shared" si="292"/>
        <v>-</v>
      </c>
      <c r="P550" s="14" t="str">
        <f t="shared" si="292"/>
        <v>-</v>
      </c>
      <c r="Q550" s="14">
        <f t="shared" si="292"/>
        <v>4</v>
      </c>
      <c r="R550" s="14" t="str">
        <f t="shared" si="292"/>
        <v>-</v>
      </c>
      <c r="S550" s="14" t="str">
        <f t="shared" si="292"/>
        <v>-</v>
      </c>
      <c r="T550" s="14">
        <f t="shared" si="292"/>
        <v>4</v>
      </c>
      <c r="U550" s="14">
        <f t="shared" si="292"/>
        <v>4</v>
      </c>
      <c r="V550" s="14" t="str">
        <f t="shared" si="292"/>
        <v>-</v>
      </c>
      <c r="W550" s="14" t="str">
        <f t="shared" si="292"/>
        <v>-</v>
      </c>
      <c r="X550" s="14" t="str">
        <f t="shared" si="292"/>
        <v>-</v>
      </c>
      <c r="Y550" s="14" t="str">
        <f t="shared" si="292"/>
        <v>-</v>
      </c>
      <c r="Z550" s="14">
        <f t="shared" si="292"/>
        <v>4</v>
      </c>
      <c r="AA550" s="14" t="str">
        <f t="shared" si="292"/>
        <v>-</v>
      </c>
      <c r="AB550" s="14" t="str">
        <f t="shared" si="292"/>
        <v>-</v>
      </c>
      <c r="AC550" s="14" t="str">
        <f t="shared" si="292"/>
        <v>-</v>
      </c>
      <c r="AD550" s="14" t="str">
        <f t="shared" si="292"/>
        <v>-</v>
      </c>
      <c r="AE550" s="14">
        <f t="shared" si="292"/>
        <v>4</v>
      </c>
      <c r="AF550" s="14">
        <f t="shared" si="292"/>
        <v>4</v>
      </c>
      <c r="AG550" s="14" t="str">
        <f t="shared" si="292"/>
        <v>-</v>
      </c>
      <c r="AH550" s="14" t="str">
        <f t="shared" si="292"/>
        <v>-</v>
      </c>
      <c r="AI550" s="14" t="str">
        <f t="shared" si="292"/>
        <v>-</v>
      </c>
      <c r="AJ550" s="14">
        <f t="shared" si="292"/>
        <v>2</v>
      </c>
      <c r="AK550" s="14" t="str">
        <f t="shared" si="292"/>
        <v>-</v>
      </c>
      <c r="AL550" s="14">
        <f t="shared" si="292"/>
        <v>4</v>
      </c>
      <c r="AM550" s="15">
        <f t="shared" si="238"/>
        <v>10</v>
      </c>
      <c r="AN550" s="20">
        <f t="shared" si="278"/>
        <v>3.4998900000000002</v>
      </c>
      <c r="AO550" s="14">
        <f t="shared" si="241"/>
        <v>136</v>
      </c>
      <c r="AQ550" s="26">
        <f t="shared" si="247"/>
        <v>111</v>
      </c>
      <c r="AR550" s="20">
        <f t="shared" si="242"/>
        <v>3.4998900000000002</v>
      </c>
      <c r="AS550" s="15">
        <f t="shared" si="243"/>
        <v>11</v>
      </c>
      <c r="AT550" s="15">
        <f t="shared" si="244"/>
        <v>10</v>
      </c>
      <c r="AU550" s="97" t="s">
        <v>755</v>
      </c>
    </row>
    <row r="551" spans="1:47">
      <c r="A551" s="26">
        <f t="shared" si="245"/>
        <v>112</v>
      </c>
      <c r="B551" s="97" t="s">
        <v>756</v>
      </c>
      <c r="C551" s="14" t="str">
        <f t="shared" ref="C551:AL551" si="293">IF(AND(C$146="ДА",C406="-"),C114,"-")</f>
        <v>-</v>
      </c>
      <c r="D551" s="14">
        <f t="shared" si="293"/>
        <v>2</v>
      </c>
      <c r="E551" s="14" t="str">
        <f t="shared" si="293"/>
        <v>-</v>
      </c>
      <c r="F551" s="14" t="str">
        <f t="shared" si="293"/>
        <v>-</v>
      </c>
      <c r="G551" s="14" t="str">
        <f t="shared" si="293"/>
        <v>-</v>
      </c>
      <c r="H551" s="14" t="str">
        <f t="shared" si="293"/>
        <v>-</v>
      </c>
      <c r="I551" s="14" t="str">
        <f t="shared" si="293"/>
        <v>-</v>
      </c>
      <c r="J551" s="14" t="str">
        <f t="shared" si="293"/>
        <v>-</v>
      </c>
      <c r="K551" s="14">
        <f t="shared" si="293"/>
        <v>5</v>
      </c>
      <c r="L551" s="14" t="str">
        <f t="shared" si="293"/>
        <v>-</v>
      </c>
      <c r="M551" s="14" t="str">
        <f t="shared" si="293"/>
        <v>-</v>
      </c>
      <c r="N551" s="14" t="str">
        <f t="shared" si="293"/>
        <v>-</v>
      </c>
      <c r="O551" s="14" t="str">
        <f t="shared" si="293"/>
        <v>-</v>
      </c>
      <c r="P551" s="14" t="str">
        <f t="shared" si="293"/>
        <v>-</v>
      </c>
      <c r="Q551" s="14">
        <f t="shared" si="293"/>
        <v>8</v>
      </c>
      <c r="R551" s="14" t="str">
        <f t="shared" si="293"/>
        <v>-</v>
      </c>
      <c r="S551" s="14" t="str">
        <f t="shared" si="293"/>
        <v>-</v>
      </c>
      <c r="T551" s="14">
        <f t="shared" si="293"/>
        <v>4</v>
      </c>
      <c r="U551" s="14">
        <f t="shared" si="293"/>
        <v>6</v>
      </c>
      <c r="V551" s="14" t="str">
        <f t="shared" si="293"/>
        <v>-</v>
      </c>
      <c r="W551" s="14" t="str">
        <f t="shared" si="293"/>
        <v>-</v>
      </c>
      <c r="X551" s="14" t="str">
        <f t="shared" si="293"/>
        <v>-</v>
      </c>
      <c r="Y551" s="14" t="str">
        <f t="shared" si="293"/>
        <v>-</v>
      </c>
      <c r="Z551" s="14">
        <f t="shared" si="293"/>
        <v>4</v>
      </c>
      <c r="AA551" s="14" t="str">
        <f t="shared" si="293"/>
        <v>-</v>
      </c>
      <c r="AB551" s="14" t="str">
        <f t="shared" si="293"/>
        <v>-</v>
      </c>
      <c r="AC551" s="14" t="str">
        <f t="shared" si="293"/>
        <v>-</v>
      </c>
      <c r="AD551" s="14" t="str">
        <f t="shared" si="293"/>
        <v>-</v>
      </c>
      <c r="AE551" s="14">
        <f t="shared" si="293"/>
        <v>4</v>
      </c>
      <c r="AF551" s="14">
        <f t="shared" si="293"/>
        <v>5</v>
      </c>
      <c r="AG551" s="14" t="str">
        <f t="shared" si="293"/>
        <v>-</v>
      </c>
      <c r="AH551" s="14" t="str">
        <f t="shared" si="293"/>
        <v>-</v>
      </c>
      <c r="AI551" s="14" t="str">
        <f t="shared" si="293"/>
        <v>-</v>
      </c>
      <c r="AJ551" s="14">
        <f t="shared" si="293"/>
        <v>4</v>
      </c>
      <c r="AK551" s="14" t="str">
        <f t="shared" si="293"/>
        <v>-</v>
      </c>
      <c r="AL551" s="14">
        <f t="shared" si="293"/>
        <v>3</v>
      </c>
      <c r="AM551" s="15">
        <f t="shared" si="238"/>
        <v>10</v>
      </c>
      <c r="AN551" s="20">
        <f t="shared" si="278"/>
        <v>4.4998889999999996</v>
      </c>
      <c r="AO551" s="14">
        <f t="shared" si="241"/>
        <v>129</v>
      </c>
      <c r="AQ551" s="26">
        <f t="shared" si="247"/>
        <v>112</v>
      </c>
      <c r="AR551" s="20">
        <f t="shared" si="242"/>
        <v>4.4998889999999996</v>
      </c>
      <c r="AS551" s="15">
        <f t="shared" si="243"/>
        <v>13</v>
      </c>
      <c r="AT551" s="15">
        <f t="shared" si="244"/>
        <v>10</v>
      </c>
      <c r="AU551" s="97" t="s">
        <v>756</v>
      </c>
    </row>
    <row r="552" spans="1:47">
      <c r="A552" s="26">
        <f t="shared" si="245"/>
        <v>113</v>
      </c>
      <c r="B552" s="97" t="s">
        <v>757</v>
      </c>
      <c r="C552" s="14" t="str">
        <f t="shared" ref="C552:AL552" si="294">IF(AND(C$146="ДА",C407="-"),C115,"-")</f>
        <v>-</v>
      </c>
      <c r="D552" s="14">
        <f t="shared" si="294"/>
        <v>10</v>
      </c>
      <c r="E552" s="14" t="str">
        <f t="shared" si="294"/>
        <v>-</v>
      </c>
      <c r="F552" s="14" t="str">
        <f t="shared" si="294"/>
        <v>-</v>
      </c>
      <c r="G552" s="14" t="str">
        <f t="shared" si="294"/>
        <v>-</v>
      </c>
      <c r="H552" s="14" t="str">
        <f t="shared" si="294"/>
        <v>-</v>
      </c>
      <c r="I552" s="14" t="str">
        <f t="shared" si="294"/>
        <v>-</v>
      </c>
      <c r="J552" s="14" t="str">
        <f t="shared" si="294"/>
        <v>-</v>
      </c>
      <c r="K552" s="14">
        <f t="shared" si="294"/>
        <v>8</v>
      </c>
      <c r="L552" s="14" t="str">
        <f t="shared" si="294"/>
        <v>-</v>
      </c>
      <c r="M552" s="14" t="str">
        <f t="shared" si="294"/>
        <v>-</v>
      </c>
      <c r="N552" s="14" t="str">
        <f t="shared" si="294"/>
        <v>-</v>
      </c>
      <c r="O552" s="14">
        <f t="shared" si="294"/>
        <v>8</v>
      </c>
      <c r="P552" s="14" t="str">
        <f t="shared" si="294"/>
        <v>-</v>
      </c>
      <c r="Q552" s="14">
        <f t="shared" si="294"/>
        <v>9</v>
      </c>
      <c r="R552" s="14" t="str">
        <f t="shared" si="294"/>
        <v>-</v>
      </c>
      <c r="S552" s="14" t="str">
        <f t="shared" si="294"/>
        <v>-</v>
      </c>
      <c r="T552" s="14">
        <f t="shared" si="294"/>
        <v>6</v>
      </c>
      <c r="U552" s="14">
        <f t="shared" si="294"/>
        <v>6</v>
      </c>
      <c r="V552" s="14" t="str">
        <f t="shared" si="294"/>
        <v>-</v>
      </c>
      <c r="W552" s="14" t="str">
        <f t="shared" si="294"/>
        <v>-</v>
      </c>
      <c r="X552" s="14" t="str">
        <f t="shared" si="294"/>
        <v>-</v>
      </c>
      <c r="Y552" s="14" t="str">
        <f t="shared" si="294"/>
        <v>-</v>
      </c>
      <c r="Z552" s="14">
        <f t="shared" si="294"/>
        <v>5</v>
      </c>
      <c r="AA552" s="14" t="str">
        <f t="shared" si="294"/>
        <v>-</v>
      </c>
      <c r="AB552" s="14" t="str">
        <f t="shared" si="294"/>
        <v>-</v>
      </c>
      <c r="AC552" s="14" t="str">
        <f t="shared" si="294"/>
        <v>-</v>
      </c>
      <c r="AD552" s="14" t="str">
        <f t="shared" si="294"/>
        <v>-</v>
      </c>
      <c r="AE552" s="14">
        <f t="shared" si="294"/>
        <v>9</v>
      </c>
      <c r="AF552" s="14">
        <f t="shared" si="294"/>
        <v>6</v>
      </c>
      <c r="AG552" s="14" t="str">
        <f t="shared" si="294"/>
        <v>-</v>
      </c>
      <c r="AH552" s="14" t="str">
        <f t="shared" si="294"/>
        <v>-</v>
      </c>
      <c r="AI552" s="14" t="str">
        <f t="shared" si="294"/>
        <v>-</v>
      </c>
      <c r="AJ552" s="14">
        <f t="shared" si="294"/>
        <v>7</v>
      </c>
      <c r="AK552" s="14" t="str">
        <f t="shared" si="294"/>
        <v>-</v>
      </c>
      <c r="AL552" s="14">
        <f t="shared" si="294"/>
        <v>12</v>
      </c>
      <c r="AM552" s="15">
        <f t="shared" si="238"/>
        <v>11</v>
      </c>
      <c r="AN552" s="20">
        <f t="shared" si="278"/>
        <v>7.8180698181818187</v>
      </c>
      <c r="AO552" s="14">
        <f t="shared" si="241"/>
        <v>33</v>
      </c>
      <c r="AQ552" s="26">
        <f t="shared" si="247"/>
        <v>113</v>
      </c>
      <c r="AR552" s="20">
        <f t="shared" si="242"/>
        <v>7.8180698181818187</v>
      </c>
      <c r="AS552" s="15">
        <f t="shared" si="243"/>
        <v>15</v>
      </c>
      <c r="AT552" s="15">
        <f t="shared" si="244"/>
        <v>11</v>
      </c>
      <c r="AU552" s="97" t="s">
        <v>757</v>
      </c>
    </row>
    <row r="553" spans="1:47">
      <c r="A553" s="26">
        <f t="shared" si="245"/>
        <v>114</v>
      </c>
      <c r="B553" s="97" t="s">
        <v>758</v>
      </c>
      <c r="C553" s="14" t="str">
        <f t="shared" ref="C553:AL553" si="295">IF(AND(C$146="ДА",C408="-"),C116,"-")</f>
        <v>-</v>
      </c>
      <c r="D553" s="14">
        <f t="shared" si="295"/>
        <v>10</v>
      </c>
      <c r="E553" s="14" t="str">
        <f t="shared" si="295"/>
        <v>-</v>
      </c>
      <c r="F553" s="14" t="str">
        <f t="shared" si="295"/>
        <v>-</v>
      </c>
      <c r="G553" s="14" t="str">
        <f t="shared" si="295"/>
        <v>-</v>
      </c>
      <c r="H553" s="14" t="str">
        <f t="shared" si="295"/>
        <v>-</v>
      </c>
      <c r="I553" s="14" t="str">
        <f t="shared" si="295"/>
        <v>-</v>
      </c>
      <c r="J553" s="14" t="str">
        <f t="shared" si="295"/>
        <v>-</v>
      </c>
      <c r="K553" s="14">
        <f t="shared" si="295"/>
        <v>7</v>
      </c>
      <c r="L553" s="14" t="str">
        <f t="shared" si="295"/>
        <v>-</v>
      </c>
      <c r="M553" s="14" t="str">
        <f t="shared" si="295"/>
        <v>-</v>
      </c>
      <c r="N553" s="14" t="str">
        <f t="shared" si="295"/>
        <v>-</v>
      </c>
      <c r="O553" s="14" t="str">
        <f t="shared" si="295"/>
        <v>-</v>
      </c>
      <c r="P553" s="14" t="str">
        <f t="shared" si="295"/>
        <v>-</v>
      </c>
      <c r="Q553" s="14">
        <f t="shared" si="295"/>
        <v>8</v>
      </c>
      <c r="R553" s="14" t="str">
        <f t="shared" si="295"/>
        <v>-</v>
      </c>
      <c r="S553" s="14" t="str">
        <f t="shared" si="295"/>
        <v>-</v>
      </c>
      <c r="T553" s="14">
        <f t="shared" si="295"/>
        <v>6</v>
      </c>
      <c r="U553" s="14">
        <f t="shared" si="295"/>
        <v>7</v>
      </c>
      <c r="V553" s="14" t="str">
        <f t="shared" si="295"/>
        <v>-</v>
      </c>
      <c r="W553" s="14" t="str">
        <f t="shared" si="295"/>
        <v>-</v>
      </c>
      <c r="X553" s="14" t="str">
        <f t="shared" si="295"/>
        <v>-</v>
      </c>
      <c r="Y553" s="14" t="str">
        <f t="shared" si="295"/>
        <v>-</v>
      </c>
      <c r="Z553" s="14">
        <f t="shared" si="295"/>
        <v>6</v>
      </c>
      <c r="AA553" s="14" t="str">
        <f t="shared" si="295"/>
        <v>-</v>
      </c>
      <c r="AB553" s="14" t="str">
        <f t="shared" si="295"/>
        <v>-</v>
      </c>
      <c r="AC553" s="14" t="str">
        <f t="shared" si="295"/>
        <v>-</v>
      </c>
      <c r="AD553" s="14" t="str">
        <f t="shared" si="295"/>
        <v>-</v>
      </c>
      <c r="AE553" s="14">
        <f t="shared" si="295"/>
        <v>9</v>
      </c>
      <c r="AF553" s="14">
        <f t="shared" si="295"/>
        <v>7</v>
      </c>
      <c r="AG553" s="14" t="str">
        <f t="shared" si="295"/>
        <v>-</v>
      </c>
      <c r="AH553" s="14" t="str">
        <f t="shared" si="295"/>
        <v>-</v>
      </c>
      <c r="AI553" s="14" t="str">
        <f t="shared" si="295"/>
        <v>-</v>
      </c>
      <c r="AJ553" s="14">
        <f t="shared" si="295"/>
        <v>7</v>
      </c>
      <c r="AK553" s="14" t="str">
        <f t="shared" si="295"/>
        <v>-</v>
      </c>
      <c r="AL553" s="14">
        <f t="shared" si="295"/>
        <v>11</v>
      </c>
      <c r="AM553" s="15">
        <f t="shared" si="238"/>
        <v>10</v>
      </c>
      <c r="AN553" s="20">
        <f t="shared" si="278"/>
        <v>7.799887</v>
      </c>
      <c r="AO553" s="14">
        <f t="shared" si="241"/>
        <v>35</v>
      </c>
      <c r="AQ553" s="26">
        <f t="shared" si="247"/>
        <v>114</v>
      </c>
      <c r="AR553" s="20">
        <f t="shared" si="242"/>
        <v>7.799887</v>
      </c>
      <c r="AS553" s="15">
        <f t="shared" si="243"/>
        <v>13</v>
      </c>
      <c r="AT553" s="15">
        <f t="shared" si="244"/>
        <v>10</v>
      </c>
      <c r="AU553" s="97" t="s">
        <v>758</v>
      </c>
    </row>
    <row r="554" spans="1:47">
      <c r="A554" s="26">
        <f t="shared" si="245"/>
        <v>115</v>
      </c>
      <c r="B554" s="97" t="s">
        <v>759</v>
      </c>
      <c r="C554" s="14" t="str">
        <f t="shared" ref="C554:AL554" si="296">IF(AND(C$146="ДА",C409="-"),C117,"-")</f>
        <v>-</v>
      </c>
      <c r="D554" s="14">
        <f t="shared" si="296"/>
        <v>10</v>
      </c>
      <c r="E554" s="14" t="str">
        <f t="shared" si="296"/>
        <v>-</v>
      </c>
      <c r="F554" s="14" t="str">
        <f t="shared" si="296"/>
        <v>-</v>
      </c>
      <c r="G554" s="14" t="str">
        <f t="shared" si="296"/>
        <v>-</v>
      </c>
      <c r="H554" s="14" t="str">
        <f t="shared" si="296"/>
        <v>-</v>
      </c>
      <c r="I554" s="14" t="str">
        <f t="shared" si="296"/>
        <v>-</v>
      </c>
      <c r="J554" s="14" t="str">
        <f t="shared" si="296"/>
        <v>-</v>
      </c>
      <c r="K554" s="14">
        <f t="shared" si="296"/>
        <v>6</v>
      </c>
      <c r="L554" s="14" t="str">
        <f t="shared" si="296"/>
        <v>-</v>
      </c>
      <c r="M554" s="14" t="str">
        <f t="shared" si="296"/>
        <v>-</v>
      </c>
      <c r="N554" s="14" t="str">
        <f t="shared" si="296"/>
        <v>-</v>
      </c>
      <c r="O554" s="14">
        <f t="shared" si="296"/>
        <v>8</v>
      </c>
      <c r="P554" s="14" t="str">
        <f t="shared" si="296"/>
        <v>-</v>
      </c>
      <c r="Q554" s="14">
        <f t="shared" si="296"/>
        <v>8</v>
      </c>
      <c r="R554" s="14" t="str">
        <f t="shared" si="296"/>
        <v>-</v>
      </c>
      <c r="S554" s="14" t="str">
        <f t="shared" si="296"/>
        <v>-</v>
      </c>
      <c r="T554" s="14">
        <f t="shared" si="296"/>
        <v>5</v>
      </c>
      <c r="U554" s="14">
        <f t="shared" si="296"/>
        <v>6</v>
      </c>
      <c r="V554" s="14" t="str">
        <f t="shared" si="296"/>
        <v>-</v>
      </c>
      <c r="W554" s="14" t="str">
        <f t="shared" si="296"/>
        <v>-</v>
      </c>
      <c r="X554" s="14" t="str">
        <f t="shared" si="296"/>
        <v>-</v>
      </c>
      <c r="Y554" s="14" t="str">
        <f t="shared" si="296"/>
        <v>-</v>
      </c>
      <c r="Z554" s="14">
        <f t="shared" si="296"/>
        <v>4</v>
      </c>
      <c r="AA554" s="14" t="str">
        <f t="shared" si="296"/>
        <v>-</v>
      </c>
      <c r="AB554" s="14" t="str">
        <f t="shared" si="296"/>
        <v>-</v>
      </c>
      <c r="AC554" s="14" t="str">
        <f t="shared" si="296"/>
        <v>-</v>
      </c>
      <c r="AD554" s="14" t="str">
        <f t="shared" si="296"/>
        <v>-</v>
      </c>
      <c r="AE554" s="14">
        <f t="shared" si="296"/>
        <v>8</v>
      </c>
      <c r="AF554" s="14" t="str">
        <f t="shared" si="296"/>
        <v>-</v>
      </c>
      <c r="AG554" s="14" t="str">
        <f t="shared" si="296"/>
        <v>-</v>
      </c>
      <c r="AH554" s="14" t="str">
        <f t="shared" si="296"/>
        <v>-</v>
      </c>
      <c r="AI554" s="14" t="str">
        <f t="shared" si="296"/>
        <v>-</v>
      </c>
      <c r="AJ554" s="14">
        <f t="shared" si="296"/>
        <v>7</v>
      </c>
      <c r="AK554" s="14" t="str">
        <f t="shared" si="296"/>
        <v>-</v>
      </c>
      <c r="AL554" s="14">
        <f t="shared" si="296"/>
        <v>11</v>
      </c>
      <c r="AM554" s="15">
        <f t="shared" si="238"/>
        <v>10</v>
      </c>
      <c r="AN554" s="20">
        <f t="shared" si="278"/>
        <v>7.2998859999999999</v>
      </c>
      <c r="AO554" s="14">
        <f t="shared" si="241"/>
        <v>53</v>
      </c>
      <c r="AQ554" s="26">
        <f t="shared" si="247"/>
        <v>115</v>
      </c>
      <c r="AR554" s="20">
        <f t="shared" si="242"/>
        <v>7.2998859999999999</v>
      </c>
      <c r="AS554" s="15">
        <f t="shared" si="243"/>
        <v>14</v>
      </c>
      <c r="AT554" s="15">
        <f t="shared" si="244"/>
        <v>10</v>
      </c>
      <c r="AU554" s="97" t="s">
        <v>759</v>
      </c>
    </row>
    <row r="555" spans="1:47">
      <c r="A555" s="26">
        <f t="shared" si="245"/>
        <v>116</v>
      </c>
      <c r="B555" s="97" t="s">
        <v>760</v>
      </c>
      <c r="C555" s="14" t="str">
        <f t="shared" ref="C555:AL555" si="297">IF(AND(C$146="ДА",C410="-"),C118,"-")</f>
        <v>-</v>
      </c>
      <c r="D555" s="14">
        <f t="shared" si="297"/>
        <v>4</v>
      </c>
      <c r="E555" s="14" t="str">
        <f t="shared" si="297"/>
        <v>-</v>
      </c>
      <c r="F555" s="14" t="str">
        <f t="shared" si="297"/>
        <v>-</v>
      </c>
      <c r="G555" s="14" t="str">
        <f t="shared" si="297"/>
        <v>-</v>
      </c>
      <c r="H555" s="14" t="str">
        <f t="shared" si="297"/>
        <v>-</v>
      </c>
      <c r="I555" s="14" t="str">
        <f t="shared" si="297"/>
        <v>-</v>
      </c>
      <c r="J555" s="14" t="str">
        <f t="shared" si="297"/>
        <v>-</v>
      </c>
      <c r="K555" s="14">
        <f t="shared" si="297"/>
        <v>5</v>
      </c>
      <c r="L555" s="14" t="str">
        <f t="shared" si="297"/>
        <v>-</v>
      </c>
      <c r="M555" s="14" t="str">
        <f t="shared" si="297"/>
        <v>-</v>
      </c>
      <c r="N555" s="14" t="str">
        <f t="shared" si="297"/>
        <v>-</v>
      </c>
      <c r="O555" s="14" t="str">
        <f t="shared" si="297"/>
        <v>-</v>
      </c>
      <c r="P555" s="14" t="str">
        <f t="shared" si="297"/>
        <v>-</v>
      </c>
      <c r="Q555" s="14">
        <f t="shared" si="297"/>
        <v>5</v>
      </c>
      <c r="R555" s="14" t="str">
        <f t="shared" si="297"/>
        <v>-</v>
      </c>
      <c r="S555" s="14" t="str">
        <f t="shared" si="297"/>
        <v>-</v>
      </c>
      <c r="T555" s="14">
        <f t="shared" si="297"/>
        <v>3</v>
      </c>
      <c r="U555" s="14">
        <f t="shared" si="297"/>
        <v>6</v>
      </c>
      <c r="V555" s="14" t="str">
        <f t="shared" si="297"/>
        <v>-</v>
      </c>
      <c r="W555" s="14" t="str">
        <f t="shared" si="297"/>
        <v>-</v>
      </c>
      <c r="X555" s="14" t="str">
        <f t="shared" si="297"/>
        <v>-</v>
      </c>
      <c r="Y555" s="14" t="str">
        <f t="shared" si="297"/>
        <v>-</v>
      </c>
      <c r="Z555" s="14">
        <f t="shared" si="297"/>
        <v>4</v>
      </c>
      <c r="AA555" s="14" t="str">
        <f t="shared" si="297"/>
        <v>-</v>
      </c>
      <c r="AB555" s="14" t="str">
        <f t="shared" si="297"/>
        <v>-</v>
      </c>
      <c r="AC555" s="14" t="str">
        <f t="shared" si="297"/>
        <v>-</v>
      </c>
      <c r="AD555" s="14" t="str">
        <f t="shared" si="297"/>
        <v>-</v>
      </c>
      <c r="AE555" s="14">
        <f t="shared" si="297"/>
        <v>5</v>
      </c>
      <c r="AF555" s="14">
        <f t="shared" si="297"/>
        <v>7</v>
      </c>
      <c r="AG555" s="14" t="str">
        <f t="shared" si="297"/>
        <v>-</v>
      </c>
      <c r="AH555" s="14" t="str">
        <f t="shared" si="297"/>
        <v>-</v>
      </c>
      <c r="AI555" s="14" t="str">
        <f t="shared" si="297"/>
        <v>-</v>
      </c>
      <c r="AJ555" s="14">
        <f t="shared" si="297"/>
        <v>2</v>
      </c>
      <c r="AK555" s="14" t="str">
        <f t="shared" si="297"/>
        <v>-</v>
      </c>
      <c r="AL555" s="14">
        <f t="shared" si="297"/>
        <v>3</v>
      </c>
      <c r="AM555" s="15">
        <f t="shared" si="238"/>
        <v>10</v>
      </c>
      <c r="AN555" s="20">
        <f t="shared" si="278"/>
        <v>4.3998850000000003</v>
      </c>
      <c r="AO555" s="14">
        <f t="shared" si="241"/>
        <v>131</v>
      </c>
      <c r="AQ555" s="26">
        <f t="shared" si="247"/>
        <v>116</v>
      </c>
      <c r="AR555" s="20">
        <f t="shared" si="242"/>
        <v>4.3998850000000003</v>
      </c>
      <c r="AS555" s="15">
        <f t="shared" si="243"/>
        <v>11</v>
      </c>
      <c r="AT555" s="15">
        <f t="shared" si="244"/>
        <v>10</v>
      </c>
      <c r="AU555" s="97" t="s">
        <v>760</v>
      </c>
    </row>
    <row r="556" spans="1:47">
      <c r="A556" s="26">
        <f t="shared" si="245"/>
        <v>117</v>
      </c>
      <c r="B556" s="97" t="s">
        <v>761</v>
      </c>
      <c r="C556" s="14" t="str">
        <f t="shared" ref="C556:AL556" si="298">IF(AND(C$146="ДА",C411="-"),C119,"-")</f>
        <v>-</v>
      </c>
      <c r="D556" s="14">
        <f t="shared" si="298"/>
        <v>4</v>
      </c>
      <c r="E556" s="14" t="str">
        <f t="shared" si="298"/>
        <v>-</v>
      </c>
      <c r="F556" s="14" t="str">
        <f t="shared" si="298"/>
        <v>-</v>
      </c>
      <c r="G556" s="14" t="str">
        <f t="shared" si="298"/>
        <v>-</v>
      </c>
      <c r="H556" s="14" t="str">
        <f t="shared" si="298"/>
        <v>-</v>
      </c>
      <c r="I556" s="14" t="str">
        <f t="shared" si="298"/>
        <v>-</v>
      </c>
      <c r="J556" s="14" t="str">
        <f t="shared" si="298"/>
        <v>-</v>
      </c>
      <c r="K556" s="14">
        <f t="shared" si="298"/>
        <v>6</v>
      </c>
      <c r="L556" s="14" t="str">
        <f t="shared" si="298"/>
        <v>-</v>
      </c>
      <c r="M556" s="14" t="str">
        <f t="shared" si="298"/>
        <v>-</v>
      </c>
      <c r="N556" s="14" t="str">
        <f t="shared" si="298"/>
        <v>-</v>
      </c>
      <c r="O556" s="14">
        <f t="shared" si="298"/>
        <v>6</v>
      </c>
      <c r="P556" s="14" t="str">
        <f t="shared" si="298"/>
        <v>-</v>
      </c>
      <c r="Q556" s="14">
        <f t="shared" si="298"/>
        <v>7</v>
      </c>
      <c r="R556" s="14" t="str">
        <f t="shared" si="298"/>
        <v>-</v>
      </c>
      <c r="S556" s="14" t="str">
        <f t="shared" si="298"/>
        <v>-</v>
      </c>
      <c r="T556" s="14">
        <f t="shared" si="298"/>
        <v>7</v>
      </c>
      <c r="U556" s="14">
        <f t="shared" si="298"/>
        <v>6</v>
      </c>
      <c r="V556" s="14" t="str">
        <f t="shared" si="298"/>
        <v>-</v>
      </c>
      <c r="W556" s="14" t="str">
        <f t="shared" si="298"/>
        <v>-</v>
      </c>
      <c r="X556" s="14" t="str">
        <f t="shared" si="298"/>
        <v>-</v>
      </c>
      <c r="Y556" s="14" t="str">
        <f t="shared" si="298"/>
        <v>-</v>
      </c>
      <c r="Z556" s="14" t="str">
        <f t="shared" si="298"/>
        <v>-</v>
      </c>
      <c r="AA556" s="14" t="str">
        <f t="shared" si="298"/>
        <v>-</v>
      </c>
      <c r="AB556" s="14" t="str">
        <f t="shared" si="298"/>
        <v>-</v>
      </c>
      <c r="AC556" s="14" t="str">
        <f t="shared" si="298"/>
        <v>-</v>
      </c>
      <c r="AD556" s="14" t="str">
        <f t="shared" si="298"/>
        <v>-</v>
      </c>
      <c r="AE556" s="14" t="str">
        <f t="shared" si="298"/>
        <v>-</v>
      </c>
      <c r="AF556" s="14">
        <f t="shared" si="298"/>
        <v>4</v>
      </c>
      <c r="AG556" s="14" t="str">
        <f t="shared" si="298"/>
        <v>-</v>
      </c>
      <c r="AH556" s="14" t="str">
        <f t="shared" si="298"/>
        <v>-</v>
      </c>
      <c r="AI556" s="14" t="str">
        <f t="shared" si="298"/>
        <v>-</v>
      </c>
      <c r="AJ556" s="14">
        <f t="shared" si="298"/>
        <v>7</v>
      </c>
      <c r="AK556" s="14" t="str">
        <f t="shared" si="298"/>
        <v>-</v>
      </c>
      <c r="AL556" s="14">
        <f t="shared" si="298"/>
        <v>6</v>
      </c>
      <c r="AM556" s="15">
        <f t="shared" si="238"/>
        <v>9</v>
      </c>
      <c r="AN556" s="20">
        <f t="shared" si="278"/>
        <v>5.8887728888888891</v>
      </c>
      <c r="AO556" s="14">
        <f t="shared" si="241"/>
        <v>89</v>
      </c>
      <c r="AQ556" s="26">
        <f t="shared" si="247"/>
        <v>117</v>
      </c>
      <c r="AR556" s="20">
        <f t="shared" si="242"/>
        <v>5.8887728888888891</v>
      </c>
      <c r="AS556" s="15">
        <f t="shared" si="243"/>
        <v>12</v>
      </c>
      <c r="AT556" s="15">
        <f t="shared" si="244"/>
        <v>9</v>
      </c>
      <c r="AU556" s="97" t="s">
        <v>761</v>
      </c>
    </row>
    <row r="557" spans="1:47">
      <c r="A557" s="26">
        <f t="shared" si="245"/>
        <v>118</v>
      </c>
      <c r="B557" s="97" t="s">
        <v>762</v>
      </c>
      <c r="C557" s="14" t="str">
        <f t="shared" ref="C557:AL557" si="299">IF(AND(C$146="ДА",C412="-"),C120,"-")</f>
        <v>-</v>
      </c>
      <c r="D557" s="14" t="str">
        <f t="shared" si="299"/>
        <v>-</v>
      </c>
      <c r="E557" s="14" t="str">
        <f t="shared" si="299"/>
        <v>-</v>
      </c>
      <c r="F557" s="14" t="str">
        <f t="shared" si="299"/>
        <v>-</v>
      </c>
      <c r="G557" s="14" t="str">
        <f t="shared" si="299"/>
        <v>-</v>
      </c>
      <c r="H557" s="14" t="str">
        <f t="shared" si="299"/>
        <v>-</v>
      </c>
      <c r="I557" s="14" t="str">
        <f t="shared" si="299"/>
        <v>-</v>
      </c>
      <c r="J557" s="14" t="str">
        <f t="shared" si="299"/>
        <v>-</v>
      </c>
      <c r="K557" s="14">
        <f t="shared" si="299"/>
        <v>6</v>
      </c>
      <c r="L557" s="14" t="str">
        <f t="shared" si="299"/>
        <v>-</v>
      </c>
      <c r="M557" s="14" t="str">
        <f t="shared" si="299"/>
        <v>-</v>
      </c>
      <c r="N557" s="14" t="str">
        <f t="shared" si="299"/>
        <v>-</v>
      </c>
      <c r="O557" s="14" t="str">
        <f t="shared" si="299"/>
        <v>-</v>
      </c>
      <c r="P557" s="14" t="str">
        <f t="shared" si="299"/>
        <v>-</v>
      </c>
      <c r="Q557" s="14">
        <f t="shared" si="299"/>
        <v>4</v>
      </c>
      <c r="R557" s="14" t="str">
        <f t="shared" si="299"/>
        <v>-</v>
      </c>
      <c r="S557" s="14" t="str">
        <f t="shared" si="299"/>
        <v>-</v>
      </c>
      <c r="T557" s="14">
        <f t="shared" si="299"/>
        <v>5</v>
      </c>
      <c r="U557" s="14">
        <f t="shared" si="299"/>
        <v>4</v>
      </c>
      <c r="V557" s="14" t="str">
        <f t="shared" si="299"/>
        <v>-</v>
      </c>
      <c r="W557" s="14" t="str">
        <f t="shared" si="299"/>
        <v>-</v>
      </c>
      <c r="X557" s="14" t="str">
        <f t="shared" si="299"/>
        <v>-</v>
      </c>
      <c r="Y557" s="14" t="str">
        <f t="shared" si="299"/>
        <v>-</v>
      </c>
      <c r="Z557" s="14" t="str">
        <f t="shared" si="299"/>
        <v>-</v>
      </c>
      <c r="AA557" s="14" t="str">
        <f t="shared" si="299"/>
        <v>-</v>
      </c>
      <c r="AB557" s="14" t="str">
        <f t="shared" si="299"/>
        <v>-</v>
      </c>
      <c r="AC557" s="14" t="str">
        <f t="shared" si="299"/>
        <v>-</v>
      </c>
      <c r="AD557" s="14" t="str">
        <f t="shared" si="299"/>
        <v>-</v>
      </c>
      <c r="AE557" s="14">
        <f t="shared" si="299"/>
        <v>5</v>
      </c>
      <c r="AF557" s="14">
        <f t="shared" si="299"/>
        <v>7</v>
      </c>
      <c r="AG557" s="14" t="str">
        <f t="shared" si="299"/>
        <v>-</v>
      </c>
      <c r="AH557" s="14" t="str">
        <f t="shared" si="299"/>
        <v>-</v>
      </c>
      <c r="AI557" s="14" t="str">
        <f t="shared" si="299"/>
        <v>-</v>
      </c>
      <c r="AJ557" s="14">
        <f t="shared" si="299"/>
        <v>2</v>
      </c>
      <c r="AK557" s="14" t="str">
        <f t="shared" si="299"/>
        <v>-</v>
      </c>
      <c r="AL557" s="14">
        <f t="shared" si="299"/>
        <v>8</v>
      </c>
      <c r="AM557" s="15">
        <f t="shared" si="238"/>
        <v>8</v>
      </c>
      <c r="AN557" s="20">
        <f t="shared" si="278"/>
        <v>5.1248829999999996</v>
      </c>
      <c r="AO557" s="14">
        <f t="shared" si="241"/>
        <v>119</v>
      </c>
      <c r="AQ557" s="26">
        <f t="shared" si="247"/>
        <v>118</v>
      </c>
      <c r="AR557" s="20">
        <f t="shared" si="242"/>
        <v>5.1248829999999996</v>
      </c>
      <c r="AS557" s="15">
        <f t="shared" si="243"/>
        <v>10</v>
      </c>
      <c r="AT557" s="15">
        <f t="shared" si="244"/>
        <v>8</v>
      </c>
      <c r="AU557" s="97" t="s">
        <v>762</v>
      </c>
    </row>
    <row r="558" spans="1:47">
      <c r="A558" s="26">
        <f t="shared" si="245"/>
        <v>119</v>
      </c>
      <c r="B558" s="97" t="s">
        <v>763</v>
      </c>
      <c r="C558" s="14" t="str">
        <f t="shared" ref="C558:AL558" si="300">IF(AND(C$146="ДА",C413="-"),C121,"-")</f>
        <v>-</v>
      </c>
      <c r="D558" s="14">
        <f t="shared" si="300"/>
        <v>7</v>
      </c>
      <c r="E558" s="14" t="str">
        <f t="shared" si="300"/>
        <v>-</v>
      </c>
      <c r="F558" s="14" t="str">
        <f t="shared" si="300"/>
        <v>-</v>
      </c>
      <c r="G558" s="14" t="str">
        <f t="shared" si="300"/>
        <v>-</v>
      </c>
      <c r="H558" s="14" t="str">
        <f t="shared" si="300"/>
        <v>-</v>
      </c>
      <c r="I558" s="14" t="str">
        <f t="shared" si="300"/>
        <v>-</v>
      </c>
      <c r="J558" s="14" t="str">
        <f t="shared" si="300"/>
        <v>-</v>
      </c>
      <c r="K558" s="14">
        <f t="shared" si="300"/>
        <v>7</v>
      </c>
      <c r="L558" s="14" t="str">
        <f t="shared" si="300"/>
        <v>-</v>
      </c>
      <c r="M558" s="14" t="str">
        <f t="shared" si="300"/>
        <v>-</v>
      </c>
      <c r="N558" s="14" t="str">
        <f t="shared" si="300"/>
        <v>-</v>
      </c>
      <c r="O558" s="14">
        <f t="shared" si="300"/>
        <v>9</v>
      </c>
      <c r="P558" s="14" t="str">
        <f t="shared" si="300"/>
        <v>-</v>
      </c>
      <c r="Q558" s="14">
        <f t="shared" si="300"/>
        <v>8</v>
      </c>
      <c r="R558" s="14" t="str">
        <f t="shared" si="300"/>
        <v>-</v>
      </c>
      <c r="S558" s="14" t="str">
        <f t="shared" si="300"/>
        <v>-</v>
      </c>
      <c r="T558" s="14">
        <f t="shared" si="300"/>
        <v>6</v>
      </c>
      <c r="U558" s="14">
        <f t="shared" si="300"/>
        <v>8</v>
      </c>
      <c r="V558" s="14" t="str">
        <f t="shared" si="300"/>
        <v>-</v>
      </c>
      <c r="W558" s="14" t="str">
        <f t="shared" si="300"/>
        <v>-</v>
      </c>
      <c r="X558" s="14" t="str">
        <f t="shared" si="300"/>
        <v>-</v>
      </c>
      <c r="Y558" s="14" t="str">
        <f t="shared" si="300"/>
        <v>-</v>
      </c>
      <c r="Z558" s="14">
        <f t="shared" si="300"/>
        <v>5</v>
      </c>
      <c r="AA558" s="14" t="str">
        <f t="shared" si="300"/>
        <v>-</v>
      </c>
      <c r="AB558" s="14" t="str">
        <f t="shared" si="300"/>
        <v>-</v>
      </c>
      <c r="AC558" s="14" t="str">
        <f t="shared" si="300"/>
        <v>-</v>
      </c>
      <c r="AD558" s="14" t="str">
        <f t="shared" si="300"/>
        <v>-</v>
      </c>
      <c r="AE558" s="14">
        <f t="shared" si="300"/>
        <v>10</v>
      </c>
      <c r="AF558" s="14">
        <f t="shared" si="300"/>
        <v>9</v>
      </c>
      <c r="AG558" s="14" t="str">
        <f t="shared" si="300"/>
        <v>-</v>
      </c>
      <c r="AH558" s="14" t="str">
        <f t="shared" si="300"/>
        <v>-</v>
      </c>
      <c r="AI558" s="14" t="str">
        <f t="shared" si="300"/>
        <v>-</v>
      </c>
      <c r="AJ558" s="14">
        <f t="shared" si="300"/>
        <v>9</v>
      </c>
      <c r="AK558" s="14" t="str">
        <f t="shared" si="300"/>
        <v>-</v>
      </c>
      <c r="AL558" s="14">
        <f t="shared" si="300"/>
        <v>12</v>
      </c>
      <c r="AM558" s="15">
        <f t="shared" si="238"/>
        <v>11</v>
      </c>
      <c r="AN558" s="20">
        <f t="shared" si="278"/>
        <v>8.1817001818181812</v>
      </c>
      <c r="AO558" s="14">
        <f t="shared" si="241"/>
        <v>26</v>
      </c>
      <c r="AQ558" s="26">
        <f t="shared" si="247"/>
        <v>119</v>
      </c>
      <c r="AR558" s="20">
        <f t="shared" si="242"/>
        <v>8.1817001818181812</v>
      </c>
      <c r="AS558" s="15">
        <f t="shared" si="243"/>
        <v>21</v>
      </c>
      <c r="AT558" s="15">
        <f t="shared" si="244"/>
        <v>11</v>
      </c>
      <c r="AU558" s="97" t="s">
        <v>763</v>
      </c>
    </row>
    <row r="559" spans="1:47">
      <c r="A559" s="26">
        <f t="shared" si="245"/>
        <v>120</v>
      </c>
      <c r="B559" s="97" t="s">
        <v>764</v>
      </c>
      <c r="C559" s="14" t="str">
        <f t="shared" ref="C559:AL559" si="301">IF(AND(C$146="ДА",C414="-"),C122,"-")</f>
        <v>-</v>
      </c>
      <c r="D559" s="14">
        <f t="shared" si="301"/>
        <v>8</v>
      </c>
      <c r="E559" s="14" t="str">
        <f t="shared" si="301"/>
        <v>-</v>
      </c>
      <c r="F559" s="14" t="str">
        <f t="shared" si="301"/>
        <v>-</v>
      </c>
      <c r="G559" s="14" t="str">
        <f t="shared" si="301"/>
        <v>-</v>
      </c>
      <c r="H559" s="14" t="str">
        <f t="shared" si="301"/>
        <v>-</v>
      </c>
      <c r="I559" s="14" t="str">
        <f t="shared" si="301"/>
        <v>-</v>
      </c>
      <c r="J559" s="14" t="str">
        <f t="shared" si="301"/>
        <v>-</v>
      </c>
      <c r="K559" s="14">
        <f t="shared" si="301"/>
        <v>7</v>
      </c>
      <c r="L559" s="14" t="str">
        <f t="shared" si="301"/>
        <v>-</v>
      </c>
      <c r="M559" s="14" t="str">
        <f t="shared" si="301"/>
        <v>-</v>
      </c>
      <c r="N559" s="14" t="str">
        <f t="shared" si="301"/>
        <v>-</v>
      </c>
      <c r="O559" s="14">
        <f t="shared" si="301"/>
        <v>9</v>
      </c>
      <c r="P559" s="14" t="str">
        <f t="shared" si="301"/>
        <v>-</v>
      </c>
      <c r="Q559" s="14">
        <f t="shared" si="301"/>
        <v>8</v>
      </c>
      <c r="R559" s="14" t="str">
        <f t="shared" si="301"/>
        <v>-</v>
      </c>
      <c r="S559" s="14" t="str">
        <f t="shared" si="301"/>
        <v>-</v>
      </c>
      <c r="T559" s="14">
        <f t="shared" si="301"/>
        <v>7</v>
      </c>
      <c r="U559" s="14">
        <f t="shared" si="301"/>
        <v>7</v>
      </c>
      <c r="V559" s="14" t="str">
        <f t="shared" si="301"/>
        <v>-</v>
      </c>
      <c r="W559" s="14" t="str">
        <f t="shared" si="301"/>
        <v>-</v>
      </c>
      <c r="X559" s="14" t="str">
        <f t="shared" si="301"/>
        <v>-</v>
      </c>
      <c r="Y559" s="14" t="str">
        <f t="shared" si="301"/>
        <v>-</v>
      </c>
      <c r="Z559" s="14">
        <f t="shared" si="301"/>
        <v>4</v>
      </c>
      <c r="AA559" s="14" t="str">
        <f t="shared" si="301"/>
        <v>-</v>
      </c>
      <c r="AB559" s="14" t="str">
        <f t="shared" si="301"/>
        <v>-</v>
      </c>
      <c r="AC559" s="14" t="str">
        <f t="shared" si="301"/>
        <v>-</v>
      </c>
      <c r="AD559" s="14">
        <f t="shared" si="301"/>
        <v>5</v>
      </c>
      <c r="AE559" s="14">
        <f t="shared" si="301"/>
        <v>5</v>
      </c>
      <c r="AF559" s="14" t="str">
        <f t="shared" si="301"/>
        <v>-</v>
      </c>
      <c r="AG559" s="14" t="str">
        <f t="shared" si="301"/>
        <v>-</v>
      </c>
      <c r="AH559" s="14" t="str">
        <f t="shared" si="301"/>
        <v>-</v>
      </c>
      <c r="AI559" s="14" t="str">
        <f t="shared" si="301"/>
        <v>-</v>
      </c>
      <c r="AJ559" s="14">
        <f t="shared" si="301"/>
        <v>8</v>
      </c>
      <c r="AK559" s="14" t="str">
        <f t="shared" si="301"/>
        <v>-</v>
      </c>
      <c r="AL559" s="14">
        <f t="shared" si="301"/>
        <v>9</v>
      </c>
      <c r="AM559" s="15">
        <f t="shared" si="238"/>
        <v>11</v>
      </c>
      <c r="AN559" s="20">
        <f t="shared" si="278"/>
        <v>6.9998810000000002</v>
      </c>
      <c r="AO559" s="14">
        <f t="shared" si="241"/>
        <v>66</v>
      </c>
      <c r="AQ559" s="26">
        <f t="shared" si="247"/>
        <v>120</v>
      </c>
      <c r="AR559" s="20">
        <f t="shared" si="242"/>
        <v>6.9998810000000002</v>
      </c>
      <c r="AS559" s="15">
        <f t="shared" si="243"/>
        <v>17</v>
      </c>
      <c r="AT559" s="15">
        <f t="shared" si="244"/>
        <v>11</v>
      </c>
      <c r="AU559" s="97" t="s">
        <v>764</v>
      </c>
    </row>
    <row r="560" spans="1:47">
      <c r="A560" s="26">
        <f t="shared" si="245"/>
        <v>121</v>
      </c>
      <c r="B560" s="97" t="s">
        <v>765</v>
      </c>
      <c r="C560" s="14" t="str">
        <f t="shared" ref="C560:AL560" si="302">IF(AND(C$146="ДА",C415="-"),C123,"-")</f>
        <v>-</v>
      </c>
      <c r="D560" s="14">
        <f t="shared" si="302"/>
        <v>8</v>
      </c>
      <c r="E560" s="14" t="str">
        <f t="shared" si="302"/>
        <v>-</v>
      </c>
      <c r="F560" s="14" t="str">
        <f t="shared" si="302"/>
        <v>-</v>
      </c>
      <c r="G560" s="14" t="str">
        <f t="shared" si="302"/>
        <v>-</v>
      </c>
      <c r="H560" s="14" t="str">
        <f t="shared" si="302"/>
        <v>-</v>
      </c>
      <c r="I560" s="14" t="str">
        <f t="shared" si="302"/>
        <v>-</v>
      </c>
      <c r="J560" s="14" t="str">
        <f t="shared" si="302"/>
        <v>-</v>
      </c>
      <c r="K560" s="14">
        <f t="shared" si="302"/>
        <v>6</v>
      </c>
      <c r="L560" s="14" t="str">
        <f t="shared" si="302"/>
        <v>-</v>
      </c>
      <c r="M560" s="14" t="str">
        <f t="shared" si="302"/>
        <v>-</v>
      </c>
      <c r="N560" s="14" t="str">
        <f t="shared" si="302"/>
        <v>-</v>
      </c>
      <c r="O560" s="14">
        <f t="shared" si="302"/>
        <v>7</v>
      </c>
      <c r="P560" s="14" t="str">
        <f t="shared" si="302"/>
        <v>-</v>
      </c>
      <c r="Q560" s="14">
        <f t="shared" si="302"/>
        <v>10</v>
      </c>
      <c r="R560" s="14" t="str">
        <f t="shared" si="302"/>
        <v>-</v>
      </c>
      <c r="S560" s="14" t="str">
        <f t="shared" si="302"/>
        <v>-</v>
      </c>
      <c r="T560" s="14">
        <f t="shared" si="302"/>
        <v>7</v>
      </c>
      <c r="U560" s="14">
        <f t="shared" si="302"/>
        <v>6</v>
      </c>
      <c r="V560" s="14" t="str">
        <f t="shared" si="302"/>
        <v>-</v>
      </c>
      <c r="W560" s="14" t="str">
        <f t="shared" si="302"/>
        <v>-</v>
      </c>
      <c r="X560" s="14" t="str">
        <f t="shared" si="302"/>
        <v>-</v>
      </c>
      <c r="Y560" s="14" t="str">
        <f t="shared" si="302"/>
        <v>-</v>
      </c>
      <c r="Z560" s="14">
        <f t="shared" si="302"/>
        <v>5</v>
      </c>
      <c r="AA560" s="14" t="str">
        <f t="shared" si="302"/>
        <v>-</v>
      </c>
      <c r="AB560" s="14" t="str">
        <f t="shared" si="302"/>
        <v>-</v>
      </c>
      <c r="AC560" s="14" t="str">
        <f t="shared" si="302"/>
        <v>-</v>
      </c>
      <c r="AD560" s="14">
        <f t="shared" si="302"/>
        <v>4</v>
      </c>
      <c r="AE560" s="14">
        <f t="shared" si="302"/>
        <v>6</v>
      </c>
      <c r="AF560" s="14">
        <f t="shared" si="302"/>
        <v>9</v>
      </c>
      <c r="AG560" s="14" t="str">
        <f t="shared" si="302"/>
        <v>-</v>
      </c>
      <c r="AH560" s="14" t="str">
        <f t="shared" si="302"/>
        <v>-</v>
      </c>
      <c r="AI560" s="14" t="str">
        <f t="shared" si="302"/>
        <v>-</v>
      </c>
      <c r="AJ560" s="14">
        <f t="shared" si="302"/>
        <v>9</v>
      </c>
      <c r="AK560" s="14" t="str">
        <f t="shared" si="302"/>
        <v>-</v>
      </c>
      <c r="AL560" s="14">
        <f t="shared" si="302"/>
        <v>8</v>
      </c>
      <c r="AM560" s="15">
        <f t="shared" si="238"/>
        <v>12</v>
      </c>
      <c r="AN560" s="20">
        <f t="shared" si="278"/>
        <v>7.0832133333333331</v>
      </c>
      <c r="AO560" s="14">
        <f t="shared" si="241"/>
        <v>61</v>
      </c>
      <c r="AQ560" s="26">
        <f t="shared" si="247"/>
        <v>121</v>
      </c>
      <c r="AR560" s="20">
        <f t="shared" si="242"/>
        <v>7.0832133333333331</v>
      </c>
      <c r="AS560" s="15">
        <f t="shared" si="243"/>
        <v>16</v>
      </c>
      <c r="AT560" s="15">
        <f t="shared" si="244"/>
        <v>12</v>
      </c>
      <c r="AU560" s="97" t="s">
        <v>765</v>
      </c>
    </row>
    <row r="561" spans="1:47">
      <c r="A561" s="26">
        <f t="shared" si="245"/>
        <v>122</v>
      </c>
      <c r="B561" s="97" t="s">
        <v>766</v>
      </c>
      <c r="C561" s="14" t="str">
        <f t="shared" ref="C561:AL561" si="303">IF(AND(C$146="ДА",C416="-"),C124,"-")</f>
        <v>-</v>
      </c>
      <c r="D561" s="14">
        <f t="shared" si="303"/>
        <v>8</v>
      </c>
      <c r="E561" s="14" t="str">
        <f t="shared" si="303"/>
        <v>-</v>
      </c>
      <c r="F561" s="14" t="str">
        <f t="shared" si="303"/>
        <v>-</v>
      </c>
      <c r="G561" s="14" t="str">
        <f t="shared" si="303"/>
        <v>-</v>
      </c>
      <c r="H561" s="14" t="str">
        <f t="shared" si="303"/>
        <v>-</v>
      </c>
      <c r="I561" s="14" t="str">
        <f t="shared" si="303"/>
        <v>-</v>
      </c>
      <c r="J561" s="14" t="str">
        <f t="shared" si="303"/>
        <v>-</v>
      </c>
      <c r="K561" s="14">
        <f t="shared" si="303"/>
        <v>7</v>
      </c>
      <c r="L561" s="14" t="str">
        <f t="shared" si="303"/>
        <v>-</v>
      </c>
      <c r="M561" s="14" t="str">
        <f t="shared" si="303"/>
        <v>-</v>
      </c>
      <c r="N561" s="14" t="str">
        <f t="shared" si="303"/>
        <v>-</v>
      </c>
      <c r="O561" s="14">
        <f t="shared" si="303"/>
        <v>9</v>
      </c>
      <c r="P561" s="14" t="str">
        <f t="shared" si="303"/>
        <v>-</v>
      </c>
      <c r="Q561" s="14">
        <f t="shared" si="303"/>
        <v>9</v>
      </c>
      <c r="R561" s="14" t="str">
        <f t="shared" si="303"/>
        <v>-</v>
      </c>
      <c r="S561" s="14" t="str">
        <f t="shared" si="303"/>
        <v>-</v>
      </c>
      <c r="T561" s="14">
        <f t="shared" si="303"/>
        <v>5</v>
      </c>
      <c r="U561" s="14">
        <f t="shared" si="303"/>
        <v>7</v>
      </c>
      <c r="V561" s="14" t="str">
        <f t="shared" si="303"/>
        <v>-</v>
      </c>
      <c r="W561" s="14" t="str">
        <f t="shared" si="303"/>
        <v>-</v>
      </c>
      <c r="X561" s="14" t="str">
        <f t="shared" si="303"/>
        <v>-</v>
      </c>
      <c r="Y561" s="14" t="str">
        <f t="shared" si="303"/>
        <v>-</v>
      </c>
      <c r="Z561" s="14">
        <f t="shared" si="303"/>
        <v>7</v>
      </c>
      <c r="AA561" s="14" t="str">
        <f t="shared" si="303"/>
        <v>-</v>
      </c>
      <c r="AB561" s="14" t="str">
        <f t="shared" si="303"/>
        <v>-</v>
      </c>
      <c r="AC561" s="14" t="str">
        <f t="shared" si="303"/>
        <v>-</v>
      </c>
      <c r="AD561" s="14">
        <f t="shared" si="303"/>
        <v>8</v>
      </c>
      <c r="AE561" s="14">
        <f t="shared" si="303"/>
        <v>7</v>
      </c>
      <c r="AF561" s="14">
        <f t="shared" si="303"/>
        <v>9</v>
      </c>
      <c r="AG561" s="14" t="str">
        <f t="shared" si="303"/>
        <v>-</v>
      </c>
      <c r="AH561" s="14" t="str">
        <f t="shared" si="303"/>
        <v>-</v>
      </c>
      <c r="AI561" s="14" t="str">
        <f t="shared" si="303"/>
        <v>-</v>
      </c>
      <c r="AJ561" s="14">
        <f t="shared" si="303"/>
        <v>6</v>
      </c>
      <c r="AK561" s="14" t="str">
        <f t="shared" si="303"/>
        <v>-</v>
      </c>
      <c r="AL561" s="14">
        <f t="shared" si="303"/>
        <v>9</v>
      </c>
      <c r="AM561" s="15">
        <f t="shared" si="238"/>
        <v>12</v>
      </c>
      <c r="AN561" s="20">
        <f t="shared" si="278"/>
        <v>7.583212333333333</v>
      </c>
      <c r="AO561" s="14">
        <f t="shared" si="241"/>
        <v>41</v>
      </c>
      <c r="AQ561" s="26">
        <f t="shared" si="247"/>
        <v>122</v>
      </c>
      <c r="AR561" s="20">
        <f t="shared" si="242"/>
        <v>7.583212333333333</v>
      </c>
      <c r="AS561" s="15">
        <f t="shared" si="243"/>
        <v>16</v>
      </c>
      <c r="AT561" s="15">
        <f t="shared" si="244"/>
        <v>12</v>
      </c>
      <c r="AU561" s="97" t="s">
        <v>766</v>
      </c>
    </row>
    <row r="562" spans="1:47">
      <c r="A562" s="26">
        <f t="shared" si="245"/>
        <v>123</v>
      </c>
      <c r="B562" s="97" t="s">
        <v>767</v>
      </c>
      <c r="C562" s="14" t="str">
        <f t="shared" ref="C562:AL562" si="304">IF(AND(C$146="ДА",C417="-"),C125,"-")</f>
        <v>-</v>
      </c>
      <c r="D562" s="14">
        <f t="shared" si="304"/>
        <v>12</v>
      </c>
      <c r="E562" s="14" t="str">
        <f t="shared" si="304"/>
        <v>-</v>
      </c>
      <c r="F562" s="14" t="str">
        <f t="shared" si="304"/>
        <v>-</v>
      </c>
      <c r="G562" s="14" t="str">
        <f t="shared" si="304"/>
        <v>-</v>
      </c>
      <c r="H562" s="14" t="str">
        <f t="shared" si="304"/>
        <v>-</v>
      </c>
      <c r="I562" s="14" t="str">
        <f t="shared" si="304"/>
        <v>-</v>
      </c>
      <c r="J562" s="14" t="str">
        <f t="shared" si="304"/>
        <v>-</v>
      </c>
      <c r="K562" s="14">
        <f t="shared" si="304"/>
        <v>7</v>
      </c>
      <c r="L562" s="14" t="str">
        <f t="shared" si="304"/>
        <v>-</v>
      </c>
      <c r="M562" s="14" t="str">
        <f t="shared" si="304"/>
        <v>-</v>
      </c>
      <c r="N562" s="14" t="str">
        <f t="shared" si="304"/>
        <v>-</v>
      </c>
      <c r="O562" s="14">
        <f t="shared" si="304"/>
        <v>9</v>
      </c>
      <c r="P562" s="14" t="str">
        <f t="shared" si="304"/>
        <v>-</v>
      </c>
      <c r="Q562" s="14">
        <f t="shared" si="304"/>
        <v>9</v>
      </c>
      <c r="R562" s="14" t="str">
        <f t="shared" si="304"/>
        <v>-</v>
      </c>
      <c r="S562" s="14" t="str">
        <f t="shared" si="304"/>
        <v>-</v>
      </c>
      <c r="T562" s="14">
        <f t="shared" si="304"/>
        <v>7</v>
      </c>
      <c r="U562" s="14">
        <f t="shared" si="304"/>
        <v>9</v>
      </c>
      <c r="V562" s="14" t="str">
        <f t="shared" si="304"/>
        <v>-</v>
      </c>
      <c r="W562" s="14" t="str">
        <f t="shared" si="304"/>
        <v>-</v>
      </c>
      <c r="X562" s="14" t="str">
        <f t="shared" si="304"/>
        <v>-</v>
      </c>
      <c r="Y562" s="14" t="str">
        <f t="shared" si="304"/>
        <v>-</v>
      </c>
      <c r="Z562" s="14">
        <f t="shared" si="304"/>
        <v>5</v>
      </c>
      <c r="AA562" s="14" t="str">
        <f t="shared" si="304"/>
        <v>-</v>
      </c>
      <c r="AB562" s="14" t="str">
        <f t="shared" si="304"/>
        <v>-</v>
      </c>
      <c r="AC562" s="14" t="str">
        <f t="shared" si="304"/>
        <v>-</v>
      </c>
      <c r="AD562" s="14">
        <f t="shared" si="304"/>
        <v>9</v>
      </c>
      <c r="AE562" s="14">
        <f t="shared" si="304"/>
        <v>9</v>
      </c>
      <c r="AF562" s="14">
        <f t="shared" si="304"/>
        <v>8</v>
      </c>
      <c r="AG562" s="14" t="str">
        <f t="shared" si="304"/>
        <v>-</v>
      </c>
      <c r="AH562" s="14" t="str">
        <f t="shared" si="304"/>
        <v>-</v>
      </c>
      <c r="AI562" s="14" t="str">
        <f t="shared" si="304"/>
        <v>-</v>
      </c>
      <c r="AJ562" s="14">
        <f t="shared" si="304"/>
        <v>10</v>
      </c>
      <c r="AK562" s="14" t="str">
        <f t="shared" si="304"/>
        <v>-</v>
      </c>
      <c r="AL562" s="14">
        <f t="shared" si="304"/>
        <v>9</v>
      </c>
      <c r="AM562" s="15">
        <f t="shared" si="238"/>
        <v>12</v>
      </c>
      <c r="AN562" s="20">
        <f t="shared" si="278"/>
        <v>8.5832113333333346</v>
      </c>
      <c r="AO562" s="14">
        <f t="shared" si="241"/>
        <v>17</v>
      </c>
      <c r="AQ562" s="26">
        <f t="shared" si="247"/>
        <v>123</v>
      </c>
      <c r="AR562" s="20">
        <f t="shared" si="242"/>
        <v>8.5832113333333346</v>
      </c>
      <c r="AS562" s="15">
        <f t="shared" si="243"/>
        <v>15</v>
      </c>
      <c r="AT562" s="15">
        <f t="shared" si="244"/>
        <v>12</v>
      </c>
      <c r="AU562" s="97" t="s">
        <v>767</v>
      </c>
    </row>
    <row r="563" spans="1:47">
      <c r="A563" s="26">
        <f t="shared" si="245"/>
        <v>124</v>
      </c>
      <c r="B563" s="97" t="s">
        <v>768</v>
      </c>
      <c r="C563" s="14" t="str">
        <f t="shared" ref="C563:AL563" si="305">IF(AND(C$146="ДА",C418="-"),C126,"-")</f>
        <v>-</v>
      </c>
      <c r="D563" s="14" t="str">
        <f t="shared" si="305"/>
        <v>-</v>
      </c>
      <c r="E563" s="14" t="str">
        <f t="shared" si="305"/>
        <v>-</v>
      </c>
      <c r="F563" s="14" t="str">
        <f t="shared" si="305"/>
        <v>-</v>
      </c>
      <c r="G563" s="14" t="str">
        <f t="shared" si="305"/>
        <v>-</v>
      </c>
      <c r="H563" s="14" t="str">
        <f t="shared" si="305"/>
        <v>-</v>
      </c>
      <c r="I563" s="14" t="str">
        <f t="shared" si="305"/>
        <v>-</v>
      </c>
      <c r="J563" s="14" t="str">
        <f t="shared" si="305"/>
        <v>-</v>
      </c>
      <c r="K563" s="14">
        <f t="shared" si="305"/>
        <v>9</v>
      </c>
      <c r="L563" s="14" t="str">
        <f t="shared" si="305"/>
        <v>-</v>
      </c>
      <c r="M563" s="14" t="str">
        <f t="shared" si="305"/>
        <v>-</v>
      </c>
      <c r="N563" s="14" t="str">
        <f t="shared" si="305"/>
        <v>-</v>
      </c>
      <c r="O563" s="14">
        <f t="shared" si="305"/>
        <v>9</v>
      </c>
      <c r="P563" s="14" t="str">
        <f t="shared" si="305"/>
        <v>-</v>
      </c>
      <c r="Q563" s="14">
        <f t="shared" si="305"/>
        <v>9</v>
      </c>
      <c r="R563" s="14" t="str">
        <f t="shared" si="305"/>
        <v>-</v>
      </c>
      <c r="S563" s="14" t="str">
        <f t="shared" si="305"/>
        <v>-</v>
      </c>
      <c r="T563" s="14">
        <f t="shared" si="305"/>
        <v>9</v>
      </c>
      <c r="U563" s="14">
        <f t="shared" si="305"/>
        <v>8</v>
      </c>
      <c r="V563" s="14" t="str">
        <f t="shared" si="305"/>
        <v>-</v>
      </c>
      <c r="W563" s="14" t="str">
        <f t="shared" si="305"/>
        <v>-</v>
      </c>
      <c r="X563" s="14" t="str">
        <f t="shared" si="305"/>
        <v>-</v>
      </c>
      <c r="Y563" s="14" t="str">
        <f t="shared" si="305"/>
        <v>-</v>
      </c>
      <c r="Z563" s="14">
        <f t="shared" si="305"/>
        <v>7</v>
      </c>
      <c r="AA563" s="14" t="str">
        <f t="shared" si="305"/>
        <v>-</v>
      </c>
      <c r="AB563" s="14" t="str">
        <f t="shared" si="305"/>
        <v>-</v>
      </c>
      <c r="AC563" s="14" t="str">
        <f t="shared" si="305"/>
        <v>-</v>
      </c>
      <c r="AD563" s="14" t="str">
        <f t="shared" si="305"/>
        <v>-</v>
      </c>
      <c r="AE563" s="14">
        <f t="shared" si="305"/>
        <v>8</v>
      </c>
      <c r="AF563" s="14">
        <f t="shared" si="305"/>
        <v>7</v>
      </c>
      <c r="AG563" s="14" t="str">
        <f t="shared" si="305"/>
        <v>-</v>
      </c>
      <c r="AH563" s="14" t="str">
        <f t="shared" si="305"/>
        <v>-</v>
      </c>
      <c r="AI563" s="14" t="str">
        <f t="shared" si="305"/>
        <v>-</v>
      </c>
      <c r="AJ563" s="14">
        <f t="shared" si="305"/>
        <v>8</v>
      </c>
      <c r="AK563" s="14" t="str">
        <f t="shared" si="305"/>
        <v>-</v>
      </c>
      <c r="AL563" s="14">
        <f t="shared" si="305"/>
        <v>10</v>
      </c>
      <c r="AM563" s="15">
        <f t="shared" si="238"/>
        <v>10</v>
      </c>
      <c r="AN563" s="20">
        <f t="shared" si="278"/>
        <v>8.399877</v>
      </c>
      <c r="AO563" s="14">
        <f t="shared" si="241"/>
        <v>22</v>
      </c>
      <c r="AQ563" s="26">
        <f t="shared" si="247"/>
        <v>124</v>
      </c>
      <c r="AR563" s="20">
        <f t="shared" si="242"/>
        <v>8.399877</v>
      </c>
      <c r="AS563" s="15">
        <f t="shared" si="243"/>
        <v>16</v>
      </c>
      <c r="AT563" s="15">
        <f t="shared" si="244"/>
        <v>10</v>
      </c>
      <c r="AU563" s="97" t="s">
        <v>768</v>
      </c>
    </row>
    <row r="564" spans="1:47">
      <c r="A564" s="26">
        <f t="shared" si="245"/>
        <v>125</v>
      </c>
      <c r="B564" s="97" t="s">
        <v>769</v>
      </c>
      <c r="C564" s="14" t="str">
        <f t="shared" ref="C564:AL564" si="306">IF(AND(C$146="ДА",C419="-"),C127,"-")</f>
        <v>-</v>
      </c>
      <c r="D564" s="14">
        <f t="shared" si="306"/>
        <v>9</v>
      </c>
      <c r="E564" s="14" t="str">
        <f t="shared" si="306"/>
        <v>-</v>
      </c>
      <c r="F564" s="14" t="str">
        <f t="shared" si="306"/>
        <v>-</v>
      </c>
      <c r="G564" s="14" t="str">
        <f t="shared" si="306"/>
        <v>-</v>
      </c>
      <c r="H564" s="14" t="str">
        <f t="shared" si="306"/>
        <v>-</v>
      </c>
      <c r="I564" s="14" t="str">
        <f t="shared" si="306"/>
        <v>-</v>
      </c>
      <c r="J564" s="14" t="str">
        <f t="shared" si="306"/>
        <v>-</v>
      </c>
      <c r="K564" s="14">
        <f t="shared" si="306"/>
        <v>4</v>
      </c>
      <c r="L564" s="14" t="str">
        <f t="shared" si="306"/>
        <v>-</v>
      </c>
      <c r="M564" s="14" t="str">
        <f t="shared" si="306"/>
        <v>-</v>
      </c>
      <c r="N564" s="14" t="str">
        <f t="shared" si="306"/>
        <v>-</v>
      </c>
      <c r="O564" s="14">
        <f t="shared" si="306"/>
        <v>8</v>
      </c>
      <c r="P564" s="14" t="str">
        <f t="shared" si="306"/>
        <v>-</v>
      </c>
      <c r="Q564" s="14">
        <f t="shared" si="306"/>
        <v>7</v>
      </c>
      <c r="R564" s="14" t="str">
        <f t="shared" si="306"/>
        <v>-</v>
      </c>
      <c r="S564" s="14" t="str">
        <f t="shared" si="306"/>
        <v>-</v>
      </c>
      <c r="T564" s="14">
        <f t="shared" si="306"/>
        <v>6</v>
      </c>
      <c r="U564" s="14">
        <f t="shared" si="306"/>
        <v>4</v>
      </c>
      <c r="V564" s="14" t="str">
        <f t="shared" si="306"/>
        <v>-</v>
      </c>
      <c r="W564" s="14" t="str">
        <f t="shared" si="306"/>
        <v>-</v>
      </c>
      <c r="X564" s="14" t="str">
        <f t="shared" si="306"/>
        <v>-</v>
      </c>
      <c r="Y564" s="14" t="str">
        <f t="shared" si="306"/>
        <v>-</v>
      </c>
      <c r="Z564" s="14">
        <f t="shared" si="306"/>
        <v>4</v>
      </c>
      <c r="AA564" s="14" t="str">
        <f t="shared" si="306"/>
        <v>-</v>
      </c>
      <c r="AB564" s="14" t="str">
        <f t="shared" si="306"/>
        <v>-</v>
      </c>
      <c r="AC564" s="14" t="str">
        <f t="shared" si="306"/>
        <v>-</v>
      </c>
      <c r="AD564" s="14" t="str">
        <f t="shared" si="306"/>
        <v>-</v>
      </c>
      <c r="AE564" s="14">
        <f t="shared" si="306"/>
        <v>4</v>
      </c>
      <c r="AF564" s="14">
        <f t="shared" si="306"/>
        <v>4</v>
      </c>
      <c r="AG564" s="14" t="str">
        <f t="shared" si="306"/>
        <v>-</v>
      </c>
      <c r="AH564" s="14" t="str">
        <f t="shared" si="306"/>
        <v>-</v>
      </c>
      <c r="AI564" s="14" t="str">
        <f t="shared" si="306"/>
        <v>-</v>
      </c>
      <c r="AJ564" s="14" t="str">
        <f t="shared" si="306"/>
        <v>-</v>
      </c>
      <c r="AK564" s="14" t="str">
        <f t="shared" si="306"/>
        <v>-</v>
      </c>
      <c r="AL564" s="14">
        <f t="shared" si="306"/>
        <v>3</v>
      </c>
      <c r="AM564" s="15">
        <f t="shared" si="238"/>
        <v>10</v>
      </c>
      <c r="AN564" s="20">
        <f t="shared" si="278"/>
        <v>5.2998760000000003</v>
      </c>
      <c r="AO564" s="14">
        <f t="shared" si="241"/>
        <v>110</v>
      </c>
      <c r="AQ564" s="26">
        <f t="shared" si="247"/>
        <v>125</v>
      </c>
      <c r="AR564" s="20">
        <f t="shared" si="242"/>
        <v>5.2998760000000003</v>
      </c>
      <c r="AS564" s="15">
        <f t="shared" si="243"/>
        <v>11</v>
      </c>
      <c r="AT564" s="15">
        <f t="shared" si="244"/>
        <v>10</v>
      </c>
      <c r="AU564" s="97" t="s">
        <v>769</v>
      </c>
    </row>
    <row r="565" spans="1:47">
      <c r="A565" s="26">
        <f t="shared" si="245"/>
        <v>126</v>
      </c>
      <c r="B565" s="97" t="s">
        <v>770</v>
      </c>
      <c r="C565" s="14" t="str">
        <f t="shared" ref="C565:AL565" si="307">IF(AND(C$146="ДА",C420="-"),C128,"-")</f>
        <v>-</v>
      </c>
      <c r="D565" s="14" t="str">
        <f t="shared" si="307"/>
        <v>-</v>
      </c>
      <c r="E565" s="14" t="str">
        <f t="shared" si="307"/>
        <v>-</v>
      </c>
      <c r="F565" s="14" t="str">
        <f t="shared" si="307"/>
        <v>-</v>
      </c>
      <c r="G565" s="14" t="str">
        <f t="shared" si="307"/>
        <v>-</v>
      </c>
      <c r="H565" s="14" t="str">
        <f t="shared" si="307"/>
        <v>-</v>
      </c>
      <c r="I565" s="14" t="str">
        <f t="shared" si="307"/>
        <v>-</v>
      </c>
      <c r="J565" s="14" t="str">
        <f t="shared" si="307"/>
        <v>-</v>
      </c>
      <c r="K565" s="14">
        <f t="shared" si="307"/>
        <v>5</v>
      </c>
      <c r="L565" s="14" t="str">
        <f t="shared" si="307"/>
        <v>-</v>
      </c>
      <c r="M565" s="14" t="str">
        <f t="shared" si="307"/>
        <v>-</v>
      </c>
      <c r="N565" s="14" t="str">
        <f t="shared" si="307"/>
        <v>-</v>
      </c>
      <c r="O565" s="14" t="str">
        <f t="shared" si="307"/>
        <v>-</v>
      </c>
      <c r="P565" s="14" t="str">
        <f t="shared" si="307"/>
        <v>-</v>
      </c>
      <c r="Q565" s="14">
        <f t="shared" si="307"/>
        <v>5</v>
      </c>
      <c r="R565" s="14" t="str">
        <f t="shared" si="307"/>
        <v>-</v>
      </c>
      <c r="S565" s="14" t="str">
        <f t="shared" si="307"/>
        <v>-</v>
      </c>
      <c r="T565" s="14">
        <f t="shared" si="307"/>
        <v>6</v>
      </c>
      <c r="U565" s="14">
        <f t="shared" si="307"/>
        <v>4</v>
      </c>
      <c r="V565" s="14" t="str">
        <f t="shared" si="307"/>
        <v>-</v>
      </c>
      <c r="W565" s="14" t="str">
        <f t="shared" si="307"/>
        <v>-</v>
      </c>
      <c r="X565" s="14" t="str">
        <f t="shared" si="307"/>
        <v>-</v>
      </c>
      <c r="Y565" s="14" t="str">
        <f t="shared" si="307"/>
        <v>-</v>
      </c>
      <c r="Z565" s="14">
        <f t="shared" si="307"/>
        <v>4</v>
      </c>
      <c r="AA565" s="14" t="str">
        <f t="shared" si="307"/>
        <v>-</v>
      </c>
      <c r="AB565" s="14" t="str">
        <f t="shared" si="307"/>
        <v>-</v>
      </c>
      <c r="AC565" s="14" t="str">
        <f t="shared" si="307"/>
        <v>-</v>
      </c>
      <c r="AD565" s="14" t="str">
        <f t="shared" si="307"/>
        <v>-</v>
      </c>
      <c r="AE565" s="14">
        <f t="shared" si="307"/>
        <v>4</v>
      </c>
      <c r="AF565" s="14" t="str">
        <f t="shared" si="307"/>
        <v>-</v>
      </c>
      <c r="AG565" s="14" t="str">
        <f t="shared" si="307"/>
        <v>-</v>
      </c>
      <c r="AH565" s="14" t="str">
        <f t="shared" si="307"/>
        <v>-</v>
      </c>
      <c r="AI565" s="14" t="str">
        <f t="shared" si="307"/>
        <v>-</v>
      </c>
      <c r="AJ565" s="14" t="str">
        <f t="shared" si="307"/>
        <v>-</v>
      </c>
      <c r="AK565" s="14" t="str">
        <f t="shared" si="307"/>
        <v>-</v>
      </c>
      <c r="AL565" s="14">
        <f t="shared" si="307"/>
        <v>4</v>
      </c>
      <c r="AM565" s="15">
        <f t="shared" si="238"/>
        <v>7</v>
      </c>
      <c r="AN565" s="20">
        <f t="shared" si="278"/>
        <v>4.5713035714285715</v>
      </c>
      <c r="AO565" s="14">
        <f t="shared" si="241"/>
        <v>126</v>
      </c>
      <c r="AQ565" s="26">
        <f t="shared" si="247"/>
        <v>126</v>
      </c>
      <c r="AR565" s="20">
        <f t="shared" si="242"/>
        <v>4.5713035714285715</v>
      </c>
      <c r="AS565" s="15">
        <f t="shared" si="243"/>
        <v>10</v>
      </c>
      <c r="AT565" s="15">
        <f t="shared" si="244"/>
        <v>7</v>
      </c>
      <c r="AU565" s="97" t="s">
        <v>770</v>
      </c>
    </row>
    <row r="566" spans="1:47">
      <c r="A566" s="26">
        <f t="shared" si="245"/>
        <v>127</v>
      </c>
      <c r="B566" s="97" t="s">
        <v>771</v>
      </c>
      <c r="C566" s="14" t="str">
        <f t="shared" ref="C566:AL566" si="308">IF(AND(C$146="ДА",C421="-"),C129,"-")</f>
        <v>-</v>
      </c>
      <c r="D566" s="14" t="str">
        <f t="shared" si="308"/>
        <v>-</v>
      </c>
      <c r="E566" s="14" t="str">
        <f t="shared" si="308"/>
        <v>-</v>
      </c>
      <c r="F566" s="14" t="str">
        <f t="shared" si="308"/>
        <v>-</v>
      </c>
      <c r="G566" s="14" t="str">
        <f t="shared" si="308"/>
        <v>-</v>
      </c>
      <c r="H566" s="14" t="str">
        <f t="shared" si="308"/>
        <v>-</v>
      </c>
      <c r="I566" s="14" t="str">
        <f t="shared" si="308"/>
        <v>-</v>
      </c>
      <c r="J566" s="14" t="str">
        <f t="shared" si="308"/>
        <v>-</v>
      </c>
      <c r="K566" s="14">
        <f t="shared" si="308"/>
        <v>6</v>
      </c>
      <c r="L566" s="14" t="str">
        <f t="shared" si="308"/>
        <v>-</v>
      </c>
      <c r="M566" s="14" t="str">
        <f t="shared" si="308"/>
        <v>-</v>
      </c>
      <c r="N566" s="14" t="str">
        <f t="shared" si="308"/>
        <v>-</v>
      </c>
      <c r="O566" s="14" t="str">
        <f t="shared" si="308"/>
        <v>-</v>
      </c>
      <c r="P566" s="14" t="str">
        <f t="shared" si="308"/>
        <v>-</v>
      </c>
      <c r="Q566" s="14">
        <f t="shared" si="308"/>
        <v>6</v>
      </c>
      <c r="R566" s="14" t="str">
        <f t="shared" si="308"/>
        <v>-</v>
      </c>
      <c r="S566" s="14" t="str">
        <f t="shared" si="308"/>
        <v>-</v>
      </c>
      <c r="T566" s="14">
        <f t="shared" si="308"/>
        <v>6</v>
      </c>
      <c r="U566" s="14">
        <f t="shared" si="308"/>
        <v>4</v>
      </c>
      <c r="V566" s="14" t="str">
        <f t="shared" si="308"/>
        <v>-</v>
      </c>
      <c r="W566" s="14" t="str">
        <f t="shared" si="308"/>
        <v>-</v>
      </c>
      <c r="X566" s="14" t="str">
        <f t="shared" si="308"/>
        <v>-</v>
      </c>
      <c r="Y566" s="14" t="str">
        <f t="shared" si="308"/>
        <v>-</v>
      </c>
      <c r="Z566" s="14">
        <f t="shared" si="308"/>
        <v>4</v>
      </c>
      <c r="AA566" s="14" t="str">
        <f t="shared" si="308"/>
        <v>-</v>
      </c>
      <c r="AB566" s="14" t="str">
        <f t="shared" si="308"/>
        <v>-</v>
      </c>
      <c r="AC566" s="14" t="str">
        <f t="shared" si="308"/>
        <v>-</v>
      </c>
      <c r="AD566" s="14" t="str">
        <f t="shared" si="308"/>
        <v>-</v>
      </c>
      <c r="AE566" s="14">
        <f t="shared" si="308"/>
        <v>5</v>
      </c>
      <c r="AF566" s="14" t="str">
        <f t="shared" si="308"/>
        <v>-</v>
      </c>
      <c r="AG566" s="14" t="str">
        <f t="shared" si="308"/>
        <v>-</v>
      </c>
      <c r="AH566" s="14" t="str">
        <f t="shared" si="308"/>
        <v>-</v>
      </c>
      <c r="AI566" s="14" t="str">
        <f t="shared" si="308"/>
        <v>-</v>
      </c>
      <c r="AJ566" s="14" t="str">
        <f t="shared" si="308"/>
        <v>-</v>
      </c>
      <c r="AK566" s="14" t="str">
        <f t="shared" si="308"/>
        <v>-</v>
      </c>
      <c r="AL566" s="14">
        <f t="shared" si="308"/>
        <v>5</v>
      </c>
      <c r="AM566" s="15">
        <f t="shared" si="238"/>
        <v>7</v>
      </c>
      <c r="AN566" s="20">
        <f t="shared" si="278"/>
        <v>5.1427311428571434</v>
      </c>
      <c r="AO566" s="14">
        <f t="shared" si="241"/>
        <v>115</v>
      </c>
      <c r="AQ566" s="26">
        <f t="shared" si="247"/>
        <v>127</v>
      </c>
      <c r="AR566" s="20">
        <f t="shared" si="242"/>
        <v>5.1427311428571434</v>
      </c>
      <c r="AS566" s="15">
        <f t="shared" si="243"/>
        <v>9</v>
      </c>
      <c r="AT566" s="15">
        <f t="shared" si="244"/>
        <v>7</v>
      </c>
      <c r="AU566" s="97" t="s">
        <v>771</v>
      </c>
    </row>
    <row r="567" spans="1:47">
      <c r="A567" s="26">
        <f t="shared" si="245"/>
        <v>128</v>
      </c>
      <c r="B567" s="97" t="s">
        <v>772</v>
      </c>
      <c r="C567" s="14" t="str">
        <f t="shared" ref="C567:AL567" si="309">IF(AND(C$146="ДА",C422="-"),C130,"-")</f>
        <v>-</v>
      </c>
      <c r="D567" s="14">
        <f t="shared" si="309"/>
        <v>4</v>
      </c>
      <c r="E567" s="14" t="str">
        <f t="shared" si="309"/>
        <v>-</v>
      </c>
      <c r="F567" s="14" t="str">
        <f t="shared" si="309"/>
        <v>-</v>
      </c>
      <c r="G567" s="14" t="str">
        <f t="shared" si="309"/>
        <v>-</v>
      </c>
      <c r="H567" s="14" t="str">
        <f t="shared" si="309"/>
        <v>-</v>
      </c>
      <c r="I567" s="14" t="str">
        <f t="shared" si="309"/>
        <v>-</v>
      </c>
      <c r="J567" s="14" t="str">
        <f t="shared" si="309"/>
        <v>-</v>
      </c>
      <c r="K567" s="14">
        <f t="shared" si="309"/>
        <v>6</v>
      </c>
      <c r="L567" s="14" t="str">
        <f t="shared" si="309"/>
        <v>-</v>
      </c>
      <c r="M567" s="14" t="str">
        <f t="shared" si="309"/>
        <v>-</v>
      </c>
      <c r="N567" s="14" t="str">
        <f t="shared" si="309"/>
        <v>-</v>
      </c>
      <c r="O567" s="14" t="str">
        <f t="shared" si="309"/>
        <v>-</v>
      </c>
      <c r="P567" s="14" t="str">
        <f t="shared" si="309"/>
        <v>-</v>
      </c>
      <c r="Q567" s="14">
        <f t="shared" si="309"/>
        <v>6</v>
      </c>
      <c r="R567" s="14" t="str">
        <f t="shared" si="309"/>
        <v>-</v>
      </c>
      <c r="S567" s="14" t="str">
        <f t="shared" si="309"/>
        <v>-</v>
      </c>
      <c r="T567" s="14">
        <f t="shared" si="309"/>
        <v>6</v>
      </c>
      <c r="U567" s="14">
        <f t="shared" si="309"/>
        <v>7</v>
      </c>
      <c r="V567" s="14" t="str">
        <f t="shared" si="309"/>
        <v>-</v>
      </c>
      <c r="W567" s="14" t="str">
        <f t="shared" si="309"/>
        <v>-</v>
      </c>
      <c r="X567" s="14" t="str">
        <f t="shared" si="309"/>
        <v>-</v>
      </c>
      <c r="Y567" s="14" t="str">
        <f t="shared" si="309"/>
        <v>-</v>
      </c>
      <c r="Z567" s="14">
        <f t="shared" si="309"/>
        <v>4</v>
      </c>
      <c r="AA567" s="14" t="str">
        <f t="shared" si="309"/>
        <v>-</v>
      </c>
      <c r="AB567" s="14" t="str">
        <f t="shared" si="309"/>
        <v>-</v>
      </c>
      <c r="AC567" s="14" t="str">
        <f t="shared" si="309"/>
        <v>-</v>
      </c>
      <c r="AD567" s="14" t="str">
        <f t="shared" si="309"/>
        <v>-</v>
      </c>
      <c r="AE567" s="14">
        <f t="shared" si="309"/>
        <v>5</v>
      </c>
      <c r="AF567" s="14">
        <f t="shared" si="309"/>
        <v>5</v>
      </c>
      <c r="AG567" s="14" t="str">
        <f t="shared" si="309"/>
        <v>-</v>
      </c>
      <c r="AH567" s="14" t="str">
        <f t="shared" si="309"/>
        <v>-</v>
      </c>
      <c r="AI567" s="14" t="str">
        <f t="shared" si="309"/>
        <v>-</v>
      </c>
      <c r="AJ567" s="14">
        <f t="shared" si="309"/>
        <v>5</v>
      </c>
      <c r="AK567" s="14" t="str">
        <f t="shared" si="309"/>
        <v>-</v>
      </c>
      <c r="AL567" s="14">
        <f t="shared" si="309"/>
        <v>8</v>
      </c>
      <c r="AM567" s="15">
        <f t="shared" si="238"/>
        <v>10</v>
      </c>
      <c r="AN567" s="20">
        <f t="shared" si="278"/>
        <v>5.5998729999999997</v>
      </c>
      <c r="AO567" s="14">
        <f t="shared" si="241"/>
        <v>101</v>
      </c>
      <c r="AQ567" s="26">
        <f t="shared" si="247"/>
        <v>128</v>
      </c>
      <c r="AR567" s="20">
        <f t="shared" si="242"/>
        <v>5.5998729999999997</v>
      </c>
      <c r="AS567" s="15">
        <f t="shared" si="243"/>
        <v>13</v>
      </c>
      <c r="AT567" s="15">
        <f t="shared" si="244"/>
        <v>10</v>
      </c>
      <c r="AU567" s="97" t="s">
        <v>772</v>
      </c>
    </row>
    <row r="568" spans="1:47">
      <c r="A568" s="26">
        <f t="shared" si="245"/>
        <v>129</v>
      </c>
      <c r="B568" s="97" t="s">
        <v>773</v>
      </c>
      <c r="C568" s="14" t="str">
        <f t="shared" ref="C568:AL568" si="310">IF(AND(C$146="ДА",C423="-"),C131,"-")</f>
        <v>-</v>
      </c>
      <c r="D568" s="14">
        <f t="shared" si="310"/>
        <v>4</v>
      </c>
      <c r="E568" s="14" t="str">
        <f t="shared" si="310"/>
        <v>-</v>
      </c>
      <c r="F568" s="14" t="str">
        <f t="shared" si="310"/>
        <v>-</v>
      </c>
      <c r="G568" s="14" t="str">
        <f t="shared" si="310"/>
        <v>-</v>
      </c>
      <c r="H568" s="14" t="str">
        <f t="shared" si="310"/>
        <v>-</v>
      </c>
      <c r="I568" s="14" t="str">
        <f t="shared" si="310"/>
        <v>-</v>
      </c>
      <c r="J568" s="14" t="str">
        <f t="shared" si="310"/>
        <v>-</v>
      </c>
      <c r="K568" s="14">
        <f t="shared" si="310"/>
        <v>5</v>
      </c>
      <c r="L568" s="14" t="str">
        <f t="shared" si="310"/>
        <v>-</v>
      </c>
      <c r="M568" s="14" t="str">
        <f t="shared" si="310"/>
        <v>-</v>
      </c>
      <c r="N568" s="14" t="str">
        <f t="shared" si="310"/>
        <v>-</v>
      </c>
      <c r="O568" s="14">
        <f t="shared" si="310"/>
        <v>7</v>
      </c>
      <c r="P568" s="14" t="str">
        <f t="shared" si="310"/>
        <v>-</v>
      </c>
      <c r="Q568" s="14">
        <f t="shared" si="310"/>
        <v>6</v>
      </c>
      <c r="R568" s="14" t="str">
        <f t="shared" si="310"/>
        <v>-</v>
      </c>
      <c r="S568" s="14" t="str">
        <f t="shared" si="310"/>
        <v>-</v>
      </c>
      <c r="T568" s="14">
        <f t="shared" si="310"/>
        <v>4</v>
      </c>
      <c r="U568" s="14">
        <f t="shared" si="310"/>
        <v>5</v>
      </c>
      <c r="V568" s="14" t="str">
        <f t="shared" si="310"/>
        <v>-</v>
      </c>
      <c r="W568" s="14" t="str">
        <f t="shared" si="310"/>
        <v>-</v>
      </c>
      <c r="X568" s="14" t="str">
        <f t="shared" si="310"/>
        <v>-</v>
      </c>
      <c r="Y568" s="14" t="str">
        <f t="shared" si="310"/>
        <v>-</v>
      </c>
      <c r="Z568" s="14">
        <f t="shared" si="310"/>
        <v>5</v>
      </c>
      <c r="AA568" s="14" t="str">
        <f t="shared" si="310"/>
        <v>-</v>
      </c>
      <c r="AB568" s="14" t="str">
        <f t="shared" si="310"/>
        <v>-</v>
      </c>
      <c r="AC568" s="14" t="str">
        <f t="shared" si="310"/>
        <v>-</v>
      </c>
      <c r="AD568" s="14" t="str">
        <f t="shared" si="310"/>
        <v>-</v>
      </c>
      <c r="AE568" s="14">
        <f t="shared" si="310"/>
        <v>4</v>
      </c>
      <c r="AF568" s="14">
        <f t="shared" si="310"/>
        <v>6</v>
      </c>
      <c r="AG568" s="14" t="str">
        <f t="shared" si="310"/>
        <v>-</v>
      </c>
      <c r="AH568" s="14" t="str">
        <f t="shared" si="310"/>
        <v>-</v>
      </c>
      <c r="AI568" s="14" t="str">
        <f t="shared" si="310"/>
        <v>-</v>
      </c>
      <c r="AJ568" s="14">
        <f t="shared" si="310"/>
        <v>5</v>
      </c>
      <c r="AK568" s="14" t="str">
        <f t="shared" si="310"/>
        <v>-</v>
      </c>
      <c r="AL568" s="14">
        <f t="shared" si="310"/>
        <v>6</v>
      </c>
      <c r="AM568" s="15">
        <f t="shared" ref="AM568:AM581" si="311">COUNTIF(C568:AL568,"&gt;0")</f>
        <v>11</v>
      </c>
      <c r="AN568" s="20">
        <f t="shared" ref="AN568:AN581" si="312">AVERAGE(C568:AL568)+(1-A568)/1000000</f>
        <v>5.1816901818181815</v>
      </c>
      <c r="AO568" s="14">
        <f t="shared" si="241"/>
        <v>113</v>
      </c>
      <c r="AQ568" s="26">
        <f t="shared" si="247"/>
        <v>129</v>
      </c>
      <c r="AR568" s="20">
        <f t="shared" si="242"/>
        <v>5.1816901818181815</v>
      </c>
      <c r="AS568" s="15">
        <f t="shared" si="243"/>
        <v>12</v>
      </c>
      <c r="AT568" s="15">
        <f t="shared" si="244"/>
        <v>11</v>
      </c>
      <c r="AU568" s="97" t="s">
        <v>773</v>
      </c>
    </row>
    <row r="569" spans="1:47">
      <c r="A569" s="26">
        <f t="shared" si="245"/>
        <v>130</v>
      </c>
      <c r="B569" s="97" t="s">
        <v>774</v>
      </c>
      <c r="C569" s="14" t="str">
        <f t="shared" ref="C569:AL569" si="313">IF(AND(C$146="ДА",C424="-"),C132,"-")</f>
        <v>-</v>
      </c>
      <c r="D569" s="14">
        <f t="shared" si="313"/>
        <v>1</v>
      </c>
      <c r="E569" s="14" t="str">
        <f t="shared" si="313"/>
        <v>-</v>
      </c>
      <c r="F569" s="14" t="str">
        <f t="shared" si="313"/>
        <v>-</v>
      </c>
      <c r="G569" s="14" t="str">
        <f t="shared" si="313"/>
        <v>-</v>
      </c>
      <c r="H569" s="14" t="str">
        <f t="shared" si="313"/>
        <v>-</v>
      </c>
      <c r="I569" s="14" t="str">
        <f t="shared" si="313"/>
        <v>-</v>
      </c>
      <c r="J569" s="14" t="str">
        <f t="shared" si="313"/>
        <v>-</v>
      </c>
      <c r="K569" s="14">
        <f t="shared" si="313"/>
        <v>6</v>
      </c>
      <c r="L569" s="14" t="str">
        <f t="shared" si="313"/>
        <v>-</v>
      </c>
      <c r="M569" s="14" t="str">
        <f t="shared" si="313"/>
        <v>-</v>
      </c>
      <c r="N569" s="14" t="str">
        <f t="shared" si="313"/>
        <v>-</v>
      </c>
      <c r="O569" s="14" t="str">
        <f t="shared" si="313"/>
        <v>-</v>
      </c>
      <c r="P569" s="14" t="str">
        <f t="shared" si="313"/>
        <v>-</v>
      </c>
      <c r="Q569" s="14">
        <f t="shared" si="313"/>
        <v>5</v>
      </c>
      <c r="R569" s="14" t="str">
        <f t="shared" si="313"/>
        <v>-</v>
      </c>
      <c r="S569" s="14" t="str">
        <f t="shared" si="313"/>
        <v>-</v>
      </c>
      <c r="T569" s="14">
        <f t="shared" si="313"/>
        <v>6</v>
      </c>
      <c r="U569" s="14">
        <f t="shared" si="313"/>
        <v>6</v>
      </c>
      <c r="V569" s="14" t="str">
        <f t="shared" si="313"/>
        <v>-</v>
      </c>
      <c r="W569" s="14" t="str">
        <f t="shared" si="313"/>
        <v>-</v>
      </c>
      <c r="X569" s="14" t="str">
        <f t="shared" si="313"/>
        <v>-</v>
      </c>
      <c r="Y569" s="14" t="str">
        <f t="shared" si="313"/>
        <v>-</v>
      </c>
      <c r="Z569" s="14" t="str">
        <f t="shared" si="313"/>
        <v>-</v>
      </c>
      <c r="AA569" s="14" t="str">
        <f t="shared" si="313"/>
        <v>-</v>
      </c>
      <c r="AB569" s="14" t="str">
        <f t="shared" si="313"/>
        <v>-</v>
      </c>
      <c r="AC569" s="14" t="str">
        <f t="shared" si="313"/>
        <v>-</v>
      </c>
      <c r="AD569" s="14" t="str">
        <f t="shared" si="313"/>
        <v>-</v>
      </c>
      <c r="AE569" s="14">
        <f t="shared" si="313"/>
        <v>4</v>
      </c>
      <c r="AF569" s="14" t="str">
        <f t="shared" si="313"/>
        <v>-</v>
      </c>
      <c r="AG569" s="14" t="str">
        <f t="shared" si="313"/>
        <v>-</v>
      </c>
      <c r="AH569" s="14" t="str">
        <f t="shared" si="313"/>
        <v>-</v>
      </c>
      <c r="AI569" s="14" t="str">
        <f t="shared" si="313"/>
        <v>-</v>
      </c>
      <c r="AJ569" s="14">
        <f t="shared" si="313"/>
        <v>6</v>
      </c>
      <c r="AK569" s="14" t="str">
        <f t="shared" si="313"/>
        <v>-</v>
      </c>
      <c r="AL569" s="14">
        <f t="shared" si="313"/>
        <v>7</v>
      </c>
      <c r="AM569" s="15">
        <f t="shared" si="311"/>
        <v>8</v>
      </c>
      <c r="AN569" s="20">
        <f t="shared" si="312"/>
        <v>5.1248709999999997</v>
      </c>
      <c r="AO569" s="14">
        <f t="shared" ref="AO569:AO581" si="314">RANK(AN569,AN$440:AN$581,0)</f>
        <v>120</v>
      </c>
      <c r="AQ569" s="26">
        <f t="shared" si="247"/>
        <v>130</v>
      </c>
      <c r="AR569" s="20">
        <f t="shared" ref="AR569:AR581" si="315">AN569</f>
        <v>5.1248709999999997</v>
      </c>
      <c r="AS569" s="15">
        <f t="shared" ref="AS569:AS581" si="316">AM132</f>
        <v>10</v>
      </c>
      <c r="AT569" s="15">
        <f t="shared" ref="AT569:AT581" si="317">AM569</f>
        <v>8</v>
      </c>
      <c r="AU569" s="97" t="s">
        <v>774</v>
      </c>
    </row>
    <row r="570" spans="1:47">
      <c r="A570" s="26">
        <f t="shared" ref="A570:A581" si="318">A569+1</f>
        <v>131</v>
      </c>
      <c r="B570" s="97" t="s">
        <v>775</v>
      </c>
      <c r="C570" s="14" t="str">
        <f t="shared" ref="C570:AL570" si="319">IF(AND(C$146="ДА",C425="-"),C133,"-")</f>
        <v>-</v>
      </c>
      <c r="D570" s="14">
        <f t="shared" si="319"/>
        <v>9</v>
      </c>
      <c r="E570" s="14" t="str">
        <f t="shared" si="319"/>
        <v>-</v>
      </c>
      <c r="F570" s="14" t="str">
        <f t="shared" si="319"/>
        <v>-</v>
      </c>
      <c r="G570" s="14" t="str">
        <f t="shared" si="319"/>
        <v>-</v>
      </c>
      <c r="H570" s="14" t="str">
        <f t="shared" si="319"/>
        <v>-</v>
      </c>
      <c r="I570" s="14" t="str">
        <f t="shared" si="319"/>
        <v>-</v>
      </c>
      <c r="J570" s="14" t="str">
        <f t="shared" si="319"/>
        <v>-</v>
      </c>
      <c r="K570" s="14">
        <f t="shared" si="319"/>
        <v>8</v>
      </c>
      <c r="L570" s="14" t="str">
        <f t="shared" si="319"/>
        <v>-</v>
      </c>
      <c r="M570" s="14" t="str">
        <f t="shared" si="319"/>
        <v>-</v>
      </c>
      <c r="N570" s="14" t="str">
        <f t="shared" si="319"/>
        <v>-</v>
      </c>
      <c r="O570" s="14">
        <f t="shared" si="319"/>
        <v>9</v>
      </c>
      <c r="P570" s="14" t="str">
        <f t="shared" si="319"/>
        <v>-</v>
      </c>
      <c r="Q570" s="14">
        <f t="shared" si="319"/>
        <v>9</v>
      </c>
      <c r="R570" s="14" t="str">
        <f t="shared" si="319"/>
        <v>-</v>
      </c>
      <c r="S570" s="14" t="str">
        <f t="shared" si="319"/>
        <v>-</v>
      </c>
      <c r="T570" s="14">
        <f t="shared" si="319"/>
        <v>11</v>
      </c>
      <c r="U570" s="14">
        <f t="shared" si="319"/>
        <v>9</v>
      </c>
      <c r="V570" s="14" t="str">
        <f t="shared" si="319"/>
        <v>-</v>
      </c>
      <c r="W570" s="14" t="str">
        <f t="shared" si="319"/>
        <v>-</v>
      </c>
      <c r="X570" s="14" t="str">
        <f t="shared" si="319"/>
        <v>-</v>
      </c>
      <c r="Y570" s="14" t="str">
        <f t="shared" si="319"/>
        <v>-</v>
      </c>
      <c r="Z570" s="14">
        <f t="shared" si="319"/>
        <v>4</v>
      </c>
      <c r="AA570" s="14" t="str">
        <f t="shared" si="319"/>
        <v>-</v>
      </c>
      <c r="AB570" s="14" t="str">
        <f t="shared" si="319"/>
        <v>-</v>
      </c>
      <c r="AC570" s="14" t="str">
        <f t="shared" si="319"/>
        <v>-</v>
      </c>
      <c r="AD570" s="14">
        <f t="shared" si="319"/>
        <v>4</v>
      </c>
      <c r="AE570" s="14">
        <f t="shared" si="319"/>
        <v>7</v>
      </c>
      <c r="AF570" s="14">
        <f t="shared" si="319"/>
        <v>9</v>
      </c>
      <c r="AG570" s="14" t="str">
        <f t="shared" si="319"/>
        <v>-</v>
      </c>
      <c r="AH570" s="14" t="str">
        <f t="shared" si="319"/>
        <v>-</v>
      </c>
      <c r="AI570" s="14" t="str">
        <f t="shared" si="319"/>
        <v>-</v>
      </c>
      <c r="AJ570" s="14">
        <f t="shared" si="319"/>
        <v>9</v>
      </c>
      <c r="AK570" s="14" t="str">
        <f t="shared" si="319"/>
        <v>-</v>
      </c>
      <c r="AL570" s="14">
        <f t="shared" si="319"/>
        <v>9</v>
      </c>
      <c r="AM570" s="15">
        <f t="shared" si="311"/>
        <v>12</v>
      </c>
      <c r="AN570" s="20">
        <f t="shared" si="312"/>
        <v>8.0832033333333335</v>
      </c>
      <c r="AO570" s="14">
        <f t="shared" si="314"/>
        <v>31</v>
      </c>
      <c r="AQ570" s="26">
        <f t="shared" ref="AQ570:AQ581" si="320">AQ569+1</f>
        <v>131</v>
      </c>
      <c r="AR570" s="20">
        <f t="shared" si="315"/>
        <v>8.0832033333333335</v>
      </c>
      <c r="AS570" s="15">
        <f t="shared" si="316"/>
        <v>18</v>
      </c>
      <c r="AT570" s="15">
        <f t="shared" si="317"/>
        <v>12</v>
      </c>
      <c r="AU570" s="97" t="s">
        <v>775</v>
      </c>
    </row>
    <row r="571" spans="1:47">
      <c r="A571" s="26">
        <f t="shared" si="318"/>
        <v>132</v>
      </c>
      <c r="B571" s="97" t="s">
        <v>776</v>
      </c>
      <c r="C571" s="14" t="str">
        <f t="shared" ref="C571:AL571" si="321">IF(AND(C$146="ДА",C426="-"),C134,"-")</f>
        <v>-</v>
      </c>
      <c r="D571" s="14">
        <f t="shared" si="321"/>
        <v>10</v>
      </c>
      <c r="E571" s="14" t="str">
        <f t="shared" si="321"/>
        <v>-</v>
      </c>
      <c r="F571" s="14" t="str">
        <f t="shared" si="321"/>
        <v>-</v>
      </c>
      <c r="G571" s="14" t="str">
        <f t="shared" si="321"/>
        <v>-</v>
      </c>
      <c r="H571" s="14" t="str">
        <f t="shared" si="321"/>
        <v>-</v>
      </c>
      <c r="I571" s="14" t="str">
        <f t="shared" si="321"/>
        <v>-</v>
      </c>
      <c r="J571" s="14" t="str">
        <f t="shared" si="321"/>
        <v>-</v>
      </c>
      <c r="K571" s="14">
        <f t="shared" si="321"/>
        <v>9</v>
      </c>
      <c r="L571" s="14" t="str">
        <f t="shared" si="321"/>
        <v>-</v>
      </c>
      <c r="M571" s="14" t="str">
        <f t="shared" si="321"/>
        <v>-</v>
      </c>
      <c r="N571" s="14" t="str">
        <f t="shared" si="321"/>
        <v>-</v>
      </c>
      <c r="O571" s="14">
        <f t="shared" si="321"/>
        <v>9</v>
      </c>
      <c r="P571" s="14" t="str">
        <f t="shared" si="321"/>
        <v>-</v>
      </c>
      <c r="Q571" s="14">
        <f t="shared" si="321"/>
        <v>9</v>
      </c>
      <c r="R571" s="14" t="str">
        <f t="shared" si="321"/>
        <v>-</v>
      </c>
      <c r="S571" s="14" t="str">
        <f t="shared" si="321"/>
        <v>-</v>
      </c>
      <c r="T571" s="14">
        <f t="shared" si="321"/>
        <v>8</v>
      </c>
      <c r="U571" s="14">
        <f t="shared" si="321"/>
        <v>6</v>
      </c>
      <c r="V571" s="14" t="str">
        <f t="shared" si="321"/>
        <v>-</v>
      </c>
      <c r="W571" s="14" t="str">
        <f t="shared" si="321"/>
        <v>-</v>
      </c>
      <c r="X571" s="14" t="str">
        <f t="shared" si="321"/>
        <v>-</v>
      </c>
      <c r="Y571" s="14" t="str">
        <f t="shared" si="321"/>
        <v>-</v>
      </c>
      <c r="Z571" s="14">
        <f t="shared" si="321"/>
        <v>10</v>
      </c>
      <c r="AA571" s="14" t="str">
        <f t="shared" si="321"/>
        <v>-</v>
      </c>
      <c r="AB571" s="14" t="str">
        <f t="shared" si="321"/>
        <v>-</v>
      </c>
      <c r="AC571" s="14" t="str">
        <f t="shared" si="321"/>
        <v>-</v>
      </c>
      <c r="AD571" s="14" t="str">
        <f t="shared" si="321"/>
        <v>-</v>
      </c>
      <c r="AE571" s="14">
        <f t="shared" si="321"/>
        <v>12</v>
      </c>
      <c r="AF571" s="14" t="str">
        <f t="shared" si="321"/>
        <v>-</v>
      </c>
      <c r="AG571" s="14" t="str">
        <f t="shared" si="321"/>
        <v>-</v>
      </c>
      <c r="AH571" s="14" t="str">
        <f t="shared" si="321"/>
        <v>-</v>
      </c>
      <c r="AI571" s="14" t="str">
        <f t="shared" si="321"/>
        <v>-</v>
      </c>
      <c r="AJ571" s="14">
        <f t="shared" si="321"/>
        <v>8</v>
      </c>
      <c r="AK571" s="14" t="str">
        <f t="shared" si="321"/>
        <v>-</v>
      </c>
      <c r="AL571" s="14">
        <f t="shared" si="321"/>
        <v>11</v>
      </c>
      <c r="AM571" s="15">
        <f t="shared" si="311"/>
        <v>10</v>
      </c>
      <c r="AN571" s="20">
        <f t="shared" si="312"/>
        <v>9.1998689999999996</v>
      </c>
      <c r="AO571" s="14">
        <f t="shared" si="314"/>
        <v>5</v>
      </c>
      <c r="AQ571" s="26">
        <f t="shared" si="320"/>
        <v>132</v>
      </c>
      <c r="AR571" s="20">
        <f t="shared" si="315"/>
        <v>9.1998689999999996</v>
      </c>
      <c r="AS571" s="15">
        <f t="shared" si="316"/>
        <v>20</v>
      </c>
      <c r="AT571" s="15">
        <f t="shared" si="317"/>
        <v>10</v>
      </c>
      <c r="AU571" s="97" t="s">
        <v>776</v>
      </c>
    </row>
    <row r="572" spans="1:47">
      <c r="A572" s="26">
        <f t="shared" si="318"/>
        <v>133</v>
      </c>
      <c r="B572" s="97" t="s">
        <v>777</v>
      </c>
      <c r="C572" s="14" t="str">
        <f t="shared" ref="C572:AL572" si="322">IF(AND(C$146="ДА",C427="-"),C135,"-")</f>
        <v>-</v>
      </c>
      <c r="D572" s="14">
        <f t="shared" si="322"/>
        <v>12</v>
      </c>
      <c r="E572" s="14" t="str">
        <f t="shared" si="322"/>
        <v>-</v>
      </c>
      <c r="F572" s="14" t="str">
        <f t="shared" si="322"/>
        <v>-</v>
      </c>
      <c r="G572" s="14" t="str">
        <f t="shared" si="322"/>
        <v>-</v>
      </c>
      <c r="H572" s="14" t="str">
        <f t="shared" si="322"/>
        <v>-</v>
      </c>
      <c r="I572" s="14" t="str">
        <f t="shared" si="322"/>
        <v>-</v>
      </c>
      <c r="J572" s="14" t="str">
        <f t="shared" si="322"/>
        <v>-</v>
      </c>
      <c r="K572" s="14">
        <f t="shared" si="322"/>
        <v>9</v>
      </c>
      <c r="L572" s="14" t="str">
        <f t="shared" si="322"/>
        <v>-</v>
      </c>
      <c r="M572" s="14" t="str">
        <f t="shared" si="322"/>
        <v>-</v>
      </c>
      <c r="N572" s="14" t="str">
        <f t="shared" si="322"/>
        <v>-</v>
      </c>
      <c r="O572" s="14">
        <f t="shared" si="322"/>
        <v>10</v>
      </c>
      <c r="P572" s="14" t="str">
        <f t="shared" si="322"/>
        <v>-</v>
      </c>
      <c r="Q572" s="14">
        <f t="shared" si="322"/>
        <v>9</v>
      </c>
      <c r="R572" s="14" t="str">
        <f t="shared" si="322"/>
        <v>-</v>
      </c>
      <c r="S572" s="14" t="str">
        <f t="shared" si="322"/>
        <v>-</v>
      </c>
      <c r="T572" s="14">
        <f t="shared" si="322"/>
        <v>9</v>
      </c>
      <c r="U572" s="14">
        <f t="shared" si="322"/>
        <v>8</v>
      </c>
      <c r="V572" s="14" t="str">
        <f t="shared" si="322"/>
        <v>-</v>
      </c>
      <c r="W572" s="14" t="str">
        <f t="shared" si="322"/>
        <v>-</v>
      </c>
      <c r="X572" s="14" t="str">
        <f t="shared" si="322"/>
        <v>-</v>
      </c>
      <c r="Y572" s="14" t="str">
        <f t="shared" si="322"/>
        <v>-</v>
      </c>
      <c r="Z572" s="14">
        <f t="shared" si="322"/>
        <v>8</v>
      </c>
      <c r="AA572" s="14" t="str">
        <f t="shared" si="322"/>
        <v>-</v>
      </c>
      <c r="AB572" s="14" t="str">
        <f t="shared" si="322"/>
        <v>-</v>
      </c>
      <c r="AC572" s="14" t="str">
        <f t="shared" si="322"/>
        <v>-</v>
      </c>
      <c r="AD572" s="14">
        <f t="shared" si="322"/>
        <v>6</v>
      </c>
      <c r="AE572" s="14">
        <f t="shared" si="322"/>
        <v>7</v>
      </c>
      <c r="AF572" s="14">
        <f t="shared" si="322"/>
        <v>7</v>
      </c>
      <c r="AG572" s="14" t="str">
        <f t="shared" si="322"/>
        <v>-</v>
      </c>
      <c r="AH572" s="14" t="str">
        <f t="shared" si="322"/>
        <v>-</v>
      </c>
      <c r="AI572" s="14" t="str">
        <f t="shared" si="322"/>
        <v>-</v>
      </c>
      <c r="AJ572" s="14">
        <f t="shared" si="322"/>
        <v>9</v>
      </c>
      <c r="AK572" s="14" t="str">
        <f t="shared" si="322"/>
        <v>-</v>
      </c>
      <c r="AL572" s="14">
        <f t="shared" si="322"/>
        <v>10</v>
      </c>
      <c r="AM572" s="15">
        <f t="shared" si="311"/>
        <v>12</v>
      </c>
      <c r="AN572" s="20">
        <f t="shared" si="312"/>
        <v>8.6665346666666654</v>
      </c>
      <c r="AO572" s="14">
        <f t="shared" si="314"/>
        <v>15</v>
      </c>
      <c r="AQ572" s="26">
        <f t="shared" si="320"/>
        <v>133</v>
      </c>
      <c r="AR572" s="20">
        <f t="shared" si="315"/>
        <v>8.6665346666666654</v>
      </c>
      <c r="AS572" s="15">
        <f t="shared" si="316"/>
        <v>18</v>
      </c>
      <c r="AT572" s="15">
        <f t="shared" si="317"/>
        <v>12</v>
      </c>
      <c r="AU572" s="97" t="s">
        <v>777</v>
      </c>
    </row>
    <row r="573" spans="1:47">
      <c r="A573" s="26">
        <f t="shared" si="318"/>
        <v>134</v>
      </c>
      <c r="B573" s="97" t="s">
        <v>778</v>
      </c>
      <c r="C573" s="14" t="str">
        <f t="shared" ref="C573:AL573" si="323">IF(AND(C$146="ДА",C428="-"),C136,"-")</f>
        <v>-</v>
      </c>
      <c r="D573" s="14" t="str">
        <f t="shared" si="323"/>
        <v>-</v>
      </c>
      <c r="E573" s="14" t="str">
        <f t="shared" si="323"/>
        <v>-</v>
      </c>
      <c r="F573" s="14" t="str">
        <f t="shared" si="323"/>
        <v>-</v>
      </c>
      <c r="G573" s="14" t="str">
        <f t="shared" si="323"/>
        <v>-</v>
      </c>
      <c r="H573" s="14" t="str">
        <f t="shared" si="323"/>
        <v>-</v>
      </c>
      <c r="I573" s="14" t="str">
        <f t="shared" si="323"/>
        <v>-</v>
      </c>
      <c r="J573" s="14" t="str">
        <f t="shared" si="323"/>
        <v>-</v>
      </c>
      <c r="K573" s="14">
        <f t="shared" si="323"/>
        <v>6</v>
      </c>
      <c r="L573" s="14" t="str">
        <f t="shared" si="323"/>
        <v>-</v>
      </c>
      <c r="M573" s="14" t="str">
        <f t="shared" si="323"/>
        <v>-</v>
      </c>
      <c r="N573" s="14" t="str">
        <f t="shared" si="323"/>
        <v>-</v>
      </c>
      <c r="O573" s="14" t="str">
        <f t="shared" si="323"/>
        <v>-</v>
      </c>
      <c r="P573" s="14" t="str">
        <f t="shared" si="323"/>
        <v>-</v>
      </c>
      <c r="Q573" s="14">
        <f t="shared" si="323"/>
        <v>4</v>
      </c>
      <c r="R573" s="14" t="str">
        <f t="shared" si="323"/>
        <v>-</v>
      </c>
      <c r="S573" s="14" t="str">
        <f t="shared" si="323"/>
        <v>-</v>
      </c>
      <c r="T573" s="14">
        <f t="shared" si="323"/>
        <v>5</v>
      </c>
      <c r="U573" s="14">
        <f t="shared" si="323"/>
        <v>5</v>
      </c>
      <c r="V573" s="14" t="str">
        <f t="shared" si="323"/>
        <v>-</v>
      </c>
      <c r="W573" s="14" t="str">
        <f t="shared" si="323"/>
        <v>-</v>
      </c>
      <c r="X573" s="14" t="str">
        <f t="shared" si="323"/>
        <v>-</v>
      </c>
      <c r="Y573" s="14" t="str">
        <f t="shared" si="323"/>
        <v>-</v>
      </c>
      <c r="Z573" s="14" t="str">
        <f t="shared" si="323"/>
        <v>-</v>
      </c>
      <c r="AA573" s="14" t="str">
        <f t="shared" si="323"/>
        <v>-</v>
      </c>
      <c r="AB573" s="14" t="str">
        <f t="shared" si="323"/>
        <v>-</v>
      </c>
      <c r="AC573" s="14" t="str">
        <f t="shared" si="323"/>
        <v>-</v>
      </c>
      <c r="AD573" s="14" t="str">
        <f t="shared" si="323"/>
        <v>-</v>
      </c>
      <c r="AE573" s="14">
        <f t="shared" si="323"/>
        <v>4</v>
      </c>
      <c r="AF573" s="14" t="str">
        <f t="shared" si="323"/>
        <v>-</v>
      </c>
      <c r="AG573" s="14" t="str">
        <f t="shared" si="323"/>
        <v>-</v>
      </c>
      <c r="AH573" s="14" t="str">
        <f t="shared" si="323"/>
        <v>-</v>
      </c>
      <c r="AI573" s="14" t="str">
        <f t="shared" si="323"/>
        <v>-</v>
      </c>
      <c r="AJ573" s="14">
        <f t="shared" si="323"/>
        <v>6</v>
      </c>
      <c r="AK573" s="14" t="str">
        <f t="shared" si="323"/>
        <v>-</v>
      </c>
      <c r="AL573" s="14">
        <f t="shared" si="323"/>
        <v>6</v>
      </c>
      <c r="AM573" s="15">
        <f t="shared" si="311"/>
        <v>7</v>
      </c>
      <c r="AN573" s="20">
        <f t="shared" si="312"/>
        <v>5.1427241428571433</v>
      </c>
      <c r="AO573" s="14">
        <f t="shared" si="314"/>
        <v>116</v>
      </c>
      <c r="AQ573" s="26">
        <f t="shared" si="320"/>
        <v>134</v>
      </c>
      <c r="AR573" s="20">
        <f t="shared" si="315"/>
        <v>5.1427241428571433</v>
      </c>
      <c r="AS573" s="15">
        <f t="shared" si="316"/>
        <v>9</v>
      </c>
      <c r="AT573" s="15">
        <f t="shared" si="317"/>
        <v>7</v>
      </c>
      <c r="AU573" s="97" t="s">
        <v>778</v>
      </c>
    </row>
    <row r="574" spans="1:47">
      <c r="A574" s="26">
        <f t="shared" si="318"/>
        <v>135</v>
      </c>
      <c r="B574" s="97" t="s">
        <v>779</v>
      </c>
      <c r="C574" s="14" t="str">
        <f t="shared" ref="C574:AL574" si="324">IF(AND(C$146="ДА",C429="-"),C137,"-")</f>
        <v>-</v>
      </c>
      <c r="D574" s="14" t="str">
        <f t="shared" si="324"/>
        <v>-</v>
      </c>
      <c r="E574" s="14" t="str">
        <f t="shared" si="324"/>
        <v>-</v>
      </c>
      <c r="F574" s="14" t="str">
        <f t="shared" si="324"/>
        <v>-</v>
      </c>
      <c r="G574" s="14" t="str">
        <f t="shared" si="324"/>
        <v>-</v>
      </c>
      <c r="H574" s="14" t="str">
        <f t="shared" si="324"/>
        <v>-</v>
      </c>
      <c r="I574" s="14" t="str">
        <f t="shared" si="324"/>
        <v>-</v>
      </c>
      <c r="J574" s="14" t="str">
        <f t="shared" si="324"/>
        <v>-</v>
      </c>
      <c r="K574" s="14">
        <f t="shared" si="324"/>
        <v>5</v>
      </c>
      <c r="L574" s="14" t="str">
        <f t="shared" si="324"/>
        <v>-</v>
      </c>
      <c r="M574" s="14" t="str">
        <f t="shared" si="324"/>
        <v>-</v>
      </c>
      <c r="N574" s="14" t="str">
        <f t="shared" si="324"/>
        <v>-</v>
      </c>
      <c r="O574" s="14" t="str">
        <f t="shared" si="324"/>
        <v>-</v>
      </c>
      <c r="P574" s="14" t="str">
        <f t="shared" si="324"/>
        <v>-</v>
      </c>
      <c r="Q574" s="14">
        <f t="shared" si="324"/>
        <v>4</v>
      </c>
      <c r="R574" s="14" t="str">
        <f t="shared" si="324"/>
        <v>-</v>
      </c>
      <c r="S574" s="14" t="str">
        <f t="shared" si="324"/>
        <v>-</v>
      </c>
      <c r="T574" s="14">
        <f t="shared" si="324"/>
        <v>4</v>
      </c>
      <c r="U574" s="14">
        <f t="shared" si="324"/>
        <v>6</v>
      </c>
      <c r="V574" s="14" t="str">
        <f t="shared" si="324"/>
        <v>-</v>
      </c>
      <c r="W574" s="14" t="str">
        <f t="shared" si="324"/>
        <v>-</v>
      </c>
      <c r="X574" s="14" t="str">
        <f t="shared" si="324"/>
        <v>-</v>
      </c>
      <c r="Y574" s="14" t="str">
        <f t="shared" si="324"/>
        <v>-</v>
      </c>
      <c r="Z574" s="14">
        <f t="shared" si="324"/>
        <v>4</v>
      </c>
      <c r="AA574" s="14" t="str">
        <f t="shared" si="324"/>
        <v>-</v>
      </c>
      <c r="AB574" s="14" t="str">
        <f t="shared" si="324"/>
        <v>-</v>
      </c>
      <c r="AC574" s="14" t="str">
        <f t="shared" si="324"/>
        <v>-</v>
      </c>
      <c r="AD574" s="14" t="str">
        <f t="shared" si="324"/>
        <v>-</v>
      </c>
      <c r="AE574" s="14">
        <f t="shared" si="324"/>
        <v>4</v>
      </c>
      <c r="AF574" s="14">
        <f t="shared" si="324"/>
        <v>4</v>
      </c>
      <c r="AG574" s="14" t="str">
        <f t="shared" si="324"/>
        <v>-</v>
      </c>
      <c r="AH574" s="14" t="str">
        <f t="shared" si="324"/>
        <v>-</v>
      </c>
      <c r="AI574" s="14" t="str">
        <f t="shared" si="324"/>
        <v>-</v>
      </c>
      <c r="AJ574" s="14">
        <f t="shared" si="324"/>
        <v>7</v>
      </c>
      <c r="AK574" s="14" t="str">
        <f t="shared" si="324"/>
        <v>-</v>
      </c>
      <c r="AL574" s="14">
        <f t="shared" si="324"/>
        <v>3</v>
      </c>
      <c r="AM574" s="15">
        <f t="shared" si="311"/>
        <v>9</v>
      </c>
      <c r="AN574" s="20">
        <f t="shared" si="312"/>
        <v>4.5554215555555553</v>
      </c>
      <c r="AO574" s="14">
        <f t="shared" si="314"/>
        <v>127</v>
      </c>
      <c r="AQ574" s="26">
        <f t="shared" si="320"/>
        <v>135</v>
      </c>
      <c r="AR574" s="20">
        <f t="shared" si="315"/>
        <v>4.5554215555555553</v>
      </c>
      <c r="AS574" s="15">
        <f t="shared" si="316"/>
        <v>11</v>
      </c>
      <c r="AT574" s="15">
        <f t="shared" si="317"/>
        <v>9</v>
      </c>
      <c r="AU574" s="97" t="s">
        <v>779</v>
      </c>
    </row>
    <row r="575" spans="1:47">
      <c r="A575" s="26">
        <f t="shared" si="318"/>
        <v>136</v>
      </c>
      <c r="B575" s="97" t="s">
        <v>780</v>
      </c>
      <c r="C575" s="14" t="str">
        <f t="shared" ref="C575:AL575" si="325">IF(AND(C$146="ДА",C430="-"),C138,"-")</f>
        <v>-</v>
      </c>
      <c r="D575" s="14">
        <f t="shared" si="325"/>
        <v>1</v>
      </c>
      <c r="E575" s="14" t="str">
        <f t="shared" si="325"/>
        <v>-</v>
      </c>
      <c r="F575" s="14" t="str">
        <f t="shared" si="325"/>
        <v>-</v>
      </c>
      <c r="G575" s="14" t="str">
        <f t="shared" si="325"/>
        <v>-</v>
      </c>
      <c r="H575" s="14" t="str">
        <f t="shared" si="325"/>
        <v>-</v>
      </c>
      <c r="I575" s="14" t="str">
        <f t="shared" si="325"/>
        <v>-</v>
      </c>
      <c r="J575" s="14" t="str">
        <f t="shared" si="325"/>
        <v>-</v>
      </c>
      <c r="K575" s="14">
        <f t="shared" si="325"/>
        <v>5</v>
      </c>
      <c r="L575" s="14" t="str">
        <f t="shared" si="325"/>
        <v>-</v>
      </c>
      <c r="M575" s="14" t="str">
        <f t="shared" si="325"/>
        <v>-</v>
      </c>
      <c r="N575" s="14" t="str">
        <f t="shared" si="325"/>
        <v>-</v>
      </c>
      <c r="O575" s="14" t="str">
        <f t="shared" si="325"/>
        <v>-</v>
      </c>
      <c r="P575" s="14" t="str">
        <f t="shared" si="325"/>
        <v>-</v>
      </c>
      <c r="Q575" s="14">
        <f t="shared" si="325"/>
        <v>4</v>
      </c>
      <c r="R575" s="14" t="str">
        <f t="shared" si="325"/>
        <v>-</v>
      </c>
      <c r="S575" s="14" t="str">
        <f t="shared" si="325"/>
        <v>-</v>
      </c>
      <c r="T575" s="14">
        <f t="shared" si="325"/>
        <v>3</v>
      </c>
      <c r="U575" s="14">
        <f t="shared" si="325"/>
        <v>4</v>
      </c>
      <c r="V575" s="14" t="str">
        <f t="shared" si="325"/>
        <v>-</v>
      </c>
      <c r="W575" s="14" t="str">
        <f t="shared" si="325"/>
        <v>-</v>
      </c>
      <c r="X575" s="14" t="str">
        <f t="shared" si="325"/>
        <v>-</v>
      </c>
      <c r="Y575" s="14" t="str">
        <f t="shared" si="325"/>
        <v>-</v>
      </c>
      <c r="Z575" s="14" t="str">
        <f t="shared" si="325"/>
        <v>-</v>
      </c>
      <c r="AA575" s="14" t="str">
        <f t="shared" si="325"/>
        <v>-</v>
      </c>
      <c r="AB575" s="14" t="str">
        <f t="shared" si="325"/>
        <v>-</v>
      </c>
      <c r="AC575" s="14" t="str">
        <f t="shared" si="325"/>
        <v>-</v>
      </c>
      <c r="AD575" s="14" t="str">
        <f t="shared" si="325"/>
        <v>-</v>
      </c>
      <c r="AE575" s="14">
        <f t="shared" si="325"/>
        <v>4</v>
      </c>
      <c r="AF575" s="14" t="str">
        <f t="shared" si="325"/>
        <v>-</v>
      </c>
      <c r="AG575" s="14" t="str">
        <f t="shared" si="325"/>
        <v>-</v>
      </c>
      <c r="AH575" s="14" t="str">
        <f t="shared" si="325"/>
        <v>-</v>
      </c>
      <c r="AI575" s="14" t="str">
        <f t="shared" si="325"/>
        <v>-</v>
      </c>
      <c r="AJ575" s="14">
        <f t="shared" si="325"/>
        <v>2</v>
      </c>
      <c r="AK575" s="14" t="str">
        <f t="shared" si="325"/>
        <v>-</v>
      </c>
      <c r="AL575" s="14">
        <f t="shared" si="325"/>
        <v>7</v>
      </c>
      <c r="AM575" s="15">
        <f t="shared" si="311"/>
        <v>8</v>
      </c>
      <c r="AN575" s="20">
        <f t="shared" si="312"/>
        <v>3.7498649999999998</v>
      </c>
      <c r="AO575" s="14">
        <f t="shared" si="314"/>
        <v>135</v>
      </c>
      <c r="AQ575" s="26">
        <f t="shared" si="320"/>
        <v>136</v>
      </c>
      <c r="AR575" s="20">
        <f t="shared" si="315"/>
        <v>3.7498649999999998</v>
      </c>
      <c r="AS575" s="15">
        <f t="shared" si="316"/>
        <v>10</v>
      </c>
      <c r="AT575" s="15">
        <f t="shared" si="317"/>
        <v>8</v>
      </c>
      <c r="AU575" s="97" t="s">
        <v>780</v>
      </c>
    </row>
    <row r="576" spans="1:47">
      <c r="A576" s="26">
        <f t="shared" si="318"/>
        <v>137</v>
      </c>
      <c r="B576" s="97" t="s">
        <v>781</v>
      </c>
      <c r="C576" s="14" t="str">
        <f t="shared" ref="C576:AL576" si="326">IF(AND(C$146="ДА",C431="-"),C139,"-")</f>
        <v>-</v>
      </c>
      <c r="D576" s="14">
        <f t="shared" si="326"/>
        <v>7</v>
      </c>
      <c r="E576" s="14" t="str">
        <f t="shared" si="326"/>
        <v>-</v>
      </c>
      <c r="F576" s="14" t="str">
        <f t="shared" si="326"/>
        <v>-</v>
      </c>
      <c r="G576" s="14" t="str">
        <f t="shared" si="326"/>
        <v>-</v>
      </c>
      <c r="H576" s="14" t="str">
        <f t="shared" si="326"/>
        <v>-</v>
      </c>
      <c r="I576" s="14" t="str">
        <f t="shared" si="326"/>
        <v>-</v>
      </c>
      <c r="J576" s="14" t="str">
        <f t="shared" si="326"/>
        <v>-</v>
      </c>
      <c r="K576" s="14">
        <f t="shared" si="326"/>
        <v>7</v>
      </c>
      <c r="L576" s="14" t="str">
        <f t="shared" si="326"/>
        <v>-</v>
      </c>
      <c r="M576" s="14" t="str">
        <f t="shared" si="326"/>
        <v>-</v>
      </c>
      <c r="N576" s="14" t="str">
        <f t="shared" si="326"/>
        <v>-</v>
      </c>
      <c r="O576" s="14" t="str">
        <f t="shared" si="326"/>
        <v>-</v>
      </c>
      <c r="P576" s="14" t="str">
        <f t="shared" si="326"/>
        <v>-</v>
      </c>
      <c r="Q576" s="14">
        <f t="shared" si="326"/>
        <v>4</v>
      </c>
      <c r="R576" s="14" t="str">
        <f t="shared" si="326"/>
        <v>-</v>
      </c>
      <c r="S576" s="14" t="str">
        <f t="shared" si="326"/>
        <v>-</v>
      </c>
      <c r="T576" s="14">
        <f t="shared" si="326"/>
        <v>2</v>
      </c>
      <c r="U576" s="14">
        <f t="shared" si="326"/>
        <v>7</v>
      </c>
      <c r="V576" s="14" t="str">
        <f t="shared" si="326"/>
        <v>-</v>
      </c>
      <c r="W576" s="14" t="str">
        <f t="shared" si="326"/>
        <v>-</v>
      </c>
      <c r="X576" s="14" t="str">
        <f t="shared" si="326"/>
        <v>-</v>
      </c>
      <c r="Y576" s="14" t="str">
        <f t="shared" si="326"/>
        <v>-</v>
      </c>
      <c r="Z576" s="14" t="str">
        <f t="shared" si="326"/>
        <v>-</v>
      </c>
      <c r="AA576" s="14" t="str">
        <f t="shared" si="326"/>
        <v>-</v>
      </c>
      <c r="AB576" s="14" t="str">
        <f t="shared" si="326"/>
        <v>-</v>
      </c>
      <c r="AC576" s="14" t="str">
        <f t="shared" si="326"/>
        <v>-</v>
      </c>
      <c r="AD576" s="14" t="str">
        <f t="shared" si="326"/>
        <v>-</v>
      </c>
      <c r="AE576" s="14">
        <f t="shared" si="326"/>
        <v>4</v>
      </c>
      <c r="AF576" s="14">
        <f t="shared" si="326"/>
        <v>4</v>
      </c>
      <c r="AG576" s="14" t="str">
        <f t="shared" si="326"/>
        <v>-</v>
      </c>
      <c r="AH576" s="14" t="str">
        <f t="shared" si="326"/>
        <v>-</v>
      </c>
      <c r="AI576" s="14" t="str">
        <f t="shared" si="326"/>
        <v>-</v>
      </c>
      <c r="AJ576" s="14">
        <f t="shared" si="326"/>
        <v>2</v>
      </c>
      <c r="AK576" s="14" t="str">
        <f t="shared" si="326"/>
        <v>-</v>
      </c>
      <c r="AL576" s="14">
        <f t="shared" si="326"/>
        <v>2</v>
      </c>
      <c r="AM576" s="15">
        <f t="shared" si="311"/>
        <v>9</v>
      </c>
      <c r="AN576" s="20">
        <f t="shared" si="312"/>
        <v>4.3331973333333327</v>
      </c>
      <c r="AO576" s="14">
        <f t="shared" si="314"/>
        <v>133</v>
      </c>
      <c r="AQ576" s="26">
        <f t="shared" si="320"/>
        <v>137</v>
      </c>
      <c r="AR576" s="20">
        <f t="shared" si="315"/>
        <v>4.3331973333333327</v>
      </c>
      <c r="AS576" s="15">
        <f t="shared" si="316"/>
        <v>12</v>
      </c>
      <c r="AT576" s="15">
        <f t="shared" si="317"/>
        <v>9</v>
      </c>
      <c r="AU576" s="97" t="s">
        <v>781</v>
      </c>
    </row>
    <row r="577" spans="1:47">
      <c r="A577" s="26">
        <f t="shared" si="318"/>
        <v>138</v>
      </c>
      <c r="B577" s="97" t="s">
        <v>782</v>
      </c>
      <c r="C577" s="14" t="str">
        <f t="shared" ref="C577:AL577" si="327">IF(AND(C$146="ДА",C432="-"),C140,"-")</f>
        <v>-</v>
      </c>
      <c r="D577" s="14" t="str">
        <f t="shared" si="327"/>
        <v>-</v>
      </c>
      <c r="E577" s="14" t="str">
        <f t="shared" si="327"/>
        <v>-</v>
      </c>
      <c r="F577" s="14" t="str">
        <f t="shared" si="327"/>
        <v>-</v>
      </c>
      <c r="G577" s="14" t="str">
        <f t="shared" si="327"/>
        <v>-</v>
      </c>
      <c r="H577" s="14" t="str">
        <f t="shared" si="327"/>
        <v>-</v>
      </c>
      <c r="I577" s="14" t="str">
        <f t="shared" si="327"/>
        <v>-</v>
      </c>
      <c r="J577" s="14" t="str">
        <f t="shared" si="327"/>
        <v>-</v>
      </c>
      <c r="K577" s="14">
        <f t="shared" si="327"/>
        <v>5</v>
      </c>
      <c r="L577" s="14" t="str">
        <f t="shared" si="327"/>
        <v>-</v>
      </c>
      <c r="M577" s="14" t="str">
        <f t="shared" si="327"/>
        <v>-</v>
      </c>
      <c r="N577" s="14" t="str">
        <f t="shared" si="327"/>
        <v>-</v>
      </c>
      <c r="O577" s="14" t="str">
        <f t="shared" si="327"/>
        <v>-</v>
      </c>
      <c r="P577" s="14" t="str">
        <f t="shared" si="327"/>
        <v>-</v>
      </c>
      <c r="Q577" s="14">
        <f t="shared" si="327"/>
        <v>6</v>
      </c>
      <c r="R577" s="14" t="str">
        <f t="shared" si="327"/>
        <v>-</v>
      </c>
      <c r="S577" s="14" t="str">
        <f t="shared" si="327"/>
        <v>-</v>
      </c>
      <c r="T577" s="14">
        <f t="shared" si="327"/>
        <v>6</v>
      </c>
      <c r="U577" s="14">
        <f t="shared" si="327"/>
        <v>7</v>
      </c>
      <c r="V577" s="14" t="str">
        <f t="shared" si="327"/>
        <v>-</v>
      </c>
      <c r="W577" s="14" t="str">
        <f t="shared" si="327"/>
        <v>-</v>
      </c>
      <c r="X577" s="14" t="str">
        <f t="shared" si="327"/>
        <v>-</v>
      </c>
      <c r="Y577" s="14" t="str">
        <f t="shared" si="327"/>
        <v>-</v>
      </c>
      <c r="Z577" s="14">
        <f t="shared" si="327"/>
        <v>4</v>
      </c>
      <c r="AA577" s="14" t="str">
        <f t="shared" si="327"/>
        <v>-</v>
      </c>
      <c r="AB577" s="14" t="str">
        <f t="shared" si="327"/>
        <v>-</v>
      </c>
      <c r="AC577" s="14" t="str">
        <f t="shared" si="327"/>
        <v>-</v>
      </c>
      <c r="AD577" s="14" t="str">
        <f t="shared" si="327"/>
        <v>-</v>
      </c>
      <c r="AE577" s="14" t="str">
        <f t="shared" si="327"/>
        <v>-</v>
      </c>
      <c r="AF577" s="14">
        <f t="shared" si="327"/>
        <v>7</v>
      </c>
      <c r="AG577" s="14" t="str">
        <f t="shared" si="327"/>
        <v>-</v>
      </c>
      <c r="AH577" s="14" t="str">
        <f t="shared" si="327"/>
        <v>-</v>
      </c>
      <c r="AI577" s="14" t="str">
        <f t="shared" si="327"/>
        <v>-</v>
      </c>
      <c r="AJ577" s="14">
        <f t="shared" si="327"/>
        <v>3</v>
      </c>
      <c r="AK577" s="14" t="str">
        <f t="shared" si="327"/>
        <v>-</v>
      </c>
      <c r="AL577" s="14">
        <f t="shared" si="327"/>
        <v>5</v>
      </c>
      <c r="AM577" s="15">
        <f t="shared" si="311"/>
        <v>8</v>
      </c>
      <c r="AN577" s="20">
        <f t="shared" si="312"/>
        <v>5.3748630000000004</v>
      </c>
      <c r="AO577" s="14">
        <f t="shared" si="314"/>
        <v>108</v>
      </c>
      <c r="AQ577" s="26">
        <f t="shared" si="320"/>
        <v>138</v>
      </c>
      <c r="AR577" s="20">
        <f t="shared" si="315"/>
        <v>5.3748630000000004</v>
      </c>
      <c r="AS577" s="15">
        <f t="shared" si="316"/>
        <v>10</v>
      </c>
      <c r="AT577" s="15">
        <f t="shared" si="317"/>
        <v>8</v>
      </c>
      <c r="AU577" s="97" t="s">
        <v>782</v>
      </c>
    </row>
    <row r="578" spans="1:47">
      <c r="A578" s="26">
        <f t="shared" si="318"/>
        <v>139</v>
      </c>
      <c r="B578" s="97" t="s">
        <v>783</v>
      </c>
      <c r="C578" s="14" t="str">
        <f t="shared" ref="C578:AL578" si="328">IF(AND(C$146="ДА",C433="-"),C141,"-")</f>
        <v>-</v>
      </c>
      <c r="D578" s="14" t="str">
        <f t="shared" si="328"/>
        <v>-</v>
      </c>
      <c r="E578" s="14" t="str">
        <f t="shared" si="328"/>
        <v>-</v>
      </c>
      <c r="F578" s="14" t="str">
        <f t="shared" si="328"/>
        <v>-</v>
      </c>
      <c r="G578" s="14" t="str">
        <f t="shared" si="328"/>
        <v>-</v>
      </c>
      <c r="H578" s="14" t="str">
        <f t="shared" si="328"/>
        <v>-</v>
      </c>
      <c r="I578" s="14" t="str">
        <f t="shared" si="328"/>
        <v>-</v>
      </c>
      <c r="J578" s="14" t="str">
        <f t="shared" si="328"/>
        <v>-</v>
      </c>
      <c r="K578" s="14">
        <f t="shared" si="328"/>
        <v>5</v>
      </c>
      <c r="L578" s="14" t="str">
        <f t="shared" si="328"/>
        <v>-</v>
      </c>
      <c r="M578" s="14" t="str">
        <f t="shared" si="328"/>
        <v>-</v>
      </c>
      <c r="N578" s="14" t="str">
        <f t="shared" si="328"/>
        <v>-</v>
      </c>
      <c r="O578" s="14">
        <f t="shared" si="328"/>
        <v>8</v>
      </c>
      <c r="P578" s="14" t="str">
        <f t="shared" si="328"/>
        <v>-</v>
      </c>
      <c r="Q578" s="14">
        <f t="shared" si="328"/>
        <v>5</v>
      </c>
      <c r="R578" s="14" t="str">
        <f t="shared" si="328"/>
        <v>-</v>
      </c>
      <c r="S578" s="14" t="str">
        <f t="shared" si="328"/>
        <v>-</v>
      </c>
      <c r="T578" s="14">
        <f t="shared" si="328"/>
        <v>7</v>
      </c>
      <c r="U578" s="14">
        <f t="shared" si="328"/>
        <v>6</v>
      </c>
      <c r="V578" s="14" t="str">
        <f t="shared" si="328"/>
        <v>-</v>
      </c>
      <c r="W578" s="14" t="str">
        <f t="shared" si="328"/>
        <v>-</v>
      </c>
      <c r="X578" s="14" t="str">
        <f t="shared" si="328"/>
        <v>-</v>
      </c>
      <c r="Y578" s="14" t="str">
        <f t="shared" si="328"/>
        <v>-</v>
      </c>
      <c r="Z578" s="14" t="str">
        <f t="shared" si="328"/>
        <v>-</v>
      </c>
      <c r="AA578" s="14" t="str">
        <f t="shared" si="328"/>
        <v>-</v>
      </c>
      <c r="AB578" s="14" t="str">
        <f t="shared" si="328"/>
        <v>-</v>
      </c>
      <c r="AC578" s="14" t="str">
        <f t="shared" si="328"/>
        <v>-</v>
      </c>
      <c r="AD578" s="14" t="str">
        <f t="shared" si="328"/>
        <v>-</v>
      </c>
      <c r="AE578" s="14">
        <f t="shared" si="328"/>
        <v>4</v>
      </c>
      <c r="AF578" s="14" t="str">
        <f t="shared" si="328"/>
        <v>-</v>
      </c>
      <c r="AG578" s="14" t="str">
        <f t="shared" si="328"/>
        <v>-</v>
      </c>
      <c r="AH578" s="14" t="str">
        <f t="shared" si="328"/>
        <v>-</v>
      </c>
      <c r="AI578" s="14" t="str">
        <f t="shared" si="328"/>
        <v>-</v>
      </c>
      <c r="AJ578" s="14">
        <f t="shared" si="328"/>
        <v>4</v>
      </c>
      <c r="AK578" s="14" t="str">
        <f t="shared" si="328"/>
        <v>-</v>
      </c>
      <c r="AL578" s="14">
        <f t="shared" si="328"/>
        <v>8</v>
      </c>
      <c r="AM578" s="15">
        <f t="shared" si="311"/>
        <v>8</v>
      </c>
      <c r="AN578" s="20">
        <f t="shared" si="312"/>
        <v>5.8748620000000003</v>
      </c>
      <c r="AO578" s="14">
        <f t="shared" si="314"/>
        <v>90</v>
      </c>
      <c r="AQ578" s="26">
        <f t="shared" si="320"/>
        <v>139</v>
      </c>
      <c r="AR578" s="20">
        <f t="shared" si="315"/>
        <v>5.8748620000000003</v>
      </c>
      <c r="AS578" s="15">
        <f t="shared" si="316"/>
        <v>12</v>
      </c>
      <c r="AT578" s="15">
        <f t="shared" si="317"/>
        <v>8</v>
      </c>
      <c r="AU578" s="97" t="s">
        <v>783</v>
      </c>
    </row>
    <row r="579" spans="1:47">
      <c r="A579" s="26">
        <f t="shared" si="318"/>
        <v>140</v>
      </c>
      <c r="B579" s="97" t="s">
        <v>784</v>
      </c>
      <c r="C579" s="14" t="str">
        <f t="shared" ref="C579:AL579" si="329">IF(AND(C$146="ДА",C434="-"),C142,"-")</f>
        <v>-</v>
      </c>
      <c r="D579" s="14">
        <f t="shared" si="329"/>
        <v>5</v>
      </c>
      <c r="E579" s="14" t="str">
        <f t="shared" si="329"/>
        <v>-</v>
      </c>
      <c r="F579" s="14" t="str">
        <f t="shared" si="329"/>
        <v>-</v>
      </c>
      <c r="G579" s="14" t="str">
        <f t="shared" si="329"/>
        <v>-</v>
      </c>
      <c r="H579" s="14" t="str">
        <f t="shared" si="329"/>
        <v>-</v>
      </c>
      <c r="I579" s="14" t="str">
        <f t="shared" si="329"/>
        <v>-</v>
      </c>
      <c r="J579" s="14" t="str">
        <f t="shared" si="329"/>
        <v>-</v>
      </c>
      <c r="K579" s="14" t="str">
        <f t="shared" si="329"/>
        <v>-</v>
      </c>
      <c r="L579" s="14" t="str">
        <f t="shared" si="329"/>
        <v>-</v>
      </c>
      <c r="M579" s="14" t="str">
        <f t="shared" si="329"/>
        <v>-</v>
      </c>
      <c r="N579" s="14" t="str">
        <f t="shared" si="329"/>
        <v>-</v>
      </c>
      <c r="O579" s="14">
        <f t="shared" si="329"/>
        <v>8</v>
      </c>
      <c r="P579" s="14" t="str">
        <f t="shared" si="329"/>
        <v>-</v>
      </c>
      <c r="Q579" s="14">
        <f t="shared" si="329"/>
        <v>6</v>
      </c>
      <c r="R579" s="14" t="str">
        <f t="shared" si="329"/>
        <v>-</v>
      </c>
      <c r="S579" s="14" t="str">
        <f t="shared" si="329"/>
        <v>-</v>
      </c>
      <c r="T579" s="14">
        <f t="shared" si="329"/>
        <v>7</v>
      </c>
      <c r="U579" s="14">
        <f t="shared" si="329"/>
        <v>8</v>
      </c>
      <c r="V579" s="14" t="str">
        <f t="shared" si="329"/>
        <v>-</v>
      </c>
      <c r="W579" s="14" t="str">
        <f t="shared" si="329"/>
        <v>-</v>
      </c>
      <c r="X579" s="14" t="str">
        <f t="shared" si="329"/>
        <v>-</v>
      </c>
      <c r="Y579" s="14" t="str">
        <f t="shared" si="329"/>
        <v>-</v>
      </c>
      <c r="Z579" s="14">
        <f t="shared" si="329"/>
        <v>4</v>
      </c>
      <c r="AA579" s="14" t="str">
        <f t="shared" si="329"/>
        <v>-</v>
      </c>
      <c r="AB579" s="14" t="str">
        <f t="shared" si="329"/>
        <v>-</v>
      </c>
      <c r="AC579" s="14" t="str">
        <f t="shared" si="329"/>
        <v>-</v>
      </c>
      <c r="AD579" s="14" t="str">
        <f t="shared" si="329"/>
        <v>-</v>
      </c>
      <c r="AE579" s="14">
        <f t="shared" si="329"/>
        <v>10</v>
      </c>
      <c r="AF579" s="14">
        <f t="shared" si="329"/>
        <v>5</v>
      </c>
      <c r="AG579" s="14" t="str">
        <f t="shared" si="329"/>
        <v>-</v>
      </c>
      <c r="AH579" s="14" t="str">
        <f t="shared" si="329"/>
        <v>-</v>
      </c>
      <c r="AI579" s="14" t="str">
        <f t="shared" si="329"/>
        <v>-</v>
      </c>
      <c r="AJ579" s="14">
        <f t="shared" si="329"/>
        <v>5</v>
      </c>
      <c r="AK579" s="14" t="str">
        <f t="shared" si="329"/>
        <v>-</v>
      </c>
      <c r="AL579" s="14">
        <f t="shared" si="329"/>
        <v>11</v>
      </c>
      <c r="AM579" s="15">
        <f t="shared" si="311"/>
        <v>10</v>
      </c>
      <c r="AN579" s="20">
        <f t="shared" si="312"/>
        <v>6.8998610000000005</v>
      </c>
      <c r="AO579" s="14">
        <f t="shared" si="314"/>
        <v>69</v>
      </c>
      <c r="AQ579" s="26">
        <f t="shared" si="320"/>
        <v>140</v>
      </c>
      <c r="AR579" s="20">
        <f t="shared" si="315"/>
        <v>6.8998610000000005</v>
      </c>
      <c r="AS579" s="15">
        <f t="shared" si="316"/>
        <v>15</v>
      </c>
      <c r="AT579" s="15">
        <f t="shared" si="317"/>
        <v>10</v>
      </c>
      <c r="AU579" s="97" t="s">
        <v>784</v>
      </c>
    </row>
    <row r="580" spans="1:47">
      <c r="A580" s="26">
        <f t="shared" si="318"/>
        <v>141</v>
      </c>
      <c r="B580" s="97" t="s">
        <v>785</v>
      </c>
      <c r="C580" s="14" t="str">
        <f t="shared" ref="C580:AL580" si="330">IF(AND(C$146="ДА",C435="-"),C143,"-")</f>
        <v>-</v>
      </c>
      <c r="D580" s="14">
        <f t="shared" si="330"/>
        <v>10</v>
      </c>
      <c r="E580" s="14" t="str">
        <f t="shared" si="330"/>
        <v>-</v>
      </c>
      <c r="F580" s="14" t="str">
        <f t="shared" si="330"/>
        <v>-</v>
      </c>
      <c r="G580" s="14" t="str">
        <f t="shared" si="330"/>
        <v>-</v>
      </c>
      <c r="H580" s="14" t="str">
        <f t="shared" si="330"/>
        <v>-</v>
      </c>
      <c r="I580" s="14" t="str">
        <f t="shared" si="330"/>
        <v>-</v>
      </c>
      <c r="J580" s="14" t="str">
        <f t="shared" si="330"/>
        <v>-</v>
      </c>
      <c r="K580" s="14" t="str">
        <f t="shared" si="330"/>
        <v>-</v>
      </c>
      <c r="L580" s="14" t="str">
        <f t="shared" si="330"/>
        <v>-</v>
      </c>
      <c r="M580" s="14" t="str">
        <f t="shared" si="330"/>
        <v>-</v>
      </c>
      <c r="N580" s="14" t="str">
        <f t="shared" si="330"/>
        <v>-</v>
      </c>
      <c r="O580" s="14">
        <f t="shared" si="330"/>
        <v>9</v>
      </c>
      <c r="P580" s="14" t="str">
        <f t="shared" si="330"/>
        <v>-</v>
      </c>
      <c r="Q580" s="14">
        <f t="shared" si="330"/>
        <v>7</v>
      </c>
      <c r="R580" s="14" t="str">
        <f t="shared" si="330"/>
        <v>-</v>
      </c>
      <c r="S580" s="14" t="str">
        <f t="shared" si="330"/>
        <v>-</v>
      </c>
      <c r="T580" s="14">
        <f t="shared" si="330"/>
        <v>10</v>
      </c>
      <c r="U580" s="14">
        <f t="shared" si="330"/>
        <v>6</v>
      </c>
      <c r="V580" s="14" t="str">
        <f t="shared" si="330"/>
        <v>-</v>
      </c>
      <c r="W580" s="14" t="str">
        <f t="shared" si="330"/>
        <v>-</v>
      </c>
      <c r="X580" s="14" t="str">
        <f t="shared" si="330"/>
        <v>-</v>
      </c>
      <c r="Y580" s="14" t="str">
        <f t="shared" si="330"/>
        <v>-</v>
      </c>
      <c r="Z580" s="14">
        <f t="shared" si="330"/>
        <v>6</v>
      </c>
      <c r="AA580" s="14" t="str">
        <f t="shared" si="330"/>
        <v>-</v>
      </c>
      <c r="AB580" s="14" t="str">
        <f t="shared" si="330"/>
        <v>-</v>
      </c>
      <c r="AC580" s="14" t="str">
        <f t="shared" si="330"/>
        <v>-</v>
      </c>
      <c r="AD580" s="14" t="str">
        <f t="shared" si="330"/>
        <v>-</v>
      </c>
      <c r="AE580" s="14">
        <f t="shared" si="330"/>
        <v>11</v>
      </c>
      <c r="AF580" s="14">
        <f t="shared" si="330"/>
        <v>7</v>
      </c>
      <c r="AG580" s="14" t="str">
        <f t="shared" si="330"/>
        <v>-</v>
      </c>
      <c r="AH580" s="14" t="str">
        <f t="shared" si="330"/>
        <v>-</v>
      </c>
      <c r="AI580" s="14" t="str">
        <f t="shared" si="330"/>
        <v>-</v>
      </c>
      <c r="AJ580" s="14">
        <f t="shared" si="330"/>
        <v>8</v>
      </c>
      <c r="AK580" s="14" t="str">
        <f t="shared" si="330"/>
        <v>-</v>
      </c>
      <c r="AL580" s="14">
        <f t="shared" si="330"/>
        <v>11</v>
      </c>
      <c r="AM580" s="15">
        <f t="shared" si="311"/>
        <v>10</v>
      </c>
      <c r="AN580" s="20">
        <f t="shared" si="312"/>
        <v>8.49986</v>
      </c>
      <c r="AO580" s="14">
        <f t="shared" si="314"/>
        <v>18</v>
      </c>
      <c r="AQ580" s="26">
        <f t="shared" si="320"/>
        <v>141</v>
      </c>
      <c r="AR580" s="20">
        <f t="shared" si="315"/>
        <v>8.49986</v>
      </c>
      <c r="AS580" s="15">
        <f t="shared" si="316"/>
        <v>17</v>
      </c>
      <c r="AT580" s="15">
        <f t="shared" si="317"/>
        <v>10</v>
      </c>
      <c r="AU580" s="97" t="s">
        <v>785</v>
      </c>
    </row>
    <row r="581" spans="1:47">
      <c r="A581" s="26">
        <f t="shared" si="318"/>
        <v>142</v>
      </c>
      <c r="B581" s="97" t="s">
        <v>786</v>
      </c>
      <c r="C581" s="14" t="str">
        <f t="shared" ref="C581:AL581" si="331">IF(AND(C$146="ДА",C436="-"),C144,"-")</f>
        <v>-</v>
      </c>
      <c r="D581" s="14">
        <f t="shared" si="331"/>
        <v>10</v>
      </c>
      <c r="E581" s="14" t="str">
        <f t="shared" si="331"/>
        <v>-</v>
      </c>
      <c r="F581" s="14" t="str">
        <f t="shared" si="331"/>
        <v>-</v>
      </c>
      <c r="G581" s="14" t="str">
        <f t="shared" si="331"/>
        <v>-</v>
      </c>
      <c r="H581" s="14" t="str">
        <f t="shared" si="331"/>
        <v>-</v>
      </c>
      <c r="I581" s="14" t="str">
        <f t="shared" si="331"/>
        <v>-</v>
      </c>
      <c r="J581" s="14" t="str">
        <f t="shared" si="331"/>
        <v>-</v>
      </c>
      <c r="K581" s="14" t="str">
        <f t="shared" si="331"/>
        <v>-</v>
      </c>
      <c r="L581" s="14" t="str">
        <f t="shared" si="331"/>
        <v>-</v>
      </c>
      <c r="M581" s="14" t="str">
        <f t="shared" si="331"/>
        <v>-</v>
      </c>
      <c r="N581" s="14" t="str">
        <f t="shared" si="331"/>
        <v>-</v>
      </c>
      <c r="O581" s="14">
        <f t="shared" si="331"/>
        <v>8</v>
      </c>
      <c r="P581" s="14" t="str">
        <f t="shared" si="331"/>
        <v>-</v>
      </c>
      <c r="Q581" s="14">
        <f t="shared" si="331"/>
        <v>8</v>
      </c>
      <c r="R581" s="14" t="str">
        <f t="shared" si="331"/>
        <v>-</v>
      </c>
      <c r="S581" s="14" t="str">
        <f t="shared" si="331"/>
        <v>-</v>
      </c>
      <c r="T581" s="14">
        <f t="shared" si="331"/>
        <v>11</v>
      </c>
      <c r="U581" s="14">
        <f t="shared" si="331"/>
        <v>8</v>
      </c>
      <c r="V581" s="14" t="str">
        <f t="shared" si="331"/>
        <v>-</v>
      </c>
      <c r="W581" s="14" t="str">
        <f t="shared" si="331"/>
        <v>-</v>
      </c>
      <c r="X581" s="14" t="str">
        <f t="shared" si="331"/>
        <v>-</v>
      </c>
      <c r="Y581" s="14" t="str">
        <f t="shared" si="331"/>
        <v>-</v>
      </c>
      <c r="Z581" s="14">
        <f t="shared" si="331"/>
        <v>4</v>
      </c>
      <c r="AA581" s="14" t="str">
        <f t="shared" si="331"/>
        <v>-</v>
      </c>
      <c r="AB581" s="14" t="str">
        <f t="shared" si="331"/>
        <v>-</v>
      </c>
      <c r="AC581" s="14" t="str">
        <f t="shared" si="331"/>
        <v>-</v>
      </c>
      <c r="AD581" s="14">
        <f t="shared" si="331"/>
        <v>7</v>
      </c>
      <c r="AE581" s="14">
        <f t="shared" si="331"/>
        <v>11</v>
      </c>
      <c r="AF581" s="14" t="str">
        <f t="shared" si="331"/>
        <v>-</v>
      </c>
      <c r="AG581" s="14" t="str">
        <f t="shared" si="331"/>
        <v>-</v>
      </c>
      <c r="AH581" s="14" t="str">
        <f t="shared" si="331"/>
        <v>-</v>
      </c>
      <c r="AI581" s="14" t="str">
        <f t="shared" si="331"/>
        <v>-</v>
      </c>
      <c r="AJ581" s="14">
        <f t="shared" si="331"/>
        <v>9</v>
      </c>
      <c r="AK581" s="14" t="str">
        <f t="shared" si="331"/>
        <v>-</v>
      </c>
      <c r="AL581" s="14">
        <f t="shared" si="331"/>
        <v>12</v>
      </c>
      <c r="AM581" s="15">
        <f t="shared" si="311"/>
        <v>10</v>
      </c>
      <c r="AN581" s="20">
        <f t="shared" si="312"/>
        <v>8.7998590000000014</v>
      </c>
      <c r="AO581" s="14">
        <f t="shared" si="314"/>
        <v>13</v>
      </c>
      <c r="AQ581" s="26">
        <f t="shared" si="320"/>
        <v>142</v>
      </c>
      <c r="AR581" s="20">
        <f t="shared" si="315"/>
        <v>8.7998590000000014</v>
      </c>
      <c r="AS581" s="15">
        <f t="shared" si="316"/>
        <v>15</v>
      </c>
      <c r="AT581" s="15">
        <f t="shared" si="317"/>
        <v>10</v>
      </c>
      <c r="AU581" s="97" t="s">
        <v>786</v>
      </c>
    </row>
    <row r="582" spans="1:47">
      <c r="A582" s="26" t="s">
        <v>330</v>
      </c>
      <c r="B582" s="97"/>
      <c r="C582" s="14">
        <f>COUNTIF(C440:C581,"&gt;0")</f>
        <v>0</v>
      </c>
      <c r="D582" s="14">
        <f t="shared" ref="D582:AL582" si="332">COUNTIF(D440:D581,"&gt;0")</f>
        <v>118</v>
      </c>
      <c r="E582" s="14">
        <f t="shared" si="332"/>
        <v>0</v>
      </c>
      <c r="F582" s="14">
        <f t="shared" si="332"/>
        <v>0</v>
      </c>
      <c r="G582" s="14">
        <f t="shared" si="332"/>
        <v>0</v>
      </c>
      <c r="H582" s="14">
        <f t="shared" si="332"/>
        <v>0</v>
      </c>
      <c r="I582" s="14">
        <f t="shared" si="332"/>
        <v>0</v>
      </c>
      <c r="J582" s="14">
        <f t="shared" si="332"/>
        <v>0</v>
      </c>
      <c r="K582" s="14">
        <f t="shared" si="332"/>
        <v>138</v>
      </c>
      <c r="L582" s="14">
        <f t="shared" si="332"/>
        <v>0</v>
      </c>
      <c r="M582" s="14">
        <f t="shared" si="332"/>
        <v>0</v>
      </c>
      <c r="N582" s="14">
        <f t="shared" si="332"/>
        <v>0</v>
      </c>
      <c r="O582" s="14">
        <f t="shared" si="332"/>
        <v>93</v>
      </c>
      <c r="P582" s="14">
        <f t="shared" si="332"/>
        <v>0</v>
      </c>
      <c r="Q582" s="14">
        <f t="shared" si="332"/>
        <v>134</v>
      </c>
      <c r="R582" s="14">
        <f t="shared" si="332"/>
        <v>0</v>
      </c>
      <c r="S582" s="14">
        <f t="shared" si="332"/>
        <v>0</v>
      </c>
      <c r="T582" s="14">
        <f t="shared" si="332"/>
        <v>142</v>
      </c>
      <c r="U582" s="14">
        <f t="shared" si="332"/>
        <v>133</v>
      </c>
      <c r="V582" s="14">
        <f t="shared" si="332"/>
        <v>0</v>
      </c>
      <c r="W582" s="14">
        <f t="shared" si="332"/>
        <v>0</v>
      </c>
      <c r="X582" s="14">
        <f t="shared" si="332"/>
        <v>0</v>
      </c>
      <c r="Y582" s="14">
        <f t="shared" si="332"/>
        <v>0</v>
      </c>
      <c r="Z582" s="14">
        <f t="shared" si="332"/>
        <v>115</v>
      </c>
      <c r="AA582" s="14">
        <f t="shared" si="332"/>
        <v>0</v>
      </c>
      <c r="AB582" s="14">
        <f t="shared" si="332"/>
        <v>0</v>
      </c>
      <c r="AC582" s="14">
        <f t="shared" si="332"/>
        <v>0</v>
      </c>
      <c r="AD582" s="14">
        <f t="shared" si="332"/>
        <v>42</v>
      </c>
      <c r="AE582" s="14">
        <f t="shared" si="332"/>
        <v>131</v>
      </c>
      <c r="AF582" s="14">
        <f t="shared" si="332"/>
        <v>113</v>
      </c>
      <c r="AG582" s="14">
        <f t="shared" si="332"/>
        <v>0</v>
      </c>
      <c r="AH582" s="14">
        <f t="shared" si="332"/>
        <v>0</v>
      </c>
      <c r="AI582" s="14">
        <f t="shared" si="332"/>
        <v>0</v>
      </c>
      <c r="AJ582" s="14">
        <f t="shared" si="332"/>
        <v>137</v>
      </c>
      <c r="AK582" s="14">
        <f t="shared" si="332"/>
        <v>0</v>
      </c>
      <c r="AL582" s="14">
        <f t="shared" si="332"/>
        <v>136</v>
      </c>
      <c r="AM582" s="15">
        <f>SUM(C582:AL582)</f>
        <v>1432</v>
      </c>
      <c r="AN582" s="20"/>
      <c r="AO582" s="14"/>
    </row>
    <row r="584" spans="1:47">
      <c r="A584" s="27" t="s">
        <v>346</v>
      </c>
      <c r="B584" s="98"/>
    </row>
    <row r="585" spans="1:47">
      <c r="A585" s="26">
        <v>1</v>
      </c>
      <c r="B585" s="97" t="s">
        <v>646</v>
      </c>
      <c r="C585" s="14" t="str">
        <f t="shared" ref="C585:O585" si="333">IF(C440="-","-",ABS(C440-$AN440))</f>
        <v>-</v>
      </c>
      <c r="D585" s="14">
        <f t="shared" si="333"/>
        <v>2.8333333333333339</v>
      </c>
      <c r="E585" s="14" t="str">
        <f t="shared" si="333"/>
        <v>-</v>
      </c>
      <c r="F585" s="14" t="str">
        <f t="shared" si="333"/>
        <v>-</v>
      </c>
      <c r="G585" s="14" t="str">
        <f t="shared" si="333"/>
        <v>-</v>
      </c>
      <c r="H585" s="14" t="str">
        <f t="shared" si="333"/>
        <v>-</v>
      </c>
      <c r="I585" s="14" t="str">
        <f t="shared" si="333"/>
        <v>-</v>
      </c>
      <c r="J585" s="14" t="str">
        <f t="shared" si="333"/>
        <v>-</v>
      </c>
      <c r="K585" s="14">
        <f t="shared" si="333"/>
        <v>2.1666666666666661</v>
      </c>
      <c r="L585" s="14" t="str">
        <f t="shared" si="333"/>
        <v>-</v>
      </c>
      <c r="M585" s="14" t="str">
        <f t="shared" si="333"/>
        <v>-</v>
      </c>
      <c r="N585" s="14" t="str">
        <f t="shared" si="333"/>
        <v>-</v>
      </c>
      <c r="O585" s="14">
        <f t="shared" si="333"/>
        <v>0.16666666666666607</v>
      </c>
      <c r="P585" s="14" t="str">
        <f t="shared" ref="P585:Q585" si="334">IF(P440="-","-",ABS(P440-$AN440))</f>
        <v>-</v>
      </c>
      <c r="Q585" s="14">
        <f t="shared" si="334"/>
        <v>0.83333333333333393</v>
      </c>
      <c r="R585" s="14" t="str">
        <f t="shared" ref="R585:AL585" si="335">IF(R440="-","-",ABS(R440-$AN440))</f>
        <v>-</v>
      </c>
      <c r="S585" s="14" t="str">
        <f t="shared" si="335"/>
        <v>-</v>
      </c>
      <c r="T585" s="14">
        <f t="shared" si="335"/>
        <v>1.1666666666666661</v>
      </c>
      <c r="U585" s="14">
        <f t="shared" si="335"/>
        <v>0.16666666666666607</v>
      </c>
      <c r="V585" s="14" t="str">
        <f t="shared" si="335"/>
        <v>-</v>
      </c>
      <c r="W585" s="14" t="str">
        <f t="shared" si="335"/>
        <v>-</v>
      </c>
      <c r="X585" s="14" t="str">
        <f t="shared" si="335"/>
        <v>-</v>
      </c>
      <c r="Y585" s="14" t="str">
        <f t="shared" si="335"/>
        <v>-</v>
      </c>
      <c r="Z585" s="14">
        <f t="shared" si="335"/>
        <v>1.8333333333333339</v>
      </c>
      <c r="AA585" s="14" t="str">
        <f t="shared" si="335"/>
        <v>-</v>
      </c>
      <c r="AB585" s="14" t="str">
        <f t="shared" si="335"/>
        <v>-</v>
      </c>
      <c r="AC585" s="14" t="str">
        <f t="shared" si="335"/>
        <v>-</v>
      </c>
      <c r="AD585" s="14">
        <f t="shared" si="335"/>
        <v>1.1666666666666661</v>
      </c>
      <c r="AE585" s="14">
        <f t="shared" si="335"/>
        <v>2.1666666666666661</v>
      </c>
      <c r="AF585" s="14">
        <f t="shared" si="335"/>
        <v>1.1666666666666661</v>
      </c>
      <c r="AG585" s="14" t="str">
        <f t="shared" si="335"/>
        <v>-</v>
      </c>
      <c r="AH585" s="14" t="str">
        <f t="shared" si="335"/>
        <v>-</v>
      </c>
      <c r="AI585" s="14" t="str">
        <f t="shared" si="335"/>
        <v>-</v>
      </c>
      <c r="AJ585" s="14">
        <f t="shared" si="335"/>
        <v>0.83333333333333393</v>
      </c>
      <c r="AK585" s="14" t="str">
        <f t="shared" si="335"/>
        <v>-</v>
      </c>
      <c r="AL585" s="14">
        <f t="shared" si="335"/>
        <v>1.8333333333333339</v>
      </c>
      <c r="AM585" s="15"/>
      <c r="AN585" s="20"/>
    </row>
    <row r="586" spans="1:47">
      <c r="A586" s="26">
        <f>A585+1</f>
        <v>2</v>
      </c>
      <c r="B586" s="97" t="s">
        <v>647</v>
      </c>
      <c r="C586" s="14" t="str">
        <f t="shared" ref="C586:O586" si="336">IF(C441="-","-",ABS(C441-$AN441))</f>
        <v>-</v>
      </c>
      <c r="D586" s="14">
        <f t="shared" si="336"/>
        <v>0.49999899999999986</v>
      </c>
      <c r="E586" s="14" t="str">
        <f t="shared" si="336"/>
        <v>-</v>
      </c>
      <c r="F586" s="14" t="str">
        <f t="shared" si="336"/>
        <v>-</v>
      </c>
      <c r="G586" s="14" t="str">
        <f t="shared" si="336"/>
        <v>-</v>
      </c>
      <c r="H586" s="14" t="str">
        <f t="shared" si="336"/>
        <v>-</v>
      </c>
      <c r="I586" s="14" t="str">
        <f t="shared" si="336"/>
        <v>-</v>
      </c>
      <c r="J586" s="14" t="str">
        <f t="shared" si="336"/>
        <v>-</v>
      </c>
      <c r="K586" s="14">
        <f t="shared" si="336"/>
        <v>0.49999899999999986</v>
      </c>
      <c r="L586" s="14" t="str">
        <f t="shared" si="336"/>
        <v>-</v>
      </c>
      <c r="M586" s="14" t="str">
        <f t="shared" si="336"/>
        <v>-</v>
      </c>
      <c r="N586" s="14" t="str">
        <f t="shared" si="336"/>
        <v>-</v>
      </c>
      <c r="O586" s="14">
        <f t="shared" si="336"/>
        <v>1.5000010000000001</v>
      </c>
      <c r="P586" s="14" t="str">
        <f t="shared" ref="P586:Q605" si="337">IF(P441="-","-",ABS(P441-$AN441))</f>
        <v>-</v>
      </c>
      <c r="Q586" s="14">
        <f t="shared" si="337"/>
        <v>0.50000100000000014</v>
      </c>
      <c r="R586" s="14" t="str">
        <f t="shared" ref="R586:AL586" si="338">IF(R441="-","-",ABS(R441-$AN441))</f>
        <v>-</v>
      </c>
      <c r="S586" s="14" t="str">
        <f t="shared" si="338"/>
        <v>-</v>
      </c>
      <c r="T586" s="14">
        <f t="shared" si="338"/>
        <v>0.49999899999999986</v>
      </c>
      <c r="U586" s="14">
        <f t="shared" si="338"/>
        <v>0.50000100000000014</v>
      </c>
      <c r="V586" s="14" t="str">
        <f t="shared" si="338"/>
        <v>-</v>
      </c>
      <c r="W586" s="14" t="str">
        <f t="shared" si="338"/>
        <v>-</v>
      </c>
      <c r="X586" s="14" t="str">
        <f t="shared" si="338"/>
        <v>-</v>
      </c>
      <c r="Y586" s="14" t="str">
        <f t="shared" si="338"/>
        <v>-</v>
      </c>
      <c r="Z586" s="14">
        <f t="shared" si="338"/>
        <v>1.4999989999999999</v>
      </c>
      <c r="AA586" s="14" t="str">
        <f t="shared" si="338"/>
        <v>-</v>
      </c>
      <c r="AB586" s="14" t="str">
        <f t="shared" si="338"/>
        <v>-</v>
      </c>
      <c r="AC586" s="14" t="str">
        <f t="shared" si="338"/>
        <v>-</v>
      </c>
      <c r="AD586" s="14" t="str">
        <f t="shared" si="338"/>
        <v>-</v>
      </c>
      <c r="AE586" s="14">
        <f t="shared" si="338"/>
        <v>0.49999899999999986</v>
      </c>
      <c r="AF586" s="14" t="str">
        <f t="shared" si="338"/>
        <v>-</v>
      </c>
      <c r="AG586" s="14" t="str">
        <f t="shared" si="338"/>
        <v>-</v>
      </c>
      <c r="AH586" s="14" t="str">
        <f t="shared" si="338"/>
        <v>-</v>
      </c>
      <c r="AI586" s="14" t="str">
        <f t="shared" si="338"/>
        <v>-</v>
      </c>
      <c r="AJ586" s="14">
        <f t="shared" si="338"/>
        <v>1.4999989999999999</v>
      </c>
      <c r="AK586" s="14" t="str">
        <f t="shared" si="338"/>
        <v>-</v>
      </c>
      <c r="AL586" s="14">
        <f t="shared" si="338"/>
        <v>2.5000010000000001</v>
      </c>
      <c r="AM586" s="15"/>
      <c r="AN586" s="20"/>
    </row>
    <row r="587" spans="1:47">
      <c r="A587" s="26">
        <f t="shared" ref="A587:A650" si="339">A586+1</f>
        <v>3</v>
      </c>
      <c r="B587" s="97" t="s">
        <v>648</v>
      </c>
      <c r="C587" s="14" t="str">
        <f t="shared" ref="C587:O587" si="340">IF(C442="-","-",ABS(C442-$AN442))</f>
        <v>-</v>
      </c>
      <c r="D587" s="14">
        <f t="shared" si="340"/>
        <v>0.16666866666666635</v>
      </c>
      <c r="E587" s="14" t="str">
        <f t="shared" si="340"/>
        <v>-</v>
      </c>
      <c r="F587" s="14" t="str">
        <f t="shared" si="340"/>
        <v>-</v>
      </c>
      <c r="G587" s="14" t="str">
        <f t="shared" si="340"/>
        <v>-</v>
      </c>
      <c r="H587" s="14" t="str">
        <f t="shared" si="340"/>
        <v>-</v>
      </c>
      <c r="I587" s="14" t="str">
        <f t="shared" si="340"/>
        <v>-</v>
      </c>
      <c r="J587" s="14" t="str">
        <f t="shared" si="340"/>
        <v>-</v>
      </c>
      <c r="K587" s="14">
        <f t="shared" si="340"/>
        <v>0.83333133333333365</v>
      </c>
      <c r="L587" s="14" t="str">
        <f t="shared" si="340"/>
        <v>-</v>
      </c>
      <c r="M587" s="14" t="str">
        <f t="shared" si="340"/>
        <v>-</v>
      </c>
      <c r="N587" s="14" t="str">
        <f t="shared" si="340"/>
        <v>-</v>
      </c>
      <c r="O587" s="14">
        <f t="shared" si="340"/>
        <v>0.16666866666666635</v>
      </c>
      <c r="P587" s="14" t="str">
        <f t="shared" si="337"/>
        <v>-</v>
      </c>
      <c r="Q587" s="14">
        <f t="shared" si="337"/>
        <v>0.16666866666666635</v>
      </c>
      <c r="R587" s="14" t="str">
        <f t="shared" ref="R587:AL587" si="341">IF(R442="-","-",ABS(R442-$AN442))</f>
        <v>-</v>
      </c>
      <c r="S587" s="14" t="str">
        <f t="shared" si="341"/>
        <v>-</v>
      </c>
      <c r="T587" s="14">
        <f t="shared" si="341"/>
        <v>2.8333313333333336</v>
      </c>
      <c r="U587" s="14">
        <f t="shared" si="341"/>
        <v>0.16666866666666635</v>
      </c>
      <c r="V587" s="14" t="str">
        <f t="shared" si="341"/>
        <v>-</v>
      </c>
      <c r="W587" s="14" t="str">
        <f t="shared" si="341"/>
        <v>-</v>
      </c>
      <c r="X587" s="14" t="str">
        <f t="shared" si="341"/>
        <v>-</v>
      </c>
      <c r="Y587" s="14" t="str">
        <f t="shared" si="341"/>
        <v>-</v>
      </c>
      <c r="Z587" s="14">
        <f t="shared" si="341"/>
        <v>0.16666866666666635</v>
      </c>
      <c r="AA587" s="14" t="str">
        <f t="shared" si="341"/>
        <v>-</v>
      </c>
      <c r="AB587" s="14" t="str">
        <f t="shared" si="341"/>
        <v>-</v>
      </c>
      <c r="AC587" s="14" t="str">
        <f t="shared" si="341"/>
        <v>-</v>
      </c>
      <c r="AD587" s="14">
        <f t="shared" si="341"/>
        <v>2.8333313333333336</v>
      </c>
      <c r="AE587" s="14">
        <f t="shared" si="341"/>
        <v>1.1666686666666664</v>
      </c>
      <c r="AF587" s="14">
        <f t="shared" si="341"/>
        <v>0.16666866666666635</v>
      </c>
      <c r="AG587" s="14" t="str">
        <f t="shared" si="341"/>
        <v>-</v>
      </c>
      <c r="AH587" s="14" t="str">
        <f t="shared" si="341"/>
        <v>-</v>
      </c>
      <c r="AI587" s="14" t="str">
        <f t="shared" si="341"/>
        <v>-</v>
      </c>
      <c r="AJ587" s="14">
        <f t="shared" si="341"/>
        <v>2.1666686666666664</v>
      </c>
      <c r="AK587" s="14" t="str">
        <f t="shared" si="341"/>
        <v>-</v>
      </c>
      <c r="AL587" s="14">
        <f t="shared" si="341"/>
        <v>2.1666686666666664</v>
      </c>
      <c r="AM587" s="15"/>
      <c r="AN587" s="20"/>
    </row>
    <row r="588" spans="1:47">
      <c r="A588" s="26">
        <f t="shared" si="339"/>
        <v>4</v>
      </c>
      <c r="B588" s="97" t="s">
        <v>649</v>
      </c>
      <c r="C588" s="14" t="str">
        <f t="shared" ref="C588:O588" si="342">IF(C443="-","-",ABS(C443-$AN443))</f>
        <v>-</v>
      </c>
      <c r="D588" s="14">
        <f t="shared" si="342"/>
        <v>0.7999969999999994</v>
      </c>
      <c r="E588" s="14" t="str">
        <f t="shared" si="342"/>
        <v>-</v>
      </c>
      <c r="F588" s="14" t="str">
        <f t="shared" si="342"/>
        <v>-</v>
      </c>
      <c r="G588" s="14" t="str">
        <f t="shared" si="342"/>
        <v>-</v>
      </c>
      <c r="H588" s="14" t="str">
        <f t="shared" si="342"/>
        <v>-</v>
      </c>
      <c r="I588" s="14" t="str">
        <f t="shared" si="342"/>
        <v>-</v>
      </c>
      <c r="J588" s="14" t="str">
        <f t="shared" si="342"/>
        <v>-</v>
      </c>
      <c r="K588" s="14">
        <f t="shared" si="342"/>
        <v>0.2000030000000006</v>
      </c>
      <c r="L588" s="14" t="str">
        <f t="shared" si="342"/>
        <v>-</v>
      </c>
      <c r="M588" s="14" t="str">
        <f t="shared" si="342"/>
        <v>-</v>
      </c>
      <c r="N588" s="14" t="str">
        <f t="shared" si="342"/>
        <v>-</v>
      </c>
      <c r="O588" s="14" t="str">
        <f t="shared" si="342"/>
        <v>-</v>
      </c>
      <c r="P588" s="14" t="str">
        <f t="shared" si="337"/>
        <v>-</v>
      </c>
      <c r="Q588" s="14">
        <f t="shared" si="337"/>
        <v>0.2000030000000006</v>
      </c>
      <c r="R588" s="14" t="str">
        <f t="shared" ref="R588:AL588" si="343">IF(R443="-","-",ABS(R443-$AN443))</f>
        <v>-</v>
      </c>
      <c r="S588" s="14" t="str">
        <f t="shared" si="343"/>
        <v>-</v>
      </c>
      <c r="T588" s="14">
        <f t="shared" si="343"/>
        <v>1.2000030000000006</v>
      </c>
      <c r="U588" s="14">
        <f t="shared" si="343"/>
        <v>1.2000030000000006</v>
      </c>
      <c r="V588" s="14" t="str">
        <f t="shared" si="343"/>
        <v>-</v>
      </c>
      <c r="W588" s="14" t="str">
        <f t="shared" si="343"/>
        <v>-</v>
      </c>
      <c r="X588" s="14" t="str">
        <f t="shared" si="343"/>
        <v>-</v>
      </c>
      <c r="Y588" s="14" t="str">
        <f t="shared" si="343"/>
        <v>-</v>
      </c>
      <c r="Z588" s="14">
        <f t="shared" si="343"/>
        <v>0.7999969999999994</v>
      </c>
      <c r="AA588" s="14" t="str">
        <f t="shared" si="343"/>
        <v>-</v>
      </c>
      <c r="AB588" s="14" t="str">
        <f t="shared" si="343"/>
        <v>-</v>
      </c>
      <c r="AC588" s="14" t="str">
        <f t="shared" si="343"/>
        <v>-</v>
      </c>
      <c r="AD588" s="14" t="str">
        <f t="shared" si="343"/>
        <v>-</v>
      </c>
      <c r="AE588" s="14">
        <f t="shared" si="343"/>
        <v>0.7999969999999994</v>
      </c>
      <c r="AF588" s="14">
        <f t="shared" si="343"/>
        <v>0.2000030000000006</v>
      </c>
      <c r="AG588" s="14" t="str">
        <f t="shared" si="343"/>
        <v>-</v>
      </c>
      <c r="AH588" s="14" t="str">
        <f t="shared" si="343"/>
        <v>-</v>
      </c>
      <c r="AI588" s="14" t="str">
        <f t="shared" si="343"/>
        <v>-</v>
      </c>
      <c r="AJ588" s="14">
        <f t="shared" si="343"/>
        <v>0.2000030000000006</v>
      </c>
      <c r="AK588" s="14" t="str">
        <f t="shared" si="343"/>
        <v>-</v>
      </c>
      <c r="AL588" s="14">
        <f t="shared" si="343"/>
        <v>0.7999969999999994</v>
      </c>
      <c r="AM588" s="15"/>
      <c r="AN588" s="20"/>
    </row>
    <row r="589" spans="1:47">
      <c r="A589" s="26">
        <f t="shared" si="339"/>
        <v>5</v>
      </c>
      <c r="B589" s="97" t="s">
        <v>650</v>
      </c>
      <c r="C589" s="14" t="str">
        <f t="shared" ref="C589:O589" si="344">IF(C444="-","-",ABS(C444-$AN444))</f>
        <v>-</v>
      </c>
      <c r="D589" s="14">
        <f t="shared" si="344"/>
        <v>1.1999960000000005</v>
      </c>
      <c r="E589" s="14" t="str">
        <f t="shared" si="344"/>
        <v>-</v>
      </c>
      <c r="F589" s="14" t="str">
        <f t="shared" si="344"/>
        <v>-</v>
      </c>
      <c r="G589" s="14" t="str">
        <f t="shared" si="344"/>
        <v>-</v>
      </c>
      <c r="H589" s="14" t="str">
        <f t="shared" si="344"/>
        <v>-</v>
      </c>
      <c r="I589" s="14" t="str">
        <f t="shared" si="344"/>
        <v>-</v>
      </c>
      <c r="J589" s="14" t="str">
        <f t="shared" si="344"/>
        <v>-</v>
      </c>
      <c r="K589" s="14">
        <f t="shared" si="344"/>
        <v>0.19999600000000051</v>
      </c>
      <c r="L589" s="14" t="str">
        <f t="shared" si="344"/>
        <v>-</v>
      </c>
      <c r="M589" s="14" t="str">
        <f t="shared" si="344"/>
        <v>-</v>
      </c>
      <c r="N589" s="14" t="str">
        <f t="shared" si="344"/>
        <v>-</v>
      </c>
      <c r="O589" s="14">
        <f t="shared" si="344"/>
        <v>2.8000039999999995</v>
      </c>
      <c r="P589" s="14" t="str">
        <f t="shared" si="337"/>
        <v>-</v>
      </c>
      <c r="Q589" s="14">
        <f t="shared" si="337"/>
        <v>0.80000399999999949</v>
      </c>
      <c r="R589" s="14" t="str">
        <f t="shared" ref="R589:AL589" si="345">IF(R444="-","-",ABS(R444-$AN444))</f>
        <v>-</v>
      </c>
      <c r="S589" s="14" t="str">
        <f t="shared" si="345"/>
        <v>-</v>
      </c>
      <c r="T589" s="14">
        <f t="shared" si="345"/>
        <v>2.1999960000000005</v>
      </c>
      <c r="U589" s="14">
        <f t="shared" si="345"/>
        <v>0.80000399999999949</v>
      </c>
      <c r="V589" s="14" t="str">
        <f t="shared" si="345"/>
        <v>-</v>
      </c>
      <c r="W589" s="14" t="str">
        <f t="shared" si="345"/>
        <v>-</v>
      </c>
      <c r="X589" s="14" t="str">
        <f t="shared" si="345"/>
        <v>-</v>
      </c>
      <c r="Y589" s="14" t="str">
        <f t="shared" si="345"/>
        <v>-</v>
      </c>
      <c r="Z589" s="14">
        <f t="shared" si="345"/>
        <v>1.1999960000000005</v>
      </c>
      <c r="AA589" s="14" t="str">
        <f t="shared" si="345"/>
        <v>-</v>
      </c>
      <c r="AB589" s="14" t="str">
        <f t="shared" si="345"/>
        <v>-</v>
      </c>
      <c r="AC589" s="14" t="str">
        <f t="shared" si="345"/>
        <v>-</v>
      </c>
      <c r="AD589" s="14" t="str">
        <f t="shared" si="345"/>
        <v>-</v>
      </c>
      <c r="AE589" s="14">
        <f t="shared" si="345"/>
        <v>0.19999600000000051</v>
      </c>
      <c r="AF589" s="14" t="str">
        <f t="shared" si="345"/>
        <v>-</v>
      </c>
      <c r="AG589" s="14" t="str">
        <f t="shared" si="345"/>
        <v>-</v>
      </c>
      <c r="AH589" s="14" t="str">
        <f t="shared" si="345"/>
        <v>-</v>
      </c>
      <c r="AI589" s="14" t="str">
        <f t="shared" si="345"/>
        <v>-</v>
      </c>
      <c r="AJ589" s="14">
        <f t="shared" si="345"/>
        <v>1.1999960000000005</v>
      </c>
      <c r="AK589" s="14" t="str">
        <f t="shared" si="345"/>
        <v>-</v>
      </c>
      <c r="AL589" s="14">
        <f t="shared" si="345"/>
        <v>1.8000039999999995</v>
      </c>
      <c r="AM589" s="15"/>
      <c r="AN589" s="20"/>
    </row>
    <row r="590" spans="1:47">
      <c r="A590" s="26">
        <f t="shared" si="339"/>
        <v>6</v>
      </c>
      <c r="B590" s="97" t="s">
        <v>651</v>
      </c>
      <c r="C590" s="14" t="str">
        <f t="shared" ref="C590:O590" si="346">IF(C445="-","-",ABS(C445-$AN445))</f>
        <v>-</v>
      </c>
      <c r="D590" s="14">
        <f t="shared" si="346"/>
        <v>0.69999500000000037</v>
      </c>
      <c r="E590" s="14" t="str">
        <f t="shared" si="346"/>
        <v>-</v>
      </c>
      <c r="F590" s="14" t="str">
        <f t="shared" si="346"/>
        <v>-</v>
      </c>
      <c r="G590" s="14" t="str">
        <f t="shared" si="346"/>
        <v>-</v>
      </c>
      <c r="H590" s="14" t="str">
        <f t="shared" si="346"/>
        <v>-</v>
      </c>
      <c r="I590" s="14" t="str">
        <f t="shared" si="346"/>
        <v>-</v>
      </c>
      <c r="J590" s="14" t="str">
        <f t="shared" si="346"/>
        <v>-</v>
      </c>
      <c r="K590" s="14">
        <f t="shared" si="346"/>
        <v>0.30000499999999963</v>
      </c>
      <c r="L590" s="14" t="str">
        <f t="shared" si="346"/>
        <v>-</v>
      </c>
      <c r="M590" s="14" t="str">
        <f t="shared" si="346"/>
        <v>-</v>
      </c>
      <c r="N590" s="14" t="str">
        <f t="shared" si="346"/>
        <v>-</v>
      </c>
      <c r="O590" s="14" t="str">
        <f t="shared" si="346"/>
        <v>-</v>
      </c>
      <c r="P590" s="14" t="str">
        <f t="shared" si="337"/>
        <v>-</v>
      </c>
      <c r="Q590" s="14">
        <f t="shared" si="337"/>
        <v>0.30000499999999963</v>
      </c>
      <c r="R590" s="14" t="str">
        <f t="shared" ref="R590:AL590" si="347">IF(R445="-","-",ABS(R445-$AN445))</f>
        <v>-</v>
      </c>
      <c r="S590" s="14" t="str">
        <f t="shared" si="347"/>
        <v>-</v>
      </c>
      <c r="T590" s="14">
        <f t="shared" si="347"/>
        <v>0.30000499999999963</v>
      </c>
      <c r="U590" s="14">
        <f t="shared" si="347"/>
        <v>0.30000499999999963</v>
      </c>
      <c r="V590" s="14" t="str">
        <f t="shared" si="347"/>
        <v>-</v>
      </c>
      <c r="W590" s="14" t="str">
        <f t="shared" si="347"/>
        <v>-</v>
      </c>
      <c r="X590" s="14" t="str">
        <f t="shared" si="347"/>
        <v>-</v>
      </c>
      <c r="Y590" s="14" t="str">
        <f t="shared" si="347"/>
        <v>-</v>
      </c>
      <c r="Z590" s="14">
        <f t="shared" si="347"/>
        <v>0.69999500000000037</v>
      </c>
      <c r="AA590" s="14" t="str">
        <f t="shared" si="347"/>
        <v>-</v>
      </c>
      <c r="AB590" s="14" t="str">
        <f t="shared" si="347"/>
        <v>-</v>
      </c>
      <c r="AC590" s="14" t="str">
        <f t="shared" si="347"/>
        <v>-</v>
      </c>
      <c r="AD590" s="14" t="str">
        <f t="shared" si="347"/>
        <v>-</v>
      </c>
      <c r="AE590" s="14">
        <f t="shared" si="347"/>
        <v>0.69999500000000037</v>
      </c>
      <c r="AF590" s="14">
        <f t="shared" si="347"/>
        <v>1.3000049999999996</v>
      </c>
      <c r="AG590" s="14" t="str">
        <f t="shared" si="347"/>
        <v>-</v>
      </c>
      <c r="AH590" s="14" t="str">
        <f t="shared" si="347"/>
        <v>-</v>
      </c>
      <c r="AI590" s="14" t="str">
        <f t="shared" si="347"/>
        <v>-</v>
      </c>
      <c r="AJ590" s="14">
        <f t="shared" si="347"/>
        <v>0.69999500000000037</v>
      </c>
      <c r="AK590" s="14" t="str">
        <f t="shared" si="347"/>
        <v>-</v>
      </c>
      <c r="AL590" s="14">
        <f t="shared" si="347"/>
        <v>0.30000499999999963</v>
      </c>
      <c r="AM590" s="15"/>
      <c r="AN590" s="20"/>
    </row>
    <row r="591" spans="1:47">
      <c r="A591" s="26">
        <f t="shared" si="339"/>
        <v>7</v>
      </c>
      <c r="B591" s="97" t="s">
        <v>652</v>
      </c>
      <c r="C591" s="14" t="str">
        <f t="shared" ref="C591:O591" si="348">IF(C446="-","-",ABS(C446-$AN446))</f>
        <v>-</v>
      </c>
      <c r="D591" s="14">
        <f t="shared" si="348"/>
        <v>1.7777837777777794</v>
      </c>
      <c r="E591" s="14" t="str">
        <f t="shared" si="348"/>
        <v>-</v>
      </c>
      <c r="F591" s="14" t="str">
        <f t="shared" si="348"/>
        <v>-</v>
      </c>
      <c r="G591" s="14" t="str">
        <f t="shared" si="348"/>
        <v>-</v>
      </c>
      <c r="H591" s="14" t="str">
        <f t="shared" si="348"/>
        <v>-</v>
      </c>
      <c r="I591" s="14" t="str">
        <f t="shared" si="348"/>
        <v>-</v>
      </c>
      <c r="J591" s="14" t="str">
        <f t="shared" si="348"/>
        <v>-</v>
      </c>
      <c r="K591" s="14">
        <f t="shared" si="348"/>
        <v>1.2222162222222206</v>
      </c>
      <c r="L591" s="14" t="str">
        <f t="shared" si="348"/>
        <v>-</v>
      </c>
      <c r="M591" s="14" t="str">
        <f t="shared" si="348"/>
        <v>-</v>
      </c>
      <c r="N591" s="14" t="str">
        <f t="shared" si="348"/>
        <v>-</v>
      </c>
      <c r="O591" s="14">
        <f t="shared" si="348"/>
        <v>1.2222162222222206</v>
      </c>
      <c r="P591" s="14" t="str">
        <f t="shared" si="337"/>
        <v>-</v>
      </c>
      <c r="Q591" s="14">
        <f t="shared" si="337"/>
        <v>0.22221622222222059</v>
      </c>
      <c r="R591" s="14" t="str">
        <f t="shared" ref="R591:AL591" si="349">IF(R446="-","-",ABS(R446-$AN446))</f>
        <v>-</v>
      </c>
      <c r="S591" s="14" t="str">
        <f t="shared" si="349"/>
        <v>-</v>
      </c>
      <c r="T591" s="14">
        <f t="shared" si="349"/>
        <v>0.22221622222222059</v>
      </c>
      <c r="U591" s="14" t="str">
        <f t="shared" si="349"/>
        <v>-</v>
      </c>
      <c r="V591" s="14" t="str">
        <f t="shared" si="349"/>
        <v>-</v>
      </c>
      <c r="W591" s="14" t="str">
        <f t="shared" si="349"/>
        <v>-</v>
      </c>
      <c r="X591" s="14" t="str">
        <f t="shared" si="349"/>
        <v>-</v>
      </c>
      <c r="Y591" s="14" t="str">
        <f t="shared" si="349"/>
        <v>-</v>
      </c>
      <c r="Z591" s="14">
        <f t="shared" si="349"/>
        <v>1.2222162222222206</v>
      </c>
      <c r="AA591" s="14" t="str">
        <f t="shared" si="349"/>
        <v>-</v>
      </c>
      <c r="AB591" s="14" t="str">
        <f t="shared" si="349"/>
        <v>-</v>
      </c>
      <c r="AC591" s="14" t="str">
        <f t="shared" si="349"/>
        <v>-</v>
      </c>
      <c r="AD591" s="14" t="str">
        <f t="shared" si="349"/>
        <v>-</v>
      </c>
      <c r="AE591" s="14">
        <f t="shared" si="349"/>
        <v>0.77778377777777941</v>
      </c>
      <c r="AF591" s="14" t="str">
        <f t="shared" si="349"/>
        <v>-</v>
      </c>
      <c r="AG591" s="14" t="str">
        <f t="shared" si="349"/>
        <v>-</v>
      </c>
      <c r="AH591" s="14" t="str">
        <f t="shared" si="349"/>
        <v>-</v>
      </c>
      <c r="AI591" s="14" t="str">
        <f t="shared" si="349"/>
        <v>-</v>
      </c>
      <c r="AJ591" s="14">
        <f t="shared" si="349"/>
        <v>0.77778377777777941</v>
      </c>
      <c r="AK591" s="14" t="str">
        <f t="shared" si="349"/>
        <v>-</v>
      </c>
      <c r="AL591" s="14">
        <f t="shared" si="349"/>
        <v>0.77778377777777941</v>
      </c>
      <c r="AM591" s="15"/>
      <c r="AN591" s="20"/>
    </row>
    <row r="592" spans="1:47">
      <c r="A592" s="26">
        <f t="shared" si="339"/>
        <v>8</v>
      </c>
      <c r="B592" s="97" t="s">
        <v>653</v>
      </c>
      <c r="C592" s="14" t="str">
        <f t="shared" ref="C592:O592" si="350">IF(C447="-","-",ABS(C447-$AN447))</f>
        <v>-</v>
      </c>
      <c r="D592" s="14" t="str">
        <f t="shared" si="350"/>
        <v>-</v>
      </c>
      <c r="E592" s="14" t="str">
        <f t="shared" si="350"/>
        <v>-</v>
      </c>
      <c r="F592" s="14" t="str">
        <f t="shared" si="350"/>
        <v>-</v>
      </c>
      <c r="G592" s="14" t="str">
        <f t="shared" si="350"/>
        <v>-</v>
      </c>
      <c r="H592" s="14" t="str">
        <f t="shared" si="350"/>
        <v>-</v>
      </c>
      <c r="I592" s="14" t="str">
        <f t="shared" si="350"/>
        <v>-</v>
      </c>
      <c r="J592" s="14" t="str">
        <f t="shared" si="350"/>
        <v>-</v>
      </c>
      <c r="K592" s="14">
        <f t="shared" si="350"/>
        <v>0.33332633333333295</v>
      </c>
      <c r="L592" s="14" t="str">
        <f t="shared" si="350"/>
        <v>-</v>
      </c>
      <c r="M592" s="14" t="str">
        <f t="shared" si="350"/>
        <v>-</v>
      </c>
      <c r="N592" s="14" t="str">
        <f t="shared" si="350"/>
        <v>-</v>
      </c>
      <c r="O592" s="14">
        <f t="shared" si="350"/>
        <v>0.33332633333333295</v>
      </c>
      <c r="P592" s="14" t="str">
        <f t="shared" si="337"/>
        <v>-</v>
      </c>
      <c r="Q592" s="14">
        <f t="shared" si="337"/>
        <v>0.66667366666666705</v>
      </c>
      <c r="R592" s="14" t="str">
        <f t="shared" ref="R592:AL592" si="351">IF(R447="-","-",ABS(R447-$AN447))</f>
        <v>-</v>
      </c>
      <c r="S592" s="14" t="str">
        <f t="shared" si="351"/>
        <v>-</v>
      </c>
      <c r="T592" s="14">
        <f t="shared" si="351"/>
        <v>2.3333263333333329</v>
      </c>
      <c r="U592" s="14" t="str">
        <f t="shared" si="351"/>
        <v>-</v>
      </c>
      <c r="V592" s="14" t="str">
        <f t="shared" si="351"/>
        <v>-</v>
      </c>
      <c r="W592" s="14" t="str">
        <f t="shared" si="351"/>
        <v>-</v>
      </c>
      <c r="X592" s="14" t="str">
        <f t="shared" si="351"/>
        <v>-</v>
      </c>
      <c r="Y592" s="14" t="str">
        <f t="shared" si="351"/>
        <v>-</v>
      </c>
      <c r="Z592" s="14">
        <f t="shared" si="351"/>
        <v>2.3333263333333329</v>
      </c>
      <c r="AA592" s="14" t="str">
        <f t="shared" si="351"/>
        <v>-</v>
      </c>
      <c r="AB592" s="14" t="str">
        <f t="shared" si="351"/>
        <v>-</v>
      </c>
      <c r="AC592" s="14" t="str">
        <f t="shared" si="351"/>
        <v>-</v>
      </c>
      <c r="AD592" s="14" t="str">
        <f t="shared" si="351"/>
        <v>-</v>
      </c>
      <c r="AE592" s="14">
        <f t="shared" si="351"/>
        <v>2.6666736666666671</v>
      </c>
      <c r="AF592" s="14">
        <f t="shared" si="351"/>
        <v>1.3333263333333329</v>
      </c>
      <c r="AG592" s="14" t="str">
        <f t="shared" si="351"/>
        <v>-</v>
      </c>
      <c r="AH592" s="14" t="str">
        <f t="shared" si="351"/>
        <v>-</v>
      </c>
      <c r="AI592" s="14" t="str">
        <f t="shared" si="351"/>
        <v>-</v>
      </c>
      <c r="AJ592" s="14">
        <f t="shared" si="351"/>
        <v>0.66667366666666705</v>
      </c>
      <c r="AK592" s="14" t="str">
        <f t="shared" si="351"/>
        <v>-</v>
      </c>
      <c r="AL592" s="14">
        <f t="shared" si="351"/>
        <v>2.6666736666666671</v>
      </c>
      <c r="AM592" s="15"/>
      <c r="AN592" s="20"/>
    </row>
    <row r="593" spans="1:40">
      <c r="A593" s="26">
        <f t="shared" si="339"/>
        <v>9</v>
      </c>
      <c r="B593" s="97" t="s">
        <v>637</v>
      </c>
      <c r="C593" s="14" t="str">
        <f t="shared" ref="C593:O593" si="352">IF(C448="-","-",ABS(C448-$AN448))</f>
        <v>-</v>
      </c>
      <c r="D593" s="14">
        <f t="shared" si="352"/>
        <v>1.2222302222222208</v>
      </c>
      <c r="E593" s="14" t="str">
        <f t="shared" si="352"/>
        <v>-</v>
      </c>
      <c r="F593" s="14" t="str">
        <f t="shared" si="352"/>
        <v>-</v>
      </c>
      <c r="G593" s="14" t="str">
        <f t="shared" si="352"/>
        <v>-</v>
      </c>
      <c r="H593" s="14" t="str">
        <f t="shared" si="352"/>
        <v>-</v>
      </c>
      <c r="I593" s="14" t="str">
        <f t="shared" si="352"/>
        <v>-</v>
      </c>
      <c r="J593" s="14" t="str">
        <f t="shared" si="352"/>
        <v>-</v>
      </c>
      <c r="K593" s="14">
        <f t="shared" si="352"/>
        <v>1.7777697777777792</v>
      </c>
      <c r="L593" s="14" t="str">
        <f t="shared" si="352"/>
        <v>-</v>
      </c>
      <c r="M593" s="14" t="str">
        <f t="shared" si="352"/>
        <v>-</v>
      </c>
      <c r="N593" s="14" t="str">
        <f t="shared" si="352"/>
        <v>-</v>
      </c>
      <c r="O593" s="14">
        <f t="shared" si="352"/>
        <v>0.77776977777777923</v>
      </c>
      <c r="P593" s="14" t="str">
        <f t="shared" si="337"/>
        <v>-</v>
      </c>
      <c r="Q593" s="14">
        <f t="shared" si="337"/>
        <v>0.22223022222222077</v>
      </c>
      <c r="R593" s="14" t="str">
        <f t="shared" ref="R593:AL593" si="353">IF(R448="-","-",ABS(R448-$AN448))</f>
        <v>-</v>
      </c>
      <c r="S593" s="14" t="str">
        <f t="shared" si="353"/>
        <v>-</v>
      </c>
      <c r="T593" s="14">
        <f t="shared" si="353"/>
        <v>1.7777697777777792</v>
      </c>
      <c r="U593" s="14" t="str">
        <f t="shared" si="353"/>
        <v>-</v>
      </c>
      <c r="V593" s="14" t="str">
        <f t="shared" si="353"/>
        <v>-</v>
      </c>
      <c r="W593" s="14" t="str">
        <f t="shared" si="353"/>
        <v>-</v>
      </c>
      <c r="X593" s="14" t="str">
        <f t="shared" si="353"/>
        <v>-</v>
      </c>
      <c r="Y593" s="14" t="str">
        <f t="shared" si="353"/>
        <v>-</v>
      </c>
      <c r="Z593" s="14">
        <f t="shared" si="353"/>
        <v>0.22223022222222077</v>
      </c>
      <c r="AA593" s="14" t="str">
        <f t="shared" si="353"/>
        <v>-</v>
      </c>
      <c r="AB593" s="14" t="str">
        <f t="shared" si="353"/>
        <v>-</v>
      </c>
      <c r="AC593" s="14" t="str">
        <f t="shared" si="353"/>
        <v>-</v>
      </c>
      <c r="AD593" s="14" t="str">
        <f t="shared" si="353"/>
        <v>-</v>
      </c>
      <c r="AE593" s="14" t="str">
        <f t="shared" si="353"/>
        <v>-</v>
      </c>
      <c r="AF593" s="14">
        <f t="shared" si="353"/>
        <v>0.22223022222222077</v>
      </c>
      <c r="AG593" s="14" t="str">
        <f t="shared" si="353"/>
        <v>-</v>
      </c>
      <c r="AH593" s="14" t="str">
        <f t="shared" si="353"/>
        <v>-</v>
      </c>
      <c r="AI593" s="14" t="str">
        <f t="shared" si="353"/>
        <v>-</v>
      </c>
      <c r="AJ593" s="14">
        <f t="shared" si="353"/>
        <v>1.2222302222222208</v>
      </c>
      <c r="AK593" s="14" t="str">
        <f t="shared" si="353"/>
        <v>-</v>
      </c>
      <c r="AL593" s="14">
        <f t="shared" si="353"/>
        <v>1.2222302222222208</v>
      </c>
      <c r="AM593" s="15"/>
      <c r="AN593" s="20"/>
    </row>
    <row r="594" spans="1:40">
      <c r="A594" s="26">
        <f t="shared" si="339"/>
        <v>10</v>
      </c>
      <c r="B594" s="97" t="s">
        <v>654</v>
      </c>
      <c r="C594" s="14" t="str">
        <f t="shared" ref="C594:O594" si="354">IF(C449="-","-",ABS(C449-$AN449))</f>
        <v>-</v>
      </c>
      <c r="D594" s="14">
        <f t="shared" si="354"/>
        <v>9.0900090909090459E-2</v>
      </c>
      <c r="E594" s="14" t="str">
        <f t="shared" si="354"/>
        <v>-</v>
      </c>
      <c r="F594" s="14" t="str">
        <f t="shared" si="354"/>
        <v>-</v>
      </c>
      <c r="G594" s="14" t="str">
        <f t="shared" si="354"/>
        <v>-</v>
      </c>
      <c r="H594" s="14" t="str">
        <f t="shared" si="354"/>
        <v>-</v>
      </c>
      <c r="I594" s="14" t="str">
        <f t="shared" si="354"/>
        <v>-</v>
      </c>
      <c r="J594" s="14" t="str">
        <f t="shared" si="354"/>
        <v>-</v>
      </c>
      <c r="K594" s="14">
        <f t="shared" si="354"/>
        <v>2.0909000909090905</v>
      </c>
      <c r="L594" s="14" t="str">
        <f t="shared" si="354"/>
        <v>-</v>
      </c>
      <c r="M594" s="14" t="str">
        <f t="shared" si="354"/>
        <v>-</v>
      </c>
      <c r="N594" s="14" t="str">
        <f t="shared" si="354"/>
        <v>-</v>
      </c>
      <c r="O594" s="14">
        <f t="shared" si="354"/>
        <v>9.0900090909090459E-2</v>
      </c>
      <c r="P594" s="14" t="str">
        <f t="shared" si="337"/>
        <v>-</v>
      </c>
      <c r="Q594" s="14">
        <f t="shared" si="337"/>
        <v>0.90909990909090954</v>
      </c>
      <c r="R594" s="14" t="str">
        <f t="shared" ref="R594:AL594" si="355">IF(R449="-","-",ABS(R449-$AN449))</f>
        <v>-</v>
      </c>
      <c r="S594" s="14" t="str">
        <f t="shared" si="355"/>
        <v>-</v>
      </c>
      <c r="T594" s="14">
        <f t="shared" si="355"/>
        <v>9.0900090909090459E-2</v>
      </c>
      <c r="U594" s="14" t="str">
        <f t="shared" si="355"/>
        <v>-</v>
      </c>
      <c r="V594" s="14" t="str">
        <f t="shared" si="355"/>
        <v>-</v>
      </c>
      <c r="W594" s="14" t="str">
        <f t="shared" si="355"/>
        <v>-</v>
      </c>
      <c r="X594" s="14" t="str">
        <f t="shared" si="355"/>
        <v>-</v>
      </c>
      <c r="Y594" s="14" t="str">
        <f t="shared" si="355"/>
        <v>-</v>
      </c>
      <c r="Z594" s="14">
        <f t="shared" si="355"/>
        <v>2.0909000909090905</v>
      </c>
      <c r="AA594" s="14" t="str">
        <f t="shared" si="355"/>
        <v>-</v>
      </c>
      <c r="AB594" s="14" t="str">
        <f t="shared" si="355"/>
        <v>-</v>
      </c>
      <c r="AC594" s="14" t="str">
        <f t="shared" si="355"/>
        <v>-</v>
      </c>
      <c r="AD594" s="14">
        <f t="shared" si="355"/>
        <v>0.90909990909090954</v>
      </c>
      <c r="AE594" s="14">
        <f t="shared" si="355"/>
        <v>1.0909000909090905</v>
      </c>
      <c r="AF594" s="14">
        <f t="shared" si="355"/>
        <v>0.90909990909090954</v>
      </c>
      <c r="AG594" s="14" t="str">
        <f t="shared" si="355"/>
        <v>-</v>
      </c>
      <c r="AH594" s="14" t="str">
        <f t="shared" si="355"/>
        <v>-</v>
      </c>
      <c r="AI594" s="14" t="str">
        <f t="shared" si="355"/>
        <v>-</v>
      </c>
      <c r="AJ594" s="14">
        <f t="shared" si="355"/>
        <v>0.90909990909090954</v>
      </c>
      <c r="AK594" s="14" t="str">
        <f t="shared" si="355"/>
        <v>-</v>
      </c>
      <c r="AL594" s="14">
        <f t="shared" si="355"/>
        <v>1.9090999090909095</v>
      </c>
      <c r="AM594" s="15"/>
      <c r="AN594" s="20"/>
    </row>
    <row r="595" spans="1:40">
      <c r="A595" s="26">
        <f t="shared" si="339"/>
        <v>11</v>
      </c>
      <c r="B595" s="97" t="s">
        <v>655</v>
      </c>
      <c r="C595" s="14" t="str">
        <f t="shared" ref="C595:O595" si="356">IF(C450="-","-",ABS(C450-$AN450))</f>
        <v>-</v>
      </c>
      <c r="D595" s="14">
        <f t="shared" si="356"/>
        <v>2.6363736363636363</v>
      </c>
      <c r="E595" s="14" t="str">
        <f t="shared" si="356"/>
        <v>-</v>
      </c>
      <c r="F595" s="14" t="str">
        <f t="shared" si="356"/>
        <v>-</v>
      </c>
      <c r="G595" s="14" t="str">
        <f t="shared" si="356"/>
        <v>-</v>
      </c>
      <c r="H595" s="14" t="str">
        <f t="shared" si="356"/>
        <v>-</v>
      </c>
      <c r="I595" s="14" t="str">
        <f t="shared" si="356"/>
        <v>-</v>
      </c>
      <c r="J595" s="14" t="str">
        <f t="shared" si="356"/>
        <v>-</v>
      </c>
      <c r="K595" s="14">
        <f t="shared" si="356"/>
        <v>1.3636263636363637</v>
      </c>
      <c r="L595" s="14" t="str">
        <f t="shared" si="356"/>
        <v>-</v>
      </c>
      <c r="M595" s="14" t="str">
        <f t="shared" si="356"/>
        <v>-</v>
      </c>
      <c r="N595" s="14" t="str">
        <f t="shared" si="356"/>
        <v>-</v>
      </c>
      <c r="O595" s="14">
        <f t="shared" si="356"/>
        <v>1.6363736363636363</v>
      </c>
      <c r="P595" s="14" t="str">
        <f t="shared" si="337"/>
        <v>-</v>
      </c>
      <c r="Q595" s="14">
        <f t="shared" si="337"/>
        <v>1.3636263636363637</v>
      </c>
      <c r="R595" s="14" t="str">
        <f t="shared" ref="R595:AL595" si="357">IF(R450="-","-",ABS(R450-$AN450))</f>
        <v>-</v>
      </c>
      <c r="S595" s="14" t="str">
        <f t="shared" si="357"/>
        <v>-</v>
      </c>
      <c r="T595" s="14">
        <f t="shared" si="357"/>
        <v>0.63637363636363631</v>
      </c>
      <c r="U595" s="14" t="str">
        <f t="shared" si="357"/>
        <v>-</v>
      </c>
      <c r="V595" s="14" t="str">
        <f t="shared" si="357"/>
        <v>-</v>
      </c>
      <c r="W595" s="14" t="str">
        <f t="shared" si="357"/>
        <v>-</v>
      </c>
      <c r="X595" s="14" t="str">
        <f t="shared" si="357"/>
        <v>-</v>
      </c>
      <c r="Y595" s="14" t="str">
        <f t="shared" si="357"/>
        <v>-</v>
      </c>
      <c r="Z595" s="14">
        <f t="shared" si="357"/>
        <v>1.3636263636363637</v>
      </c>
      <c r="AA595" s="14" t="str">
        <f t="shared" si="357"/>
        <v>-</v>
      </c>
      <c r="AB595" s="14" t="str">
        <f t="shared" si="357"/>
        <v>-</v>
      </c>
      <c r="AC595" s="14" t="str">
        <f t="shared" si="357"/>
        <v>-</v>
      </c>
      <c r="AD595" s="14">
        <f t="shared" si="357"/>
        <v>3.3636263636363637</v>
      </c>
      <c r="AE595" s="14">
        <f t="shared" si="357"/>
        <v>0.36362636363636369</v>
      </c>
      <c r="AF595" s="14">
        <f t="shared" si="357"/>
        <v>0.36362636363636369</v>
      </c>
      <c r="AG595" s="14" t="str">
        <f t="shared" si="357"/>
        <v>-</v>
      </c>
      <c r="AH595" s="14" t="str">
        <f t="shared" si="357"/>
        <v>-</v>
      </c>
      <c r="AI595" s="14" t="str">
        <f t="shared" si="357"/>
        <v>-</v>
      </c>
      <c r="AJ595" s="14">
        <f t="shared" si="357"/>
        <v>2.6363736363636363</v>
      </c>
      <c r="AK595" s="14" t="str">
        <f t="shared" si="357"/>
        <v>-</v>
      </c>
      <c r="AL595" s="14">
        <f t="shared" si="357"/>
        <v>0.63637363636363631</v>
      </c>
      <c r="AM595" s="15"/>
      <c r="AN595" s="20"/>
    </row>
    <row r="596" spans="1:40">
      <c r="A596" s="26">
        <f t="shared" si="339"/>
        <v>12</v>
      </c>
      <c r="B596" s="97" t="s">
        <v>656</v>
      </c>
      <c r="C596" s="14" t="str">
        <f t="shared" ref="C596:O596" si="358">IF(C451="-","-",ABS(C451-$AN451))</f>
        <v>-</v>
      </c>
      <c r="D596" s="14">
        <f t="shared" si="358"/>
        <v>1.9091019090909089</v>
      </c>
      <c r="E596" s="14" t="str">
        <f t="shared" si="358"/>
        <v>-</v>
      </c>
      <c r="F596" s="14" t="str">
        <f t="shared" si="358"/>
        <v>-</v>
      </c>
      <c r="G596" s="14" t="str">
        <f t="shared" si="358"/>
        <v>-</v>
      </c>
      <c r="H596" s="14" t="str">
        <f t="shared" si="358"/>
        <v>-</v>
      </c>
      <c r="I596" s="14" t="str">
        <f t="shared" si="358"/>
        <v>-</v>
      </c>
      <c r="J596" s="14" t="str">
        <f t="shared" si="358"/>
        <v>-</v>
      </c>
      <c r="K596" s="14">
        <f t="shared" si="358"/>
        <v>9.0898090909091067E-2</v>
      </c>
      <c r="L596" s="14" t="str">
        <f t="shared" si="358"/>
        <v>-</v>
      </c>
      <c r="M596" s="14" t="str">
        <f t="shared" si="358"/>
        <v>-</v>
      </c>
      <c r="N596" s="14" t="str">
        <f t="shared" si="358"/>
        <v>-</v>
      </c>
      <c r="O596" s="14">
        <f t="shared" si="358"/>
        <v>0.90910190909090893</v>
      </c>
      <c r="P596" s="14" t="str">
        <f t="shared" si="337"/>
        <v>-</v>
      </c>
      <c r="Q596" s="14">
        <f t="shared" si="337"/>
        <v>1.0908980909090911</v>
      </c>
      <c r="R596" s="14" t="str">
        <f t="shared" ref="R596:AL596" si="359">IF(R451="-","-",ABS(R451-$AN451))</f>
        <v>-</v>
      </c>
      <c r="S596" s="14" t="str">
        <f t="shared" si="359"/>
        <v>-</v>
      </c>
      <c r="T596" s="14">
        <f t="shared" si="359"/>
        <v>0.90910190909090893</v>
      </c>
      <c r="U596" s="14" t="str">
        <f t="shared" si="359"/>
        <v>-</v>
      </c>
      <c r="V596" s="14" t="str">
        <f t="shared" si="359"/>
        <v>-</v>
      </c>
      <c r="W596" s="14" t="str">
        <f t="shared" si="359"/>
        <v>-</v>
      </c>
      <c r="X596" s="14" t="str">
        <f t="shared" si="359"/>
        <v>-</v>
      </c>
      <c r="Y596" s="14" t="str">
        <f t="shared" si="359"/>
        <v>-</v>
      </c>
      <c r="Z596" s="14">
        <f t="shared" si="359"/>
        <v>2.0908980909090911</v>
      </c>
      <c r="AA596" s="14" t="str">
        <f t="shared" si="359"/>
        <v>-</v>
      </c>
      <c r="AB596" s="14" t="str">
        <f t="shared" si="359"/>
        <v>-</v>
      </c>
      <c r="AC596" s="14" t="str">
        <f t="shared" si="359"/>
        <v>-</v>
      </c>
      <c r="AD596" s="14">
        <f t="shared" si="359"/>
        <v>1.0908980909090911</v>
      </c>
      <c r="AE596" s="14">
        <f t="shared" si="359"/>
        <v>9.0898090909091067E-2</v>
      </c>
      <c r="AF596" s="14">
        <f t="shared" si="359"/>
        <v>0.90910190909090893</v>
      </c>
      <c r="AG596" s="14" t="str">
        <f t="shared" si="359"/>
        <v>-</v>
      </c>
      <c r="AH596" s="14" t="str">
        <f t="shared" si="359"/>
        <v>-</v>
      </c>
      <c r="AI596" s="14" t="str">
        <f t="shared" si="359"/>
        <v>-</v>
      </c>
      <c r="AJ596" s="14">
        <f t="shared" si="359"/>
        <v>9.0898090909091067E-2</v>
      </c>
      <c r="AK596" s="14" t="str">
        <f t="shared" si="359"/>
        <v>-</v>
      </c>
      <c r="AL596" s="14">
        <f t="shared" si="359"/>
        <v>9.0898090909091067E-2</v>
      </c>
      <c r="AM596" s="15"/>
      <c r="AN596" s="20"/>
    </row>
    <row r="597" spans="1:40">
      <c r="A597" s="26">
        <f t="shared" si="339"/>
        <v>13</v>
      </c>
      <c r="B597" s="97" t="s">
        <v>657</v>
      </c>
      <c r="C597" s="14" t="str">
        <f t="shared" ref="C597:O597" si="360">IF(C452="-","-",ABS(C452-$AN452))</f>
        <v>-</v>
      </c>
      <c r="D597" s="14">
        <f t="shared" si="360"/>
        <v>2.916678666666666</v>
      </c>
      <c r="E597" s="14" t="str">
        <f t="shared" si="360"/>
        <v>-</v>
      </c>
      <c r="F597" s="14" t="str">
        <f t="shared" si="360"/>
        <v>-</v>
      </c>
      <c r="G597" s="14" t="str">
        <f t="shared" si="360"/>
        <v>-</v>
      </c>
      <c r="H597" s="14" t="str">
        <f t="shared" si="360"/>
        <v>-</v>
      </c>
      <c r="I597" s="14" t="str">
        <f t="shared" si="360"/>
        <v>-</v>
      </c>
      <c r="J597" s="14" t="str">
        <f t="shared" si="360"/>
        <v>-</v>
      </c>
      <c r="K597" s="14">
        <f t="shared" si="360"/>
        <v>8.3321333333334024E-2</v>
      </c>
      <c r="L597" s="14" t="str">
        <f t="shared" si="360"/>
        <v>-</v>
      </c>
      <c r="M597" s="14" t="str">
        <f t="shared" si="360"/>
        <v>-</v>
      </c>
      <c r="N597" s="14" t="str">
        <f t="shared" si="360"/>
        <v>-</v>
      </c>
      <c r="O597" s="14">
        <f t="shared" si="360"/>
        <v>1.083321333333334</v>
      </c>
      <c r="P597" s="14" t="str">
        <f t="shared" si="337"/>
        <v>-</v>
      </c>
      <c r="Q597" s="14">
        <f t="shared" si="337"/>
        <v>1.916678666666666</v>
      </c>
      <c r="R597" s="14" t="str">
        <f t="shared" ref="R597:AL597" si="361">IF(R452="-","-",ABS(R452-$AN452))</f>
        <v>-</v>
      </c>
      <c r="S597" s="14" t="str">
        <f t="shared" si="361"/>
        <v>-</v>
      </c>
      <c r="T597" s="14">
        <f t="shared" si="361"/>
        <v>0.91667866666666598</v>
      </c>
      <c r="U597" s="14">
        <f t="shared" si="361"/>
        <v>1.083321333333334</v>
      </c>
      <c r="V597" s="14" t="str">
        <f t="shared" si="361"/>
        <v>-</v>
      </c>
      <c r="W597" s="14" t="str">
        <f t="shared" si="361"/>
        <v>-</v>
      </c>
      <c r="X597" s="14" t="str">
        <f t="shared" si="361"/>
        <v>-</v>
      </c>
      <c r="Y597" s="14" t="str">
        <f t="shared" si="361"/>
        <v>-</v>
      </c>
      <c r="Z597" s="14">
        <f t="shared" si="361"/>
        <v>2.083321333333334</v>
      </c>
      <c r="AA597" s="14" t="str">
        <f t="shared" si="361"/>
        <v>-</v>
      </c>
      <c r="AB597" s="14" t="str">
        <f t="shared" si="361"/>
        <v>-</v>
      </c>
      <c r="AC597" s="14" t="str">
        <f t="shared" si="361"/>
        <v>-</v>
      </c>
      <c r="AD597" s="14">
        <f t="shared" si="361"/>
        <v>4.083321333333334</v>
      </c>
      <c r="AE597" s="14">
        <f t="shared" si="361"/>
        <v>8.3321333333334024E-2</v>
      </c>
      <c r="AF597" s="14">
        <f t="shared" si="361"/>
        <v>0.91667866666666598</v>
      </c>
      <c r="AG597" s="14" t="str">
        <f t="shared" si="361"/>
        <v>-</v>
      </c>
      <c r="AH597" s="14" t="str">
        <f t="shared" si="361"/>
        <v>-</v>
      </c>
      <c r="AI597" s="14" t="str">
        <f t="shared" si="361"/>
        <v>-</v>
      </c>
      <c r="AJ597" s="14">
        <f t="shared" si="361"/>
        <v>1.083321333333334</v>
      </c>
      <c r="AK597" s="14" t="str">
        <f t="shared" si="361"/>
        <v>-</v>
      </c>
      <c r="AL597" s="14">
        <f t="shared" si="361"/>
        <v>2.916678666666666</v>
      </c>
      <c r="AM597" s="15"/>
      <c r="AN597" s="20"/>
    </row>
    <row r="598" spans="1:40">
      <c r="A598" s="26">
        <f t="shared" si="339"/>
        <v>14</v>
      </c>
      <c r="B598" s="97" t="s">
        <v>658</v>
      </c>
      <c r="C598" s="14" t="str">
        <f t="shared" ref="C598:O598" si="362">IF(C453="-","-",ABS(C453-$AN453))</f>
        <v>-</v>
      </c>
      <c r="D598" s="14">
        <f t="shared" si="362"/>
        <v>0.63637663636363673</v>
      </c>
      <c r="E598" s="14" t="str">
        <f t="shared" si="362"/>
        <v>-</v>
      </c>
      <c r="F598" s="14" t="str">
        <f t="shared" si="362"/>
        <v>-</v>
      </c>
      <c r="G598" s="14" t="str">
        <f t="shared" si="362"/>
        <v>-</v>
      </c>
      <c r="H598" s="14" t="str">
        <f t="shared" si="362"/>
        <v>-</v>
      </c>
      <c r="I598" s="14" t="str">
        <f t="shared" si="362"/>
        <v>-</v>
      </c>
      <c r="J598" s="14" t="str">
        <f t="shared" si="362"/>
        <v>-</v>
      </c>
      <c r="K598" s="14">
        <f t="shared" si="362"/>
        <v>0.36362336363636327</v>
      </c>
      <c r="L598" s="14" t="str">
        <f t="shared" si="362"/>
        <v>-</v>
      </c>
      <c r="M598" s="14" t="str">
        <f t="shared" si="362"/>
        <v>-</v>
      </c>
      <c r="N598" s="14" t="str">
        <f t="shared" si="362"/>
        <v>-</v>
      </c>
      <c r="O598" s="14">
        <f t="shared" si="362"/>
        <v>1.6363766363636367</v>
      </c>
      <c r="P598" s="14" t="str">
        <f t="shared" si="337"/>
        <v>-</v>
      </c>
      <c r="Q598" s="14">
        <f t="shared" si="337"/>
        <v>1.3636233636363633</v>
      </c>
      <c r="R598" s="14" t="str">
        <f t="shared" ref="R598:AL598" si="363">IF(R453="-","-",ABS(R453-$AN453))</f>
        <v>-</v>
      </c>
      <c r="S598" s="14" t="str">
        <f t="shared" si="363"/>
        <v>-</v>
      </c>
      <c r="T598" s="14">
        <f t="shared" si="363"/>
        <v>2.6363766363636367</v>
      </c>
      <c r="U598" s="14">
        <f t="shared" si="363"/>
        <v>0.36362336363636327</v>
      </c>
      <c r="V598" s="14" t="str">
        <f t="shared" si="363"/>
        <v>-</v>
      </c>
      <c r="W598" s="14" t="str">
        <f t="shared" si="363"/>
        <v>-</v>
      </c>
      <c r="X598" s="14" t="str">
        <f t="shared" si="363"/>
        <v>-</v>
      </c>
      <c r="Y598" s="14" t="str">
        <f t="shared" si="363"/>
        <v>-</v>
      </c>
      <c r="Z598" s="14">
        <f t="shared" si="363"/>
        <v>2.3636233636363633</v>
      </c>
      <c r="AA598" s="14" t="str">
        <f t="shared" si="363"/>
        <v>-</v>
      </c>
      <c r="AB598" s="14" t="str">
        <f t="shared" si="363"/>
        <v>-</v>
      </c>
      <c r="AC598" s="14" t="str">
        <f t="shared" si="363"/>
        <v>-</v>
      </c>
      <c r="AD598" s="14" t="str">
        <f t="shared" si="363"/>
        <v>-</v>
      </c>
      <c r="AE598" s="14">
        <f t="shared" si="363"/>
        <v>0.36362336363636327</v>
      </c>
      <c r="AF598" s="14">
        <f t="shared" si="363"/>
        <v>0.63637663636363673</v>
      </c>
      <c r="AG598" s="14" t="str">
        <f t="shared" si="363"/>
        <v>-</v>
      </c>
      <c r="AH598" s="14" t="str">
        <f t="shared" si="363"/>
        <v>-</v>
      </c>
      <c r="AI598" s="14" t="str">
        <f t="shared" si="363"/>
        <v>-</v>
      </c>
      <c r="AJ598" s="14">
        <f t="shared" si="363"/>
        <v>2.3636233636363633</v>
      </c>
      <c r="AK598" s="14" t="str">
        <f t="shared" si="363"/>
        <v>-</v>
      </c>
      <c r="AL598" s="14">
        <f t="shared" si="363"/>
        <v>1.6363766363636367</v>
      </c>
      <c r="AM598" s="15"/>
      <c r="AN598" s="20"/>
    </row>
    <row r="599" spans="1:40">
      <c r="A599" s="26">
        <f t="shared" si="339"/>
        <v>15</v>
      </c>
      <c r="B599" s="97" t="s">
        <v>659</v>
      </c>
      <c r="C599" s="14" t="str">
        <f t="shared" ref="C599:O599" si="364">IF(C454="-","-",ABS(C454-$AN454))</f>
        <v>-</v>
      </c>
      <c r="D599" s="14">
        <f t="shared" si="364"/>
        <v>0.11109711111111054</v>
      </c>
      <c r="E599" s="14" t="str">
        <f t="shared" si="364"/>
        <v>-</v>
      </c>
      <c r="F599" s="14" t="str">
        <f t="shared" si="364"/>
        <v>-</v>
      </c>
      <c r="G599" s="14" t="str">
        <f t="shared" si="364"/>
        <v>-</v>
      </c>
      <c r="H599" s="14" t="str">
        <f t="shared" si="364"/>
        <v>-</v>
      </c>
      <c r="I599" s="14" t="str">
        <f t="shared" si="364"/>
        <v>-</v>
      </c>
      <c r="J599" s="14" t="str">
        <f t="shared" si="364"/>
        <v>-</v>
      </c>
      <c r="K599" s="14">
        <f t="shared" si="364"/>
        <v>0.88890288888888946</v>
      </c>
      <c r="L599" s="14" t="str">
        <f t="shared" si="364"/>
        <v>-</v>
      </c>
      <c r="M599" s="14" t="str">
        <f t="shared" si="364"/>
        <v>-</v>
      </c>
      <c r="N599" s="14" t="str">
        <f t="shared" si="364"/>
        <v>-</v>
      </c>
      <c r="O599" s="14" t="str">
        <f t="shared" si="364"/>
        <v>-</v>
      </c>
      <c r="P599" s="14" t="str">
        <f t="shared" si="337"/>
        <v>-</v>
      </c>
      <c r="Q599" s="14" t="str">
        <f t="shared" si="337"/>
        <v>-</v>
      </c>
      <c r="R599" s="14" t="str">
        <f t="shared" ref="R599:AL599" si="365">IF(R454="-","-",ABS(R454-$AN454))</f>
        <v>-</v>
      </c>
      <c r="S599" s="14" t="str">
        <f t="shared" si="365"/>
        <v>-</v>
      </c>
      <c r="T599" s="14">
        <f t="shared" si="365"/>
        <v>2.8889028888888895</v>
      </c>
      <c r="U599" s="14">
        <f t="shared" si="365"/>
        <v>1.1110971111111105</v>
      </c>
      <c r="V599" s="14" t="str">
        <f t="shared" si="365"/>
        <v>-</v>
      </c>
      <c r="W599" s="14" t="str">
        <f t="shared" si="365"/>
        <v>-</v>
      </c>
      <c r="X599" s="14" t="str">
        <f t="shared" si="365"/>
        <v>-</v>
      </c>
      <c r="Y599" s="14" t="str">
        <f t="shared" si="365"/>
        <v>-</v>
      </c>
      <c r="Z599" s="14">
        <f t="shared" si="365"/>
        <v>2.1110971111111105</v>
      </c>
      <c r="AA599" s="14" t="str">
        <f t="shared" si="365"/>
        <v>-</v>
      </c>
      <c r="AB599" s="14" t="str">
        <f t="shared" si="365"/>
        <v>-</v>
      </c>
      <c r="AC599" s="14" t="str">
        <f t="shared" si="365"/>
        <v>-</v>
      </c>
      <c r="AD599" s="14" t="str">
        <f t="shared" si="365"/>
        <v>-</v>
      </c>
      <c r="AE599" s="14">
        <f t="shared" si="365"/>
        <v>0.11109711111111054</v>
      </c>
      <c r="AF599" s="14">
        <f t="shared" si="365"/>
        <v>0.88890288888888946</v>
      </c>
      <c r="AG599" s="14" t="str">
        <f t="shared" si="365"/>
        <v>-</v>
      </c>
      <c r="AH599" s="14" t="str">
        <f t="shared" si="365"/>
        <v>-</v>
      </c>
      <c r="AI599" s="14" t="str">
        <f t="shared" si="365"/>
        <v>-</v>
      </c>
      <c r="AJ599" s="14">
        <f t="shared" si="365"/>
        <v>0.11109711111111054</v>
      </c>
      <c r="AK599" s="14" t="str">
        <f t="shared" si="365"/>
        <v>-</v>
      </c>
      <c r="AL599" s="14">
        <f t="shared" si="365"/>
        <v>1.1110971111111105</v>
      </c>
      <c r="AM599" s="15"/>
      <c r="AN599" s="20"/>
    </row>
    <row r="600" spans="1:40">
      <c r="A600" s="26">
        <f t="shared" si="339"/>
        <v>16</v>
      </c>
      <c r="B600" s="97" t="s">
        <v>660</v>
      </c>
      <c r="C600" s="14" t="str">
        <f t="shared" ref="C600:O600" si="366">IF(C455="-","-",ABS(C455-$AN455))</f>
        <v>-</v>
      </c>
      <c r="D600" s="14">
        <f t="shared" si="366"/>
        <v>1.5000000000320313E-5</v>
      </c>
      <c r="E600" s="14" t="str">
        <f t="shared" si="366"/>
        <v>-</v>
      </c>
      <c r="F600" s="14" t="str">
        <f t="shared" si="366"/>
        <v>-</v>
      </c>
      <c r="G600" s="14" t="str">
        <f t="shared" si="366"/>
        <v>-</v>
      </c>
      <c r="H600" s="14" t="str">
        <f t="shared" si="366"/>
        <v>-</v>
      </c>
      <c r="I600" s="14" t="str">
        <f t="shared" si="366"/>
        <v>-</v>
      </c>
      <c r="J600" s="14" t="str">
        <f t="shared" si="366"/>
        <v>-</v>
      </c>
      <c r="K600" s="14">
        <f t="shared" si="366"/>
        <v>0.99998499999999968</v>
      </c>
      <c r="L600" s="14" t="str">
        <f t="shared" si="366"/>
        <v>-</v>
      </c>
      <c r="M600" s="14" t="str">
        <f t="shared" si="366"/>
        <v>-</v>
      </c>
      <c r="N600" s="14" t="str">
        <f t="shared" si="366"/>
        <v>-</v>
      </c>
      <c r="O600" s="14" t="str">
        <f t="shared" si="366"/>
        <v>-</v>
      </c>
      <c r="P600" s="14" t="str">
        <f t="shared" si="337"/>
        <v>-</v>
      </c>
      <c r="Q600" s="14">
        <f t="shared" si="337"/>
        <v>1.5000000000320313E-5</v>
      </c>
      <c r="R600" s="14" t="str">
        <f t="shared" ref="R600:AL600" si="367">IF(R455="-","-",ABS(R455-$AN455))</f>
        <v>-</v>
      </c>
      <c r="S600" s="14" t="str">
        <f t="shared" si="367"/>
        <v>-</v>
      </c>
      <c r="T600" s="14">
        <f t="shared" si="367"/>
        <v>3.0000150000000003</v>
      </c>
      <c r="U600" s="14">
        <f t="shared" si="367"/>
        <v>0.99998499999999968</v>
      </c>
      <c r="V600" s="14" t="str">
        <f t="shared" si="367"/>
        <v>-</v>
      </c>
      <c r="W600" s="14" t="str">
        <f t="shared" si="367"/>
        <v>-</v>
      </c>
      <c r="X600" s="14" t="str">
        <f t="shared" si="367"/>
        <v>-</v>
      </c>
      <c r="Y600" s="14" t="str">
        <f t="shared" si="367"/>
        <v>-</v>
      </c>
      <c r="Z600" s="14">
        <f t="shared" si="367"/>
        <v>1.9999849999999997</v>
      </c>
      <c r="AA600" s="14" t="str">
        <f t="shared" si="367"/>
        <v>-</v>
      </c>
      <c r="AB600" s="14" t="str">
        <f t="shared" si="367"/>
        <v>-</v>
      </c>
      <c r="AC600" s="14" t="str">
        <f t="shared" si="367"/>
        <v>-</v>
      </c>
      <c r="AD600" s="14" t="str">
        <f t="shared" si="367"/>
        <v>-</v>
      </c>
      <c r="AE600" s="14">
        <f t="shared" si="367"/>
        <v>1.5000000000320313E-5</v>
      </c>
      <c r="AF600" s="14">
        <f t="shared" si="367"/>
        <v>1.5000000000320313E-5</v>
      </c>
      <c r="AG600" s="14" t="str">
        <f t="shared" si="367"/>
        <v>-</v>
      </c>
      <c r="AH600" s="14" t="str">
        <f t="shared" si="367"/>
        <v>-</v>
      </c>
      <c r="AI600" s="14" t="str">
        <f t="shared" si="367"/>
        <v>-</v>
      </c>
      <c r="AJ600" s="14">
        <f t="shared" si="367"/>
        <v>1.0000150000000003</v>
      </c>
      <c r="AK600" s="14" t="str">
        <f t="shared" si="367"/>
        <v>-</v>
      </c>
      <c r="AL600" s="14">
        <f t="shared" si="367"/>
        <v>1.5000000000320313E-5</v>
      </c>
      <c r="AM600" s="15"/>
      <c r="AN600" s="20"/>
    </row>
    <row r="601" spans="1:40">
      <c r="A601" s="26">
        <f t="shared" si="339"/>
        <v>17</v>
      </c>
      <c r="B601" s="97" t="s">
        <v>661</v>
      </c>
      <c r="C601" s="14" t="str">
        <f t="shared" ref="C601:O601" si="368">IF(C456="-","-",ABS(C456-$AN456))</f>
        <v>-</v>
      </c>
      <c r="D601" s="14">
        <f t="shared" si="368"/>
        <v>1.2999840000000003</v>
      </c>
      <c r="E601" s="14" t="str">
        <f t="shared" si="368"/>
        <v>-</v>
      </c>
      <c r="F601" s="14" t="str">
        <f t="shared" si="368"/>
        <v>-</v>
      </c>
      <c r="G601" s="14" t="str">
        <f t="shared" si="368"/>
        <v>-</v>
      </c>
      <c r="H601" s="14" t="str">
        <f t="shared" si="368"/>
        <v>-</v>
      </c>
      <c r="I601" s="14" t="str">
        <f t="shared" si="368"/>
        <v>-</v>
      </c>
      <c r="J601" s="14" t="str">
        <f t="shared" si="368"/>
        <v>-</v>
      </c>
      <c r="K601" s="14">
        <f t="shared" si="368"/>
        <v>1.2999840000000003</v>
      </c>
      <c r="L601" s="14" t="str">
        <f t="shared" si="368"/>
        <v>-</v>
      </c>
      <c r="M601" s="14" t="str">
        <f t="shared" si="368"/>
        <v>-</v>
      </c>
      <c r="N601" s="14" t="str">
        <f t="shared" si="368"/>
        <v>-</v>
      </c>
      <c r="O601" s="14">
        <f t="shared" si="368"/>
        <v>1.7000159999999997</v>
      </c>
      <c r="P601" s="14" t="str">
        <f t="shared" si="337"/>
        <v>-</v>
      </c>
      <c r="Q601" s="14">
        <f t="shared" si="337"/>
        <v>0.70001599999999975</v>
      </c>
      <c r="R601" s="14" t="str">
        <f t="shared" ref="R601:AL601" si="369">IF(R456="-","-",ABS(R456-$AN456))</f>
        <v>-</v>
      </c>
      <c r="S601" s="14" t="str">
        <f t="shared" si="369"/>
        <v>-</v>
      </c>
      <c r="T601" s="14">
        <f t="shared" si="369"/>
        <v>0.70001599999999975</v>
      </c>
      <c r="U601" s="14">
        <f t="shared" si="369"/>
        <v>0.29998400000000025</v>
      </c>
      <c r="V601" s="14" t="str">
        <f t="shared" si="369"/>
        <v>-</v>
      </c>
      <c r="W601" s="14" t="str">
        <f t="shared" si="369"/>
        <v>-</v>
      </c>
      <c r="X601" s="14" t="str">
        <f t="shared" si="369"/>
        <v>-</v>
      </c>
      <c r="Y601" s="14" t="str">
        <f t="shared" si="369"/>
        <v>-</v>
      </c>
      <c r="Z601" s="14" t="str">
        <f t="shared" si="369"/>
        <v>-</v>
      </c>
      <c r="AA601" s="14" t="str">
        <f t="shared" si="369"/>
        <v>-</v>
      </c>
      <c r="AB601" s="14" t="str">
        <f t="shared" si="369"/>
        <v>-</v>
      </c>
      <c r="AC601" s="14" t="str">
        <f t="shared" si="369"/>
        <v>-</v>
      </c>
      <c r="AD601" s="14" t="str">
        <f t="shared" si="369"/>
        <v>-</v>
      </c>
      <c r="AE601" s="14">
        <f t="shared" si="369"/>
        <v>1.2999840000000003</v>
      </c>
      <c r="AF601" s="14">
        <f t="shared" si="369"/>
        <v>1.7000159999999997</v>
      </c>
      <c r="AG601" s="14" t="str">
        <f t="shared" si="369"/>
        <v>-</v>
      </c>
      <c r="AH601" s="14" t="str">
        <f t="shared" si="369"/>
        <v>-</v>
      </c>
      <c r="AI601" s="14" t="str">
        <f t="shared" si="369"/>
        <v>-</v>
      </c>
      <c r="AJ601" s="14">
        <f t="shared" si="369"/>
        <v>2.7000159999999997</v>
      </c>
      <c r="AK601" s="14" t="str">
        <f t="shared" si="369"/>
        <v>-</v>
      </c>
      <c r="AL601" s="14">
        <f t="shared" si="369"/>
        <v>3.2999840000000003</v>
      </c>
      <c r="AM601" s="15"/>
      <c r="AN601" s="20"/>
    </row>
    <row r="602" spans="1:40">
      <c r="A602" s="26">
        <f t="shared" si="339"/>
        <v>18</v>
      </c>
      <c r="B602" s="97" t="s">
        <v>662</v>
      </c>
      <c r="C602" s="14" t="str">
        <f t="shared" ref="C602:O602" si="370">IF(C457="-","-",ABS(C457-$AN457))</f>
        <v>-</v>
      </c>
      <c r="D602" s="14">
        <f t="shared" si="370"/>
        <v>1.5833163333333333</v>
      </c>
      <c r="E602" s="14" t="str">
        <f t="shared" si="370"/>
        <v>-</v>
      </c>
      <c r="F602" s="14" t="str">
        <f t="shared" si="370"/>
        <v>-</v>
      </c>
      <c r="G602" s="14" t="str">
        <f t="shared" si="370"/>
        <v>-</v>
      </c>
      <c r="H602" s="14" t="str">
        <f t="shared" si="370"/>
        <v>-</v>
      </c>
      <c r="I602" s="14" t="str">
        <f t="shared" si="370"/>
        <v>-</v>
      </c>
      <c r="J602" s="14" t="str">
        <f t="shared" si="370"/>
        <v>-</v>
      </c>
      <c r="K602" s="14">
        <f t="shared" si="370"/>
        <v>1.5833163333333333</v>
      </c>
      <c r="L602" s="14" t="str">
        <f t="shared" si="370"/>
        <v>-</v>
      </c>
      <c r="M602" s="14" t="str">
        <f t="shared" si="370"/>
        <v>-</v>
      </c>
      <c r="N602" s="14" t="str">
        <f t="shared" si="370"/>
        <v>-</v>
      </c>
      <c r="O602" s="14">
        <f t="shared" si="370"/>
        <v>1.4166836666666667</v>
      </c>
      <c r="P602" s="14" t="str">
        <f t="shared" si="337"/>
        <v>-</v>
      </c>
      <c r="Q602" s="14">
        <f t="shared" si="337"/>
        <v>1.4166836666666667</v>
      </c>
      <c r="R602" s="14" t="str">
        <f t="shared" ref="R602:AL602" si="371">IF(R457="-","-",ABS(R457-$AN457))</f>
        <v>-</v>
      </c>
      <c r="S602" s="14" t="str">
        <f t="shared" si="371"/>
        <v>-</v>
      </c>
      <c r="T602" s="14">
        <f t="shared" si="371"/>
        <v>1.4166836666666667</v>
      </c>
      <c r="U602" s="14">
        <f t="shared" si="371"/>
        <v>0.58331633333333333</v>
      </c>
      <c r="V602" s="14" t="str">
        <f t="shared" si="371"/>
        <v>-</v>
      </c>
      <c r="W602" s="14" t="str">
        <f t="shared" si="371"/>
        <v>-</v>
      </c>
      <c r="X602" s="14" t="str">
        <f t="shared" si="371"/>
        <v>-</v>
      </c>
      <c r="Y602" s="14" t="str">
        <f t="shared" si="371"/>
        <v>-</v>
      </c>
      <c r="Z602" s="14">
        <f t="shared" si="371"/>
        <v>1.4166836666666667</v>
      </c>
      <c r="AA602" s="14" t="str">
        <f t="shared" si="371"/>
        <v>-</v>
      </c>
      <c r="AB602" s="14" t="str">
        <f t="shared" si="371"/>
        <v>-</v>
      </c>
      <c r="AC602" s="14" t="str">
        <f t="shared" si="371"/>
        <v>-</v>
      </c>
      <c r="AD602" s="14">
        <f t="shared" si="371"/>
        <v>2.5833163333333333</v>
      </c>
      <c r="AE602" s="14">
        <f t="shared" si="371"/>
        <v>0.58331633333333333</v>
      </c>
      <c r="AF602" s="14">
        <f t="shared" si="371"/>
        <v>0.41668366666666667</v>
      </c>
      <c r="AG602" s="14" t="str">
        <f t="shared" si="371"/>
        <v>-</v>
      </c>
      <c r="AH602" s="14" t="str">
        <f t="shared" si="371"/>
        <v>-</v>
      </c>
      <c r="AI602" s="14" t="str">
        <f t="shared" si="371"/>
        <v>-</v>
      </c>
      <c r="AJ602" s="14">
        <f t="shared" si="371"/>
        <v>0.41668366666666667</v>
      </c>
      <c r="AK602" s="14" t="str">
        <f t="shared" si="371"/>
        <v>-</v>
      </c>
      <c r="AL602" s="14">
        <f t="shared" si="371"/>
        <v>0.41668366666666667</v>
      </c>
      <c r="AM602" s="15"/>
      <c r="AN602" s="20"/>
    </row>
    <row r="603" spans="1:40">
      <c r="A603" s="26">
        <f t="shared" si="339"/>
        <v>19</v>
      </c>
      <c r="B603" s="97" t="s">
        <v>663</v>
      </c>
      <c r="C603" s="14" t="str">
        <f t="shared" ref="C603:O603" si="372">IF(C458="-","-",ABS(C458-$AN458))</f>
        <v>-</v>
      </c>
      <c r="D603" s="14">
        <f t="shared" si="372"/>
        <v>3.7500180000000007</v>
      </c>
      <c r="E603" s="14" t="str">
        <f t="shared" si="372"/>
        <v>-</v>
      </c>
      <c r="F603" s="14" t="str">
        <f t="shared" si="372"/>
        <v>-</v>
      </c>
      <c r="G603" s="14" t="str">
        <f t="shared" si="372"/>
        <v>-</v>
      </c>
      <c r="H603" s="14" t="str">
        <f t="shared" si="372"/>
        <v>-</v>
      </c>
      <c r="I603" s="14" t="str">
        <f t="shared" si="372"/>
        <v>-</v>
      </c>
      <c r="J603" s="14" t="str">
        <f t="shared" si="372"/>
        <v>-</v>
      </c>
      <c r="K603" s="14">
        <f t="shared" si="372"/>
        <v>2.2499819999999993</v>
      </c>
      <c r="L603" s="14" t="str">
        <f t="shared" si="372"/>
        <v>-</v>
      </c>
      <c r="M603" s="14" t="str">
        <f t="shared" si="372"/>
        <v>-</v>
      </c>
      <c r="N603" s="14" t="str">
        <f t="shared" si="372"/>
        <v>-</v>
      </c>
      <c r="O603" s="14">
        <f t="shared" si="372"/>
        <v>0.75001800000000074</v>
      </c>
      <c r="P603" s="14" t="str">
        <f t="shared" si="337"/>
        <v>-</v>
      </c>
      <c r="Q603" s="14">
        <f t="shared" si="337"/>
        <v>2.7500180000000007</v>
      </c>
      <c r="R603" s="14" t="str">
        <f t="shared" ref="R603:AL603" si="373">IF(R458="-","-",ABS(R458-$AN458))</f>
        <v>-</v>
      </c>
      <c r="S603" s="14" t="str">
        <f t="shared" si="373"/>
        <v>-</v>
      </c>
      <c r="T603" s="14">
        <f t="shared" si="373"/>
        <v>3.2499819999999993</v>
      </c>
      <c r="U603" s="14">
        <f t="shared" si="373"/>
        <v>1.2499819999999993</v>
      </c>
      <c r="V603" s="14" t="str">
        <f t="shared" si="373"/>
        <v>-</v>
      </c>
      <c r="W603" s="14" t="str">
        <f t="shared" si="373"/>
        <v>-</v>
      </c>
      <c r="X603" s="14" t="str">
        <f t="shared" si="373"/>
        <v>-</v>
      </c>
      <c r="Y603" s="14" t="str">
        <f t="shared" si="373"/>
        <v>-</v>
      </c>
      <c r="Z603" s="14">
        <f t="shared" si="373"/>
        <v>4.2499819999999993</v>
      </c>
      <c r="AA603" s="14" t="str">
        <f t="shared" si="373"/>
        <v>-</v>
      </c>
      <c r="AB603" s="14" t="str">
        <f t="shared" si="373"/>
        <v>-</v>
      </c>
      <c r="AC603" s="14" t="str">
        <f t="shared" si="373"/>
        <v>-</v>
      </c>
      <c r="AD603" s="14">
        <f t="shared" si="373"/>
        <v>0.75001800000000074</v>
      </c>
      <c r="AE603" s="14">
        <f t="shared" si="373"/>
        <v>1.7500180000000007</v>
      </c>
      <c r="AF603" s="14">
        <f t="shared" si="373"/>
        <v>0.75001800000000074</v>
      </c>
      <c r="AG603" s="14" t="str">
        <f t="shared" si="373"/>
        <v>-</v>
      </c>
      <c r="AH603" s="14" t="str">
        <f t="shared" si="373"/>
        <v>-</v>
      </c>
      <c r="AI603" s="14" t="str">
        <f t="shared" si="373"/>
        <v>-</v>
      </c>
      <c r="AJ603" s="14">
        <f t="shared" si="373"/>
        <v>0.24998199999999926</v>
      </c>
      <c r="AK603" s="14" t="str">
        <f t="shared" si="373"/>
        <v>-</v>
      </c>
      <c r="AL603" s="14">
        <f t="shared" si="373"/>
        <v>0.75001800000000074</v>
      </c>
      <c r="AM603" s="15"/>
      <c r="AN603" s="20"/>
    </row>
    <row r="604" spans="1:40">
      <c r="A604" s="26">
        <f t="shared" si="339"/>
        <v>20</v>
      </c>
      <c r="B604" s="97" t="s">
        <v>664</v>
      </c>
      <c r="C604" s="14" t="str">
        <f t="shared" ref="C604:O604" si="374">IF(C459="-","-",ABS(C459-$AN459))</f>
        <v>-</v>
      </c>
      <c r="D604" s="14">
        <f t="shared" si="374"/>
        <v>2.249981</v>
      </c>
      <c r="E604" s="14" t="str">
        <f t="shared" si="374"/>
        <v>-</v>
      </c>
      <c r="F604" s="14" t="str">
        <f t="shared" si="374"/>
        <v>-</v>
      </c>
      <c r="G604" s="14" t="str">
        <f t="shared" si="374"/>
        <v>-</v>
      </c>
      <c r="H604" s="14" t="str">
        <f t="shared" si="374"/>
        <v>-</v>
      </c>
      <c r="I604" s="14" t="str">
        <f t="shared" si="374"/>
        <v>-</v>
      </c>
      <c r="J604" s="14" t="str">
        <f t="shared" si="374"/>
        <v>-</v>
      </c>
      <c r="K604" s="14">
        <f t="shared" si="374"/>
        <v>2.249981</v>
      </c>
      <c r="L604" s="14" t="str">
        <f t="shared" si="374"/>
        <v>-</v>
      </c>
      <c r="M604" s="14" t="str">
        <f t="shared" si="374"/>
        <v>-</v>
      </c>
      <c r="N604" s="14" t="str">
        <f t="shared" si="374"/>
        <v>-</v>
      </c>
      <c r="O604" s="14">
        <f t="shared" si="374"/>
        <v>1.750019</v>
      </c>
      <c r="P604" s="14" t="str">
        <f t="shared" si="337"/>
        <v>-</v>
      </c>
      <c r="Q604" s="14">
        <f t="shared" si="337"/>
        <v>0.75001899999999999</v>
      </c>
      <c r="R604" s="14" t="str">
        <f t="shared" ref="R604:AL604" si="375">IF(R459="-","-",ABS(R459-$AN459))</f>
        <v>-</v>
      </c>
      <c r="S604" s="14" t="str">
        <f t="shared" si="375"/>
        <v>-</v>
      </c>
      <c r="T604" s="14">
        <f t="shared" si="375"/>
        <v>0.24998100000000001</v>
      </c>
      <c r="U604" s="14">
        <f t="shared" si="375"/>
        <v>0.24998100000000001</v>
      </c>
      <c r="V604" s="14" t="str">
        <f t="shared" si="375"/>
        <v>-</v>
      </c>
      <c r="W604" s="14" t="str">
        <f t="shared" si="375"/>
        <v>-</v>
      </c>
      <c r="X604" s="14" t="str">
        <f t="shared" si="375"/>
        <v>-</v>
      </c>
      <c r="Y604" s="14" t="str">
        <f t="shared" si="375"/>
        <v>-</v>
      </c>
      <c r="Z604" s="14">
        <f t="shared" si="375"/>
        <v>1.750019</v>
      </c>
      <c r="AA604" s="14" t="str">
        <f t="shared" si="375"/>
        <v>-</v>
      </c>
      <c r="AB604" s="14" t="str">
        <f t="shared" si="375"/>
        <v>-</v>
      </c>
      <c r="AC604" s="14" t="str">
        <f t="shared" si="375"/>
        <v>-</v>
      </c>
      <c r="AD604" s="14">
        <f t="shared" si="375"/>
        <v>0.75001899999999999</v>
      </c>
      <c r="AE604" s="14">
        <f t="shared" si="375"/>
        <v>1.249981</v>
      </c>
      <c r="AF604" s="14">
        <f t="shared" si="375"/>
        <v>0.24998100000000001</v>
      </c>
      <c r="AG604" s="14" t="str">
        <f t="shared" si="375"/>
        <v>-</v>
      </c>
      <c r="AH604" s="14" t="str">
        <f t="shared" si="375"/>
        <v>-</v>
      </c>
      <c r="AI604" s="14" t="str">
        <f t="shared" si="375"/>
        <v>-</v>
      </c>
      <c r="AJ604" s="14">
        <f t="shared" si="375"/>
        <v>0.24998100000000001</v>
      </c>
      <c r="AK604" s="14" t="str">
        <f t="shared" si="375"/>
        <v>-</v>
      </c>
      <c r="AL604" s="14">
        <f t="shared" si="375"/>
        <v>1.750019</v>
      </c>
      <c r="AM604" s="15"/>
      <c r="AN604" s="20"/>
    </row>
    <row r="605" spans="1:40">
      <c r="A605" s="26">
        <f t="shared" si="339"/>
        <v>21</v>
      </c>
      <c r="B605" s="97" t="s">
        <v>665</v>
      </c>
      <c r="C605" s="14" t="str">
        <f t="shared" ref="C605:O605" si="376">IF(C460="-","-",ABS(C460-$AN460))</f>
        <v>-</v>
      </c>
      <c r="D605" s="14">
        <f t="shared" si="376"/>
        <v>1.0000200000000001</v>
      </c>
      <c r="E605" s="14" t="str">
        <f t="shared" si="376"/>
        <v>-</v>
      </c>
      <c r="F605" s="14" t="str">
        <f t="shared" si="376"/>
        <v>-</v>
      </c>
      <c r="G605" s="14" t="str">
        <f t="shared" si="376"/>
        <v>-</v>
      </c>
      <c r="H605" s="14" t="str">
        <f t="shared" si="376"/>
        <v>-</v>
      </c>
      <c r="I605" s="14" t="str">
        <f t="shared" si="376"/>
        <v>-</v>
      </c>
      <c r="J605" s="14" t="str">
        <f t="shared" si="376"/>
        <v>-</v>
      </c>
      <c r="K605" s="14">
        <f t="shared" si="376"/>
        <v>0.99997999999999987</v>
      </c>
      <c r="L605" s="14" t="str">
        <f t="shared" si="376"/>
        <v>-</v>
      </c>
      <c r="M605" s="14" t="str">
        <f t="shared" si="376"/>
        <v>-</v>
      </c>
      <c r="N605" s="14" t="str">
        <f t="shared" si="376"/>
        <v>-</v>
      </c>
      <c r="O605" s="14">
        <f t="shared" si="376"/>
        <v>2.0000000000131024E-5</v>
      </c>
      <c r="P605" s="14" t="str">
        <f t="shared" si="337"/>
        <v>-</v>
      </c>
      <c r="Q605" s="14">
        <f t="shared" si="337"/>
        <v>1.0000200000000001</v>
      </c>
      <c r="R605" s="14" t="str">
        <f t="shared" ref="R605:AL605" si="377">IF(R460="-","-",ABS(R460-$AN460))</f>
        <v>-</v>
      </c>
      <c r="S605" s="14" t="str">
        <f t="shared" si="377"/>
        <v>-</v>
      </c>
      <c r="T605" s="14">
        <f t="shared" si="377"/>
        <v>1.9999799999999999</v>
      </c>
      <c r="U605" s="14">
        <f t="shared" si="377"/>
        <v>0.99997999999999987</v>
      </c>
      <c r="V605" s="14" t="str">
        <f t="shared" si="377"/>
        <v>-</v>
      </c>
      <c r="W605" s="14" t="str">
        <f t="shared" si="377"/>
        <v>-</v>
      </c>
      <c r="X605" s="14" t="str">
        <f t="shared" si="377"/>
        <v>-</v>
      </c>
      <c r="Y605" s="14" t="str">
        <f t="shared" si="377"/>
        <v>-</v>
      </c>
      <c r="Z605" s="14">
        <f t="shared" si="377"/>
        <v>2.9999799999999999</v>
      </c>
      <c r="AA605" s="14" t="str">
        <f t="shared" si="377"/>
        <v>-</v>
      </c>
      <c r="AB605" s="14" t="str">
        <f t="shared" si="377"/>
        <v>-</v>
      </c>
      <c r="AC605" s="14" t="str">
        <f t="shared" si="377"/>
        <v>-</v>
      </c>
      <c r="AD605" s="14" t="str">
        <f t="shared" si="377"/>
        <v>-</v>
      </c>
      <c r="AE605" s="14">
        <f t="shared" si="377"/>
        <v>2.0000000000131024E-5</v>
      </c>
      <c r="AF605" s="14">
        <f t="shared" si="377"/>
        <v>2.0000200000000001</v>
      </c>
      <c r="AG605" s="14" t="str">
        <f t="shared" si="377"/>
        <v>-</v>
      </c>
      <c r="AH605" s="14" t="str">
        <f t="shared" si="377"/>
        <v>-</v>
      </c>
      <c r="AI605" s="14" t="str">
        <f t="shared" si="377"/>
        <v>-</v>
      </c>
      <c r="AJ605" s="14">
        <f t="shared" si="377"/>
        <v>2.0000000000131024E-5</v>
      </c>
      <c r="AK605" s="14" t="str">
        <f t="shared" si="377"/>
        <v>-</v>
      </c>
      <c r="AL605" s="14">
        <f t="shared" si="377"/>
        <v>3.0000200000000001</v>
      </c>
      <c r="AM605" s="15"/>
      <c r="AN605" s="20"/>
    </row>
    <row r="606" spans="1:40">
      <c r="A606" s="26">
        <f t="shared" si="339"/>
        <v>22</v>
      </c>
      <c r="B606" s="97" t="s">
        <v>666</v>
      </c>
      <c r="C606" s="14" t="str">
        <f t="shared" ref="C606:O606" si="378">IF(C461="-","-",ABS(C461-$AN461))</f>
        <v>-</v>
      </c>
      <c r="D606" s="14">
        <f t="shared" si="378"/>
        <v>1.3636573636363636</v>
      </c>
      <c r="E606" s="14" t="str">
        <f t="shared" si="378"/>
        <v>-</v>
      </c>
      <c r="F606" s="14" t="str">
        <f t="shared" si="378"/>
        <v>-</v>
      </c>
      <c r="G606" s="14" t="str">
        <f t="shared" si="378"/>
        <v>-</v>
      </c>
      <c r="H606" s="14" t="str">
        <f t="shared" si="378"/>
        <v>-</v>
      </c>
      <c r="I606" s="14" t="str">
        <f t="shared" si="378"/>
        <v>-</v>
      </c>
      <c r="J606" s="14" t="str">
        <f t="shared" si="378"/>
        <v>-</v>
      </c>
      <c r="K606" s="14">
        <f t="shared" si="378"/>
        <v>1.6363426363636364</v>
      </c>
      <c r="L606" s="14" t="str">
        <f t="shared" si="378"/>
        <v>-</v>
      </c>
      <c r="M606" s="14" t="str">
        <f t="shared" si="378"/>
        <v>-</v>
      </c>
      <c r="N606" s="14" t="str">
        <f t="shared" si="378"/>
        <v>-</v>
      </c>
      <c r="O606" s="14">
        <f t="shared" si="378"/>
        <v>1.3636573636363636</v>
      </c>
      <c r="P606" s="14" t="str">
        <f t="shared" ref="P606:Q625" si="379">IF(P461="-","-",ABS(P461-$AN461))</f>
        <v>-</v>
      </c>
      <c r="Q606" s="14">
        <f t="shared" si="379"/>
        <v>0.63634263636363642</v>
      </c>
      <c r="R606" s="14" t="str">
        <f t="shared" ref="R606:AL606" si="380">IF(R461="-","-",ABS(R461-$AN461))</f>
        <v>-</v>
      </c>
      <c r="S606" s="14" t="str">
        <f t="shared" si="380"/>
        <v>-</v>
      </c>
      <c r="T606" s="14">
        <f t="shared" si="380"/>
        <v>1.3636573636363636</v>
      </c>
      <c r="U606" s="14">
        <f t="shared" si="380"/>
        <v>0.63634263636363642</v>
      </c>
      <c r="V606" s="14" t="str">
        <f t="shared" si="380"/>
        <v>-</v>
      </c>
      <c r="W606" s="14" t="str">
        <f t="shared" si="380"/>
        <v>-</v>
      </c>
      <c r="X606" s="14" t="str">
        <f t="shared" si="380"/>
        <v>-</v>
      </c>
      <c r="Y606" s="14" t="str">
        <f t="shared" si="380"/>
        <v>-</v>
      </c>
      <c r="Z606" s="14">
        <f t="shared" si="380"/>
        <v>2.6363426363636364</v>
      </c>
      <c r="AA606" s="14" t="str">
        <f t="shared" si="380"/>
        <v>-</v>
      </c>
      <c r="AB606" s="14" t="str">
        <f t="shared" si="380"/>
        <v>-</v>
      </c>
      <c r="AC606" s="14" t="str">
        <f t="shared" si="380"/>
        <v>-</v>
      </c>
      <c r="AD606" s="14" t="str">
        <f t="shared" si="380"/>
        <v>-</v>
      </c>
      <c r="AE606" s="14">
        <f t="shared" si="380"/>
        <v>1.6363426363636364</v>
      </c>
      <c r="AF606" s="14">
        <f t="shared" si="380"/>
        <v>0.36365736363636358</v>
      </c>
      <c r="AG606" s="14" t="str">
        <f t="shared" si="380"/>
        <v>-</v>
      </c>
      <c r="AH606" s="14" t="str">
        <f t="shared" si="380"/>
        <v>-</v>
      </c>
      <c r="AI606" s="14" t="str">
        <f t="shared" si="380"/>
        <v>-</v>
      </c>
      <c r="AJ606" s="14">
        <f t="shared" si="380"/>
        <v>0.36365736363636358</v>
      </c>
      <c r="AK606" s="14" t="str">
        <f t="shared" si="380"/>
        <v>-</v>
      </c>
      <c r="AL606" s="14">
        <f t="shared" si="380"/>
        <v>2.3636573636363636</v>
      </c>
      <c r="AM606" s="15"/>
      <c r="AN606" s="20"/>
    </row>
    <row r="607" spans="1:40">
      <c r="A607" s="26">
        <f t="shared" si="339"/>
        <v>23</v>
      </c>
      <c r="B607" s="97" t="s">
        <v>667</v>
      </c>
      <c r="C607" s="14" t="str">
        <f t="shared" ref="C607:O607" si="381">IF(C462="-","-",ABS(C462-$AN462))</f>
        <v>-</v>
      </c>
      <c r="D607" s="14">
        <f t="shared" si="381"/>
        <v>0.58331133333333263</v>
      </c>
      <c r="E607" s="14" t="str">
        <f t="shared" si="381"/>
        <v>-</v>
      </c>
      <c r="F607" s="14" t="str">
        <f t="shared" si="381"/>
        <v>-</v>
      </c>
      <c r="G607" s="14" t="str">
        <f t="shared" si="381"/>
        <v>-</v>
      </c>
      <c r="H607" s="14" t="str">
        <f t="shared" si="381"/>
        <v>-</v>
      </c>
      <c r="I607" s="14" t="str">
        <f t="shared" si="381"/>
        <v>-</v>
      </c>
      <c r="J607" s="14" t="str">
        <f t="shared" si="381"/>
        <v>-</v>
      </c>
      <c r="K607" s="14">
        <f t="shared" si="381"/>
        <v>1.5833113333333326</v>
      </c>
      <c r="L607" s="14" t="str">
        <f t="shared" si="381"/>
        <v>-</v>
      </c>
      <c r="M607" s="14" t="str">
        <f t="shared" si="381"/>
        <v>-</v>
      </c>
      <c r="N607" s="14" t="str">
        <f t="shared" si="381"/>
        <v>-</v>
      </c>
      <c r="O607" s="14">
        <f t="shared" si="381"/>
        <v>1.4166886666666674</v>
      </c>
      <c r="P607" s="14" t="str">
        <f t="shared" si="379"/>
        <v>-</v>
      </c>
      <c r="Q607" s="14">
        <f t="shared" si="379"/>
        <v>1.5833113333333326</v>
      </c>
      <c r="R607" s="14" t="str">
        <f t="shared" ref="R607:AL607" si="382">IF(R462="-","-",ABS(R462-$AN462))</f>
        <v>-</v>
      </c>
      <c r="S607" s="14" t="str">
        <f t="shared" si="382"/>
        <v>-</v>
      </c>
      <c r="T607" s="14">
        <f t="shared" si="382"/>
        <v>1.4166886666666674</v>
      </c>
      <c r="U607" s="14">
        <f t="shared" si="382"/>
        <v>0.58331133333333263</v>
      </c>
      <c r="V607" s="14" t="str">
        <f t="shared" si="382"/>
        <v>-</v>
      </c>
      <c r="W607" s="14" t="str">
        <f t="shared" si="382"/>
        <v>-</v>
      </c>
      <c r="X607" s="14" t="str">
        <f t="shared" si="382"/>
        <v>-</v>
      </c>
      <c r="Y607" s="14" t="str">
        <f t="shared" si="382"/>
        <v>-</v>
      </c>
      <c r="Z607" s="14">
        <f t="shared" si="382"/>
        <v>0.41668866666666737</v>
      </c>
      <c r="AA607" s="14" t="str">
        <f t="shared" si="382"/>
        <v>-</v>
      </c>
      <c r="AB607" s="14" t="str">
        <f t="shared" si="382"/>
        <v>-</v>
      </c>
      <c r="AC607" s="14" t="str">
        <f t="shared" si="382"/>
        <v>-</v>
      </c>
      <c r="AD607" s="14">
        <f t="shared" si="382"/>
        <v>0.41668866666666737</v>
      </c>
      <c r="AE607" s="14">
        <f t="shared" si="382"/>
        <v>0.58331133333333263</v>
      </c>
      <c r="AF607" s="14">
        <f t="shared" si="382"/>
        <v>0.58331133333333263</v>
      </c>
      <c r="AG607" s="14" t="str">
        <f t="shared" si="382"/>
        <v>-</v>
      </c>
      <c r="AH607" s="14" t="str">
        <f t="shared" si="382"/>
        <v>-</v>
      </c>
      <c r="AI607" s="14" t="str">
        <f t="shared" si="382"/>
        <v>-</v>
      </c>
      <c r="AJ607" s="14">
        <f t="shared" si="382"/>
        <v>0.58331133333333263</v>
      </c>
      <c r="AK607" s="14" t="str">
        <f t="shared" si="382"/>
        <v>-</v>
      </c>
      <c r="AL607" s="14">
        <f t="shared" si="382"/>
        <v>2.4166886666666674</v>
      </c>
      <c r="AM607" s="15"/>
      <c r="AN607" s="20"/>
    </row>
    <row r="608" spans="1:40">
      <c r="A608" s="26">
        <f t="shared" si="339"/>
        <v>24</v>
      </c>
      <c r="B608" s="97" t="s">
        <v>668</v>
      </c>
      <c r="C608" s="14" t="str">
        <f t="shared" ref="C608:O608" si="383">IF(C463="-","-",ABS(C463-$AN463))</f>
        <v>-</v>
      </c>
      <c r="D608" s="14">
        <f t="shared" si="383"/>
        <v>0.40002300000000091</v>
      </c>
      <c r="E608" s="14" t="str">
        <f t="shared" si="383"/>
        <v>-</v>
      </c>
      <c r="F608" s="14" t="str">
        <f t="shared" si="383"/>
        <v>-</v>
      </c>
      <c r="G608" s="14" t="str">
        <f t="shared" si="383"/>
        <v>-</v>
      </c>
      <c r="H608" s="14" t="str">
        <f t="shared" si="383"/>
        <v>-</v>
      </c>
      <c r="I608" s="14" t="str">
        <f t="shared" si="383"/>
        <v>-</v>
      </c>
      <c r="J608" s="14" t="str">
        <f t="shared" si="383"/>
        <v>-</v>
      </c>
      <c r="K608" s="14">
        <f t="shared" si="383"/>
        <v>0.59997699999999909</v>
      </c>
      <c r="L608" s="14" t="str">
        <f t="shared" si="383"/>
        <v>-</v>
      </c>
      <c r="M608" s="14" t="str">
        <f t="shared" si="383"/>
        <v>-</v>
      </c>
      <c r="N608" s="14" t="str">
        <f t="shared" si="383"/>
        <v>-</v>
      </c>
      <c r="O608" s="14">
        <f t="shared" si="383"/>
        <v>0.40002300000000091</v>
      </c>
      <c r="P608" s="14" t="str">
        <f t="shared" si="379"/>
        <v>-</v>
      </c>
      <c r="Q608" s="14">
        <f t="shared" si="379"/>
        <v>0.59997699999999909</v>
      </c>
      <c r="R608" s="14" t="str">
        <f t="shared" ref="R608:AL608" si="384">IF(R463="-","-",ABS(R463-$AN463))</f>
        <v>-</v>
      </c>
      <c r="S608" s="14" t="str">
        <f t="shared" si="384"/>
        <v>-</v>
      </c>
      <c r="T608" s="14">
        <f t="shared" si="384"/>
        <v>0.40002300000000091</v>
      </c>
      <c r="U608" s="14">
        <f t="shared" si="384"/>
        <v>0.59997699999999909</v>
      </c>
      <c r="V608" s="14" t="str">
        <f t="shared" si="384"/>
        <v>-</v>
      </c>
      <c r="W608" s="14" t="str">
        <f t="shared" si="384"/>
        <v>-</v>
      </c>
      <c r="X608" s="14" t="str">
        <f t="shared" si="384"/>
        <v>-</v>
      </c>
      <c r="Y608" s="14" t="str">
        <f t="shared" si="384"/>
        <v>-</v>
      </c>
      <c r="Z608" s="14">
        <f t="shared" si="384"/>
        <v>2.5999769999999991</v>
      </c>
      <c r="AA608" s="14" t="str">
        <f t="shared" si="384"/>
        <v>-</v>
      </c>
      <c r="AB608" s="14" t="str">
        <f t="shared" si="384"/>
        <v>-</v>
      </c>
      <c r="AC608" s="14" t="str">
        <f t="shared" si="384"/>
        <v>-</v>
      </c>
      <c r="AD608" s="14" t="str">
        <f t="shared" si="384"/>
        <v>-</v>
      </c>
      <c r="AE608" s="14" t="str">
        <f t="shared" si="384"/>
        <v>-</v>
      </c>
      <c r="AF608" s="14">
        <f t="shared" si="384"/>
        <v>0.40002300000000091</v>
      </c>
      <c r="AG608" s="14" t="str">
        <f t="shared" si="384"/>
        <v>-</v>
      </c>
      <c r="AH608" s="14" t="str">
        <f t="shared" si="384"/>
        <v>-</v>
      </c>
      <c r="AI608" s="14" t="str">
        <f t="shared" si="384"/>
        <v>-</v>
      </c>
      <c r="AJ608" s="14">
        <f t="shared" si="384"/>
        <v>0.40002300000000091</v>
      </c>
      <c r="AK608" s="14" t="str">
        <f t="shared" si="384"/>
        <v>-</v>
      </c>
      <c r="AL608" s="14">
        <f t="shared" si="384"/>
        <v>2.4000230000000009</v>
      </c>
      <c r="AM608" s="15"/>
      <c r="AN608" s="20"/>
    </row>
    <row r="609" spans="1:40">
      <c r="A609" s="26">
        <f t="shared" si="339"/>
        <v>25</v>
      </c>
      <c r="B609" s="97" t="s">
        <v>669</v>
      </c>
      <c r="C609" s="14" t="str">
        <f t="shared" ref="C609:O609" si="385">IF(C464="-","-",ABS(C464-$AN464))</f>
        <v>-</v>
      </c>
      <c r="D609" s="14">
        <f t="shared" si="385"/>
        <v>1.9166426666666672</v>
      </c>
      <c r="E609" s="14" t="str">
        <f t="shared" si="385"/>
        <v>-</v>
      </c>
      <c r="F609" s="14" t="str">
        <f t="shared" si="385"/>
        <v>-</v>
      </c>
      <c r="G609" s="14" t="str">
        <f t="shared" si="385"/>
        <v>-</v>
      </c>
      <c r="H609" s="14" t="str">
        <f t="shared" si="385"/>
        <v>-</v>
      </c>
      <c r="I609" s="14" t="str">
        <f t="shared" si="385"/>
        <v>-</v>
      </c>
      <c r="J609" s="14" t="str">
        <f t="shared" si="385"/>
        <v>-</v>
      </c>
      <c r="K609" s="14">
        <f t="shared" si="385"/>
        <v>0.91664266666666716</v>
      </c>
      <c r="L609" s="14" t="str">
        <f t="shared" si="385"/>
        <v>-</v>
      </c>
      <c r="M609" s="14" t="str">
        <f t="shared" si="385"/>
        <v>-</v>
      </c>
      <c r="N609" s="14" t="str">
        <f t="shared" si="385"/>
        <v>-</v>
      </c>
      <c r="O609" s="14">
        <f t="shared" si="385"/>
        <v>8.3357333333332839E-2</v>
      </c>
      <c r="P609" s="14" t="str">
        <f t="shared" si="379"/>
        <v>-</v>
      </c>
      <c r="Q609" s="14">
        <f t="shared" si="379"/>
        <v>8.3357333333332839E-2</v>
      </c>
      <c r="R609" s="14" t="str">
        <f t="shared" ref="R609:AL609" si="386">IF(R464="-","-",ABS(R464-$AN464))</f>
        <v>-</v>
      </c>
      <c r="S609" s="14" t="str">
        <f t="shared" si="386"/>
        <v>-</v>
      </c>
      <c r="T609" s="14">
        <f t="shared" si="386"/>
        <v>0.91664266666666716</v>
      </c>
      <c r="U609" s="14">
        <f t="shared" si="386"/>
        <v>0.91664266666666716</v>
      </c>
      <c r="V609" s="14" t="str">
        <f t="shared" si="386"/>
        <v>-</v>
      </c>
      <c r="W609" s="14" t="str">
        <f t="shared" si="386"/>
        <v>-</v>
      </c>
      <c r="X609" s="14" t="str">
        <f t="shared" si="386"/>
        <v>-</v>
      </c>
      <c r="Y609" s="14" t="str">
        <f t="shared" si="386"/>
        <v>-</v>
      </c>
      <c r="Z609" s="14">
        <f t="shared" si="386"/>
        <v>8.3357333333332839E-2</v>
      </c>
      <c r="AA609" s="14" t="str">
        <f t="shared" si="386"/>
        <v>-</v>
      </c>
      <c r="AB609" s="14" t="str">
        <f t="shared" si="386"/>
        <v>-</v>
      </c>
      <c r="AC609" s="14" t="str">
        <f t="shared" si="386"/>
        <v>-</v>
      </c>
      <c r="AD609" s="14">
        <f t="shared" si="386"/>
        <v>0.91664266666666716</v>
      </c>
      <c r="AE609" s="14">
        <f t="shared" si="386"/>
        <v>0.91664266666666716</v>
      </c>
      <c r="AF609" s="14">
        <f t="shared" si="386"/>
        <v>1.0833573333333328</v>
      </c>
      <c r="AG609" s="14" t="str">
        <f t="shared" si="386"/>
        <v>-</v>
      </c>
      <c r="AH609" s="14" t="str">
        <f t="shared" si="386"/>
        <v>-</v>
      </c>
      <c r="AI609" s="14" t="str">
        <f t="shared" si="386"/>
        <v>-</v>
      </c>
      <c r="AJ609" s="14">
        <f t="shared" si="386"/>
        <v>4.0833573333333328</v>
      </c>
      <c r="AK609" s="14" t="str">
        <f t="shared" si="386"/>
        <v>-</v>
      </c>
      <c r="AL609" s="14">
        <f t="shared" si="386"/>
        <v>1.0833573333333328</v>
      </c>
      <c r="AM609" s="15"/>
      <c r="AN609" s="20"/>
    </row>
    <row r="610" spans="1:40">
      <c r="A610" s="26">
        <f t="shared" si="339"/>
        <v>26</v>
      </c>
      <c r="B610" s="97" t="s">
        <v>670</v>
      </c>
      <c r="C610" s="14" t="str">
        <f t="shared" ref="C610:O610" si="387">IF(C465="-","-",ABS(C465-$AN465))</f>
        <v>-</v>
      </c>
      <c r="D610" s="14">
        <f t="shared" si="387"/>
        <v>1.8333083333333331</v>
      </c>
      <c r="E610" s="14" t="str">
        <f t="shared" si="387"/>
        <v>-</v>
      </c>
      <c r="F610" s="14" t="str">
        <f t="shared" si="387"/>
        <v>-</v>
      </c>
      <c r="G610" s="14" t="str">
        <f t="shared" si="387"/>
        <v>-</v>
      </c>
      <c r="H610" s="14" t="str">
        <f t="shared" si="387"/>
        <v>-</v>
      </c>
      <c r="I610" s="14" t="str">
        <f t="shared" si="387"/>
        <v>-</v>
      </c>
      <c r="J610" s="14" t="str">
        <f t="shared" si="387"/>
        <v>-</v>
      </c>
      <c r="K610" s="14">
        <f t="shared" si="387"/>
        <v>1.1666916666666669</v>
      </c>
      <c r="L610" s="14" t="str">
        <f t="shared" si="387"/>
        <v>-</v>
      </c>
      <c r="M610" s="14" t="str">
        <f t="shared" si="387"/>
        <v>-</v>
      </c>
      <c r="N610" s="14" t="str">
        <f t="shared" si="387"/>
        <v>-</v>
      </c>
      <c r="O610" s="14">
        <f t="shared" si="387"/>
        <v>1.1666916666666669</v>
      </c>
      <c r="P610" s="14" t="str">
        <f t="shared" si="379"/>
        <v>-</v>
      </c>
      <c r="Q610" s="14">
        <f t="shared" si="379"/>
        <v>0.1666916666666669</v>
      </c>
      <c r="R610" s="14" t="str">
        <f t="shared" ref="R610:AL610" si="388">IF(R465="-","-",ABS(R465-$AN465))</f>
        <v>-</v>
      </c>
      <c r="S610" s="14" t="str">
        <f t="shared" si="388"/>
        <v>-</v>
      </c>
      <c r="T610" s="14">
        <f t="shared" si="388"/>
        <v>0.8333083333333331</v>
      </c>
      <c r="U610" s="14">
        <f t="shared" si="388"/>
        <v>1.8333083333333331</v>
      </c>
      <c r="V610" s="14" t="str">
        <f t="shared" si="388"/>
        <v>-</v>
      </c>
      <c r="W610" s="14" t="str">
        <f t="shared" si="388"/>
        <v>-</v>
      </c>
      <c r="X610" s="14" t="str">
        <f t="shared" si="388"/>
        <v>-</v>
      </c>
      <c r="Y610" s="14" t="str">
        <f t="shared" si="388"/>
        <v>-</v>
      </c>
      <c r="Z610" s="14">
        <f t="shared" si="388"/>
        <v>1.8333083333333331</v>
      </c>
      <c r="AA610" s="14" t="str">
        <f t="shared" si="388"/>
        <v>-</v>
      </c>
      <c r="AB610" s="14" t="str">
        <f t="shared" si="388"/>
        <v>-</v>
      </c>
      <c r="AC610" s="14" t="str">
        <f t="shared" si="388"/>
        <v>-</v>
      </c>
      <c r="AD610" s="14">
        <f t="shared" si="388"/>
        <v>0.8333083333333331</v>
      </c>
      <c r="AE610" s="14">
        <f t="shared" si="388"/>
        <v>0.8333083333333331</v>
      </c>
      <c r="AF610" s="14">
        <f t="shared" si="388"/>
        <v>1.1666916666666669</v>
      </c>
      <c r="AG610" s="14" t="str">
        <f t="shared" si="388"/>
        <v>-</v>
      </c>
      <c r="AH610" s="14" t="str">
        <f t="shared" si="388"/>
        <v>-</v>
      </c>
      <c r="AI610" s="14" t="str">
        <f t="shared" si="388"/>
        <v>-</v>
      </c>
      <c r="AJ610" s="14">
        <f t="shared" si="388"/>
        <v>3.1666916666666669</v>
      </c>
      <c r="AK610" s="14" t="str">
        <f t="shared" si="388"/>
        <v>-</v>
      </c>
      <c r="AL610" s="14">
        <f t="shared" si="388"/>
        <v>1.1666916666666669</v>
      </c>
      <c r="AM610" s="15"/>
      <c r="AN610" s="20"/>
    </row>
    <row r="611" spans="1:40">
      <c r="A611" s="26">
        <f t="shared" si="339"/>
        <v>27</v>
      </c>
      <c r="B611" s="97" t="s">
        <v>671</v>
      </c>
      <c r="C611" s="14" t="str">
        <f t="shared" ref="C611:O611" si="389">IF(C466="-","-",ABS(C466-$AN466))</f>
        <v>-</v>
      </c>
      <c r="D611" s="14">
        <f t="shared" si="389"/>
        <v>1.333307333333333</v>
      </c>
      <c r="E611" s="14" t="str">
        <f t="shared" si="389"/>
        <v>-</v>
      </c>
      <c r="F611" s="14" t="str">
        <f t="shared" si="389"/>
        <v>-</v>
      </c>
      <c r="G611" s="14" t="str">
        <f t="shared" si="389"/>
        <v>-</v>
      </c>
      <c r="H611" s="14" t="str">
        <f t="shared" si="389"/>
        <v>-</v>
      </c>
      <c r="I611" s="14" t="str">
        <f t="shared" si="389"/>
        <v>-</v>
      </c>
      <c r="J611" s="14" t="str">
        <f t="shared" si="389"/>
        <v>-</v>
      </c>
      <c r="K611" s="14">
        <f t="shared" si="389"/>
        <v>0.66669266666666704</v>
      </c>
      <c r="L611" s="14" t="str">
        <f t="shared" si="389"/>
        <v>-</v>
      </c>
      <c r="M611" s="14" t="str">
        <f t="shared" si="389"/>
        <v>-</v>
      </c>
      <c r="N611" s="14" t="str">
        <f t="shared" si="389"/>
        <v>-</v>
      </c>
      <c r="O611" s="14" t="str">
        <f t="shared" si="389"/>
        <v>-</v>
      </c>
      <c r="P611" s="14" t="str">
        <f t="shared" si="379"/>
        <v>-</v>
      </c>
      <c r="Q611" s="14" t="str">
        <f t="shared" si="379"/>
        <v>-</v>
      </c>
      <c r="R611" s="14" t="str">
        <f t="shared" ref="R611:AL611" si="390">IF(R466="-","-",ABS(R466-$AN466))</f>
        <v>-</v>
      </c>
      <c r="S611" s="14" t="str">
        <f t="shared" si="390"/>
        <v>-</v>
      </c>
      <c r="T611" s="14">
        <f t="shared" si="390"/>
        <v>0.33330733333333296</v>
      </c>
      <c r="U611" s="14">
        <f t="shared" si="390"/>
        <v>0.66669266666666704</v>
      </c>
      <c r="V611" s="14" t="str">
        <f t="shared" si="390"/>
        <v>-</v>
      </c>
      <c r="W611" s="14" t="str">
        <f t="shared" si="390"/>
        <v>-</v>
      </c>
      <c r="X611" s="14" t="str">
        <f t="shared" si="390"/>
        <v>-</v>
      </c>
      <c r="Y611" s="14" t="str">
        <f t="shared" si="390"/>
        <v>-</v>
      </c>
      <c r="Z611" s="14">
        <f t="shared" si="390"/>
        <v>1.333307333333333</v>
      </c>
      <c r="AA611" s="14" t="str">
        <f t="shared" si="390"/>
        <v>-</v>
      </c>
      <c r="AB611" s="14" t="str">
        <f t="shared" si="390"/>
        <v>-</v>
      </c>
      <c r="AC611" s="14" t="str">
        <f t="shared" si="390"/>
        <v>-</v>
      </c>
      <c r="AD611" s="14" t="str">
        <f t="shared" si="390"/>
        <v>-</v>
      </c>
      <c r="AE611" s="14">
        <f t="shared" si="390"/>
        <v>0.33330733333333296</v>
      </c>
      <c r="AF611" s="14">
        <f t="shared" si="390"/>
        <v>1.666692666666667</v>
      </c>
      <c r="AG611" s="14" t="str">
        <f t="shared" si="390"/>
        <v>-</v>
      </c>
      <c r="AH611" s="14" t="str">
        <f t="shared" si="390"/>
        <v>-</v>
      </c>
      <c r="AI611" s="14" t="str">
        <f t="shared" si="390"/>
        <v>-</v>
      </c>
      <c r="AJ611" s="14">
        <f t="shared" si="390"/>
        <v>2.666692666666667</v>
      </c>
      <c r="AK611" s="14" t="str">
        <f t="shared" si="390"/>
        <v>-</v>
      </c>
      <c r="AL611" s="14">
        <f t="shared" si="390"/>
        <v>2.333307333333333</v>
      </c>
      <c r="AM611" s="15"/>
      <c r="AN611" s="20"/>
    </row>
    <row r="612" spans="1:40">
      <c r="A612" s="26">
        <f t="shared" si="339"/>
        <v>28</v>
      </c>
      <c r="B612" s="97" t="s">
        <v>672</v>
      </c>
      <c r="C612" s="14" t="str">
        <f t="shared" ref="C612:O612" si="391">IF(C467="-","-",ABS(C467-$AN467))</f>
        <v>-</v>
      </c>
      <c r="D612" s="14" t="str">
        <f t="shared" si="391"/>
        <v>-</v>
      </c>
      <c r="E612" s="14" t="str">
        <f t="shared" si="391"/>
        <v>-</v>
      </c>
      <c r="F612" s="14" t="str">
        <f t="shared" si="391"/>
        <v>-</v>
      </c>
      <c r="G612" s="14" t="str">
        <f t="shared" si="391"/>
        <v>-</v>
      </c>
      <c r="H612" s="14" t="str">
        <f t="shared" si="391"/>
        <v>-</v>
      </c>
      <c r="I612" s="14" t="str">
        <f t="shared" si="391"/>
        <v>-</v>
      </c>
      <c r="J612" s="14" t="str">
        <f t="shared" si="391"/>
        <v>-</v>
      </c>
      <c r="K612" s="14">
        <f t="shared" si="391"/>
        <v>0.74997299999999978</v>
      </c>
      <c r="L612" s="14" t="str">
        <f t="shared" si="391"/>
        <v>-</v>
      </c>
      <c r="M612" s="14" t="str">
        <f t="shared" si="391"/>
        <v>-</v>
      </c>
      <c r="N612" s="14" t="str">
        <f t="shared" si="391"/>
        <v>-</v>
      </c>
      <c r="O612" s="14">
        <f t="shared" si="391"/>
        <v>2.2500270000000002</v>
      </c>
      <c r="P612" s="14" t="str">
        <f t="shared" si="379"/>
        <v>-</v>
      </c>
      <c r="Q612" s="14">
        <f t="shared" si="379"/>
        <v>0.25002700000000022</v>
      </c>
      <c r="R612" s="14" t="str">
        <f t="shared" ref="R612:AL612" si="392">IF(R467="-","-",ABS(R467-$AN467))</f>
        <v>-</v>
      </c>
      <c r="S612" s="14" t="str">
        <f t="shared" si="392"/>
        <v>-</v>
      </c>
      <c r="T612" s="14">
        <f t="shared" si="392"/>
        <v>0.25002700000000022</v>
      </c>
      <c r="U612" s="14">
        <f t="shared" si="392"/>
        <v>1.7499729999999998</v>
      </c>
      <c r="V612" s="14" t="str">
        <f t="shared" si="392"/>
        <v>-</v>
      </c>
      <c r="W612" s="14" t="str">
        <f t="shared" si="392"/>
        <v>-</v>
      </c>
      <c r="X612" s="14" t="str">
        <f t="shared" si="392"/>
        <v>-</v>
      </c>
      <c r="Y612" s="14" t="str">
        <f t="shared" si="392"/>
        <v>-</v>
      </c>
      <c r="Z612" s="14">
        <f t="shared" si="392"/>
        <v>1.7499729999999998</v>
      </c>
      <c r="AA612" s="14" t="str">
        <f t="shared" si="392"/>
        <v>-</v>
      </c>
      <c r="AB612" s="14" t="str">
        <f t="shared" si="392"/>
        <v>-</v>
      </c>
      <c r="AC612" s="14" t="str">
        <f t="shared" si="392"/>
        <v>-</v>
      </c>
      <c r="AD612" s="14" t="str">
        <f t="shared" si="392"/>
        <v>-</v>
      </c>
      <c r="AE612" s="14" t="str">
        <f t="shared" si="392"/>
        <v>-</v>
      </c>
      <c r="AF612" s="14" t="str">
        <f t="shared" si="392"/>
        <v>-</v>
      </c>
      <c r="AG612" s="14" t="str">
        <f t="shared" si="392"/>
        <v>-</v>
      </c>
      <c r="AH612" s="14" t="str">
        <f t="shared" si="392"/>
        <v>-</v>
      </c>
      <c r="AI612" s="14" t="str">
        <f t="shared" si="392"/>
        <v>-</v>
      </c>
      <c r="AJ612" s="14">
        <f t="shared" si="392"/>
        <v>1.2500270000000002</v>
      </c>
      <c r="AK612" s="14" t="str">
        <f t="shared" si="392"/>
        <v>-</v>
      </c>
      <c r="AL612" s="14">
        <f t="shared" si="392"/>
        <v>0.25002700000000022</v>
      </c>
      <c r="AM612" s="15"/>
      <c r="AN612" s="20"/>
    </row>
    <row r="613" spans="1:40">
      <c r="A613" s="26">
        <f t="shared" si="339"/>
        <v>29</v>
      </c>
      <c r="B613" s="97" t="s">
        <v>673</v>
      </c>
      <c r="C613" s="14" t="str">
        <f t="shared" ref="C613:O613" si="393">IF(C468="-","-",ABS(C468-$AN468))</f>
        <v>-</v>
      </c>
      <c r="D613" s="14">
        <f t="shared" si="393"/>
        <v>0.74997199999999964</v>
      </c>
      <c r="E613" s="14" t="str">
        <f t="shared" si="393"/>
        <v>-</v>
      </c>
      <c r="F613" s="14" t="str">
        <f t="shared" si="393"/>
        <v>-</v>
      </c>
      <c r="G613" s="14" t="str">
        <f t="shared" si="393"/>
        <v>-</v>
      </c>
      <c r="H613" s="14" t="str">
        <f t="shared" si="393"/>
        <v>-</v>
      </c>
      <c r="I613" s="14" t="str">
        <f t="shared" si="393"/>
        <v>-</v>
      </c>
      <c r="J613" s="14" t="str">
        <f t="shared" si="393"/>
        <v>-</v>
      </c>
      <c r="K613" s="14">
        <f t="shared" si="393"/>
        <v>1.7499719999999996</v>
      </c>
      <c r="L613" s="14" t="str">
        <f t="shared" si="393"/>
        <v>-</v>
      </c>
      <c r="M613" s="14" t="str">
        <f t="shared" si="393"/>
        <v>-</v>
      </c>
      <c r="N613" s="14" t="str">
        <f t="shared" si="393"/>
        <v>-</v>
      </c>
      <c r="O613" s="14">
        <f t="shared" si="393"/>
        <v>0.25002800000000036</v>
      </c>
      <c r="P613" s="14" t="str">
        <f t="shared" si="379"/>
        <v>-</v>
      </c>
      <c r="Q613" s="14">
        <f t="shared" si="379"/>
        <v>2.2500280000000004</v>
      </c>
      <c r="R613" s="14" t="str">
        <f t="shared" ref="R613:AL613" si="394">IF(R468="-","-",ABS(R468-$AN468))</f>
        <v>-</v>
      </c>
      <c r="S613" s="14" t="str">
        <f t="shared" si="394"/>
        <v>-</v>
      </c>
      <c r="T613" s="14">
        <f t="shared" si="394"/>
        <v>1.7499719999999996</v>
      </c>
      <c r="U613" s="14">
        <f t="shared" si="394"/>
        <v>2.2500280000000004</v>
      </c>
      <c r="V613" s="14" t="str">
        <f t="shared" si="394"/>
        <v>-</v>
      </c>
      <c r="W613" s="14" t="str">
        <f t="shared" si="394"/>
        <v>-</v>
      </c>
      <c r="X613" s="14" t="str">
        <f t="shared" si="394"/>
        <v>-</v>
      </c>
      <c r="Y613" s="14" t="str">
        <f t="shared" si="394"/>
        <v>-</v>
      </c>
      <c r="Z613" s="14">
        <f t="shared" si="394"/>
        <v>1.7499719999999996</v>
      </c>
      <c r="AA613" s="14" t="str">
        <f t="shared" si="394"/>
        <v>-</v>
      </c>
      <c r="AB613" s="14" t="str">
        <f t="shared" si="394"/>
        <v>-</v>
      </c>
      <c r="AC613" s="14" t="str">
        <f t="shared" si="394"/>
        <v>-</v>
      </c>
      <c r="AD613" s="14">
        <f t="shared" si="394"/>
        <v>0.25002800000000036</v>
      </c>
      <c r="AE613" s="14">
        <f t="shared" si="394"/>
        <v>1.2500280000000004</v>
      </c>
      <c r="AF613" s="14">
        <f t="shared" si="394"/>
        <v>0.25002800000000036</v>
      </c>
      <c r="AG613" s="14" t="str">
        <f t="shared" si="394"/>
        <v>-</v>
      </c>
      <c r="AH613" s="14" t="str">
        <f t="shared" si="394"/>
        <v>-</v>
      </c>
      <c r="AI613" s="14" t="str">
        <f t="shared" si="394"/>
        <v>-</v>
      </c>
      <c r="AJ613" s="14">
        <f t="shared" si="394"/>
        <v>2.2500280000000004</v>
      </c>
      <c r="AK613" s="14" t="str">
        <f t="shared" si="394"/>
        <v>-</v>
      </c>
      <c r="AL613" s="14">
        <f t="shared" si="394"/>
        <v>2.7499719999999996</v>
      </c>
      <c r="AM613" s="15"/>
      <c r="AN613" s="20"/>
    </row>
    <row r="614" spans="1:40">
      <c r="A614" s="26">
        <f t="shared" si="339"/>
        <v>30</v>
      </c>
      <c r="B614" s="97" t="s">
        <v>674</v>
      </c>
      <c r="C614" s="14" t="str">
        <f t="shared" ref="C614:O614" si="395">IF(C469="-","-",ABS(C469-$AN469))</f>
        <v>-</v>
      </c>
      <c r="D614" s="14">
        <f t="shared" si="395"/>
        <v>3.4999710000000004</v>
      </c>
      <c r="E614" s="14" t="str">
        <f t="shared" si="395"/>
        <v>-</v>
      </c>
      <c r="F614" s="14" t="str">
        <f t="shared" si="395"/>
        <v>-</v>
      </c>
      <c r="G614" s="14" t="str">
        <f t="shared" si="395"/>
        <v>-</v>
      </c>
      <c r="H614" s="14" t="str">
        <f t="shared" si="395"/>
        <v>-</v>
      </c>
      <c r="I614" s="14" t="str">
        <f t="shared" si="395"/>
        <v>-</v>
      </c>
      <c r="J614" s="14" t="str">
        <f t="shared" si="395"/>
        <v>-</v>
      </c>
      <c r="K614" s="14">
        <f t="shared" si="395"/>
        <v>0.49997100000000039</v>
      </c>
      <c r="L614" s="14" t="str">
        <f t="shared" si="395"/>
        <v>-</v>
      </c>
      <c r="M614" s="14" t="str">
        <f t="shared" si="395"/>
        <v>-</v>
      </c>
      <c r="N614" s="14" t="str">
        <f t="shared" si="395"/>
        <v>-</v>
      </c>
      <c r="O614" s="14" t="str">
        <f t="shared" si="395"/>
        <v>-</v>
      </c>
      <c r="P614" s="14" t="str">
        <f t="shared" si="379"/>
        <v>-</v>
      </c>
      <c r="Q614" s="14">
        <f t="shared" si="379"/>
        <v>0.50002899999999961</v>
      </c>
      <c r="R614" s="14" t="str">
        <f t="shared" ref="R614:AL614" si="396">IF(R469="-","-",ABS(R469-$AN469))</f>
        <v>-</v>
      </c>
      <c r="S614" s="14" t="str">
        <f t="shared" si="396"/>
        <v>-</v>
      </c>
      <c r="T614" s="14">
        <f t="shared" si="396"/>
        <v>1.5000289999999996</v>
      </c>
      <c r="U614" s="14">
        <f t="shared" si="396"/>
        <v>0.50002899999999961</v>
      </c>
      <c r="V614" s="14" t="str">
        <f t="shared" si="396"/>
        <v>-</v>
      </c>
      <c r="W614" s="14" t="str">
        <f t="shared" si="396"/>
        <v>-</v>
      </c>
      <c r="X614" s="14" t="str">
        <f t="shared" si="396"/>
        <v>-</v>
      </c>
      <c r="Y614" s="14" t="str">
        <f t="shared" si="396"/>
        <v>-</v>
      </c>
      <c r="Z614" s="14">
        <f t="shared" si="396"/>
        <v>0.49997100000000039</v>
      </c>
      <c r="AA614" s="14" t="str">
        <f t="shared" si="396"/>
        <v>-</v>
      </c>
      <c r="AB614" s="14" t="str">
        <f t="shared" si="396"/>
        <v>-</v>
      </c>
      <c r="AC614" s="14" t="str">
        <f t="shared" si="396"/>
        <v>-</v>
      </c>
      <c r="AD614" s="14" t="str">
        <f t="shared" si="396"/>
        <v>-</v>
      </c>
      <c r="AE614" s="14">
        <f t="shared" si="396"/>
        <v>0.49997100000000039</v>
      </c>
      <c r="AF614" s="14">
        <f t="shared" si="396"/>
        <v>1.5000289999999996</v>
      </c>
      <c r="AG614" s="14" t="str">
        <f t="shared" si="396"/>
        <v>-</v>
      </c>
      <c r="AH614" s="14" t="str">
        <f t="shared" si="396"/>
        <v>-</v>
      </c>
      <c r="AI614" s="14" t="str">
        <f t="shared" si="396"/>
        <v>-</v>
      </c>
      <c r="AJ614" s="14">
        <f t="shared" si="396"/>
        <v>2.5000289999999996</v>
      </c>
      <c r="AK614" s="14" t="str">
        <f t="shared" si="396"/>
        <v>-</v>
      </c>
      <c r="AL614" s="14">
        <f t="shared" si="396"/>
        <v>1.4999710000000004</v>
      </c>
      <c r="AM614" s="15"/>
      <c r="AN614" s="20"/>
    </row>
    <row r="615" spans="1:40">
      <c r="A615" s="26">
        <f t="shared" si="339"/>
        <v>31</v>
      </c>
      <c r="B615" s="97" t="s">
        <v>675</v>
      </c>
      <c r="C615" s="14" t="str">
        <f t="shared" ref="C615:O615" si="397">IF(C470="-","-",ABS(C470-$AN470))</f>
        <v>-</v>
      </c>
      <c r="D615" s="14" t="str">
        <f t="shared" si="397"/>
        <v>-</v>
      </c>
      <c r="E615" s="14" t="str">
        <f t="shared" si="397"/>
        <v>-</v>
      </c>
      <c r="F615" s="14" t="str">
        <f t="shared" si="397"/>
        <v>-</v>
      </c>
      <c r="G615" s="14" t="str">
        <f t="shared" si="397"/>
        <v>-</v>
      </c>
      <c r="H615" s="14" t="str">
        <f t="shared" si="397"/>
        <v>-</v>
      </c>
      <c r="I615" s="14" t="str">
        <f t="shared" si="397"/>
        <v>-</v>
      </c>
      <c r="J615" s="14" t="str">
        <f t="shared" si="397"/>
        <v>-</v>
      </c>
      <c r="K615" s="14">
        <f t="shared" si="397"/>
        <v>0.12502999999999975</v>
      </c>
      <c r="L615" s="14" t="str">
        <f t="shared" si="397"/>
        <v>-</v>
      </c>
      <c r="M615" s="14" t="str">
        <f t="shared" si="397"/>
        <v>-</v>
      </c>
      <c r="N615" s="14" t="str">
        <f t="shared" si="397"/>
        <v>-</v>
      </c>
      <c r="O615" s="14">
        <f t="shared" si="397"/>
        <v>3.1250299999999998</v>
      </c>
      <c r="P615" s="14" t="str">
        <f t="shared" si="379"/>
        <v>-</v>
      </c>
      <c r="Q615" s="14">
        <f t="shared" si="379"/>
        <v>0.12502999999999975</v>
      </c>
      <c r="R615" s="14" t="str">
        <f t="shared" ref="R615:AL615" si="398">IF(R470="-","-",ABS(R470-$AN470))</f>
        <v>-</v>
      </c>
      <c r="S615" s="14" t="str">
        <f t="shared" si="398"/>
        <v>-</v>
      </c>
      <c r="T615" s="14">
        <f t="shared" si="398"/>
        <v>1.8749700000000002</v>
      </c>
      <c r="U615" s="14">
        <f t="shared" si="398"/>
        <v>1.1250299999999998</v>
      </c>
      <c r="V615" s="14" t="str">
        <f t="shared" si="398"/>
        <v>-</v>
      </c>
      <c r="W615" s="14" t="str">
        <f t="shared" si="398"/>
        <v>-</v>
      </c>
      <c r="X615" s="14" t="str">
        <f t="shared" si="398"/>
        <v>-</v>
      </c>
      <c r="Y615" s="14" t="str">
        <f t="shared" si="398"/>
        <v>-</v>
      </c>
      <c r="Z615" s="14">
        <f t="shared" si="398"/>
        <v>0.87497000000000025</v>
      </c>
      <c r="AA615" s="14" t="str">
        <f t="shared" si="398"/>
        <v>-</v>
      </c>
      <c r="AB615" s="14" t="str">
        <f t="shared" si="398"/>
        <v>-</v>
      </c>
      <c r="AC615" s="14" t="str">
        <f t="shared" si="398"/>
        <v>-</v>
      </c>
      <c r="AD615" s="14" t="str">
        <f t="shared" si="398"/>
        <v>-</v>
      </c>
      <c r="AE615" s="14" t="str">
        <f t="shared" si="398"/>
        <v>-</v>
      </c>
      <c r="AF615" s="14" t="str">
        <f t="shared" si="398"/>
        <v>-</v>
      </c>
      <c r="AG615" s="14" t="str">
        <f t="shared" si="398"/>
        <v>-</v>
      </c>
      <c r="AH615" s="14" t="str">
        <f t="shared" si="398"/>
        <v>-</v>
      </c>
      <c r="AI615" s="14" t="str">
        <f t="shared" si="398"/>
        <v>-</v>
      </c>
      <c r="AJ615" s="14">
        <f t="shared" si="398"/>
        <v>1.8749700000000002</v>
      </c>
      <c r="AK615" s="14" t="str">
        <f t="shared" si="398"/>
        <v>-</v>
      </c>
      <c r="AL615" s="14">
        <f t="shared" si="398"/>
        <v>0.12502999999999975</v>
      </c>
      <c r="AM615" s="15"/>
      <c r="AN615" s="20"/>
    </row>
    <row r="616" spans="1:40">
      <c r="A616" s="26">
        <f t="shared" si="339"/>
        <v>32</v>
      </c>
      <c r="B616" s="97" t="s">
        <v>676</v>
      </c>
      <c r="C616" s="14" t="str">
        <f t="shared" ref="C616:O616" si="399">IF(C471="-","-",ABS(C471-$AN471))</f>
        <v>-</v>
      </c>
      <c r="D616" s="14">
        <f t="shared" si="399"/>
        <v>0.62496900000000011</v>
      </c>
      <c r="E616" s="14" t="str">
        <f t="shared" si="399"/>
        <v>-</v>
      </c>
      <c r="F616" s="14" t="str">
        <f t="shared" si="399"/>
        <v>-</v>
      </c>
      <c r="G616" s="14" t="str">
        <f t="shared" si="399"/>
        <v>-</v>
      </c>
      <c r="H616" s="14" t="str">
        <f t="shared" si="399"/>
        <v>-</v>
      </c>
      <c r="I616" s="14" t="str">
        <f t="shared" si="399"/>
        <v>-</v>
      </c>
      <c r="J616" s="14" t="str">
        <f t="shared" si="399"/>
        <v>-</v>
      </c>
      <c r="K616" s="14">
        <f t="shared" si="399"/>
        <v>0.62496900000000011</v>
      </c>
      <c r="L616" s="14" t="str">
        <f t="shared" si="399"/>
        <v>-</v>
      </c>
      <c r="M616" s="14" t="str">
        <f t="shared" si="399"/>
        <v>-</v>
      </c>
      <c r="N616" s="14" t="str">
        <f t="shared" si="399"/>
        <v>-</v>
      </c>
      <c r="O616" s="14">
        <f t="shared" si="399"/>
        <v>1.3750309999999999</v>
      </c>
      <c r="P616" s="14" t="str">
        <f t="shared" si="379"/>
        <v>-</v>
      </c>
      <c r="Q616" s="14" t="str">
        <f t="shared" si="379"/>
        <v>-</v>
      </c>
      <c r="R616" s="14" t="str">
        <f t="shared" ref="R616:AL616" si="400">IF(R471="-","-",ABS(R471-$AN471))</f>
        <v>-</v>
      </c>
      <c r="S616" s="14" t="str">
        <f t="shared" si="400"/>
        <v>-</v>
      </c>
      <c r="T616" s="14">
        <f t="shared" si="400"/>
        <v>0.37503099999999989</v>
      </c>
      <c r="U616" s="14">
        <f t="shared" si="400"/>
        <v>0.37503099999999989</v>
      </c>
      <c r="V616" s="14" t="str">
        <f t="shared" si="400"/>
        <v>-</v>
      </c>
      <c r="W616" s="14" t="str">
        <f t="shared" si="400"/>
        <v>-</v>
      </c>
      <c r="X616" s="14" t="str">
        <f t="shared" si="400"/>
        <v>-</v>
      </c>
      <c r="Y616" s="14" t="str">
        <f t="shared" si="400"/>
        <v>-</v>
      </c>
      <c r="Z616" s="14">
        <f t="shared" si="400"/>
        <v>1.6249690000000001</v>
      </c>
      <c r="AA616" s="14" t="str">
        <f t="shared" si="400"/>
        <v>-</v>
      </c>
      <c r="AB616" s="14" t="str">
        <f t="shared" si="400"/>
        <v>-</v>
      </c>
      <c r="AC616" s="14" t="str">
        <f t="shared" si="400"/>
        <v>-</v>
      </c>
      <c r="AD616" s="14" t="str">
        <f t="shared" si="400"/>
        <v>-</v>
      </c>
      <c r="AE616" s="14" t="str">
        <f t="shared" si="400"/>
        <v>-</v>
      </c>
      <c r="AF616" s="14" t="str">
        <f t="shared" si="400"/>
        <v>-</v>
      </c>
      <c r="AG616" s="14" t="str">
        <f t="shared" si="400"/>
        <v>-</v>
      </c>
      <c r="AH616" s="14" t="str">
        <f t="shared" si="400"/>
        <v>-</v>
      </c>
      <c r="AI616" s="14" t="str">
        <f t="shared" si="400"/>
        <v>-</v>
      </c>
      <c r="AJ616" s="14">
        <f t="shared" si="400"/>
        <v>0.62496900000000011</v>
      </c>
      <c r="AK616" s="14" t="str">
        <f t="shared" si="400"/>
        <v>-</v>
      </c>
      <c r="AL616" s="14">
        <f t="shared" si="400"/>
        <v>1.3750309999999999</v>
      </c>
      <c r="AM616" s="15"/>
      <c r="AN616" s="20"/>
    </row>
    <row r="617" spans="1:40">
      <c r="A617" s="26">
        <f t="shared" si="339"/>
        <v>33</v>
      </c>
      <c r="B617" s="97" t="s">
        <v>677</v>
      </c>
      <c r="C617" s="14" t="str">
        <f t="shared" ref="C617:O617" si="401">IF(C472="-","-",ABS(C472-$AN472))</f>
        <v>-</v>
      </c>
      <c r="D617" s="14" t="str">
        <f t="shared" si="401"/>
        <v>-</v>
      </c>
      <c r="E617" s="14" t="str">
        <f t="shared" si="401"/>
        <v>-</v>
      </c>
      <c r="F617" s="14" t="str">
        <f t="shared" si="401"/>
        <v>-</v>
      </c>
      <c r="G617" s="14" t="str">
        <f t="shared" si="401"/>
        <v>-</v>
      </c>
      <c r="H617" s="14" t="str">
        <f t="shared" si="401"/>
        <v>-</v>
      </c>
      <c r="I617" s="14" t="str">
        <f t="shared" si="401"/>
        <v>-</v>
      </c>
      <c r="J617" s="14" t="str">
        <f t="shared" si="401"/>
        <v>-</v>
      </c>
      <c r="K617" s="14">
        <f t="shared" si="401"/>
        <v>0.99996799999999997</v>
      </c>
      <c r="L617" s="14" t="str">
        <f t="shared" si="401"/>
        <v>-</v>
      </c>
      <c r="M617" s="14" t="str">
        <f t="shared" si="401"/>
        <v>-</v>
      </c>
      <c r="N617" s="14" t="str">
        <f t="shared" si="401"/>
        <v>-</v>
      </c>
      <c r="O617" s="14">
        <f t="shared" si="401"/>
        <v>2.000032</v>
      </c>
      <c r="P617" s="14" t="str">
        <f t="shared" si="379"/>
        <v>-</v>
      </c>
      <c r="Q617" s="14">
        <f t="shared" si="379"/>
        <v>0.99996799999999997</v>
      </c>
      <c r="R617" s="14" t="str">
        <f t="shared" ref="R617:AL617" si="402">IF(R472="-","-",ABS(R472-$AN472))</f>
        <v>-</v>
      </c>
      <c r="S617" s="14" t="str">
        <f t="shared" si="402"/>
        <v>-</v>
      </c>
      <c r="T617" s="14">
        <f t="shared" si="402"/>
        <v>0.99996799999999997</v>
      </c>
      <c r="U617" s="14">
        <f t="shared" si="402"/>
        <v>3.2000000000032003E-5</v>
      </c>
      <c r="V617" s="14" t="str">
        <f t="shared" si="402"/>
        <v>-</v>
      </c>
      <c r="W617" s="14" t="str">
        <f t="shared" si="402"/>
        <v>-</v>
      </c>
      <c r="X617" s="14" t="str">
        <f t="shared" si="402"/>
        <v>-</v>
      </c>
      <c r="Y617" s="14" t="str">
        <f t="shared" si="402"/>
        <v>-</v>
      </c>
      <c r="Z617" s="14">
        <f t="shared" si="402"/>
        <v>1.999968</v>
      </c>
      <c r="AA617" s="14" t="str">
        <f t="shared" si="402"/>
        <v>-</v>
      </c>
      <c r="AB617" s="14" t="str">
        <f t="shared" si="402"/>
        <v>-</v>
      </c>
      <c r="AC617" s="14" t="str">
        <f t="shared" si="402"/>
        <v>-</v>
      </c>
      <c r="AD617" s="14" t="str">
        <f t="shared" si="402"/>
        <v>-</v>
      </c>
      <c r="AE617" s="14">
        <f t="shared" si="402"/>
        <v>3.2000000000032003E-5</v>
      </c>
      <c r="AF617" s="14">
        <f t="shared" si="402"/>
        <v>3.2000000000032003E-5</v>
      </c>
      <c r="AG617" s="14" t="str">
        <f t="shared" si="402"/>
        <v>-</v>
      </c>
      <c r="AH617" s="14" t="str">
        <f t="shared" si="402"/>
        <v>-</v>
      </c>
      <c r="AI617" s="14" t="str">
        <f t="shared" si="402"/>
        <v>-</v>
      </c>
      <c r="AJ617" s="14">
        <f t="shared" si="402"/>
        <v>2.000032</v>
      </c>
      <c r="AK617" s="14" t="str">
        <f t="shared" si="402"/>
        <v>-</v>
      </c>
      <c r="AL617" s="14">
        <f t="shared" si="402"/>
        <v>1.000032</v>
      </c>
      <c r="AM617" s="15"/>
      <c r="AN617" s="20"/>
    </row>
    <row r="618" spans="1:40">
      <c r="A618" s="26">
        <f t="shared" si="339"/>
        <v>34</v>
      </c>
      <c r="B618" s="97" t="s">
        <v>678</v>
      </c>
      <c r="C618" s="14" t="str">
        <f t="shared" ref="C618:O618" si="403">IF(C473="-","-",ABS(C473-$AN473))</f>
        <v>-</v>
      </c>
      <c r="D618" s="14">
        <f t="shared" si="403"/>
        <v>0.18185118181818183</v>
      </c>
      <c r="E618" s="14" t="str">
        <f t="shared" si="403"/>
        <v>-</v>
      </c>
      <c r="F618" s="14" t="str">
        <f t="shared" si="403"/>
        <v>-</v>
      </c>
      <c r="G618" s="14" t="str">
        <f t="shared" si="403"/>
        <v>-</v>
      </c>
      <c r="H618" s="14" t="str">
        <f t="shared" si="403"/>
        <v>-</v>
      </c>
      <c r="I618" s="14" t="str">
        <f t="shared" si="403"/>
        <v>-</v>
      </c>
      <c r="J618" s="14" t="str">
        <f t="shared" si="403"/>
        <v>-</v>
      </c>
      <c r="K618" s="14">
        <f t="shared" si="403"/>
        <v>1.1818511818181818</v>
      </c>
      <c r="L618" s="14" t="str">
        <f t="shared" si="403"/>
        <v>-</v>
      </c>
      <c r="M618" s="14" t="str">
        <f t="shared" si="403"/>
        <v>-</v>
      </c>
      <c r="N618" s="14" t="str">
        <f t="shared" si="403"/>
        <v>-</v>
      </c>
      <c r="O618" s="14" t="str">
        <f t="shared" si="403"/>
        <v>-</v>
      </c>
      <c r="P618" s="14" t="str">
        <f t="shared" si="379"/>
        <v>-</v>
      </c>
      <c r="Q618" s="14">
        <f t="shared" si="379"/>
        <v>1.8181488181818182</v>
      </c>
      <c r="R618" s="14" t="str">
        <f t="shared" ref="R618:AL618" si="404">IF(R473="-","-",ABS(R473-$AN473))</f>
        <v>-</v>
      </c>
      <c r="S618" s="14" t="str">
        <f t="shared" si="404"/>
        <v>-</v>
      </c>
      <c r="T618" s="14">
        <f t="shared" si="404"/>
        <v>0.81814881818181817</v>
      </c>
      <c r="U618" s="14">
        <f t="shared" si="404"/>
        <v>1.1818511818181818</v>
      </c>
      <c r="V618" s="14" t="str">
        <f t="shared" si="404"/>
        <v>-</v>
      </c>
      <c r="W618" s="14" t="str">
        <f t="shared" si="404"/>
        <v>-</v>
      </c>
      <c r="X618" s="14" t="str">
        <f t="shared" si="404"/>
        <v>-</v>
      </c>
      <c r="Y618" s="14" t="str">
        <f t="shared" si="404"/>
        <v>-</v>
      </c>
      <c r="Z618" s="14">
        <f t="shared" si="404"/>
        <v>1.8181488181818182</v>
      </c>
      <c r="AA618" s="14" t="str">
        <f t="shared" si="404"/>
        <v>-</v>
      </c>
      <c r="AB618" s="14" t="str">
        <f t="shared" si="404"/>
        <v>-</v>
      </c>
      <c r="AC618" s="14" t="str">
        <f t="shared" si="404"/>
        <v>-</v>
      </c>
      <c r="AD618" s="14">
        <f t="shared" si="404"/>
        <v>0.81814881818181817</v>
      </c>
      <c r="AE618" s="14">
        <f t="shared" si="404"/>
        <v>1.1818511818181818</v>
      </c>
      <c r="AF618" s="14">
        <f t="shared" si="404"/>
        <v>0.18185118181818183</v>
      </c>
      <c r="AG618" s="14" t="str">
        <f t="shared" si="404"/>
        <v>-</v>
      </c>
      <c r="AH618" s="14" t="str">
        <f t="shared" si="404"/>
        <v>-</v>
      </c>
      <c r="AI618" s="14" t="str">
        <f t="shared" si="404"/>
        <v>-</v>
      </c>
      <c r="AJ618" s="14">
        <f t="shared" si="404"/>
        <v>0.81814881818181817</v>
      </c>
      <c r="AK618" s="14" t="str">
        <f t="shared" si="404"/>
        <v>-</v>
      </c>
      <c r="AL618" s="14">
        <f t="shared" si="404"/>
        <v>2.1818511818181818</v>
      </c>
      <c r="AM618" s="15"/>
      <c r="AN618" s="20"/>
    </row>
    <row r="619" spans="1:40">
      <c r="A619" s="26">
        <f t="shared" si="339"/>
        <v>35</v>
      </c>
      <c r="B619" s="97" t="s">
        <v>679</v>
      </c>
      <c r="C619" s="14" t="str">
        <f t="shared" ref="C619:O619" si="405">IF(C474="-","-",ABS(C474-$AN474))</f>
        <v>-</v>
      </c>
      <c r="D619" s="14">
        <f t="shared" si="405"/>
        <v>2.8333673333333333</v>
      </c>
      <c r="E619" s="14" t="str">
        <f t="shared" si="405"/>
        <v>-</v>
      </c>
      <c r="F619" s="14" t="str">
        <f t="shared" si="405"/>
        <v>-</v>
      </c>
      <c r="G619" s="14" t="str">
        <f t="shared" si="405"/>
        <v>-</v>
      </c>
      <c r="H619" s="14" t="str">
        <f t="shared" si="405"/>
        <v>-</v>
      </c>
      <c r="I619" s="14" t="str">
        <f t="shared" si="405"/>
        <v>-</v>
      </c>
      <c r="J619" s="14" t="str">
        <f t="shared" si="405"/>
        <v>-</v>
      </c>
      <c r="K619" s="14">
        <f t="shared" si="405"/>
        <v>0.16663266666666665</v>
      </c>
      <c r="L619" s="14" t="str">
        <f t="shared" si="405"/>
        <v>-</v>
      </c>
      <c r="M619" s="14" t="str">
        <f t="shared" si="405"/>
        <v>-</v>
      </c>
      <c r="N619" s="14" t="str">
        <f t="shared" si="405"/>
        <v>-</v>
      </c>
      <c r="O619" s="14">
        <f t="shared" si="405"/>
        <v>0.83336733333333335</v>
      </c>
      <c r="P619" s="14" t="str">
        <f t="shared" si="379"/>
        <v>-</v>
      </c>
      <c r="Q619" s="14">
        <f t="shared" si="379"/>
        <v>0.16663266666666665</v>
      </c>
      <c r="R619" s="14" t="str">
        <f t="shared" ref="R619:AL619" si="406">IF(R474="-","-",ABS(R474-$AN474))</f>
        <v>-</v>
      </c>
      <c r="S619" s="14" t="str">
        <f t="shared" si="406"/>
        <v>-</v>
      </c>
      <c r="T619" s="14">
        <f t="shared" si="406"/>
        <v>3.1666326666666667</v>
      </c>
      <c r="U619" s="14">
        <f t="shared" si="406"/>
        <v>1.8333673333333333</v>
      </c>
      <c r="V619" s="14" t="str">
        <f t="shared" si="406"/>
        <v>-</v>
      </c>
      <c r="W619" s="14" t="str">
        <f t="shared" si="406"/>
        <v>-</v>
      </c>
      <c r="X619" s="14" t="str">
        <f t="shared" si="406"/>
        <v>-</v>
      </c>
      <c r="Y619" s="14" t="str">
        <f t="shared" si="406"/>
        <v>-</v>
      </c>
      <c r="Z619" s="14">
        <f t="shared" si="406"/>
        <v>3.1666326666666667</v>
      </c>
      <c r="AA619" s="14" t="str">
        <f t="shared" si="406"/>
        <v>-</v>
      </c>
      <c r="AB619" s="14" t="str">
        <f t="shared" si="406"/>
        <v>-</v>
      </c>
      <c r="AC619" s="14" t="str">
        <f t="shared" si="406"/>
        <v>-</v>
      </c>
      <c r="AD619" s="14">
        <f t="shared" si="406"/>
        <v>0.16663266666666665</v>
      </c>
      <c r="AE619" s="14">
        <f t="shared" si="406"/>
        <v>0.16663266666666665</v>
      </c>
      <c r="AF619" s="14">
        <f t="shared" si="406"/>
        <v>0.16663266666666665</v>
      </c>
      <c r="AG619" s="14" t="str">
        <f t="shared" si="406"/>
        <v>-</v>
      </c>
      <c r="AH619" s="14" t="str">
        <f t="shared" si="406"/>
        <v>-</v>
      </c>
      <c r="AI619" s="14" t="str">
        <f t="shared" si="406"/>
        <v>-</v>
      </c>
      <c r="AJ619" s="14">
        <f t="shared" si="406"/>
        <v>1.1666326666666667</v>
      </c>
      <c r="AK619" s="14" t="str">
        <f t="shared" si="406"/>
        <v>-</v>
      </c>
      <c r="AL619" s="14">
        <f t="shared" si="406"/>
        <v>2.8333673333333333</v>
      </c>
      <c r="AM619" s="15"/>
      <c r="AN619" s="20"/>
    </row>
    <row r="620" spans="1:40">
      <c r="A620" s="26">
        <f t="shared" si="339"/>
        <v>36</v>
      </c>
      <c r="B620" s="97" t="s">
        <v>680</v>
      </c>
      <c r="C620" s="14" t="str">
        <f t="shared" ref="C620:O620" si="407">IF(C475="-","-",ABS(C475-$AN475))</f>
        <v>-</v>
      </c>
      <c r="D620" s="14">
        <f t="shared" si="407"/>
        <v>0.62496500000000044</v>
      </c>
      <c r="E620" s="14" t="str">
        <f t="shared" si="407"/>
        <v>-</v>
      </c>
      <c r="F620" s="14" t="str">
        <f t="shared" si="407"/>
        <v>-</v>
      </c>
      <c r="G620" s="14" t="str">
        <f t="shared" si="407"/>
        <v>-</v>
      </c>
      <c r="H620" s="14" t="str">
        <f t="shared" si="407"/>
        <v>-</v>
      </c>
      <c r="I620" s="14" t="str">
        <f t="shared" si="407"/>
        <v>-</v>
      </c>
      <c r="J620" s="14" t="str">
        <f t="shared" si="407"/>
        <v>-</v>
      </c>
      <c r="K620" s="14">
        <f t="shared" si="407"/>
        <v>0.37503499999999956</v>
      </c>
      <c r="L620" s="14" t="str">
        <f t="shared" si="407"/>
        <v>-</v>
      </c>
      <c r="M620" s="14" t="str">
        <f t="shared" si="407"/>
        <v>-</v>
      </c>
      <c r="N620" s="14" t="str">
        <f t="shared" si="407"/>
        <v>-</v>
      </c>
      <c r="O620" s="14" t="str">
        <f t="shared" si="407"/>
        <v>-</v>
      </c>
      <c r="P620" s="14" t="str">
        <f t="shared" si="379"/>
        <v>-</v>
      </c>
      <c r="Q620" s="14">
        <f t="shared" si="379"/>
        <v>0.62496500000000044</v>
      </c>
      <c r="R620" s="14" t="str">
        <f t="shared" ref="R620:AL620" si="408">IF(R475="-","-",ABS(R475-$AN475))</f>
        <v>-</v>
      </c>
      <c r="S620" s="14" t="str">
        <f t="shared" si="408"/>
        <v>-</v>
      </c>
      <c r="T620" s="14">
        <f t="shared" si="408"/>
        <v>1.6249650000000004</v>
      </c>
      <c r="U620" s="14">
        <f t="shared" si="408"/>
        <v>0.62496500000000044</v>
      </c>
      <c r="V620" s="14" t="str">
        <f t="shared" si="408"/>
        <v>-</v>
      </c>
      <c r="W620" s="14" t="str">
        <f t="shared" si="408"/>
        <v>-</v>
      </c>
      <c r="X620" s="14" t="str">
        <f t="shared" si="408"/>
        <v>-</v>
      </c>
      <c r="Y620" s="14" t="str">
        <f t="shared" si="408"/>
        <v>-</v>
      </c>
      <c r="Z620" s="14" t="str">
        <f t="shared" si="408"/>
        <v>-</v>
      </c>
      <c r="AA620" s="14" t="str">
        <f t="shared" si="408"/>
        <v>-</v>
      </c>
      <c r="AB620" s="14" t="str">
        <f t="shared" si="408"/>
        <v>-</v>
      </c>
      <c r="AC620" s="14" t="str">
        <f t="shared" si="408"/>
        <v>-</v>
      </c>
      <c r="AD620" s="14" t="str">
        <f t="shared" si="408"/>
        <v>-</v>
      </c>
      <c r="AE620" s="14">
        <f t="shared" si="408"/>
        <v>1.6249650000000004</v>
      </c>
      <c r="AF620" s="14" t="str">
        <f t="shared" si="408"/>
        <v>-</v>
      </c>
      <c r="AG620" s="14" t="str">
        <f t="shared" si="408"/>
        <v>-</v>
      </c>
      <c r="AH620" s="14" t="str">
        <f t="shared" si="408"/>
        <v>-</v>
      </c>
      <c r="AI620" s="14" t="str">
        <f t="shared" si="408"/>
        <v>-</v>
      </c>
      <c r="AJ620" s="14">
        <f t="shared" si="408"/>
        <v>2.3750349999999996</v>
      </c>
      <c r="AK620" s="14" t="str">
        <f t="shared" si="408"/>
        <v>-</v>
      </c>
      <c r="AL620" s="14">
        <f t="shared" si="408"/>
        <v>2.3750349999999996</v>
      </c>
      <c r="AM620" s="15"/>
      <c r="AN620" s="20"/>
    </row>
    <row r="621" spans="1:40">
      <c r="A621" s="26">
        <f t="shared" si="339"/>
        <v>37</v>
      </c>
      <c r="B621" s="97" t="s">
        <v>681</v>
      </c>
      <c r="C621" s="14" t="str">
        <f t="shared" ref="C621:O621" si="409">IF(C476="-","-",ABS(C476-$AN476))</f>
        <v>-</v>
      </c>
      <c r="D621" s="14">
        <f t="shared" si="409"/>
        <v>3.5999999999702936E-5</v>
      </c>
      <c r="E621" s="14" t="str">
        <f t="shared" si="409"/>
        <v>-</v>
      </c>
      <c r="F621" s="14" t="str">
        <f t="shared" si="409"/>
        <v>-</v>
      </c>
      <c r="G621" s="14" t="str">
        <f t="shared" si="409"/>
        <v>-</v>
      </c>
      <c r="H621" s="14" t="str">
        <f t="shared" si="409"/>
        <v>-</v>
      </c>
      <c r="I621" s="14" t="str">
        <f t="shared" si="409"/>
        <v>-</v>
      </c>
      <c r="J621" s="14" t="str">
        <f t="shared" si="409"/>
        <v>-</v>
      </c>
      <c r="K621" s="14">
        <f t="shared" si="409"/>
        <v>0.9999640000000003</v>
      </c>
      <c r="L621" s="14" t="str">
        <f t="shared" si="409"/>
        <v>-</v>
      </c>
      <c r="M621" s="14" t="str">
        <f t="shared" si="409"/>
        <v>-</v>
      </c>
      <c r="N621" s="14" t="str">
        <f t="shared" si="409"/>
        <v>-</v>
      </c>
      <c r="O621" s="14">
        <f t="shared" si="409"/>
        <v>3.0000359999999997</v>
      </c>
      <c r="P621" s="14" t="str">
        <f t="shared" si="379"/>
        <v>-</v>
      </c>
      <c r="Q621" s="14">
        <f t="shared" si="379"/>
        <v>1.0000359999999997</v>
      </c>
      <c r="R621" s="14" t="str">
        <f t="shared" ref="R621:AL621" si="410">IF(R476="-","-",ABS(R476-$AN476))</f>
        <v>-</v>
      </c>
      <c r="S621" s="14" t="str">
        <f t="shared" si="410"/>
        <v>-</v>
      </c>
      <c r="T621" s="14">
        <f t="shared" si="410"/>
        <v>0.9999640000000003</v>
      </c>
      <c r="U621" s="14">
        <f t="shared" si="410"/>
        <v>1.0000359999999997</v>
      </c>
      <c r="V621" s="14" t="str">
        <f t="shared" si="410"/>
        <v>-</v>
      </c>
      <c r="W621" s="14" t="str">
        <f t="shared" si="410"/>
        <v>-</v>
      </c>
      <c r="X621" s="14" t="str">
        <f t="shared" si="410"/>
        <v>-</v>
      </c>
      <c r="Y621" s="14" t="str">
        <f t="shared" si="410"/>
        <v>-</v>
      </c>
      <c r="Z621" s="14">
        <f t="shared" si="410"/>
        <v>0.9999640000000003</v>
      </c>
      <c r="AA621" s="14" t="str">
        <f t="shared" si="410"/>
        <v>-</v>
      </c>
      <c r="AB621" s="14" t="str">
        <f t="shared" si="410"/>
        <v>-</v>
      </c>
      <c r="AC621" s="14" t="str">
        <f t="shared" si="410"/>
        <v>-</v>
      </c>
      <c r="AD621" s="14" t="str">
        <f t="shared" si="410"/>
        <v>-</v>
      </c>
      <c r="AE621" s="14">
        <f t="shared" si="410"/>
        <v>0.9999640000000003</v>
      </c>
      <c r="AF621" s="14" t="str">
        <f t="shared" si="410"/>
        <v>-</v>
      </c>
      <c r="AG621" s="14" t="str">
        <f t="shared" si="410"/>
        <v>-</v>
      </c>
      <c r="AH621" s="14" t="str">
        <f t="shared" si="410"/>
        <v>-</v>
      </c>
      <c r="AI621" s="14" t="str">
        <f t="shared" si="410"/>
        <v>-</v>
      </c>
      <c r="AJ621" s="14">
        <f t="shared" si="410"/>
        <v>0.9999640000000003</v>
      </c>
      <c r="AK621" s="14" t="str">
        <f t="shared" si="410"/>
        <v>-</v>
      </c>
      <c r="AL621" s="14">
        <f t="shared" si="410"/>
        <v>3.5999999999702936E-5</v>
      </c>
      <c r="AM621" s="15"/>
      <c r="AN621" s="20"/>
    </row>
    <row r="622" spans="1:40">
      <c r="A622" s="26">
        <f t="shared" si="339"/>
        <v>38</v>
      </c>
      <c r="B622" s="97" t="s">
        <v>682</v>
      </c>
      <c r="C622" s="14" t="str">
        <f t="shared" ref="C622:O622" si="411">IF(C477="-","-",ABS(C477-$AN477))</f>
        <v>-</v>
      </c>
      <c r="D622" s="14">
        <f t="shared" si="411"/>
        <v>0.60003699999999949</v>
      </c>
      <c r="E622" s="14" t="str">
        <f t="shared" si="411"/>
        <v>-</v>
      </c>
      <c r="F622" s="14" t="str">
        <f t="shared" si="411"/>
        <v>-</v>
      </c>
      <c r="G622" s="14" t="str">
        <f t="shared" si="411"/>
        <v>-</v>
      </c>
      <c r="H622" s="14" t="str">
        <f t="shared" si="411"/>
        <v>-</v>
      </c>
      <c r="I622" s="14" t="str">
        <f t="shared" si="411"/>
        <v>-</v>
      </c>
      <c r="J622" s="14" t="str">
        <f t="shared" si="411"/>
        <v>-</v>
      </c>
      <c r="K622" s="14">
        <f t="shared" si="411"/>
        <v>0.60003699999999949</v>
      </c>
      <c r="L622" s="14" t="str">
        <f t="shared" si="411"/>
        <v>-</v>
      </c>
      <c r="M622" s="14" t="str">
        <f t="shared" si="411"/>
        <v>-</v>
      </c>
      <c r="N622" s="14" t="str">
        <f t="shared" si="411"/>
        <v>-</v>
      </c>
      <c r="O622" s="14">
        <f t="shared" si="411"/>
        <v>1.6000369999999995</v>
      </c>
      <c r="P622" s="14" t="str">
        <f t="shared" si="379"/>
        <v>-</v>
      </c>
      <c r="Q622" s="14" t="str">
        <f t="shared" si="379"/>
        <v>-</v>
      </c>
      <c r="R622" s="14" t="str">
        <f t="shared" ref="R622:AL622" si="412">IF(R477="-","-",ABS(R477-$AN477))</f>
        <v>-</v>
      </c>
      <c r="S622" s="14" t="str">
        <f t="shared" si="412"/>
        <v>-</v>
      </c>
      <c r="T622" s="14">
        <f t="shared" si="412"/>
        <v>1.3999630000000005</v>
      </c>
      <c r="U622" s="14">
        <f t="shared" si="412"/>
        <v>0.39996300000000051</v>
      </c>
      <c r="V622" s="14" t="str">
        <f t="shared" si="412"/>
        <v>-</v>
      </c>
      <c r="W622" s="14" t="str">
        <f t="shared" si="412"/>
        <v>-</v>
      </c>
      <c r="X622" s="14" t="str">
        <f t="shared" si="412"/>
        <v>-</v>
      </c>
      <c r="Y622" s="14" t="str">
        <f t="shared" si="412"/>
        <v>-</v>
      </c>
      <c r="Z622" s="14">
        <f t="shared" si="412"/>
        <v>0.39996300000000051</v>
      </c>
      <c r="AA622" s="14" t="str">
        <f t="shared" si="412"/>
        <v>-</v>
      </c>
      <c r="AB622" s="14" t="str">
        <f t="shared" si="412"/>
        <v>-</v>
      </c>
      <c r="AC622" s="14" t="str">
        <f t="shared" si="412"/>
        <v>-</v>
      </c>
      <c r="AD622" s="14" t="str">
        <f t="shared" si="412"/>
        <v>-</v>
      </c>
      <c r="AE622" s="14">
        <f t="shared" si="412"/>
        <v>1.3999630000000005</v>
      </c>
      <c r="AF622" s="14">
        <f t="shared" si="412"/>
        <v>2.3999630000000005</v>
      </c>
      <c r="AG622" s="14" t="str">
        <f t="shared" si="412"/>
        <v>-</v>
      </c>
      <c r="AH622" s="14" t="str">
        <f t="shared" si="412"/>
        <v>-</v>
      </c>
      <c r="AI622" s="14" t="str">
        <f t="shared" si="412"/>
        <v>-</v>
      </c>
      <c r="AJ622" s="14">
        <f t="shared" si="412"/>
        <v>0.60003699999999949</v>
      </c>
      <c r="AK622" s="14" t="str">
        <f t="shared" si="412"/>
        <v>-</v>
      </c>
      <c r="AL622" s="14">
        <f t="shared" si="412"/>
        <v>2.6000369999999995</v>
      </c>
      <c r="AM622" s="15"/>
      <c r="AN622" s="20"/>
    </row>
    <row r="623" spans="1:40">
      <c r="A623" s="26">
        <f t="shared" si="339"/>
        <v>39</v>
      </c>
      <c r="B623" s="97" t="s">
        <v>683</v>
      </c>
      <c r="C623" s="14" t="str">
        <f t="shared" ref="C623:O623" si="413">IF(C478="-","-",ABS(C478-$AN478))</f>
        <v>-</v>
      </c>
      <c r="D623" s="14">
        <f t="shared" si="413"/>
        <v>1.4545834545454541</v>
      </c>
      <c r="E623" s="14" t="str">
        <f t="shared" si="413"/>
        <v>-</v>
      </c>
      <c r="F623" s="14" t="str">
        <f t="shared" si="413"/>
        <v>-</v>
      </c>
      <c r="G623" s="14" t="str">
        <f t="shared" si="413"/>
        <v>-</v>
      </c>
      <c r="H623" s="14" t="str">
        <f t="shared" si="413"/>
        <v>-</v>
      </c>
      <c r="I623" s="14" t="str">
        <f t="shared" si="413"/>
        <v>-</v>
      </c>
      <c r="J623" s="14" t="str">
        <f t="shared" si="413"/>
        <v>-</v>
      </c>
      <c r="K623" s="14">
        <f t="shared" si="413"/>
        <v>1.5454165454545459</v>
      </c>
      <c r="L623" s="14" t="str">
        <f t="shared" si="413"/>
        <v>-</v>
      </c>
      <c r="M623" s="14" t="str">
        <f t="shared" si="413"/>
        <v>-</v>
      </c>
      <c r="N623" s="14" t="str">
        <f t="shared" si="413"/>
        <v>-</v>
      </c>
      <c r="O623" s="14">
        <f t="shared" si="413"/>
        <v>2.4545834545454541</v>
      </c>
      <c r="P623" s="14" t="str">
        <f t="shared" si="379"/>
        <v>-</v>
      </c>
      <c r="Q623" s="14">
        <f t="shared" si="379"/>
        <v>0.45458345454545412</v>
      </c>
      <c r="R623" s="14" t="str">
        <f t="shared" ref="R623:AL623" si="414">IF(R478="-","-",ABS(R478-$AN478))</f>
        <v>-</v>
      </c>
      <c r="S623" s="14" t="str">
        <f t="shared" si="414"/>
        <v>-</v>
      </c>
      <c r="T623" s="14">
        <f t="shared" si="414"/>
        <v>1.5454165454545459</v>
      </c>
      <c r="U623" s="14">
        <f t="shared" si="414"/>
        <v>0.45458345454545412</v>
      </c>
      <c r="V623" s="14" t="str">
        <f t="shared" si="414"/>
        <v>-</v>
      </c>
      <c r="W623" s="14" t="str">
        <f t="shared" si="414"/>
        <v>-</v>
      </c>
      <c r="X623" s="14" t="str">
        <f t="shared" si="414"/>
        <v>-</v>
      </c>
      <c r="Y623" s="14" t="str">
        <f t="shared" si="414"/>
        <v>-</v>
      </c>
      <c r="Z623" s="14">
        <f t="shared" si="414"/>
        <v>2.5454165454545459</v>
      </c>
      <c r="AA623" s="14" t="str">
        <f t="shared" si="414"/>
        <v>-</v>
      </c>
      <c r="AB623" s="14" t="str">
        <f t="shared" si="414"/>
        <v>-</v>
      </c>
      <c r="AC623" s="14" t="str">
        <f t="shared" si="414"/>
        <v>-</v>
      </c>
      <c r="AD623" s="14" t="str">
        <f t="shared" si="414"/>
        <v>-</v>
      </c>
      <c r="AE623" s="14">
        <f t="shared" si="414"/>
        <v>0.45458345454545412</v>
      </c>
      <c r="AF623" s="14">
        <f t="shared" si="414"/>
        <v>1.5454165454545459</v>
      </c>
      <c r="AG623" s="14" t="str">
        <f t="shared" si="414"/>
        <v>-</v>
      </c>
      <c r="AH623" s="14" t="str">
        <f t="shared" si="414"/>
        <v>-</v>
      </c>
      <c r="AI623" s="14" t="str">
        <f t="shared" si="414"/>
        <v>-</v>
      </c>
      <c r="AJ623" s="14">
        <f t="shared" si="414"/>
        <v>0.45458345454545412</v>
      </c>
      <c r="AK623" s="14" t="str">
        <f t="shared" si="414"/>
        <v>-</v>
      </c>
      <c r="AL623" s="14">
        <f t="shared" si="414"/>
        <v>1.4545834545454541</v>
      </c>
      <c r="AM623" s="15"/>
      <c r="AN623" s="20"/>
    </row>
    <row r="624" spans="1:40">
      <c r="A624" s="26">
        <f t="shared" si="339"/>
        <v>40</v>
      </c>
      <c r="B624" s="97" t="s">
        <v>684</v>
      </c>
      <c r="C624" s="14" t="str">
        <f t="shared" ref="C624:O624" si="415">IF(C479="-","-",ABS(C479-$AN479))</f>
        <v>-</v>
      </c>
      <c r="D624" s="14">
        <f t="shared" si="415"/>
        <v>1.2000389999999985</v>
      </c>
      <c r="E624" s="14" t="str">
        <f t="shared" si="415"/>
        <v>-</v>
      </c>
      <c r="F624" s="14" t="str">
        <f t="shared" si="415"/>
        <v>-</v>
      </c>
      <c r="G624" s="14" t="str">
        <f t="shared" si="415"/>
        <v>-</v>
      </c>
      <c r="H624" s="14" t="str">
        <f t="shared" si="415"/>
        <v>-</v>
      </c>
      <c r="I624" s="14" t="str">
        <f t="shared" si="415"/>
        <v>-</v>
      </c>
      <c r="J624" s="14" t="str">
        <f t="shared" si="415"/>
        <v>-</v>
      </c>
      <c r="K624" s="14">
        <f t="shared" si="415"/>
        <v>1.7999610000000015</v>
      </c>
      <c r="L624" s="14" t="str">
        <f t="shared" si="415"/>
        <v>-</v>
      </c>
      <c r="M624" s="14" t="str">
        <f t="shared" si="415"/>
        <v>-</v>
      </c>
      <c r="N624" s="14" t="str">
        <f t="shared" si="415"/>
        <v>-</v>
      </c>
      <c r="O624" s="14">
        <f t="shared" si="415"/>
        <v>1.2000389999999985</v>
      </c>
      <c r="P624" s="14" t="str">
        <f t="shared" si="379"/>
        <v>-</v>
      </c>
      <c r="Q624" s="14">
        <f t="shared" si="379"/>
        <v>0.79996100000000148</v>
      </c>
      <c r="R624" s="14" t="str">
        <f t="shared" ref="R624:AL624" si="416">IF(R479="-","-",ABS(R479-$AN479))</f>
        <v>-</v>
      </c>
      <c r="S624" s="14" t="str">
        <f t="shared" si="416"/>
        <v>-</v>
      </c>
      <c r="T624" s="14">
        <f t="shared" si="416"/>
        <v>0.20003899999999852</v>
      </c>
      <c r="U624" s="14">
        <f t="shared" si="416"/>
        <v>0.79996100000000148</v>
      </c>
      <c r="V624" s="14" t="str">
        <f t="shared" si="416"/>
        <v>-</v>
      </c>
      <c r="W624" s="14" t="str">
        <f t="shared" si="416"/>
        <v>-</v>
      </c>
      <c r="X624" s="14" t="str">
        <f t="shared" si="416"/>
        <v>-</v>
      </c>
      <c r="Y624" s="14" t="str">
        <f t="shared" si="416"/>
        <v>-</v>
      </c>
      <c r="Z624" s="14">
        <f t="shared" si="416"/>
        <v>1.2000389999999985</v>
      </c>
      <c r="AA624" s="14" t="str">
        <f t="shared" si="416"/>
        <v>-</v>
      </c>
      <c r="AB624" s="14" t="str">
        <f t="shared" si="416"/>
        <v>-</v>
      </c>
      <c r="AC624" s="14" t="str">
        <f t="shared" si="416"/>
        <v>-</v>
      </c>
      <c r="AD624" s="14" t="str">
        <f t="shared" si="416"/>
        <v>-</v>
      </c>
      <c r="AE624" s="14">
        <f t="shared" si="416"/>
        <v>0.79996100000000148</v>
      </c>
      <c r="AF624" s="14" t="str">
        <f t="shared" si="416"/>
        <v>-</v>
      </c>
      <c r="AG624" s="14" t="str">
        <f t="shared" si="416"/>
        <v>-</v>
      </c>
      <c r="AH624" s="14" t="str">
        <f t="shared" si="416"/>
        <v>-</v>
      </c>
      <c r="AI624" s="14" t="str">
        <f t="shared" si="416"/>
        <v>-</v>
      </c>
      <c r="AJ624" s="14">
        <f t="shared" si="416"/>
        <v>0.79996100000000148</v>
      </c>
      <c r="AK624" s="14" t="str">
        <f t="shared" si="416"/>
        <v>-</v>
      </c>
      <c r="AL624" s="14">
        <f t="shared" si="416"/>
        <v>1.2000389999999985</v>
      </c>
      <c r="AM624" s="15"/>
      <c r="AN624" s="20"/>
    </row>
    <row r="625" spans="1:40">
      <c r="A625" s="26">
        <f t="shared" si="339"/>
        <v>41</v>
      </c>
      <c r="B625" s="97" t="s">
        <v>685</v>
      </c>
      <c r="C625" s="14" t="str">
        <f t="shared" ref="C625:O625" si="417">IF(C480="-","-",ABS(C480-$AN480))</f>
        <v>-</v>
      </c>
      <c r="D625" s="14">
        <f t="shared" si="417"/>
        <v>2.6667066666666672</v>
      </c>
      <c r="E625" s="14" t="str">
        <f t="shared" si="417"/>
        <v>-</v>
      </c>
      <c r="F625" s="14" t="str">
        <f t="shared" si="417"/>
        <v>-</v>
      </c>
      <c r="G625" s="14" t="str">
        <f t="shared" si="417"/>
        <v>-</v>
      </c>
      <c r="H625" s="14" t="str">
        <f t="shared" si="417"/>
        <v>-</v>
      </c>
      <c r="I625" s="14" t="str">
        <f t="shared" si="417"/>
        <v>-</v>
      </c>
      <c r="J625" s="14" t="str">
        <f t="shared" si="417"/>
        <v>-</v>
      </c>
      <c r="K625" s="14">
        <f t="shared" si="417"/>
        <v>0.33329333333333278</v>
      </c>
      <c r="L625" s="14" t="str">
        <f t="shared" si="417"/>
        <v>-</v>
      </c>
      <c r="M625" s="14" t="str">
        <f t="shared" si="417"/>
        <v>-</v>
      </c>
      <c r="N625" s="14" t="str">
        <f t="shared" si="417"/>
        <v>-</v>
      </c>
      <c r="O625" s="14">
        <f t="shared" si="417"/>
        <v>0.66670666666666722</v>
      </c>
      <c r="P625" s="14" t="str">
        <f t="shared" si="379"/>
        <v>-</v>
      </c>
      <c r="Q625" s="14">
        <f t="shared" si="379"/>
        <v>0.33329333333333278</v>
      </c>
      <c r="R625" s="14" t="str">
        <f t="shared" ref="R625:AL625" si="418">IF(R480="-","-",ABS(R480-$AN480))</f>
        <v>-</v>
      </c>
      <c r="S625" s="14" t="str">
        <f t="shared" si="418"/>
        <v>-</v>
      </c>
      <c r="T625" s="14">
        <f t="shared" si="418"/>
        <v>2.3332933333333328</v>
      </c>
      <c r="U625" s="14">
        <f t="shared" si="418"/>
        <v>0.33329333333333278</v>
      </c>
      <c r="V625" s="14" t="str">
        <f t="shared" si="418"/>
        <v>-</v>
      </c>
      <c r="W625" s="14" t="str">
        <f t="shared" si="418"/>
        <v>-</v>
      </c>
      <c r="X625" s="14" t="str">
        <f t="shared" si="418"/>
        <v>-</v>
      </c>
      <c r="Y625" s="14" t="str">
        <f t="shared" si="418"/>
        <v>-</v>
      </c>
      <c r="Z625" s="14">
        <f t="shared" si="418"/>
        <v>0.66670666666666722</v>
      </c>
      <c r="AA625" s="14" t="str">
        <f t="shared" si="418"/>
        <v>-</v>
      </c>
      <c r="AB625" s="14" t="str">
        <f t="shared" si="418"/>
        <v>-</v>
      </c>
      <c r="AC625" s="14" t="str">
        <f t="shared" si="418"/>
        <v>-</v>
      </c>
      <c r="AD625" s="14">
        <f t="shared" si="418"/>
        <v>0.66670666666666722</v>
      </c>
      <c r="AE625" s="14">
        <f t="shared" si="418"/>
        <v>0.33329333333333278</v>
      </c>
      <c r="AF625" s="14">
        <f t="shared" si="418"/>
        <v>2.3332933333333328</v>
      </c>
      <c r="AG625" s="14" t="str">
        <f t="shared" si="418"/>
        <v>-</v>
      </c>
      <c r="AH625" s="14" t="str">
        <f t="shared" si="418"/>
        <v>-</v>
      </c>
      <c r="AI625" s="14" t="str">
        <f t="shared" si="418"/>
        <v>-</v>
      </c>
      <c r="AJ625" s="14">
        <f t="shared" si="418"/>
        <v>0.66670666666666722</v>
      </c>
      <c r="AK625" s="14" t="str">
        <f t="shared" si="418"/>
        <v>-</v>
      </c>
      <c r="AL625" s="14">
        <f t="shared" si="418"/>
        <v>0.66670666666666722</v>
      </c>
      <c r="AM625" s="15"/>
      <c r="AN625" s="20"/>
    </row>
    <row r="626" spans="1:40">
      <c r="A626" s="26">
        <f t="shared" si="339"/>
        <v>42</v>
      </c>
      <c r="B626" s="97" t="s">
        <v>686</v>
      </c>
      <c r="C626" s="14" t="str">
        <f t="shared" ref="C626:O626" si="419">IF(C481="-","-",ABS(C481-$AN481))</f>
        <v>-</v>
      </c>
      <c r="D626" s="14">
        <f t="shared" si="419"/>
        <v>2.8333743333333334</v>
      </c>
      <c r="E626" s="14" t="str">
        <f t="shared" si="419"/>
        <v>-</v>
      </c>
      <c r="F626" s="14" t="str">
        <f t="shared" si="419"/>
        <v>-</v>
      </c>
      <c r="G626" s="14" t="str">
        <f t="shared" si="419"/>
        <v>-</v>
      </c>
      <c r="H626" s="14" t="str">
        <f t="shared" si="419"/>
        <v>-</v>
      </c>
      <c r="I626" s="14" t="str">
        <f t="shared" si="419"/>
        <v>-</v>
      </c>
      <c r="J626" s="14" t="str">
        <f t="shared" si="419"/>
        <v>-</v>
      </c>
      <c r="K626" s="14">
        <f t="shared" si="419"/>
        <v>0.83337433333333344</v>
      </c>
      <c r="L626" s="14" t="str">
        <f t="shared" si="419"/>
        <v>-</v>
      </c>
      <c r="M626" s="14" t="str">
        <f t="shared" si="419"/>
        <v>-</v>
      </c>
      <c r="N626" s="14" t="str">
        <f t="shared" si="419"/>
        <v>-</v>
      </c>
      <c r="O626" s="14">
        <f t="shared" si="419"/>
        <v>0.16662566666666656</v>
      </c>
      <c r="P626" s="14" t="str">
        <f t="shared" ref="P626:Q645" si="420">IF(P481="-","-",ABS(P481-$AN481))</f>
        <v>-</v>
      </c>
      <c r="Q626" s="14">
        <f t="shared" si="420"/>
        <v>0.16662566666666656</v>
      </c>
      <c r="R626" s="14" t="str">
        <f t="shared" ref="R626:AL626" si="421">IF(R481="-","-",ABS(R481-$AN481))</f>
        <v>-</v>
      </c>
      <c r="S626" s="14" t="str">
        <f t="shared" si="421"/>
        <v>-</v>
      </c>
      <c r="T626" s="14">
        <f t="shared" si="421"/>
        <v>2.1666256666666666</v>
      </c>
      <c r="U626" s="14">
        <f t="shared" si="421"/>
        <v>1.1666256666666666</v>
      </c>
      <c r="V626" s="14" t="str">
        <f t="shared" si="421"/>
        <v>-</v>
      </c>
      <c r="W626" s="14" t="str">
        <f t="shared" si="421"/>
        <v>-</v>
      </c>
      <c r="X626" s="14" t="str">
        <f t="shared" si="421"/>
        <v>-</v>
      </c>
      <c r="Y626" s="14" t="str">
        <f t="shared" si="421"/>
        <v>-</v>
      </c>
      <c r="Z626" s="14">
        <f t="shared" si="421"/>
        <v>1.1666256666666666</v>
      </c>
      <c r="AA626" s="14" t="str">
        <f t="shared" si="421"/>
        <v>-</v>
      </c>
      <c r="AB626" s="14" t="str">
        <f t="shared" si="421"/>
        <v>-</v>
      </c>
      <c r="AC626" s="14" t="str">
        <f t="shared" si="421"/>
        <v>-</v>
      </c>
      <c r="AD626" s="14">
        <f t="shared" si="421"/>
        <v>1.1666256666666666</v>
      </c>
      <c r="AE626" s="14">
        <f t="shared" si="421"/>
        <v>0.83337433333333344</v>
      </c>
      <c r="AF626" s="14">
        <f t="shared" si="421"/>
        <v>0.16662566666666656</v>
      </c>
      <c r="AG626" s="14" t="str">
        <f t="shared" si="421"/>
        <v>-</v>
      </c>
      <c r="AH626" s="14" t="str">
        <f t="shared" si="421"/>
        <v>-</v>
      </c>
      <c r="AI626" s="14" t="str">
        <f t="shared" si="421"/>
        <v>-</v>
      </c>
      <c r="AJ626" s="14">
        <f t="shared" si="421"/>
        <v>0.16662566666666656</v>
      </c>
      <c r="AK626" s="14" t="str">
        <f t="shared" si="421"/>
        <v>-</v>
      </c>
      <c r="AL626" s="14">
        <f t="shared" si="421"/>
        <v>1.8333743333333334</v>
      </c>
      <c r="AM626" s="15"/>
      <c r="AN626" s="20"/>
    </row>
    <row r="627" spans="1:40">
      <c r="A627" s="26">
        <f t="shared" si="339"/>
        <v>43</v>
      </c>
      <c r="B627" s="97" t="s">
        <v>687</v>
      </c>
      <c r="C627" s="14" t="str">
        <f t="shared" ref="C627:O627" si="422">IF(C482="-","-",ABS(C482-$AN482))</f>
        <v>-</v>
      </c>
      <c r="D627" s="14">
        <f t="shared" si="422"/>
        <v>0.11115311111111037</v>
      </c>
      <c r="E627" s="14" t="str">
        <f t="shared" si="422"/>
        <v>-</v>
      </c>
      <c r="F627" s="14" t="str">
        <f t="shared" si="422"/>
        <v>-</v>
      </c>
      <c r="G627" s="14" t="str">
        <f t="shared" si="422"/>
        <v>-</v>
      </c>
      <c r="H627" s="14" t="str">
        <f t="shared" si="422"/>
        <v>-</v>
      </c>
      <c r="I627" s="14" t="str">
        <f t="shared" si="422"/>
        <v>-</v>
      </c>
      <c r="J627" s="14" t="str">
        <f t="shared" si="422"/>
        <v>-</v>
      </c>
      <c r="K627" s="14">
        <f t="shared" si="422"/>
        <v>0.11115311111111037</v>
      </c>
      <c r="L627" s="14" t="str">
        <f t="shared" si="422"/>
        <v>-</v>
      </c>
      <c r="M627" s="14" t="str">
        <f t="shared" si="422"/>
        <v>-</v>
      </c>
      <c r="N627" s="14" t="str">
        <f t="shared" si="422"/>
        <v>-</v>
      </c>
      <c r="O627" s="14">
        <f t="shared" si="422"/>
        <v>2.1111531111111104</v>
      </c>
      <c r="P627" s="14" t="str">
        <f t="shared" si="420"/>
        <v>-</v>
      </c>
      <c r="Q627" s="14">
        <f t="shared" si="420"/>
        <v>1.8888468888888896</v>
      </c>
      <c r="R627" s="14" t="str">
        <f t="shared" ref="R627:AL627" si="423">IF(R482="-","-",ABS(R482-$AN482))</f>
        <v>-</v>
      </c>
      <c r="S627" s="14" t="str">
        <f t="shared" si="423"/>
        <v>-</v>
      </c>
      <c r="T627" s="14">
        <f t="shared" si="423"/>
        <v>0.11115311111111037</v>
      </c>
      <c r="U627" s="14">
        <f t="shared" si="423"/>
        <v>0.88884688888888963</v>
      </c>
      <c r="V627" s="14" t="str">
        <f t="shared" si="423"/>
        <v>-</v>
      </c>
      <c r="W627" s="14" t="str">
        <f t="shared" si="423"/>
        <v>-</v>
      </c>
      <c r="X627" s="14" t="str">
        <f t="shared" si="423"/>
        <v>-</v>
      </c>
      <c r="Y627" s="14" t="str">
        <f t="shared" si="423"/>
        <v>-</v>
      </c>
      <c r="Z627" s="14" t="str">
        <f t="shared" si="423"/>
        <v>-</v>
      </c>
      <c r="AA627" s="14" t="str">
        <f t="shared" si="423"/>
        <v>-</v>
      </c>
      <c r="AB627" s="14" t="str">
        <f t="shared" si="423"/>
        <v>-</v>
      </c>
      <c r="AC627" s="14" t="str">
        <f t="shared" si="423"/>
        <v>-</v>
      </c>
      <c r="AD627" s="14" t="str">
        <f t="shared" si="423"/>
        <v>-</v>
      </c>
      <c r="AE627" s="14">
        <f t="shared" si="423"/>
        <v>2.1111531111111104</v>
      </c>
      <c r="AF627" s="14">
        <f t="shared" si="423"/>
        <v>2.8888468888888896</v>
      </c>
      <c r="AG627" s="14" t="str">
        <f t="shared" si="423"/>
        <v>-</v>
      </c>
      <c r="AH627" s="14" t="str">
        <f t="shared" si="423"/>
        <v>-</v>
      </c>
      <c r="AI627" s="14" t="str">
        <f t="shared" si="423"/>
        <v>-</v>
      </c>
      <c r="AJ627" s="14">
        <f t="shared" si="423"/>
        <v>1.1111531111111104</v>
      </c>
      <c r="AK627" s="14" t="str">
        <f t="shared" si="423"/>
        <v>-</v>
      </c>
      <c r="AL627" s="14" t="str">
        <f t="shared" si="423"/>
        <v>-</v>
      </c>
      <c r="AM627" s="15"/>
      <c r="AN627" s="20"/>
    </row>
    <row r="628" spans="1:40">
      <c r="A628" s="26">
        <f t="shared" si="339"/>
        <v>44</v>
      </c>
      <c r="B628" s="97" t="s">
        <v>688</v>
      </c>
      <c r="C628" s="14" t="str">
        <f t="shared" ref="C628:O628" si="424">IF(C483="-","-",ABS(C483-$AN483))</f>
        <v>-</v>
      </c>
      <c r="D628" s="14">
        <f t="shared" si="424"/>
        <v>0.16662366666666717</v>
      </c>
      <c r="E628" s="14" t="str">
        <f t="shared" si="424"/>
        <v>-</v>
      </c>
      <c r="F628" s="14" t="str">
        <f t="shared" si="424"/>
        <v>-</v>
      </c>
      <c r="G628" s="14" t="str">
        <f t="shared" si="424"/>
        <v>-</v>
      </c>
      <c r="H628" s="14" t="str">
        <f t="shared" si="424"/>
        <v>-</v>
      </c>
      <c r="I628" s="14" t="str">
        <f t="shared" si="424"/>
        <v>-</v>
      </c>
      <c r="J628" s="14" t="str">
        <f t="shared" si="424"/>
        <v>-</v>
      </c>
      <c r="K628" s="14">
        <f t="shared" si="424"/>
        <v>0.16662366666666717</v>
      </c>
      <c r="L628" s="14" t="str">
        <f t="shared" si="424"/>
        <v>-</v>
      </c>
      <c r="M628" s="14" t="str">
        <f t="shared" si="424"/>
        <v>-</v>
      </c>
      <c r="N628" s="14" t="str">
        <f t="shared" si="424"/>
        <v>-</v>
      </c>
      <c r="O628" s="14">
        <f t="shared" si="424"/>
        <v>1.8333763333333328</v>
      </c>
      <c r="P628" s="14" t="str">
        <f t="shared" si="420"/>
        <v>-</v>
      </c>
      <c r="Q628" s="14" t="str">
        <f t="shared" si="420"/>
        <v>-</v>
      </c>
      <c r="R628" s="14" t="str">
        <f t="shared" ref="R628:AL628" si="425">IF(R483="-","-",ABS(R483-$AN483))</f>
        <v>-</v>
      </c>
      <c r="S628" s="14" t="str">
        <f t="shared" si="425"/>
        <v>-</v>
      </c>
      <c r="T628" s="14">
        <f t="shared" si="425"/>
        <v>1.1666236666666672</v>
      </c>
      <c r="U628" s="14">
        <f t="shared" si="425"/>
        <v>0.83337633333333283</v>
      </c>
      <c r="V628" s="14" t="str">
        <f t="shared" si="425"/>
        <v>-</v>
      </c>
      <c r="W628" s="14" t="str">
        <f t="shared" si="425"/>
        <v>-</v>
      </c>
      <c r="X628" s="14" t="str">
        <f t="shared" si="425"/>
        <v>-</v>
      </c>
      <c r="Y628" s="14" t="str">
        <f t="shared" si="425"/>
        <v>-</v>
      </c>
      <c r="Z628" s="14">
        <f t="shared" si="425"/>
        <v>1.1666236666666672</v>
      </c>
      <c r="AA628" s="14" t="str">
        <f t="shared" si="425"/>
        <v>-</v>
      </c>
      <c r="AB628" s="14" t="str">
        <f t="shared" si="425"/>
        <v>-</v>
      </c>
      <c r="AC628" s="14" t="str">
        <f t="shared" si="425"/>
        <v>-</v>
      </c>
      <c r="AD628" s="14" t="str">
        <f t="shared" si="425"/>
        <v>-</v>
      </c>
      <c r="AE628" s="14" t="str">
        <f t="shared" si="425"/>
        <v>-</v>
      </c>
      <c r="AF628" s="14" t="str">
        <f t="shared" si="425"/>
        <v>-</v>
      </c>
      <c r="AG628" s="14" t="str">
        <f t="shared" si="425"/>
        <v>-</v>
      </c>
      <c r="AH628" s="14" t="str">
        <f t="shared" si="425"/>
        <v>-</v>
      </c>
      <c r="AI628" s="14" t="str">
        <f t="shared" si="425"/>
        <v>-</v>
      </c>
      <c r="AJ628" s="14" t="str">
        <f t="shared" si="425"/>
        <v>-</v>
      </c>
      <c r="AK628" s="14" t="str">
        <f t="shared" si="425"/>
        <v>-</v>
      </c>
      <c r="AL628" s="14" t="str">
        <f t="shared" si="425"/>
        <v>-</v>
      </c>
      <c r="AM628" s="15"/>
      <c r="AN628" s="20"/>
    </row>
    <row r="629" spans="1:40">
      <c r="A629" s="26">
        <f t="shared" si="339"/>
        <v>45</v>
      </c>
      <c r="B629" s="97" t="s">
        <v>689</v>
      </c>
      <c r="C629" s="14" t="str">
        <f t="shared" ref="C629:O629" si="426">IF(C484="-","-",ABS(C484-$AN484))</f>
        <v>-</v>
      </c>
      <c r="D629" s="14" t="str">
        <f t="shared" si="426"/>
        <v>-</v>
      </c>
      <c r="E629" s="14" t="str">
        <f t="shared" si="426"/>
        <v>-</v>
      </c>
      <c r="F629" s="14" t="str">
        <f t="shared" si="426"/>
        <v>-</v>
      </c>
      <c r="G629" s="14" t="str">
        <f t="shared" si="426"/>
        <v>-</v>
      </c>
      <c r="H629" s="14" t="str">
        <f t="shared" si="426"/>
        <v>-</v>
      </c>
      <c r="I629" s="14" t="str">
        <f t="shared" si="426"/>
        <v>-</v>
      </c>
      <c r="J629" s="14" t="str">
        <f t="shared" si="426"/>
        <v>-</v>
      </c>
      <c r="K629" s="14">
        <f t="shared" si="426"/>
        <v>0.22217822222222239</v>
      </c>
      <c r="L629" s="14" t="str">
        <f t="shared" si="426"/>
        <v>-</v>
      </c>
      <c r="M629" s="14" t="str">
        <f t="shared" si="426"/>
        <v>-</v>
      </c>
      <c r="N629" s="14" t="str">
        <f t="shared" si="426"/>
        <v>-</v>
      </c>
      <c r="O629" s="14">
        <f t="shared" si="426"/>
        <v>1.7778217777777776</v>
      </c>
      <c r="P629" s="14" t="str">
        <f t="shared" si="420"/>
        <v>-</v>
      </c>
      <c r="Q629" s="14">
        <f t="shared" si="420"/>
        <v>0.77782177777777761</v>
      </c>
      <c r="R629" s="14" t="str">
        <f t="shared" ref="R629:AL629" si="427">IF(R484="-","-",ABS(R484-$AN484))</f>
        <v>-</v>
      </c>
      <c r="S629" s="14" t="str">
        <f t="shared" si="427"/>
        <v>-</v>
      </c>
      <c r="T629" s="14">
        <f t="shared" si="427"/>
        <v>1.2221782222222224</v>
      </c>
      <c r="U629" s="14">
        <f t="shared" si="427"/>
        <v>0.22217822222222239</v>
      </c>
      <c r="V629" s="14" t="str">
        <f t="shared" si="427"/>
        <v>-</v>
      </c>
      <c r="W629" s="14" t="str">
        <f t="shared" si="427"/>
        <v>-</v>
      </c>
      <c r="X629" s="14" t="str">
        <f t="shared" si="427"/>
        <v>-</v>
      </c>
      <c r="Y629" s="14" t="str">
        <f t="shared" si="427"/>
        <v>-</v>
      </c>
      <c r="Z629" s="14">
        <f t="shared" si="427"/>
        <v>1.2221782222222224</v>
      </c>
      <c r="AA629" s="14" t="str">
        <f t="shared" si="427"/>
        <v>-</v>
      </c>
      <c r="AB629" s="14" t="str">
        <f t="shared" si="427"/>
        <v>-</v>
      </c>
      <c r="AC629" s="14" t="str">
        <f t="shared" si="427"/>
        <v>-</v>
      </c>
      <c r="AD629" s="14" t="str">
        <f t="shared" si="427"/>
        <v>-</v>
      </c>
      <c r="AE629" s="14">
        <f t="shared" si="427"/>
        <v>1.2221782222222224</v>
      </c>
      <c r="AF629" s="14">
        <f t="shared" si="427"/>
        <v>0.77782177777777761</v>
      </c>
      <c r="AG629" s="14" t="str">
        <f t="shared" si="427"/>
        <v>-</v>
      </c>
      <c r="AH629" s="14" t="str">
        <f t="shared" si="427"/>
        <v>-</v>
      </c>
      <c r="AI629" s="14" t="str">
        <f t="shared" si="427"/>
        <v>-</v>
      </c>
      <c r="AJ629" s="14">
        <f t="shared" si="427"/>
        <v>0.77782177777777761</v>
      </c>
      <c r="AK629" s="14" t="str">
        <f t="shared" si="427"/>
        <v>-</v>
      </c>
      <c r="AL629" s="14" t="str">
        <f t="shared" si="427"/>
        <v>-</v>
      </c>
      <c r="AM629" s="15"/>
      <c r="AN629" s="20"/>
    </row>
    <row r="630" spans="1:40">
      <c r="A630" s="26">
        <f t="shared" si="339"/>
        <v>46</v>
      </c>
      <c r="B630" s="97" t="s">
        <v>690</v>
      </c>
      <c r="C630" s="14" t="str">
        <f t="shared" ref="C630:O630" si="428">IF(C485="-","-",ABS(C485-$AN485))</f>
        <v>-</v>
      </c>
      <c r="D630" s="14">
        <f t="shared" si="428"/>
        <v>2.666711666666667</v>
      </c>
      <c r="E630" s="14" t="str">
        <f t="shared" si="428"/>
        <v>-</v>
      </c>
      <c r="F630" s="14" t="str">
        <f t="shared" si="428"/>
        <v>-</v>
      </c>
      <c r="G630" s="14" t="str">
        <f t="shared" si="428"/>
        <v>-</v>
      </c>
      <c r="H630" s="14" t="str">
        <f t="shared" si="428"/>
        <v>-</v>
      </c>
      <c r="I630" s="14" t="str">
        <f t="shared" si="428"/>
        <v>-</v>
      </c>
      <c r="J630" s="14" t="str">
        <f t="shared" si="428"/>
        <v>-</v>
      </c>
      <c r="K630" s="14">
        <f t="shared" si="428"/>
        <v>0.66671166666666704</v>
      </c>
      <c r="L630" s="14" t="str">
        <f t="shared" si="428"/>
        <v>-</v>
      </c>
      <c r="M630" s="14" t="str">
        <f t="shared" si="428"/>
        <v>-</v>
      </c>
      <c r="N630" s="14" t="str">
        <f t="shared" si="428"/>
        <v>-</v>
      </c>
      <c r="O630" s="14">
        <f t="shared" si="428"/>
        <v>0.66671166666666704</v>
      </c>
      <c r="P630" s="14" t="str">
        <f t="shared" si="420"/>
        <v>-</v>
      </c>
      <c r="Q630" s="14">
        <f t="shared" si="420"/>
        <v>0.33328833333333296</v>
      </c>
      <c r="R630" s="14" t="str">
        <f t="shared" ref="R630:AL630" si="429">IF(R485="-","-",ABS(R485-$AN485))</f>
        <v>-</v>
      </c>
      <c r="S630" s="14" t="str">
        <f t="shared" si="429"/>
        <v>-</v>
      </c>
      <c r="T630" s="14">
        <f t="shared" si="429"/>
        <v>1.333288333333333</v>
      </c>
      <c r="U630" s="14" t="str">
        <f t="shared" si="429"/>
        <v>-</v>
      </c>
      <c r="V630" s="14" t="str">
        <f t="shared" si="429"/>
        <v>-</v>
      </c>
      <c r="W630" s="14" t="str">
        <f t="shared" si="429"/>
        <v>-</v>
      </c>
      <c r="X630" s="14" t="str">
        <f t="shared" si="429"/>
        <v>-</v>
      </c>
      <c r="Y630" s="14" t="str">
        <f t="shared" si="429"/>
        <v>-</v>
      </c>
      <c r="Z630" s="14">
        <f t="shared" si="429"/>
        <v>3.333288333333333</v>
      </c>
      <c r="AA630" s="14" t="str">
        <f t="shared" si="429"/>
        <v>-</v>
      </c>
      <c r="AB630" s="14" t="str">
        <f t="shared" si="429"/>
        <v>-</v>
      </c>
      <c r="AC630" s="14" t="str">
        <f t="shared" si="429"/>
        <v>-</v>
      </c>
      <c r="AD630" s="14" t="str">
        <f t="shared" si="429"/>
        <v>-</v>
      </c>
      <c r="AE630" s="14">
        <f t="shared" si="429"/>
        <v>2.666711666666667</v>
      </c>
      <c r="AF630" s="14">
        <f t="shared" si="429"/>
        <v>2.333288333333333</v>
      </c>
      <c r="AG630" s="14" t="str">
        <f t="shared" si="429"/>
        <v>-</v>
      </c>
      <c r="AH630" s="14" t="str">
        <f t="shared" si="429"/>
        <v>-</v>
      </c>
      <c r="AI630" s="14" t="str">
        <f t="shared" si="429"/>
        <v>-</v>
      </c>
      <c r="AJ630" s="14">
        <f t="shared" si="429"/>
        <v>0.66671166666666704</v>
      </c>
      <c r="AK630" s="14" t="str">
        <f t="shared" si="429"/>
        <v>-</v>
      </c>
      <c r="AL630" s="14" t="str">
        <f t="shared" si="429"/>
        <v>-</v>
      </c>
      <c r="AM630" s="15"/>
      <c r="AN630" s="20"/>
    </row>
    <row r="631" spans="1:40">
      <c r="A631" s="26">
        <f t="shared" si="339"/>
        <v>47</v>
      </c>
      <c r="B631" s="97" t="s">
        <v>691</v>
      </c>
      <c r="C631" s="14" t="str">
        <f t="shared" ref="C631:O631" si="430">IF(C486="-","-",ABS(C486-$AN486))</f>
        <v>-</v>
      </c>
      <c r="D631" s="14">
        <f t="shared" si="430"/>
        <v>2.3333793333333332</v>
      </c>
      <c r="E631" s="14" t="str">
        <f t="shared" si="430"/>
        <v>-</v>
      </c>
      <c r="F631" s="14" t="str">
        <f t="shared" si="430"/>
        <v>-</v>
      </c>
      <c r="G631" s="14" t="str">
        <f t="shared" si="430"/>
        <v>-</v>
      </c>
      <c r="H631" s="14" t="str">
        <f t="shared" si="430"/>
        <v>-</v>
      </c>
      <c r="I631" s="14" t="str">
        <f t="shared" si="430"/>
        <v>-</v>
      </c>
      <c r="J631" s="14" t="str">
        <f t="shared" si="430"/>
        <v>-</v>
      </c>
      <c r="K631" s="14">
        <f t="shared" si="430"/>
        <v>0.33337933333333325</v>
      </c>
      <c r="L631" s="14" t="str">
        <f t="shared" si="430"/>
        <v>-</v>
      </c>
      <c r="M631" s="14" t="str">
        <f t="shared" si="430"/>
        <v>-</v>
      </c>
      <c r="N631" s="14" t="str">
        <f t="shared" si="430"/>
        <v>-</v>
      </c>
      <c r="O631" s="14">
        <f t="shared" si="430"/>
        <v>0.66662066666666675</v>
      </c>
      <c r="P631" s="14" t="str">
        <f t="shared" si="420"/>
        <v>-</v>
      </c>
      <c r="Q631" s="14">
        <f t="shared" si="420"/>
        <v>0.33337933333333325</v>
      </c>
      <c r="R631" s="14" t="str">
        <f t="shared" ref="R631:AL631" si="431">IF(R486="-","-",ABS(R486-$AN486))</f>
        <v>-</v>
      </c>
      <c r="S631" s="14" t="str">
        <f t="shared" si="431"/>
        <v>-</v>
      </c>
      <c r="T631" s="14">
        <f t="shared" si="431"/>
        <v>1.6666206666666668</v>
      </c>
      <c r="U631" s="14">
        <f t="shared" si="431"/>
        <v>0.66662066666666675</v>
      </c>
      <c r="V631" s="14" t="str">
        <f t="shared" si="431"/>
        <v>-</v>
      </c>
      <c r="W631" s="14" t="str">
        <f t="shared" si="431"/>
        <v>-</v>
      </c>
      <c r="X631" s="14" t="str">
        <f t="shared" si="431"/>
        <v>-</v>
      </c>
      <c r="Y631" s="14" t="str">
        <f t="shared" si="431"/>
        <v>-</v>
      </c>
      <c r="Z631" s="14" t="str">
        <f t="shared" si="431"/>
        <v>-</v>
      </c>
      <c r="AA631" s="14" t="str">
        <f t="shared" si="431"/>
        <v>-</v>
      </c>
      <c r="AB631" s="14" t="str">
        <f t="shared" si="431"/>
        <v>-</v>
      </c>
      <c r="AC631" s="14" t="str">
        <f t="shared" si="431"/>
        <v>-</v>
      </c>
      <c r="AD631" s="14" t="str">
        <f t="shared" si="431"/>
        <v>-</v>
      </c>
      <c r="AE631" s="14">
        <f t="shared" si="431"/>
        <v>2.3333793333333332</v>
      </c>
      <c r="AF631" s="14">
        <f t="shared" si="431"/>
        <v>3.6666206666666668</v>
      </c>
      <c r="AG631" s="14" t="str">
        <f t="shared" si="431"/>
        <v>-</v>
      </c>
      <c r="AH631" s="14" t="str">
        <f t="shared" si="431"/>
        <v>-</v>
      </c>
      <c r="AI631" s="14" t="str">
        <f t="shared" si="431"/>
        <v>-</v>
      </c>
      <c r="AJ631" s="14">
        <f t="shared" si="431"/>
        <v>1.3333793333333332</v>
      </c>
      <c r="AK631" s="14" t="str">
        <f t="shared" si="431"/>
        <v>-</v>
      </c>
      <c r="AL631" s="14" t="str">
        <f t="shared" si="431"/>
        <v>-</v>
      </c>
      <c r="AM631" s="15"/>
      <c r="AN631" s="20"/>
    </row>
    <row r="632" spans="1:40">
      <c r="A632" s="26">
        <f t="shared" si="339"/>
        <v>48</v>
      </c>
      <c r="B632" s="97" t="s">
        <v>692</v>
      </c>
      <c r="C632" s="14" t="str">
        <f t="shared" ref="C632:O632" si="432">IF(C487="-","-",ABS(C487-$AN487))</f>
        <v>-</v>
      </c>
      <c r="D632" s="14">
        <f t="shared" si="432"/>
        <v>1.8000470000000011</v>
      </c>
      <c r="E632" s="14" t="str">
        <f t="shared" si="432"/>
        <v>-</v>
      </c>
      <c r="F632" s="14" t="str">
        <f t="shared" si="432"/>
        <v>-</v>
      </c>
      <c r="G632" s="14" t="str">
        <f t="shared" si="432"/>
        <v>-</v>
      </c>
      <c r="H632" s="14" t="str">
        <f t="shared" si="432"/>
        <v>-</v>
      </c>
      <c r="I632" s="14" t="str">
        <f t="shared" si="432"/>
        <v>-</v>
      </c>
      <c r="J632" s="14" t="str">
        <f t="shared" si="432"/>
        <v>-</v>
      </c>
      <c r="K632" s="14">
        <f t="shared" si="432"/>
        <v>1.1999529999999989</v>
      </c>
      <c r="L632" s="14" t="str">
        <f t="shared" si="432"/>
        <v>-</v>
      </c>
      <c r="M632" s="14" t="str">
        <f t="shared" si="432"/>
        <v>-</v>
      </c>
      <c r="N632" s="14" t="str">
        <f t="shared" si="432"/>
        <v>-</v>
      </c>
      <c r="O632" s="14">
        <f t="shared" si="432"/>
        <v>0.19995299999999894</v>
      </c>
      <c r="P632" s="14" t="str">
        <f t="shared" si="420"/>
        <v>-</v>
      </c>
      <c r="Q632" s="14">
        <f t="shared" si="420"/>
        <v>1.8000470000000011</v>
      </c>
      <c r="R632" s="14" t="str">
        <f t="shared" ref="R632:AL632" si="433">IF(R487="-","-",ABS(R487-$AN487))</f>
        <v>-</v>
      </c>
      <c r="S632" s="14" t="str">
        <f t="shared" si="433"/>
        <v>-</v>
      </c>
      <c r="T632" s="14">
        <f t="shared" si="433"/>
        <v>0.80004700000000106</v>
      </c>
      <c r="U632" s="14">
        <f t="shared" si="433"/>
        <v>0.19995299999999894</v>
      </c>
      <c r="V632" s="14" t="str">
        <f t="shared" si="433"/>
        <v>-</v>
      </c>
      <c r="W632" s="14" t="str">
        <f t="shared" si="433"/>
        <v>-</v>
      </c>
      <c r="X632" s="14" t="str">
        <f t="shared" si="433"/>
        <v>-</v>
      </c>
      <c r="Y632" s="14" t="str">
        <f t="shared" si="433"/>
        <v>-</v>
      </c>
      <c r="Z632" s="14">
        <f t="shared" si="433"/>
        <v>4.1999529999999989</v>
      </c>
      <c r="AA632" s="14" t="str">
        <f t="shared" si="433"/>
        <v>-</v>
      </c>
      <c r="AB632" s="14" t="str">
        <f t="shared" si="433"/>
        <v>-</v>
      </c>
      <c r="AC632" s="14" t="str">
        <f t="shared" si="433"/>
        <v>-</v>
      </c>
      <c r="AD632" s="14" t="str">
        <f t="shared" si="433"/>
        <v>-</v>
      </c>
      <c r="AE632" s="14">
        <f t="shared" si="433"/>
        <v>0.80004700000000106</v>
      </c>
      <c r="AF632" s="14">
        <f t="shared" si="433"/>
        <v>2.1999529999999989</v>
      </c>
      <c r="AG632" s="14" t="str">
        <f t="shared" si="433"/>
        <v>-</v>
      </c>
      <c r="AH632" s="14" t="str">
        <f t="shared" si="433"/>
        <v>-</v>
      </c>
      <c r="AI632" s="14" t="str">
        <f t="shared" si="433"/>
        <v>-</v>
      </c>
      <c r="AJ632" s="14">
        <f t="shared" si="433"/>
        <v>2.8000470000000011</v>
      </c>
      <c r="AK632" s="14" t="str">
        <f t="shared" si="433"/>
        <v>-</v>
      </c>
      <c r="AL632" s="14" t="str">
        <f t="shared" si="433"/>
        <v>-</v>
      </c>
      <c r="AM632" s="15"/>
      <c r="AN632" s="20"/>
    </row>
    <row r="633" spans="1:40">
      <c r="A633" s="26">
        <f t="shared" si="339"/>
        <v>49</v>
      </c>
      <c r="B633" s="97" t="s">
        <v>693</v>
      </c>
      <c r="C633" s="14" t="str">
        <f t="shared" ref="C633:O633" si="434">IF(C488="-","-",ABS(C488-$AN488))</f>
        <v>-</v>
      </c>
      <c r="D633" s="14" t="str">
        <f t="shared" si="434"/>
        <v>-</v>
      </c>
      <c r="E633" s="14" t="str">
        <f t="shared" si="434"/>
        <v>-</v>
      </c>
      <c r="F633" s="14" t="str">
        <f t="shared" si="434"/>
        <v>-</v>
      </c>
      <c r="G633" s="14" t="str">
        <f t="shared" si="434"/>
        <v>-</v>
      </c>
      <c r="H633" s="14" t="str">
        <f t="shared" si="434"/>
        <v>-</v>
      </c>
      <c r="I633" s="14" t="str">
        <f t="shared" si="434"/>
        <v>-</v>
      </c>
      <c r="J633" s="14" t="str">
        <f t="shared" si="434"/>
        <v>-</v>
      </c>
      <c r="K633" s="14">
        <f t="shared" si="434"/>
        <v>0.22217422222222272</v>
      </c>
      <c r="L633" s="14" t="str">
        <f t="shared" si="434"/>
        <v>-</v>
      </c>
      <c r="M633" s="14" t="str">
        <f t="shared" si="434"/>
        <v>-</v>
      </c>
      <c r="N633" s="14" t="str">
        <f t="shared" si="434"/>
        <v>-</v>
      </c>
      <c r="O633" s="14">
        <f t="shared" si="434"/>
        <v>0.77782577777777728</v>
      </c>
      <c r="P633" s="14" t="str">
        <f t="shared" si="420"/>
        <v>-</v>
      </c>
      <c r="Q633" s="14">
        <f t="shared" si="420"/>
        <v>1.2221742222222227</v>
      </c>
      <c r="R633" s="14" t="str">
        <f t="shared" ref="R633:AL633" si="435">IF(R488="-","-",ABS(R488-$AN488))</f>
        <v>-</v>
      </c>
      <c r="S633" s="14" t="str">
        <f t="shared" si="435"/>
        <v>-</v>
      </c>
      <c r="T633" s="14">
        <f t="shared" si="435"/>
        <v>1.7778257777777773</v>
      </c>
      <c r="U633" s="14">
        <f t="shared" si="435"/>
        <v>0.22217422222222272</v>
      </c>
      <c r="V633" s="14" t="str">
        <f t="shared" si="435"/>
        <v>-</v>
      </c>
      <c r="W633" s="14" t="str">
        <f t="shared" si="435"/>
        <v>-</v>
      </c>
      <c r="X633" s="14" t="str">
        <f t="shared" si="435"/>
        <v>-</v>
      </c>
      <c r="Y633" s="14" t="str">
        <f t="shared" si="435"/>
        <v>-</v>
      </c>
      <c r="Z633" s="14" t="str">
        <f t="shared" si="435"/>
        <v>-</v>
      </c>
      <c r="AA633" s="14" t="str">
        <f t="shared" si="435"/>
        <v>-</v>
      </c>
      <c r="AB633" s="14" t="str">
        <f t="shared" si="435"/>
        <v>-</v>
      </c>
      <c r="AC633" s="14" t="str">
        <f t="shared" si="435"/>
        <v>-</v>
      </c>
      <c r="AD633" s="14" t="str">
        <f t="shared" si="435"/>
        <v>-</v>
      </c>
      <c r="AE633" s="14">
        <f t="shared" si="435"/>
        <v>0.77782577777777728</v>
      </c>
      <c r="AF633" s="14">
        <f t="shared" si="435"/>
        <v>3.2221742222222227</v>
      </c>
      <c r="AG633" s="14" t="str">
        <f t="shared" si="435"/>
        <v>-</v>
      </c>
      <c r="AH633" s="14" t="str">
        <f t="shared" si="435"/>
        <v>-</v>
      </c>
      <c r="AI633" s="14" t="str">
        <f t="shared" si="435"/>
        <v>-</v>
      </c>
      <c r="AJ633" s="14">
        <f t="shared" si="435"/>
        <v>0.22217422222222272</v>
      </c>
      <c r="AK633" s="14" t="str">
        <f t="shared" si="435"/>
        <v>-</v>
      </c>
      <c r="AL633" s="14">
        <f t="shared" si="435"/>
        <v>1.7778257777777773</v>
      </c>
      <c r="AM633" s="15"/>
      <c r="AN633" s="20"/>
    </row>
    <row r="634" spans="1:40">
      <c r="A634" s="26">
        <f t="shared" si="339"/>
        <v>50</v>
      </c>
      <c r="B634" s="97" t="s">
        <v>694</v>
      </c>
      <c r="C634" s="14" t="str">
        <f t="shared" ref="C634:O634" si="436">IF(C489="-","-",ABS(C489-$AN489))</f>
        <v>-</v>
      </c>
      <c r="D634" s="14" t="str">
        <f t="shared" si="436"/>
        <v>-</v>
      </c>
      <c r="E634" s="14" t="str">
        <f t="shared" si="436"/>
        <v>-</v>
      </c>
      <c r="F634" s="14" t="str">
        <f t="shared" si="436"/>
        <v>-</v>
      </c>
      <c r="G634" s="14" t="str">
        <f t="shared" si="436"/>
        <v>-</v>
      </c>
      <c r="H634" s="14" t="str">
        <f t="shared" si="436"/>
        <v>-</v>
      </c>
      <c r="I634" s="14" t="str">
        <f t="shared" si="436"/>
        <v>-</v>
      </c>
      <c r="J634" s="14" t="str">
        <f t="shared" si="436"/>
        <v>-</v>
      </c>
      <c r="K634" s="14">
        <f t="shared" si="436"/>
        <v>0.4443954444444449</v>
      </c>
      <c r="L634" s="14" t="str">
        <f t="shared" si="436"/>
        <v>-</v>
      </c>
      <c r="M634" s="14" t="str">
        <f t="shared" si="436"/>
        <v>-</v>
      </c>
      <c r="N634" s="14" t="str">
        <f t="shared" si="436"/>
        <v>-</v>
      </c>
      <c r="O634" s="14">
        <f t="shared" si="436"/>
        <v>0.4443954444444449</v>
      </c>
      <c r="P634" s="14" t="str">
        <f t="shared" si="420"/>
        <v>-</v>
      </c>
      <c r="Q634" s="14">
        <f t="shared" si="420"/>
        <v>1.4443954444444449</v>
      </c>
      <c r="R634" s="14" t="str">
        <f t="shared" ref="R634:AL634" si="437">IF(R489="-","-",ABS(R489-$AN489))</f>
        <v>-</v>
      </c>
      <c r="S634" s="14" t="str">
        <f t="shared" si="437"/>
        <v>-</v>
      </c>
      <c r="T634" s="14">
        <f t="shared" si="437"/>
        <v>2.4443954444444449</v>
      </c>
      <c r="U634" s="14">
        <f t="shared" si="437"/>
        <v>2.4443954444444449</v>
      </c>
      <c r="V634" s="14" t="str">
        <f t="shared" si="437"/>
        <v>-</v>
      </c>
      <c r="W634" s="14" t="str">
        <f t="shared" si="437"/>
        <v>-</v>
      </c>
      <c r="X634" s="14" t="str">
        <f t="shared" si="437"/>
        <v>-</v>
      </c>
      <c r="Y634" s="14" t="str">
        <f t="shared" si="437"/>
        <v>-</v>
      </c>
      <c r="Z634" s="14" t="str">
        <f t="shared" si="437"/>
        <v>-</v>
      </c>
      <c r="AA634" s="14" t="str">
        <f t="shared" si="437"/>
        <v>-</v>
      </c>
      <c r="AB634" s="14" t="str">
        <f t="shared" si="437"/>
        <v>-</v>
      </c>
      <c r="AC634" s="14" t="str">
        <f t="shared" si="437"/>
        <v>-</v>
      </c>
      <c r="AD634" s="14" t="str">
        <f t="shared" si="437"/>
        <v>-</v>
      </c>
      <c r="AE634" s="14">
        <f t="shared" si="437"/>
        <v>4.5556045555555551</v>
      </c>
      <c r="AF634" s="14">
        <f t="shared" si="437"/>
        <v>0.4443954444444449</v>
      </c>
      <c r="AG634" s="14" t="str">
        <f t="shared" si="437"/>
        <v>-</v>
      </c>
      <c r="AH634" s="14" t="str">
        <f t="shared" si="437"/>
        <v>-</v>
      </c>
      <c r="AI634" s="14" t="str">
        <f t="shared" si="437"/>
        <v>-</v>
      </c>
      <c r="AJ634" s="14">
        <f t="shared" si="437"/>
        <v>0.5556045555555551</v>
      </c>
      <c r="AK634" s="14" t="str">
        <f t="shared" si="437"/>
        <v>-</v>
      </c>
      <c r="AL634" s="14">
        <f t="shared" si="437"/>
        <v>2.5556045555555551</v>
      </c>
      <c r="AM634" s="15"/>
      <c r="AN634" s="20"/>
    </row>
    <row r="635" spans="1:40">
      <c r="A635" s="26">
        <f t="shared" si="339"/>
        <v>51</v>
      </c>
      <c r="B635" s="97" t="s">
        <v>695</v>
      </c>
      <c r="C635" s="14" t="str">
        <f t="shared" ref="C635:O635" si="438">IF(C490="-","-",ABS(C490-$AN490))</f>
        <v>-</v>
      </c>
      <c r="D635" s="14" t="str">
        <f t="shared" si="438"/>
        <v>-</v>
      </c>
      <c r="E635" s="14" t="str">
        <f t="shared" si="438"/>
        <v>-</v>
      </c>
      <c r="F635" s="14" t="str">
        <f t="shared" si="438"/>
        <v>-</v>
      </c>
      <c r="G635" s="14" t="str">
        <f t="shared" si="438"/>
        <v>-</v>
      </c>
      <c r="H635" s="14" t="str">
        <f t="shared" si="438"/>
        <v>-</v>
      </c>
      <c r="I635" s="14" t="str">
        <f t="shared" si="438"/>
        <v>-</v>
      </c>
      <c r="J635" s="14" t="str">
        <f t="shared" si="438"/>
        <v>-</v>
      </c>
      <c r="K635" s="14">
        <f t="shared" si="438"/>
        <v>1.0000499999999999</v>
      </c>
      <c r="L635" s="14" t="str">
        <f t="shared" si="438"/>
        <v>-</v>
      </c>
      <c r="M635" s="14" t="str">
        <f t="shared" si="438"/>
        <v>-</v>
      </c>
      <c r="N635" s="14" t="str">
        <f t="shared" si="438"/>
        <v>-</v>
      </c>
      <c r="O635" s="14">
        <f t="shared" si="438"/>
        <v>1.0000499999999999</v>
      </c>
      <c r="P635" s="14" t="str">
        <f t="shared" si="420"/>
        <v>-</v>
      </c>
      <c r="Q635" s="14">
        <f t="shared" si="420"/>
        <v>0.99995000000000012</v>
      </c>
      <c r="R635" s="14" t="str">
        <f t="shared" ref="R635:AL635" si="439">IF(R490="-","-",ABS(R490-$AN490))</f>
        <v>-</v>
      </c>
      <c r="S635" s="14" t="str">
        <f t="shared" si="439"/>
        <v>-</v>
      </c>
      <c r="T635" s="14">
        <f t="shared" si="439"/>
        <v>1.9999500000000001</v>
      </c>
      <c r="U635" s="14">
        <f t="shared" si="439"/>
        <v>0.99995000000000012</v>
      </c>
      <c r="V635" s="14" t="str">
        <f t="shared" si="439"/>
        <v>-</v>
      </c>
      <c r="W635" s="14" t="str">
        <f t="shared" si="439"/>
        <v>-</v>
      </c>
      <c r="X635" s="14" t="str">
        <f t="shared" si="439"/>
        <v>-</v>
      </c>
      <c r="Y635" s="14" t="str">
        <f t="shared" si="439"/>
        <v>-</v>
      </c>
      <c r="Z635" s="14">
        <f t="shared" si="439"/>
        <v>1.9999500000000001</v>
      </c>
      <c r="AA635" s="14" t="str">
        <f t="shared" si="439"/>
        <v>-</v>
      </c>
      <c r="AB635" s="14" t="str">
        <f t="shared" si="439"/>
        <v>-</v>
      </c>
      <c r="AC635" s="14" t="str">
        <f t="shared" si="439"/>
        <v>-</v>
      </c>
      <c r="AD635" s="14" t="str">
        <f t="shared" si="439"/>
        <v>-</v>
      </c>
      <c r="AE635" s="14">
        <f t="shared" si="439"/>
        <v>0.99995000000000012</v>
      </c>
      <c r="AF635" s="14">
        <f t="shared" si="439"/>
        <v>1.0000499999999999</v>
      </c>
      <c r="AG635" s="14" t="str">
        <f t="shared" si="439"/>
        <v>-</v>
      </c>
      <c r="AH635" s="14" t="str">
        <f t="shared" si="439"/>
        <v>-</v>
      </c>
      <c r="AI635" s="14" t="str">
        <f t="shared" si="439"/>
        <v>-</v>
      </c>
      <c r="AJ635" s="14">
        <f t="shared" si="439"/>
        <v>1.0000499999999999</v>
      </c>
      <c r="AK635" s="14" t="str">
        <f t="shared" si="439"/>
        <v>-</v>
      </c>
      <c r="AL635" s="14">
        <f t="shared" si="439"/>
        <v>3.0000499999999999</v>
      </c>
      <c r="AM635" s="15"/>
      <c r="AN635" s="20"/>
    </row>
    <row r="636" spans="1:40">
      <c r="A636" s="26">
        <f t="shared" si="339"/>
        <v>52</v>
      </c>
      <c r="B636" s="97" t="s">
        <v>696</v>
      </c>
      <c r="C636" s="14" t="str">
        <f t="shared" ref="C636:O636" si="440">IF(C491="-","-",ABS(C491-$AN491))</f>
        <v>-</v>
      </c>
      <c r="D636" s="14">
        <f t="shared" si="440"/>
        <v>0.36358536363636418</v>
      </c>
      <c r="E636" s="14" t="str">
        <f t="shared" si="440"/>
        <v>-</v>
      </c>
      <c r="F636" s="14" t="str">
        <f t="shared" si="440"/>
        <v>-</v>
      </c>
      <c r="G636" s="14" t="str">
        <f t="shared" si="440"/>
        <v>-</v>
      </c>
      <c r="H636" s="14" t="str">
        <f t="shared" si="440"/>
        <v>-</v>
      </c>
      <c r="I636" s="14" t="str">
        <f t="shared" si="440"/>
        <v>-</v>
      </c>
      <c r="J636" s="14" t="str">
        <f t="shared" si="440"/>
        <v>-</v>
      </c>
      <c r="K636" s="14">
        <f t="shared" si="440"/>
        <v>0.36358536363636418</v>
      </c>
      <c r="L636" s="14" t="str">
        <f t="shared" si="440"/>
        <v>-</v>
      </c>
      <c r="M636" s="14" t="str">
        <f t="shared" si="440"/>
        <v>-</v>
      </c>
      <c r="N636" s="14" t="str">
        <f t="shared" si="440"/>
        <v>-</v>
      </c>
      <c r="O636" s="14">
        <f t="shared" si="440"/>
        <v>0.63641463636363582</v>
      </c>
      <c r="P636" s="14" t="str">
        <f t="shared" si="420"/>
        <v>-</v>
      </c>
      <c r="Q636" s="14">
        <f t="shared" si="420"/>
        <v>0.36358536363636418</v>
      </c>
      <c r="R636" s="14" t="str">
        <f t="shared" ref="R636:AL636" si="441">IF(R491="-","-",ABS(R491-$AN491))</f>
        <v>-</v>
      </c>
      <c r="S636" s="14" t="str">
        <f t="shared" si="441"/>
        <v>-</v>
      </c>
      <c r="T636" s="14">
        <f t="shared" si="441"/>
        <v>2.3635853636363642</v>
      </c>
      <c r="U636" s="14">
        <f t="shared" si="441"/>
        <v>1.3635853636363642</v>
      </c>
      <c r="V636" s="14" t="str">
        <f t="shared" si="441"/>
        <v>-</v>
      </c>
      <c r="W636" s="14" t="str">
        <f t="shared" si="441"/>
        <v>-</v>
      </c>
      <c r="X636" s="14" t="str">
        <f t="shared" si="441"/>
        <v>-</v>
      </c>
      <c r="Y636" s="14" t="str">
        <f t="shared" si="441"/>
        <v>-</v>
      </c>
      <c r="Z636" s="14">
        <f t="shared" si="441"/>
        <v>0.36358536363636418</v>
      </c>
      <c r="AA636" s="14" t="str">
        <f t="shared" si="441"/>
        <v>-</v>
      </c>
      <c r="AB636" s="14" t="str">
        <f t="shared" si="441"/>
        <v>-</v>
      </c>
      <c r="AC636" s="14" t="str">
        <f t="shared" si="441"/>
        <v>-</v>
      </c>
      <c r="AD636" s="14" t="str">
        <f t="shared" si="441"/>
        <v>-</v>
      </c>
      <c r="AE636" s="14">
        <f t="shared" si="441"/>
        <v>1.6364146363636358</v>
      </c>
      <c r="AF636" s="14">
        <f t="shared" si="441"/>
        <v>0.36358536363636418</v>
      </c>
      <c r="AG636" s="14" t="str">
        <f t="shared" si="441"/>
        <v>-</v>
      </c>
      <c r="AH636" s="14" t="str">
        <f t="shared" si="441"/>
        <v>-</v>
      </c>
      <c r="AI636" s="14" t="str">
        <f t="shared" si="441"/>
        <v>-</v>
      </c>
      <c r="AJ636" s="14">
        <f t="shared" si="441"/>
        <v>0.63641463636363582</v>
      </c>
      <c r="AK636" s="14" t="str">
        <f t="shared" si="441"/>
        <v>-</v>
      </c>
      <c r="AL636" s="14">
        <f t="shared" si="441"/>
        <v>2.6364146363636358</v>
      </c>
      <c r="AM636" s="15"/>
      <c r="AN636" s="20"/>
    </row>
    <row r="637" spans="1:40">
      <c r="A637" s="26">
        <f t="shared" si="339"/>
        <v>53</v>
      </c>
      <c r="B637" s="97" t="s">
        <v>697</v>
      </c>
      <c r="C637" s="14" t="str">
        <f t="shared" ref="C637:O637" si="442">IF(C492="-","-",ABS(C492-$AN492))</f>
        <v>-</v>
      </c>
      <c r="D637" s="14">
        <f t="shared" si="442"/>
        <v>9.9947999999999482E-2</v>
      </c>
      <c r="E637" s="14" t="str">
        <f t="shared" si="442"/>
        <v>-</v>
      </c>
      <c r="F637" s="14" t="str">
        <f t="shared" si="442"/>
        <v>-</v>
      </c>
      <c r="G637" s="14" t="str">
        <f t="shared" si="442"/>
        <v>-</v>
      </c>
      <c r="H637" s="14" t="str">
        <f t="shared" si="442"/>
        <v>-</v>
      </c>
      <c r="I637" s="14" t="str">
        <f t="shared" si="442"/>
        <v>-</v>
      </c>
      <c r="J637" s="14" t="str">
        <f t="shared" si="442"/>
        <v>-</v>
      </c>
      <c r="K637" s="14">
        <f t="shared" si="442"/>
        <v>1.0999479999999995</v>
      </c>
      <c r="L637" s="14" t="str">
        <f t="shared" si="442"/>
        <v>-</v>
      </c>
      <c r="M637" s="14" t="str">
        <f t="shared" si="442"/>
        <v>-</v>
      </c>
      <c r="N637" s="14" t="str">
        <f t="shared" si="442"/>
        <v>-</v>
      </c>
      <c r="O637" s="14">
        <f t="shared" si="442"/>
        <v>0.90005200000000052</v>
      </c>
      <c r="P637" s="14" t="str">
        <f t="shared" si="420"/>
        <v>-</v>
      </c>
      <c r="Q637" s="14" t="str">
        <f t="shared" si="420"/>
        <v>-</v>
      </c>
      <c r="R637" s="14" t="str">
        <f t="shared" ref="R637:AL637" si="443">IF(R492="-","-",ABS(R492-$AN492))</f>
        <v>-</v>
      </c>
      <c r="S637" s="14" t="str">
        <f t="shared" si="443"/>
        <v>-</v>
      </c>
      <c r="T637" s="14">
        <f t="shared" si="443"/>
        <v>9.9947999999999482E-2</v>
      </c>
      <c r="U637" s="14">
        <f t="shared" si="443"/>
        <v>0.90005200000000052</v>
      </c>
      <c r="V637" s="14" t="str">
        <f t="shared" si="443"/>
        <v>-</v>
      </c>
      <c r="W637" s="14" t="str">
        <f t="shared" si="443"/>
        <v>-</v>
      </c>
      <c r="X637" s="14" t="str">
        <f t="shared" si="443"/>
        <v>-</v>
      </c>
      <c r="Y637" s="14" t="str">
        <f t="shared" si="443"/>
        <v>-</v>
      </c>
      <c r="Z637" s="14">
        <f t="shared" si="443"/>
        <v>1.0999479999999995</v>
      </c>
      <c r="AA637" s="14" t="str">
        <f t="shared" si="443"/>
        <v>-</v>
      </c>
      <c r="AB637" s="14" t="str">
        <f t="shared" si="443"/>
        <v>-</v>
      </c>
      <c r="AC637" s="14" t="str">
        <f t="shared" si="443"/>
        <v>-</v>
      </c>
      <c r="AD637" s="14" t="str">
        <f t="shared" si="443"/>
        <v>-</v>
      </c>
      <c r="AE637" s="14">
        <f t="shared" si="443"/>
        <v>9.9947999999999482E-2</v>
      </c>
      <c r="AF637" s="14">
        <f t="shared" si="443"/>
        <v>1.0999479999999995</v>
      </c>
      <c r="AG637" s="14" t="str">
        <f t="shared" si="443"/>
        <v>-</v>
      </c>
      <c r="AH637" s="14" t="str">
        <f t="shared" si="443"/>
        <v>-</v>
      </c>
      <c r="AI637" s="14" t="str">
        <f t="shared" si="443"/>
        <v>-</v>
      </c>
      <c r="AJ637" s="14">
        <f t="shared" si="443"/>
        <v>1.9000520000000005</v>
      </c>
      <c r="AK637" s="14" t="str">
        <f t="shared" si="443"/>
        <v>-</v>
      </c>
      <c r="AL637" s="14">
        <f t="shared" si="443"/>
        <v>9.9947999999999482E-2</v>
      </c>
      <c r="AM637" s="15"/>
      <c r="AN637" s="20"/>
    </row>
    <row r="638" spans="1:40">
      <c r="A638" s="26">
        <f t="shared" si="339"/>
        <v>54</v>
      </c>
      <c r="B638" s="97" t="s">
        <v>698</v>
      </c>
      <c r="C638" s="14" t="str">
        <f t="shared" ref="C638:O638" si="444">IF(C493="-","-",ABS(C493-$AN493))</f>
        <v>-</v>
      </c>
      <c r="D638" s="14">
        <f t="shared" si="444"/>
        <v>2.2727802727272728</v>
      </c>
      <c r="E638" s="14" t="str">
        <f t="shared" si="444"/>
        <v>-</v>
      </c>
      <c r="F638" s="14" t="str">
        <f t="shared" si="444"/>
        <v>-</v>
      </c>
      <c r="G638" s="14" t="str">
        <f t="shared" si="444"/>
        <v>-</v>
      </c>
      <c r="H638" s="14" t="str">
        <f t="shared" si="444"/>
        <v>-</v>
      </c>
      <c r="I638" s="14" t="str">
        <f t="shared" si="444"/>
        <v>-</v>
      </c>
      <c r="J638" s="14" t="str">
        <f t="shared" si="444"/>
        <v>-</v>
      </c>
      <c r="K638" s="14">
        <f t="shared" si="444"/>
        <v>0.72721972727272721</v>
      </c>
      <c r="L638" s="14" t="str">
        <f t="shared" si="444"/>
        <v>-</v>
      </c>
      <c r="M638" s="14" t="str">
        <f t="shared" si="444"/>
        <v>-</v>
      </c>
      <c r="N638" s="14" t="str">
        <f t="shared" si="444"/>
        <v>-</v>
      </c>
      <c r="O638" s="14">
        <f t="shared" si="444"/>
        <v>2.2727802727272728</v>
      </c>
      <c r="P638" s="14" t="str">
        <f t="shared" si="420"/>
        <v>-</v>
      </c>
      <c r="Q638" s="14">
        <f t="shared" si="420"/>
        <v>0.27278027272727279</v>
      </c>
      <c r="R638" s="14" t="str">
        <f t="shared" ref="R638:AL638" si="445">IF(R493="-","-",ABS(R493-$AN493))</f>
        <v>-</v>
      </c>
      <c r="S638" s="14" t="str">
        <f t="shared" si="445"/>
        <v>-</v>
      </c>
      <c r="T638" s="14">
        <f t="shared" si="445"/>
        <v>0.72721972727272721</v>
      </c>
      <c r="U638" s="14">
        <f t="shared" si="445"/>
        <v>1.7272197272727272</v>
      </c>
      <c r="V638" s="14" t="str">
        <f t="shared" si="445"/>
        <v>-</v>
      </c>
      <c r="W638" s="14" t="str">
        <f t="shared" si="445"/>
        <v>-</v>
      </c>
      <c r="X638" s="14" t="str">
        <f t="shared" si="445"/>
        <v>-</v>
      </c>
      <c r="Y638" s="14" t="str">
        <f t="shared" si="445"/>
        <v>-</v>
      </c>
      <c r="Z638" s="14">
        <f t="shared" si="445"/>
        <v>2.7272197272727272</v>
      </c>
      <c r="AA638" s="14" t="str">
        <f t="shared" si="445"/>
        <v>-</v>
      </c>
      <c r="AB638" s="14" t="str">
        <f t="shared" si="445"/>
        <v>-</v>
      </c>
      <c r="AC638" s="14" t="str">
        <f t="shared" si="445"/>
        <v>-</v>
      </c>
      <c r="AD638" s="14" t="str">
        <f t="shared" si="445"/>
        <v>-</v>
      </c>
      <c r="AE638" s="14">
        <f t="shared" si="445"/>
        <v>0.72721972727272721</v>
      </c>
      <c r="AF638" s="14">
        <f t="shared" si="445"/>
        <v>2.7272197272727272</v>
      </c>
      <c r="AG638" s="14" t="str">
        <f t="shared" si="445"/>
        <v>-</v>
      </c>
      <c r="AH638" s="14" t="str">
        <f t="shared" si="445"/>
        <v>-</v>
      </c>
      <c r="AI638" s="14" t="str">
        <f t="shared" si="445"/>
        <v>-</v>
      </c>
      <c r="AJ638" s="14">
        <f t="shared" si="445"/>
        <v>0.27278027272727279</v>
      </c>
      <c r="AK638" s="14" t="str">
        <f t="shared" si="445"/>
        <v>-</v>
      </c>
      <c r="AL638" s="14">
        <f t="shared" si="445"/>
        <v>4.2727802727272728</v>
      </c>
      <c r="AM638" s="15"/>
      <c r="AN638" s="20"/>
    </row>
    <row r="639" spans="1:40">
      <c r="A639" s="26">
        <f t="shared" si="339"/>
        <v>55</v>
      </c>
      <c r="B639" s="97" t="s">
        <v>699</v>
      </c>
      <c r="C639" s="14" t="str">
        <f t="shared" ref="C639:O639" si="446">IF(C494="-","-",ABS(C494-$AN494))</f>
        <v>-</v>
      </c>
      <c r="D639" s="14">
        <f t="shared" si="446"/>
        <v>1.3332793333333326</v>
      </c>
      <c r="E639" s="14" t="str">
        <f t="shared" si="446"/>
        <v>-</v>
      </c>
      <c r="F639" s="14" t="str">
        <f t="shared" si="446"/>
        <v>-</v>
      </c>
      <c r="G639" s="14" t="str">
        <f t="shared" si="446"/>
        <v>-</v>
      </c>
      <c r="H639" s="14" t="str">
        <f t="shared" si="446"/>
        <v>-</v>
      </c>
      <c r="I639" s="14" t="str">
        <f t="shared" si="446"/>
        <v>-</v>
      </c>
      <c r="J639" s="14" t="str">
        <f t="shared" si="446"/>
        <v>-</v>
      </c>
      <c r="K639" s="14">
        <f t="shared" si="446"/>
        <v>0.33327933333333259</v>
      </c>
      <c r="L639" s="14" t="str">
        <f t="shared" si="446"/>
        <v>-</v>
      </c>
      <c r="M639" s="14" t="str">
        <f t="shared" si="446"/>
        <v>-</v>
      </c>
      <c r="N639" s="14" t="str">
        <f t="shared" si="446"/>
        <v>-</v>
      </c>
      <c r="O639" s="14">
        <f t="shared" si="446"/>
        <v>1.6667206666666674</v>
      </c>
      <c r="P639" s="14" t="str">
        <f t="shared" si="420"/>
        <v>-</v>
      </c>
      <c r="Q639" s="14">
        <f t="shared" si="420"/>
        <v>0.33327933333333259</v>
      </c>
      <c r="R639" s="14" t="str">
        <f t="shared" ref="R639:AL639" si="447">IF(R494="-","-",ABS(R494-$AN494))</f>
        <v>-</v>
      </c>
      <c r="S639" s="14" t="str">
        <f t="shared" si="447"/>
        <v>-</v>
      </c>
      <c r="T639" s="14">
        <f t="shared" si="447"/>
        <v>1.6667206666666674</v>
      </c>
      <c r="U639" s="14">
        <f t="shared" si="447"/>
        <v>2.3332793333333326</v>
      </c>
      <c r="V639" s="14" t="str">
        <f t="shared" si="447"/>
        <v>-</v>
      </c>
      <c r="W639" s="14" t="str">
        <f t="shared" si="447"/>
        <v>-</v>
      </c>
      <c r="X639" s="14" t="str">
        <f t="shared" si="447"/>
        <v>-</v>
      </c>
      <c r="Y639" s="14" t="str">
        <f t="shared" si="447"/>
        <v>-</v>
      </c>
      <c r="Z639" s="14">
        <f t="shared" si="447"/>
        <v>0.33327933333333259</v>
      </c>
      <c r="AA639" s="14" t="str">
        <f t="shared" si="447"/>
        <v>-</v>
      </c>
      <c r="AB639" s="14" t="str">
        <f t="shared" si="447"/>
        <v>-</v>
      </c>
      <c r="AC639" s="14" t="str">
        <f t="shared" si="447"/>
        <v>-</v>
      </c>
      <c r="AD639" s="14">
        <f t="shared" si="447"/>
        <v>0.66672066666666741</v>
      </c>
      <c r="AE639" s="14">
        <f t="shared" si="447"/>
        <v>0.33327933333333259</v>
      </c>
      <c r="AF639" s="14">
        <f t="shared" si="447"/>
        <v>0.66672066666666741</v>
      </c>
      <c r="AG639" s="14" t="str">
        <f t="shared" si="447"/>
        <v>-</v>
      </c>
      <c r="AH639" s="14" t="str">
        <f t="shared" si="447"/>
        <v>-</v>
      </c>
      <c r="AI639" s="14" t="str">
        <f t="shared" si="447"/>
        <v>-</v>
      </c>
      <c r="AJ639" s="14">
        <f t="shared" si="447"/>
        <v>1.6667206666666674</v>
      </c>
      <c r="AK639" s="14" t="str">
        <f t="shared" si="447"/>
        <v>-</v>
      </c>
      <c r="AL639" s="14">
        <f t="shared" si="447"/>
        <v>1.3332793333333326</v>
      </c>
      <c r="AM639" s="15"/>
      <c r="AN639" s="20"/>
    </row>
    <row r="640" spans="1:40">
      <c r="A640" s="26">
        <f t="shared" si="339"/>
        <v>56</v>
      </c>
      <c r="B640" s="97" t="s">
        <v>700</v>
      </c>
      <c r="C640" s="14" t="str">
        <f t="shared" ref="C640:O640" si="448">IF(C495="-","-",ABS(C495-$AN495))</f>
        <v>-</v>
      </c>
      <c r="D640" s="14">
        <f t="shared" si="448"/>
        <v>2.4166116666666664</v>
      </c>
      <c r="E640" s="14" t="str">
        <f t="shared" si="448"/>
        <v>-</v>
      </c>
      <c r="F640" s="14" t="str">
        <f t="shared" si="448"/>
        <v>-</v>
      </c>
      <c r="G640" s="14" t="str">
        <f t="shared" si="448"/>
        <v>-</v>
      </c>
      <c r="H640" s="14" t="str">
        <f t="shared" si="448"/>
        <v>-</v>
      </c>
      <c r="I640" s="14" t="str">
        <f t="shared" si="448"/>
        <v>-</v>
      </c>
      <c r="J640" s="14" t="str">
        <f t="shared" si="448"/>
        <v>-</v>
      </c>
      <c r="K640" s="14">
        <f t="shared" si="448"/>
        <v>2.4166116666666664</v>
      </c>
      <c r="L640" s="14" t="str">
        <f t="shared" si="448"/>
        <v>-</v>
      </c>
      <c r="M640" s="14" t="str">
        <f t="shared" si="448"/>
        <v>-</v>
      </c>
      <c r="N640" s="14" t="str">
        <f t="shared" si="448"/>
        <v>-</v>
      </c>
      <c r="O640" s="14">
        <f t="shared" si="448"/>
        <v>0.41661166666666638</v>
      </c>
      <c r="P640" s="14" t="str">
        <f t="shared" si="420"/>
        <v>-</v>
      </c>
      <c r="Q640" s="14">
        <f t="shared" si="420"/>
        <v>0.58338833333333362</v>
      </c>
      <c r="R640" s="14" t="str">
        <f t="shared" ref="R640:AL640" si="449">IF(R495="-","-",ABS(R495-$AN495))</f>
        <v>-</v>
      </c>
      <c r="S640" s="14" t="str">
        <f t="shared" si="449"/>
        <v>-</v>
      </c>
      <c r="T640" s="14">
        <f t="shared" si="449"/>
        <v>1.4166116666666664</v>
      </c>
      <c r="U640" s="14">
        <f t="shared" si="449"/>
        <v>0.58338833333333362</v>
      </c>
      <c r="V640" s="14" t="str">
        <f t="shared" si="449"/>
        <v>-</v>
      </c>
      <c r="W640" s="14" t="str">
        <f t="shared" si="449"/>
        <v>-</v>
      </c>
      <c r="X640" s="14" t="str">
        <f t="shared" si="449"/>
        <v>-</v>
      </c>
      <c r="Y640" s="14" t="str">
        <f t="shared" si="449"/>
        <v>-</v>
      </c>
      <c r="Z640" s="14">
        <f t="shared" si="449"/>
        <v>0.58338833333333362</v>
      </c>
      <c r="AA640" s="14" t="str">
        <f t="shared" si="449"/>
        <v>-</v>
      </c>
      <c r="AB640" s="14" t="str">
        <f t="shared" si="449"/>
        <v>-</v>
      </c>
      <c r="AC640" s="14" t="str">
        <f t="shared" si="449"/>
        <v>-</v>
      </c>
      <c r="AD640" s="14">
        <f t="shared" si="449"/>
        <v>0.58338833333333362</v>
      </c>
      <c r="AE640" s="14">
        <f t="shared" si="449"/>
        <v>2.5833883333333336</v>
      </c>
      <c r="AF640" s="14">
        <f t="shared" si="449"/>
        <v>0.41661166666666638</v>
      </c>
      <c r="AG640" s="14" t="str">
        <f t="shared" si="449"/>
        <v>-</v>
      </c>
      <c r="AH640" s="14" t="str">
        <f t="shared" si="449"/>
        <v>-</v>
      </c>
      <c r="AI640" s="14" t="str">
        <f t="shared" si="449"/>
        <v>-</v>
      </c>
      <c r="AJ640" s="14">
        <f t="shared" si="449"/>
        <v>1.5833883333333336</v>
      </c>
      <c r="AK640" s="14" t="str">
        <f t="shared" si="449"/>
        <v>-</v>
      </c>
      <c r="AL640" s="14">
        <f t="shared" si="449"/>
        <v>0.58338833333333362</v>
      </c>
      <c r="AM640" s="15"/>
      <c r="AN640" s="20"/>
    </row>
    <row r="641" spans="1:40">
      <c r="A641" s="26">
        <f t="shared" si="339"/>
        <v>57</v>
      </c>
      <c r="B641" s="97" t="s">
        <v>701</v>
      </c>
      <c r="C641" s="14" t="str">
        <f t="shared" ref="C641:O641" si="450">IF(C496="-","-",ABS(C496-$AN496))</f>
        <v>-</v>
      </c>
      <c r="D641" s="14">
        <f t="shared" si="450"/>
        <v>0.88883288888888945</v>
      </c>
      <c r="E641" s="14" t="str">
        <f t="shared" si="450"/>
        <v>-</v>
      </c>
      <c r="F641" s="14" t="str">
        <f t="shared" si="450"/>
        <v>-</v>
      </c>
      <c r="G641" s="14" t="str">
        <f t="shared" si="450"/>
        <v>-</v>
      </c>
      <c r="H641" s="14" t="str">
        <f t="shared" si="450"/>
        <v>-</v>
      </c>
      <c r="I641" s="14" t="str">
        <f t="shared" si="450"/>
        <v>-</v>
      </c>
      <c r="J641" s="14" t="str">
        <f t="shared" si="450"/>
        <v>-</v>
      </c>
      <c r="K641" s="14">
        <f t="shared" si="450"/>
        <v>0.88883288888888945</v>
      </c>
      <c r="L641" s="14" t="str">
        <f t="shared" si="450"/>
        <v>-</v>
      </c>
      <c r="M641" s="14" t="str">
        <f t="shared" si="450"/>
        <v>-</v>
      </c>
      <c r="N641" s="14" t="str">
        <f t="shared" si="450"/>
        <v>-</v>
      </c>
      <c r="O641" s="14" t="str">
        <f t="shared" si="450"/>
        <v>-</v>
      </c>
      <c r="P641" s="14" t="str">
        <f t="shared" si="420"/>
        <v>-</v>
      </c>
      <c r="Q641" s="14">
        <f t="shared" si="420"/>
        <v>1.8888328888888894</v>
      </c>
      <c r="R641" s="14" t="str">
        <f t="shared" ref="R641:AL641" si="451">IF(R496="-","-",ABS(R496-$AN496))</f>
        <v>-</v>
      </c>
      <c r="S641" s="14" t="str">
        <f t="shared" si="451"/>
        <v>-</v>
      </c>
      <c r="T641" s="14">
        <f t="shared" si="451"/>
        <v>1.1111671111111106</v>
      </c>
      <c r="U641" s="14">
        <f t="shared" si="451"/>
        <v>1.1111671111111106</v>
      </c>
      <c r="V641" s="14" t="str">
        <f t="shared" si="451"/>
        <v>-</v>
      </c>
      <c r="W641" s="14" t="str">
        <f t="shared" si="451"/>
        <v>-</v>
      </c>
      <c r="X641" s="14" t="str">
        <f t="shared" si="451"/>
        <v>-</v>
      </c>
      <c r="Y641" s="14" t="str">
        <f t="shared" si="451"/>
        <v>-</v>
      </c>
      <c r="Z641" s="14" t="str">
        <f t="shared" si="451"/>
        <v>-</v>
      </c>
      <c r="AA641" s="14" t="str">
        <f t="shared" si="451"/>
        <v>-</v>
      </c>
      <c r="AB641" s="14" t="str">
        <f t="shared" si="451"/>
        <v>-</v>
      </c>
      <c r="AC641" s="14" t="str">
        <f t="shared" si="451"/>
        <v>-</v>
      </c>
      <c r="AD641" s="14" t="str">
        <f t="shared" si="451"/>
        <v>-</v>
      </c>
      <c r="AE641" s="14">
        <f t="shared" si="451"/>
        <v>1.1111671111111106</v>
      </c>
      <c r="AF641" s="14">
        <f t="shared" si="451"/>
        <v>0.11116711111111055</v>
      </c>
      <c r="AG641" s="14" t="str">
        <f t="shared" si="451"/>
        <v>-</v>
      </c>
      <c r="AH641" s="14" t="str">
        <f t="shared" si="451"/>
        <v>-</v>
      </c>
      <c r="AI641" s="14" t="str">
        <f t="shared" si="451"/>
        <v>-</v>
      </c>
      <c r="AJ641" s="14">
        <f t="shared" si="451"/>
        <v>2.1111671111111106</v>
      </c>
      <c r="AK641" s="14" t="str">
        <f t="shared" si="451"/>
        <v>-</v>
      </c>
      <c r="AL641" s="14">
        <f t="shared" si="451"/>
        <v>1.8888328888888894</v>
      </c>
      <c r="AM641" s="15"/>
      <c r="AN641" s="20"/>
    </row>
    <row r="642" spans="1:40">
      <c r="A642" s="26">
        <f t="shared" si="339"/>
        <v>58</v>
      </c>
      <c r="B642" s="97" t="s">
        <v>702</v>
      </c>
      <c r="C642" s="14" t="str">
        <f t="shared" ref="C642:O642" si="452">IF(C497="-","-",ABS(C497-$AN497))</f>
        <v>-</v>
      </c>
      <c r="D642" s="14">
        <f t="shared" si="452"/>
        <v>0.54551154545454583</v>
      </c>
      <c r="E642" s="14" t="str">
        <f t="shared" si="452"/>
        <v>-</v>
      </c>
      <c r="F642" s="14" t="str">
        <f t="shared" si="452"/>
        <v>-</v>
      </c>
      <c r="G642" s="14" t="str">
        <f t="shared" si="452"/>
        <v>-</v>
      </c>
      <c r="H642" s="14" t="str">
        <f t="shared" si="452"/>
        <v>-</v>
      </c>
      <c r="I642" s="14" t="str">
        <f t="shared" si="452"/>
        <v>-</v>
      </c>
      <c r="J642" s="14" t="str">
        <f t="shared" si="452"/>
        <v>-</v>
      </c>
      <c r="K642" s="14">
        <f t="shared" si="452"/>
        <v>0.54551154545454583</v>
      </c>
      <c r="L642" s="14" t="str">
        <f t="shared" si="452"/>
        <v>-</v>
      </c>
      <c r="M642" s="14" t="str">
        <f t="shared" si="452"/>
        <v>-</v>
      </c>
      <c r="N642" s="14" t="str">
        <f t="shared" si="452"/>
        <v>-</v>
      </c>
      <c r="O642" s="14" t="str">
        <f t="shared" si="452"/>
        <v>-</v>
      </c>
      <c r="P642" s="14" t="str">
        <f t="shared" si="420"/>
        <v>-</v>
      </c>
      <c r="Q642" s="14">
        <f t="shared" si="420"/>
        <v>1.5455115454545458</v>
      </c>
      <c r="R642" s="14" t="str">
        <f t="shared" ref="R642:AL642" si="453">IF(R497="-","-",ABS(R497-$AN497))</f>
        <v>-</v>
      </c>
      <c r="S642" s="14" t="str">
        <f t="shared" si="453"/>
        <v>-</v>
      </c>
      <c r="T642" s="14">
        <f t="shared" si="453"/>
        <v>1.4544884545454542</v>
      </c>
      <c r="U642" s="14">
        <f t="shared" si="453"/>
        <v>0.54551154545454583</v>
      </c>
      <c r="V642" s="14" t="str">
        <f t="shared" si="453"/>
        <v>-</v>
      </c>
      <c r="W642" s="14" t="str">
        <f t="shared" si="453"/>
        <v>-</v>
      </c>
      <c r="X642" s="14" t="str">
        <f t="shared" si="453"/>
        <v>-</v>
      </c>
      <c r="Y642" s="14" t="str">
        <f t="shared" si="453"/>
        <v>-</v>
      </c>
      <c r="Z642" s="14">
        <f t="shared" si="453"/>
        <v>0.45448845454545417</v>
      </c>
      <c r="AA642" s="14" t="str">
        <f t="shared" si="453"/>
        <v>-</v>
      </c>
      <c r="AB642" s="14" t="str">
        <f t="shared" si="453"/>
        <v>-</v>
      </c>
      <c r="AC642" s="14" t="str">
        <f t="shared" si="453"/>
        <v>-</v>
      </c>
      <c r="AD642" s="14">
        <f t="shared" si="453"/>
        <v>1.4544884545454542</v>
      </c>
      <c r="AE642" s="14">
        <f t="shared" si="453"/>
        <v>0.45448845454545417</v>
      </c>
      <c r="AF642" s="14">
        <f t="shared" si="453"/>
        <v>0.54551154545454583</v>
      </c>
      <c r="AG642" s="14" t="str">
        <f t="shared" si="453"/>
        <v>-</v>
      </c>
      <c r="AH642" s="14" t="str">
        <f t="shared" si="453"/>
        <v>-</v>
      </c>
      <c r="AI642" s="14" t="str">
        <f t="shared" si="453"/>
        <v>-</v>
      </c>
      <c r="AJ642" s="14">
        <f t="shared" si="453"/>
        <v>0.45448845454545417</v>
      </c>
      <c r="AK642" s="14" t="str">
        <f t="shared" si="453"/>
        <v>-</v>
      </c>
      <c r="AL642" s="14">
        <f t="shared" si="453"/>
        <v>0.54551154545454583</v>
      </c>
      <c r="AM642" s="15"/>
      <c r="AN642" s="20"/>
    </row>
    <row r="643" spans="1:40">
      <c r="A643" s="26">
        <f t="shared" si="339"/>
        <v>59</v>
      </c>
      <c r="B643" s="97" t="s">
        <v>703</v>
      </c>
      <c r="C643" s="14" t="str">
        <f t="shared" ref="C643:O643" si="454">IF(C498="-","-",ABS(C498-$AN498))</f>
        <v>-</v>
      </c>
      <c r="D643" s="14">
        <f t="shared" si="454"/>
        <v>1.111053111111111</v>
      </c>
      <c r="E643" s="14" t="str">
        <f t="shared" si="454"/>
        <v>-</v>
      </c>
      <c r="F643" s="14" t="str">
        <f t="shared" si="454"/>
        <v>-</v>
      </c>
      <c r="G643" s="14" t="str">
        <f t="shared" si="454"/>
        <v>-</v>
      </c>
      <c r="H643" s="14" t="str">
        <f t="shared" si="454"/>
        <v>-</v>
      </c>
      <c r="I643" s="14" t="str">
        <f t="shared" si="454"/>
        <v>-</v>
      </c>
      <c r="J643" s="14" t="str">
        <f t="shared" si="454"/>
        <v>-</v>
      </c>
      <c r="K643" s="14">
        <f t="shared" si="454"/>
        <v>1.888946888888889</v>
      </c>
      <c r="L643" s="14" t="str">
        <f t="shared" si="454"/>
        <v>-</v>
      </c>
      <c r="M643" s="14" t="str">
        <f t="shared" si="454"/>
        <v>-</v>
      </c>
      <c r="N643" s="14" t="str">
        <f t="shared" si="454"/>
        <v>-</v>
      </c>
      <c r="O643" s="14" t="str">
        <f t="shared" si="454"/>
        <v>-</v>
      </c>
      <c r="P643" s="14" t="str">
        <f t="shared" si="420"/>
        <v>-</v>
      </c>
      <c r="Q643" s="14">
        <f t="shared" si="420"/>
        <v>1.111053111111111</v>
      </c>
      <c r="R643" s="14" t="str">
        <f t="shared" ref="R643:AL643" si="455">IF(R498="-","-",ABS(R498-$AN498))</f>
        <v>-</v>
      </c>
      <c r="S643" s="14" t="str">
        <f t="shared" si="455"/>
        <v>-</v>
      </c>
      <c r="T643" s="14">
        <f t="shared" si="455"/>
        <v>1.888946888888889</v>
      </c>
      <c r="U643" s="14">
        <f t="shared" si="455"/>
        <v>0.88894688888888895</v>
      </c>
      <c r="V643" s="14" t="str">
        <f t="shared" si="455"/>
        <v>-</v>
      </c>
      <c r="W643" s="14" t="str">
        <f t="shared" si="455"/>
        <v>-</v>
      </c>
      <c r="X643" s="14" t="str">
        <f t="shared" si="455"/>
        <v>-</v>
      </c>
      <c r="Y643" s="14" t="str">
        <f t="shared" si="455"/>
        <v>-</v>
      </c>
      <c r="Z643" s="14" t="str">
        <f t="shared" si="455"/>
        <v>-</v>
      </c>
      <c r="AA643" s="14" t="str">
        <f t="shared" si="455"/>
        <v>-</v>
      </c>
      <c r="AB643" s="14" t="str">
        <f t="shared" si="455"/>
        <v>-</v>
      </c>
      <c r="AC643" s="14" t="str">
        <f t="shared" si="455"/>
        <v>-</v>
      </c>
      <c r="AD643" s="14" t="str">
        <f t="shared" si="455"/>
        <v>-</v>
      </c>
      <c r="AE643" s="14">
        <f t="shared" si="455"/>
        <v>1.111053111111111</v>
      </c>
      <c r="AF643" s="14">
        <f t="shared" si="455"/>
        <v>0.11105311111111105</v>
      </c>
      <c r="AG643" s="14" t="str">
        <f t="shared" si="455"/>
        <v>-</v>
      </c>
      <c r="AH643" s="14" t="str">
        <f t="shared" si="455"/>
        <v>-</v>
      </c>
      <c r="AI643" s="14" t="str">
        <f t="shared" si="455"/>
        <v>-</v>
      </c>
      <c r="AJ643" s="14">
        <f t="shared" si="455"/>
        <v>0.11105311111111105</v>
      </c>
      <c r="AK643" s="14" t="str">
        <f t="shared" si="455"/>
        <v>-</v>
      </c>
      <c r="AL643" s="14">
        <f t="shared" si="455"/>
        <v>1.111053111111111</v>
      </c>
      <c r="AM643" s="15"/>
      <c r="AN643" s="20"/>
    </row>
    <row r="644" spans="1:40">
      <c r="A644" s="26">
        <f t="shared" si="339"/>
        <v>60</v>
      </c>
      <c r="B644" s="97" t="s">
        <v>704</v>
      </c>
      <c r="C644" s="14" t="str">
        <f t="shared" ref="C644:O644" si="456">IF(C499="-","-",ABS(C499-$AN499))</f>
        <v>-</v>
      </c>
      <c r="D644" s="14">
        <f t="shared" si="456"/>
        <v>0.4546044545454544</v>
      </c>
      <c r="E644" s="14" t="str">
        <f t="shared" si="456"/>
        <v>-</v>
      </c>
      <c r="F644" s="14" t="str">
        <f t="shared" si="456"/>
        <v>-</v>
      </c>
      <c r="G644" s="14" t="str">
        <f t="shared" si="456"/>
        <v>-</v>
      </c>
      <c r="H644" s="14" t="str">
        <f t="shared" si="456"/>
        <v>-</v>
      </c>
      <c r="I644" s="14" t="str">
        <f t="shared" si="456"/>
        <v>-</v>
      </c>
      <c r="J644" s="14" t="str">
        <f t="shared" si="456"/>
        <v>-</v>
      </c>
      <c r="K644" s="14">
        <f t="shared" si="456"/>
        <v>0.5453955454545456</v>
      </c>
      <c r="L644" s="14" t="str">
        <f t="shared" si="456"/>
        <v>-</v>
      </c>
      <c r="M644" s="14" t="str">
        <f t="shared" si="456"/>
        <v>-</v>
      </c>
      <c r="N644" s="14" t="str">
        <f t="shared" si="456"/>
        <v>-</v>
      </c>
      <c r="O644" s="14" t="str">
        <f t="shared" si="456"/>
        <v>-</v>
      </c>
      <c r="P644" s="14" t="str">
        <f t="shared" si="420"/>
        <v>-</v>
      </c>
      <c r="Q644" s="14">
        <f t="shared" si="420"/>
        <v>1.4546044545454544</v>
      </c>
      <c r="R644" s="14" t="str">
        <f t="shared" ref="R644:AL644" si="457">IF(R499="-","-",ABS(R499-$AN499))</f>
        <v>-</v>
      </c>
      <c r="S644" s="14" t="str">
        <f t="shared" si="457"/>
        <v>-</v>
      </c>
      <c r="T644" s="14">
        <f t="shared" si="457"/>
        <v>0.5453955454545456</v>
      </c>
      <c r="U644" s="14">
        <f t="shared" si="457"/>
        <v>0.4546044545454544</v>
      </c>
      <c r="V644" s="14" t="str">
        <f t="shared" si="457"/>
        <v>-</v>
      </c>
      <c r="W644" s="14" t="str">
        <f t="shared" si="457"/>
        <v>-</v>
      </c>
      <c r="X644" s="14" t="str">
        <f t="shared" si="457"/>
        <v>-</v>
      </c>
      <c r="Y644" s="14" t="str">
        <f t="shared" si="457"/>
        <v>-</v>
      </c>
      <c r="Z644" s="14">
        <f t="shared" si="457"/>
        <v>0.4546044545454544</v>
      </c>
      <c r="AA644" s="14" t="str">
        <f t="shared" si="457"/>
        <v>-</v>
      </c>
      <c r="AB644" s="14" t="str">
        <f t="shared" si="457"/>
        <v>-</v>
      </c>
      <c r="AC644" s="14" t="str">
        <f t="shared" si="457"/>
        <v>-</v>
      </c>
      <c r="AD644" s="14">
        <f t="shared" si="457"/>
        <v>0.4546044545454544</v>
      </c>
      <c r="AE644" s="14">
        <f t="shared" si="457"/>
        <v>0.5453955454545456</v>
      </c>
      <c r="AF644" s="14">
        <f t="shared" si="457"/>
        <v>0.4546044545454544</v>
      </c>
      <c r="AG644" s="14" t="str">
        <f t="shared" si="457"/>
        <v>-</v>
      </c>
      <c r="AH644" s="14" t="str">
        <f t="shared" si="457"/>
        <v>-</v>
      </c>
      <c r="AI644" s="14" t="str">
        <f t="shared" si="457"/>
        <v>-</v>
      </c>
      <c r="AJ644" s="14">
        <f t="shared" si="457"/>
        <v>0.5453955454545456</v>
      </c>
      <c r="AK644" s="14" t="str">
        <f t="shared" si="457"/>
        <v>-</v>
      </c>
      <c r="AL644" s="14">
        <f t="shared" si="457"/>
        <v>1.5453955454545456</v>
      </c>
      <c r="AM644" s="15"/>
      <c r="AN644" s="20"/>
    </row>
    <row r="645" spans="1:40">
      <c r="A645" s="26">
        <f t="shared" si="339"/>
        <v>61</v>
      </c>
      <c r="B645" s="97" t="s">
        <v>705</v>
      </c>
      <c r="C645" s="14" t="str">
        <f t="shared" ref="C645:O645" si="458">IF(C500="-","-",ABS(C500-$AN500))</f>
        <v>-</v>
      </c>
      <c r="D645" s="14">
        <f t="shared" si="458"/>
        <v>0.12493999999999961</v>
      </c>
      <c r="E645" s="14" t="str">
        <f t="shared" si="458"/>
        <v>-</v>
      </c>
      <c r="F645" s="14" t="str">
        <f t="shared" si="458"/>
        <v>-</v>
      </c>
      <c r="G645" s="14" t="str">
        <f t="shared" si="458"/>
        <v>-</v>
      </c>
      <c r="H645" s="14" t="str">
        <f t="shared" si="458"/>
        <v>-</v>
      </c>
      <c r="I645" s="14" t="str">
        <f t="shared" si="458"/>
        <v>-</v>
      </c>
      <c r="J645" s="14" t="str">
        <f t="shared" si="458"/>
        <v>-</v>
      </c>
      <c r="K645" s="14">
        <f t="shared" si="458"/>
        <v>0.12493999999999961</v>
      </c>
      <c r="L645" s="14" t="str">
        <f t="shared" si="458"/>
        <v>-</v>
      </c>
      <c r="M645" s="14" t="str">
        <f t="shared" si="458"/>
        <v>-</v>
      </c>
      <c r="N645" s="14" t="str">
        <f t="shared" si="458"/>
        <v>-</v>
      </c>
      <c r="O645" s="14" t="str">
        <f t="shared" si="458"/>
        <v>-</v>
      </c>
      <c r="P645" s="14" t="str">
        <f t="shared" si="420"/>
        <v>-</v>
      </c>
      <c r="Q645" s="14">
        <f t="shared" si="420"/>
        <v>1.1249399999999996</v>
      </c>
      <c r="R645" s="14" t="str">
        <f t="shared" ref="R645:AL645" si="459">IF(R500="-","-",ABS(R500-$AN500))</f>
        <v>-</v>
      </c>
      <c r="S645" s="14" t="str">
        <f t="shared" si="459"/>
        <v>-</v>
      </c>
      <c r="T645" s="14">
        <f t="shared" si="459"/>
        <v>0.87506000000000039</v>
      </c>
      <c r="U645" s="14">
        <f t="shared" si="459"/>
        <v>0.12493999999999961</v>
      </c>
      <c r="V645" s="14" t="str">
        <f t="shared" si="459"/>
        <v>-</v>
      </c>
      <c r="W645" s="14" t="str">
        <f t="shared" si="459"/>
        <v>-</v>
      </c>
      <c r="X645" s="14" t="str">
        <f t="shared" si="459"/>
        <v>-</v>
      </c>
      <c r="Y645" s="14" t="str">
        <f t="shared" si="459"/>
        <v>-</v>
      </c>
      <c r="Z645" s="14" t="str">
        <f t="shared" si="459"/>
        <v>-</v>
      </c>
      <c r="AA645" s="14" t="str">
        <f t="shared" si="459"/>
        <v>-</v>
      </c>
      <c r="AB645" s="14" t="str">
        <f t="shared" si="459"/>
        <v>-</v>
      </c>
      <c r="AC645" s="14" t="str">
        <f t="shared" si="459"/>
        <v>-</v>
      </c>
      <c r="AD645" s="14" t="str">
        <f t="shared" si="459"/>
        <v>-</v>
      </c>
      <c r="AE645" s="14" t="str">
        <f t="shared" si="459"/>
        <v>-</v>
      </c>
      <c r="AF645" s="14">
        <f t="shared" si="459"/>
        <v>0.87506000000000039</v>
      </c>
      <c r="AG645" s="14" t="str">
        <f t="shared" si="459"/>
        <v>-</v>
      </c>
      <c r="AH645" s="14" t="str">
        <f t="shared" si="459"/>
        <v>-</v>
      </c>
      <c r="AI645" s="14" t="str">
        <f t="shared" si="459"/>
        <v>-</v>
      </c>
      <c r="AJ645" s="14">
        <f t="shared" si="459"/>
        <v>0.87506000000000039</v>
      </c>
      <c r="AK645" s="14" t="str">
        <f t="shared" si="459"/>
        <v>-</v>
      </c>
      <c r="AL645" s="14">
        <f t="shared" si="459"/>
        <v>1.1249399999999996</v>
      </c>
      <c r="AM645" s="15"/>
      <c r="AN645" s="20"/>
    </row>
    <row r="646" spans="1:40">
      <c r="A646" s="26">
        <f t="shared" si="339"/>
        <v>62</v>
      </c>
      <c r="B646" s="97" t="s">
        <v>706</v>
      </c>
      <c r="C646" s="14" t="str">
        <f t="shared" ref="C646:O646" si="460">IF(C501="-","-",ABS(C501-$AN501))</f>
        <v>-</v>
      </c>
      <c r="D646" s="14">
        <f t="shared" si="460"/>
        <v>1.599939</v>
      </c>
      <c r="E646" s="14" t="str">
        <f t="shared" si="460"/>
        <v>-</v>
      </c>
      <c r="F646" s="14" t="str">
        <f t="shared" si="460"/>
        <v>-</v>
      </c>
      <c r="G646" s="14" t="str">
        <f t="shared" si="460"/>
        <v>-</v>
      </c>
      <c r="H646" s="14" t="str">
        <f t="shared" si="460"/>
        <v>-</v>
      </c>
      <c r="I646" s="14" t="str">
        <f t="shared" si="460"/>
        <v>-</v>
      </c>
      <c r="J646" s="14" t="str">
        <f t="shared" si="460"/>
        <v>-</v>
      </c>
      <c r="K646" s="14">
        <f t="shared" si="460"/>
        <v>0.400061</v>
      </c>
      <c r="L646" s="14" t="str">
        <f t="shared" si="460"/>
        <v>-</v>
      </c>
      <c r="M646" s="14" t="str">
        <f t="shared" si="460"/>
        <v>-</v>
      </c>
      <c r="N646" s="14" t="str">
        <f t="shared" si="460"/>
        <v>-</v>
      </c>
      <c r="O646" s="14" t="str">
        <f t="shared" si="460"/>
        <v>-</v>
      </c>
      <c r="P646" s="14" t="str">
        <f t="shared" ref="P646:Q665" si="461">IF(P501="-","-",ABS(P501-$AN501))</f>
        <v>-</v>
      </c>
      <c r="Q646" s="14">
        <f t="shared" si="461"/>
        <v>0.400061</v>
      </c>
      <c r="R646" s="14" t="str">
        <f t="shared" ref="R646:AL646" si="462">IF(R501="-","-",ABS(R501-$AN501))</f>
        <v>-</v>
      </c>
      <c r="S646" s="14" t="str">
        <f t="shared" si="462"/>
        <v>-</v>
      </c>
      <c r="T646" s="14">
        <f t="shared" si="462"/>
        <v>1.400061</v>
      </c>
      <c r="U646" s="14">
        <f t="shared" si="462"/>
        <v>1.599939</v>
      </c>
      <c r="V646" s="14" t="str">
        <f t="shared" si="462"/>
        <v>-</v>
      </c>
      <c r="W646" s="14" t="str">
        <f t="shared" si="462"/>
        <v>-</v>
      </c>
      <c r="X646" s="14" t="str">
        <f t="shared" si="462"/>
        <v>-</v>
      </c>
      <c r="Y646" s="14" t="str">
        <f t="shared" si="462"/>
        <v>-</v>
      </c>
      <c r="Z646" s="14">
        <f t="shared" si="462"/>
        <v>1.599939</v>
      </c>
      <c r="AA646" s="14" t="str">
        <f t="shared" si="462"/>
        <v>-</v>
      </c>
      <c r="AB646" s="14" t="str">
        <f t="shared" si="462"/>
        <v>-</v>
      </c>
      <c r="AC646" s="14" t="str">
        <f t="shared" si="462"/>
        <v>-</v>
      </c>
      <c r="AD646" s="14" t="str">
        <f t="shared" si="462"/>
        <v>-</v>
      </c>
      <c r="AE646" s="14">
        <f t="shared" si="462"/>
        <v>0.400061</v>
      </c>
      <c r="AF646" s="14">
        <f t="shared" si="462"/>
        <v>0.599939</v>
      </c>
      <c r="AG646" s="14" t="str">
        <f t="shared" si="462"/>
        <v>-</v>
      </c>
      <c r="AH646" s="14" t="str">
        <f t="shared" si="462"/>
        <v>-</v>
      </c>
      <c r="AI646" s="14" t="str">
        <f t="shared" si="462"/>
        <v>-</v>
      </c>
      <c r="AJ646" s="14">
        <f t="shared" si="462"/>
        <v>1.400061</v>
      </c>
      <c r="AK646" s="14" t="str">
        <f t="shared" si="462"/>
        <v>-</v>
      </c>
      <c r="AL646" s="14">
        <f t="shared" si="462"/>
        <v>1.400061</v>
      </c>
      <c r="AM646" s="15"/>
      <c r="AN646" s="20"/>
    </row>
    <row r="647" spans="1:40">
      <c r="A647" s="26">
        <f t="shared" si="339"/>
        <v>63</v>
      </c>
      <c r="B647" s="97" t="s">
        <v>707</v>
      </c>
      <c r="C647" s="14" t="str">
        <f t="shared" ref="C647:O647" si="463">IF(C502="-","-",ABS(C502-$AN502))</f>
        <v>-</v>
      </c>
      <c r="D647" s="14">
        <f t="shared" si="463"/>
        <v>0.83327133333333325</v>
      </c>
      <c r="E647" s="14" t="str">
        <f t="shared" si="463"/>
        <v>-</v>
      </c>
      <c r="F647" s="14" t="str">
        <f t="shared" si="463"/>
        <v>-</v>
      </c>
      <c r="G647" s="14" t="str">
        <f t="shared" si="463"/>
        <v>-</v>
      </c>
      <c r="H647" s="14" t="str">
        <f t="shared" si="463"/>
        <v>-</v>
      </c>
      <c r="I647" s="14" t="str">
        <f t="shared" si="463"/>
        <v>-</v>
      </c>
      <c r="J647" s="14" t="str">
        <f t="shared" si="463"/>
        <v>-</v>
      </c>
      <c r="K647" s="14">
        <f t="shared" si="463"/>
        <v>0.83327133333333325</v>
      </c>
      <c r="L647" s="14" t="str">
        <f t="shared" si="463"/>
        <v>-</v>
      </c>
      <c r="M647" s="14" t="str">
        <f t="shared" si="463"/>
        <v>-</v>
      </c>
      <c r="N647" s="14" t="str">
        <f t="shared" si="463"/>
        <v>-</v>
      </c>
      <c r="O647" s="14">
        <f t="shared" si="463"/>
        <v>2.1667286666666667</v>
      </c>
      <c r="P647" s="14" t="str">
        <f t="shared" si="461"/>
        <v>-</v>
      </c>
      <c r="Q647" s="14">
        <f t="shared" si="461"/>
        <v>0.83327133333333325</v>
      </c>
      <c r="R647" s="14" t="str">
        <f t="shared" ref="R647:AL647" si="464">IF(R502="-","-",ABS(R502-$AN502))</f>
        <v>-</v>
      </c>
      <c r="S647" s="14" t="str">
        <f t="shared" si="464"/>
        <v>-</v>
      </c>
      <c r="T647" s="14">
        <f t="shared" si="464"/>
        <v>1.8332713333333333</v>
      </c>
      <c r="U647" s="14">
        <f t="shared" si="464"/>
        <v>0.83327133333333325</v>
      </c>
      <c r="V647" s="14" t="str">
        <f t="shared" si="464"/>
        <v>-</v>
      </c>
      <c r="W647" s="14" t="str">
        <f t="shared" si="464"/>
        <v>-</v>
      </c>
      <c r="X647" s="14" t="str">
        <f t="shared" si="464"/>
        <v>-</v>
      </c>
      <c r="Y647" s="14" t="str">
        <f t="shared" si="464"/>
        <v>-</v>
      </c>
      <c r="Z647" s="14">
        <f t="shared" si="464"/>
        <v>0.83327133333333325</v>
      </c>
      <c r="AA647" s="14" t="str">
        <f t="shared" si="464"/>
        <v>-</v>
      </c>
      <c r="AB647" s="14" t="str">
        <f t="shared" si="464"/>
        <v>-</v>
      </c>
      <c r="AC647" s="14" t="str">
        <f t="shared" si="464"/>
        <v>-</v>
      </c>
      <c r="AD647" s="14">
        <f t="shared" si="464"/>
        <v>1.8332713333333333</v>
      </c>
      <c r="AE647" s="14">
        <f t="shared" si="464"/>
        <v>0.16672866666666675</v>
      </c>
      <c r="AF647" s="14">
        <f t="shared" si="464"/>
        <v>2.1667286666666667</v>
      </c>
      <c r="AG647" s="14" t="str">
        <f t="shared" si="464"/>
        <v>-</v>
      </c>
      <c r="AH647" s="14" t="str">
        <f t="shared" si="464"/>
        <v>-</v>
      </c>
      <c r="AI647" s="14" t="str">
        <f t="shared" si="464"/>
        <v>-</v>
      </c>
      <c r="AJ647" s="14">
        <f t="shared" si="464"/>
        <v>0.16672866666666675</v>
      </c>
      <c r="AK647" s="14" t="str">
        <f t="shared" si="464"/>
        <v>-</v>
      </c>
      <c r="AL647" s="14">
        <f t="shared" si="464"/>
        <v>3.1667286666666667</v>
      </c>
      <c r="AM647" s="15"/>
      <c r="AN647" s="20"/>
    </row>
    <row r="648" spans="1:40">
      <c r="A648" s="26">
        <f t="shared" si="339"/>
        <v>64</v>
      </c>
      <c r="B648" s="97" t="s">
        <v>708</v>
      </c>
      <c r="C648" s="14" t="str">
        <f t="shared" ref="C648:O648" si="465">IF(C503="-","-",ABS(C503-$AN503))</f>
        <v>-</v>
      </c>
      <c r="D648" s="14">
        <f t="shared" si="465"/>
        <v>1.416603666666667</v>
      </c>
      <c r="E648" s="14" t="str">
        <f t="shared" si="465"/>
        <v>-</v>
      </c>
      <c r="F648" s="14" t="str">
        <f t="shared" si="465"/>
        <v>-</v>
      </c>
      <c r="G648" s="14" t="str">
        <f t="shared" si="465"/>
        <v>-</v>
      </c>
      <c r="H648" s="14" t="str">
        <f t="shared" si="465"/>
        <v>-</v>
      </c>
      <c r="I648" s="14" t="str">
        <f t="shared" si="465"/>
        <v>-</v>
      </c>
      <c r="J648" s="14" t="str">
        <f t="shared" si="465"/>
        <v>-</v>
      </c>
      <c r="K648" s="14">
        <f t="shared" si="465"/>
        <v>1.416603666666667</v>
      </c>
      <c r="L648" s="14" t="str">
        <f t="shared" si="465"/>
        <v>-</v>
      </c>
      <c r="M648" s="14" t="str">
        <f t="shared" si="465"/>
        <v>-</v>
      </c>
      <c r="N648" s="14" t="str">
        <f t="shared" si="465"/>
        <v>-</v>
      </c>
      <c r="O648" s="14">
        <f t="shared" si="465"/>
        <v>1.583396333333333</v>
      </c>
      <c r="P648" s="14" t="str">
        <f t="shared" si="461"/>
        <v>-</v>
      </c>
      <c r="Q648" s="14">
        <f t="shared" si="461"/>
        <v>1.583396333333333</v>
      </c>
      <c r="R648" s="14" t="str">
        <f t="shared" ref="R648:AL648" si="466">IF(R503="-","-",ABS(R503-$AN503))</f>
        <v>-</v>
      </c>
      <c r="S648" s="14" t="str">
        <f t="shared" si="466"/>
        <v>-</v>
      </c>
      <c r="T648" s="14">
        <f t="shared" si="466"/>
        <v>0.41660366666666704</v>
      </c>
      <c r="U648" s="14">
        <f t="shared" si="466"/>
        <v>0.41660366666666704</v>
      </c>
      <c r="V648" s="14" t="str">
        <f t="shared" si="466"/>
        <v>-</v>
      </c>
      <c r="W648" s="14" t="str">
        <f t="shared" si="466"/>
        <v>-</v>
      </c>
      <c r="X648" s="14" t="str">
        <f t="shared" si="466"/>
        <v>-</v>
      </c>
      <c r="Y648" s="14" t="str">
        <f t="shared" si="466"/>
        <v>-</v>
      </c>
      <c r="Z648" s="14">
        <f t="shared" si="466"/>
        <v>1.416603666666667</v>
      </c>
      <c r="AA648" s="14" t="str">
        <f t="shared" si="466"/>
        <v>-</v>
      </c>
      <c r="AB648" s="14" t="str">
        <f t="shared" si="466"/>
        <v>-</v>
      </c>
      <c r="AC648" s="14" t="str">
        <f t="shared" si="466"/>
        <v>-</v>
      </c>
      <c r="AD648" s="14">
        <f t="shared" si="466"/>
        <v>2.416603666666667</v>
      </c>
      <c r="AE648" s="14">
        <f t="shared" si="466"/>
        <v>3.583396333333333</v>
      </c>
      <c r="AF648" s="14">
        <f t="shared" si="466"/>
        <v>0.41660366666666704</v>
      </c>
      <c r="AG648" s="14" t="str">
        <f t="shared" si="466"/>
        <v>-</v>
      </c>
      <c r="AH648" s="14" t="str">
        <f t="shared" si="466"/>
        <v>-</v>
      </c>
      <c r="AI648" s="14" t="str">
        <f t="shared" si="466"/>
        <v>-</v>
      </c>
      <c r="AJ648" s="14">
        <f t="shared" si="466"/>
        <v>0.58339633333333296</v>
      </c>
      <c r="AK648" s="14" t="str">
        <f t="shared" si="466"/>
        <v>-</v>
      </c>
      <c r="AL648" s="14">
        <f t="shared" si="466"/>
        <v>0.58339633333333296</v>
      </c>
      <c r="AM648" s="15"/>
      <c r="AN648" s="20"/>
    </row>
    <row r="649" spans="1:40">
      <c r="A649" s="26">
        <f t="shared" si="339"/>
        <v>65</v>
      </c>
      <c r="B649" s="97" t="s">
        <v>709</v>
      </c>
      <c r="C649" s="14" t="str">
        <f t="shared" ref="C649:O649" si="467">IF(C504="-","-",ABS(C504-$AN504))</f>
        <v>-</v>
      </c>
      <c r="D649" s="14">
        <f t="shared" si="467"/>
        <v>1.7499359999999999</v>
      </c>
      <c r="E649" s="14" t="str">
        <f t="shared" si="467"/>
        <v>-</v>
      </c>
      <c r="F649" s="14" t="str">
        <f t="shared" si="467"/>
        <v>-</v>
      </c>
      <c r="G649" s="14" t="str">
        <f t="shared" si="467"/>
        <v>-</v>
      </c>
      <c r="H649" s="14" t="str">
        <f t="shared" si="467"/>
        <v>-</v>
      </c>
      <c r="I649" s="14" t="str">
        <f t="shared" si="467"/>
        <v>-</v>
      </c>
      <c r="J649" s="14" t="str">
        <f t="shared" si="467"/>
        <v>-</v>
      </c>
      <c r="K649" s="14">
        <f t="shared" si="467"/>
        <v>0.25006400000000006</v>
      </c>
      <c r="L649" s="14" t="str">
        <f t="shared" si="467"/>
        <v>-</v>
      </c>
      <c r="M649" s="14" t="str">
        <f t="shared" si="467"/>
        <v>-</v>
      </c>
      <c r="N649" s="14" t="str">
        <f t="shared" si="467"/>
        <v>-</v>
      </c>
      <c r="O649" s="14">
        <f t="shared" si="467"/>
        <v>1.2500640000000001</v>
      </c>
      <c r="P649" s="14" t="str">
        <f t="shared" si="461"/>
        <v>-</v>
      </c>
      <c r="Q649" s="14">
        <f t="shared" si="461"/>
        <v>1.2500640000000001</v>
      </c>
      <c r="R649" s="14" t="str">
        <f t="shared" ref="R649:AL649" si="468">IF(R504="-","-",ABS(R504-$AN504))</f>
        <v>-</v>
      </c>
      <c r="S649" s="14" t="str">
        <f t="shared" si="468"/>
        <v>-</v>
      </c>
      <c r="T649" s="14">
        <f t="shared" si="468"/>
        <v>0.74993599999999994</v>
      </c>
      <c r="U649" s="14">
        <f t="shared" si="468"/>
        <v>0.74993599999999994</v>
      </c>
      <c r="V649" s="14" t="str">
        <f t="shared" si="468"/>
        <v>-</v>
      </c>
      <c r="W649" s="14" t="str">
        <f t="shared" si="468"/>
        <v>-</v>
      </c>
      <c r="X649" s="14" t="str">
        <f t="shared" si="468"/>
        <v>-</v>
      </c>
      <c r="Y649" s="14" t="str">
        <f t="shared" si="468"/>
        <v>-</v>
      </c>
      <c r="Z649" s="14">
        <f t="shared" si="468"/>
        <v>0.25006400000000006</v>
      </c>
      <c r="AA649" s="14" t="str">
        <f t="shared" si="468"/>
        <v>-</v>
      </c>
      <c r="AB649" s="14" t="str">
        <f t="shared" si="468"/>
        <v>-</v>
      </c>
      <c r="AC649" s="14" t="str">
        <f t="shared" si="468"/>
        <v>-</v>
      </c>
      <c r="AD649" s="14">
        <f t="shared" si="468"/>
        <v>0.25006400000000006</v>
      </c>
      <c r="AE649" s="14">
        <f t="shared" si="468"/>
        <v>0.74993599999999994</v>
      </c>
      <c r="AF649" s="14">
        <f t="shared" si="468"/>
        <v>1.2500640000000001</v>
      </c>
      <c r="AG649" s="14" t="str">
        <f t="shared" si="468"/>
        <v>-</v>
      </c>
      <c r="AH649" s="14" t="str">
        <f t="shared" si="468"/>
        <v>-</v>
      </c>
      <c r="AI649" s="14" t="str">
        <f t="shared" si="468"/>
        <v>-</v>
      </c>
      <c r="AJ649" s="14">
        <f t="shared" si="468"/>
        <v>0.74993599999999994</v>
      </c>
      <c r="AK649" s="14" t="str">
        <f t="shared" si="468"/>
        <v>-</v>
      </c>
      <c r="AL649" s="14">
        <f t="shared" si="468"/>
        <v>0.25006400000000006</v>
      </c>
      <c r="AM649" s="15"/>
      <c r="AN649" s="20"/>
    </row>
    <row r="650" spans="1:40">
      <c r="A650" s="26">
        <f t="shared" si="339"/>
        <v>66</v>
      </c>
      <c r="B650" s="97" t="s">
        <v>710</v>
      </c>
      <c r="C650" s="14" t="str">
        <f t="shared" ref="C650:O650" si="469">IF(C505="-","-",ABS(C505-$AN505))</f>
        <v>-</v>
      </c>
      <c r="D650" s="14">
        <f t="shared" si="469"/>
        <v>6.5000000000203784E-5</v>
      </c>
      <c r="E650" s="14" t="str">
        <f t="shared" si="469"/>
        <v>-</v>
      </c>
      <c r="F650" s="14" t="str">
        <f t="shared" si="469"/>
        <v>-</v>
      </c>
      <c r="G650" s="14" t="str">
        <f t="shared" si="469"/>
        <v>-</v>
      </c>
      <c r="H650" s="14" t="str">
        <f t="shared" si="469"/>
        <v>-</v>
      </c>
      <c r="I650" s="14" t="str">
        <f t="shared" si="469"/>
        <v>-</v>
      </c>
      <c r="J650" s="14" t="str">
        <f t="shared" si="469"/>
        <v>-</v>
      </c>
      <c r="K650" s="14">
        <f t="shared" si="469"/>
        <v>1.9999349999999998</v>
      </c>
      <c r="L650" s="14" t="str">
        <f t="shared" si="469"/>
        <v>-</v>
      </c>
      <c r="M650" s="14" t="str">
        <f t="shared" si="469"/>
        <v>-</v>
      </c>
      <c r="N650" s="14" t="str">
        <f t="shared" si="469"/>
        <v>-</v>
      </c>
      <c r="O650" s="14">
        <f t="shared" si="469"/>
        <v>2.0000650000000002</v>
      </c>
      <c r="P650" s="14" t="str">
        <f t="shared" si="461"/>
        <v>-</v>
      </c>
      <c r="Q650" s="14">
        <f t="shared" si="461"/>
        <v>2.0000650000000002</v>
      </c>
      <c r="R650" s="14" t="str">
        <f t="shared" ref="R650:AL650" si="470">IF(R505="-","-",ABS(R505-$AN505))</f>
        <v>-</v>
      </c>
      <c r="S650" s="14" t="str">
        <f t="shared" si="470"/>
        <v>-</v>
      </c>
      <c r="T650" s="14">
        <f t="shared" si="470"/>
        <v>1.9999349999999998</v>
      </c>
      <c r="U650" s="14">
        <f t="shared" si="470"/>
        <v>0.9999349999999998</v>
      </c>
      <c r="V650" s="14" t="str">
        <f t="shared" si="470"/>
        <v>-</v>
      </c>
      <c r="W650" s="14" t="str">
        <f t="shared" si="470"/>
        <v>-</v>
      </c>
      <c r="X650" s="14" t="str">
        <f t="shared" si="470"/>
        <v>-</v>
      </c>
      <c r="Y650" s="14" t="str">
        <f t="shared" si="470"/>
        <v>-</v>
      </c>
      <c r="Z650" s="14">
        <f t="shared" si="470"/>
        <v>1.9999349999999998</v>
      </c>
      <c r="AA650" s="14" t="str">
        <f t="shared" si="470"/>
        <v>-</v>
      </c>
      <c r="AB650" s="14" t="str">
        <f t="shared" si="470"/>
        <v>-</v>
      </c>
      <c r="AC650" s="14" t="str">
        <f t="shared" si="470"/>
        <v>-</v>
      </c>
      <c r="AD650" s="14">
        <f t="shared" si="470"/>
        <v>6.5000000000203784E-5</v>
      </c>
      <c r="AE650" s="14">
        <f t="shared" si="470"/>
        <v>1.0000650000000002</v>
      </c>
      <c r="AF650" s="14">
        <f t="shared" si="470"/>
        <v>6.5000000000203784E-5</v>
      </c>
      <c r="AG650" s="14" t="str">
        <f t="shared" si="470"/>
        <v>-</v>
      </c>
      <c r="AH650" s="14" t="str">
        <f t="shared" si="470"/>
        <v>-</v>
      </c>
      <c r="AI650" s="14" t="str">
        <f t="shared" si="470"/>
        <v>-</v>
      </c>
      <c r="AJ650" s="14">
        <f t="shared" si="470"/>
        <v>6.5000000000203784E-5</v>
      </c>
      <c r="AK650" s="14" t="str">
        <f t="shared" si="470"/>
        <v>-</v>
      </c>
      <c r="AL650" s="14">
        <f t="shared" si="470"/>
        <v>2.0000650000000002</v>
      </c>
      <c r="AM650" s="15"/>
      <c r="AN650" s="20"/>
    </row>
    <row r="651" spans="1:40">
      <c r="A651" s="26">
        <f t="shared" ref="A651:A714" si="471">A650+1</f>
        <v>67</v>
      </c>
      <c r="B651" s="97" t="s">
        <v>711</v>
      </c>
      <c r="C651" s="14" t="str">
        <f t="shared" ref="C651:O651" si="472">IF(C506="-","-",ABS(C506-$AN506))</f>
        <v>-</v>
      </c>
      <c r="D651" s="14" t="str">
        <f t="shared" si="472"/>
        <v>-</v>
      </c>
      <c r="E651" s="14" t="str">
        <f t="shared" si="472"/>
        <v>-</v>
      </c>
      <c r="F651" s="14" t="str">
        <f t="shared" si="472"/>
        <v>-</v>
      </c>
      <c r="G651" s="14" t="str">
        <f t="shared" si="472"/>
        <v>-</v>
      </c>
      <c r="H651" s="14" t="str">
        <f t="shared" si="472"/>
        <v>-</v>
      </c>
      <c r="I651" s="14" t="str">
        <f t="shared" si="472"/>
        <v>-</v>
      </c>
      <c r="J651" s="14" t="str">
        <f t="shared" si="472"/>
        <v>-</v>
      </c>
      <c r="K651" s="14">
        <f t="shared" si="472"/>
        <v>0.85720885714285711</v>
      </c>
      <c r="L651" s="14" t="str">
        <f t="shared" si="472"/>
        <v>-</v>
      </c>
      <c r="M651" s="14" t="str">
        <f t="shared" si="472"/>
        <v>-</v>
      </c>
      <c r="N651" s="14" t="str">
        <f t="shared" si="472"/>
        <v>-</v>
      </c>
      <c r="O651" s="14" t="str">
        <f t="shared" si="472"/>
        <v>-</v>
      </c>
      <c r="P651" s="14" t="str">
        <f t="shared" si="461"/>
        <v>-</v>
      </c>
      <c r="Q651" s="14">
        <f t="shared" si="461"/>
        <v>1.8572088571428571</v>
      </c>
      <c r="R651" s="14" t="str">
        <f t="shared" ref="R651:AL651" si="473">IF(R506="-","-",ABS(R506-$AN506))</f>
        <v>-</v>
      </c>
      <c r="S651" s="14" t="str">
        <f t="shared" si="473"/>
        <v>-</v>
      </c>
      <c r="T651" s="14">
        <f t="shared" si="473"/>
        <v>1.1427911428571429</v>
      </c>
      <c r="U651" s="14">
        <f t="shared" si="473"/>
        <v>0.14279114285714289</v>
      </c>
      <c r="V651" s="14" t="str">
        <f t="shared" si="473"/>
        <v>-</v>
      </c>
      <c r="W651" s="14" t="str">
        <f t="shared" si="473"/>
        <v>-</v>
      </c>
      <c r="X651" s="14" t="str">
        <f t="shared" si="473"/>
        <v>-</v>
      </c>
      <c r="Y651" s="14" t="str">
        <f t="shared" si="473"/>
        <v>-</v>
      </c>
      <c r="Z651" s="14" t="str">
        <f t="shared" si="473"/>
        <v>-</v>
      </c>
      <c r="AA651" s="14" t="str">
        <f t="shared" si="473"/>
        <v>-</v>
      </c>
      <c r="AB651" s="14" t="str">
        <f t="shared" si="473"/>
        <v>-</v>
      </c>
      <c r="AC651" s="14" t="str">
        <f t="shared" si="473"/>
        <v>-</v>
      </c>
      <c r="AD651" s="14" t="str">
        <f t="shared" si="473"/>
        <v>-</v>
      </c>
      <c r="AE651" s="14">
        <f t="shared" si="473"/>
        <v>0.85720885714285711</v>
      </c>
      <c r="AF651" s="14" t="str">
        <f t="shared" si="473"/>
        <v>-</v>
      </c>
      <c r="AG651" s="14" t="str">
        <f t="shared" si="473"/>
        <v>-</v>
      </c>
      <c r="AH651" s="14" t="str">
        <f t="shared" si="473"/>
        <v>-</v>
      </c>
      <c r="AI651" s="14" t="str">
        <f t="shared" si="473"/>
        <v>-</v>
      </c>
      <c r="AJ651" s="14">
        <f t="shared" si="473"/>
        <v>1.1427911428571429</v>
      </c>
      <c r="AK651" s="14" t="str">
        <f t="shared" si="473"/>
        <v>-</v>
      </c>
      <c r="AL651" s="14">
        <f t="shared" si="473"/>
        <v>1.1427911428571429</v>
      </c>
      <c r="AM651" s="15"/>
      <c r="AN651" s="20"/>
    </row>
    <row r="652" spans="1:40">
      <c r="A652" s="26">
        <f t="shared" si="471"/>
        <v>68</v>
      </c>
      <c r="B652" s="97" t="s">
        <v>712</v>
      </c>
      <c r="C652" s="14" t="str">
        <f t="shared" ref="C652:O652" si="474">IF(C507="-","-",ABS(C507-$AN507))</f>
        <v>-</v>
      </c>
      <c r="D652" s="14">
        <f t="shared" si="474"/>
        <v>2.1110441111111111</v>
      </c>
      <c r="E652" s="14" t="str">
        <f t="shared" si="474"/>
        <v>-</v>
      </c>
      <c r="F652" s="14" t="str">
        <f t="shared" si="474"/>
        <v>-</v>
      </c>
      <c r="G652" s="14" t="str">
        <f t="shared" si="474"/>
        <v>-</v>
      </c>
      <c r="H652" s="14" t="str">
        <f t="shared" si="474"/>
        <v>-</v>
      </c>
      <c r="I652" s="14" t="str">
        <f t="shared" si="474"/>
        <v>-</v>
      </c>
      <c r="J652" s="14" t="str">
        <f t="shared" si="474"/>
        <v>-</v>
      </c>
      <c r="K652" s="14">
        <f t="shared" si="474"/>
        <v>1.8889558888888889</v>
      </c>
      <c r="L652" s="14" t="str">
        <f t="shared" si="474"/>
        <v>-</v>
      </c>
      <c r="M652" s="14" t="str">
        <f t="shared" si="474"/>
        <v>-</v>
      </c>
      <c r="N652" s="14" t="str">
        <f t="shared" si="474"/>
        <v>-</v>
      </c>
      <c r="O652" s="14" t="str">
        <f t="shared" si="474"/>
        <v>-</v>
      </c>
      <c r="P652" s="14" t="str">
        <f t="shared" si="461"/>
        <v>-</v>
      </c>
      <c r="Q652" s="14">
        <f t="shared" si="461"/>
        <v>0.88895588888888888</v>
      </c>
      <c r="R652" s="14" t="str">
        <f t="shared" ref="R652:AL652" si="475">IF(R507="-","-",ABS(R507-$AN507))</f>
        <v>-</v>
      </c>
      <c r="S652" s="14" t="str">
        <f t="shared" si="475"/>
        <v>-</v>
      </c>
      <c r="T652" s="14">
        <f t="shared" si="475"/>
        <v>1.1110441111111111</v>
      </c>
      <c r="U652" s="14">
        <f t="shared" si="475"/>
        <v>0.88895588888888888</v>
      </c>
      <c r="V652" s="14" t="str">
        <f t="shared" si="475"/>
        <v>-</v>
      </c>
      <c r="W652" s="14" t="str">
        <f t="shared" si="475"/>
        <v>-</v>
      </c>
      <c r="X652" s="14" t="str">
        <f t="shared" si="475"/>
        <v>-</v>
      </c>
      <c r="Y652" s="14" t="str">
        <f t="shared" si="475"/>
        <v>-</v>
      </c>
      <c r="Z652" s="14" t="str">
        <f t="shared" si="475"/>
        <v>-</v>
      </c>
      <c r="AA652" s="14" t="str">
        <f t="shared" si="475"/>
        <v>-</v>
      </c>
      <c r="AB652" s="14" t="str">
        <f t="shared" si="475"/>
        <v>-</v>
      </c>
      <c r="AC652" s="14" t="str">
        <f t="shared" si="475"/>
        <v>-</v>
      </c>
      <c r="AD652" s="14" t="str">
        <f t="shared" si="475"/>
        <v>-</v>
      </c>
      <c r="AE652" s="14">
        <f t="shared" si="475"/>
        <v>0.11104411111111112</v>
      </c>
      <c r="AF652" s="14">
        <f t="shared" si="475"/>
        <v>0.88895588888888888</v>
      </c>
      <c r="AG652" s="14" t="str">
        <f t="shared" si="475"/>
        <v>-</v>
      </c>
      <c r="AH652" s="14" t="str">
        <f t="shared" si="475"/>
        <v>-</v>
      </c>
      <c r="AI652" s="14" t="str">
        <f t="shared" si="475"/>
        <v>-</v>
      </c>
      <c r="AJ652" s="14">
        <f t="shared" si="475"/>
        <v>0.11104411111111112</v>
      </c>
      <c r="AK652" s="14" t="str">
        <f t="shared" si="475"/>
        <v>-</v>
      </c>
      <c r="AL652" s="14">
        <f t="shared" si="475"/>
        <v>1.1110441111111111</v>
      </c>
      <c r="AM652" s="15"/>
      <c r="AN652" s="20"/>
    </row>
    <row r="653" spans="1:40">
      <c r="A653" s="26">
        <f t="shared" si="471"/>
        <v>69</v>
      </c>
      <c r="B653" s="97" t="s">
        <v>713</v>
      </c>
      <c r="C653" s="14" t="str">
        <f t="shared" ref="C653:O653" si="476">IF(C508="-","-",ABS(C508-$AN508))</f>
        <v>-</v>
      </c>
      <c r="D653" s="14">
        <f t="shared" si="476"/>
        <v>2.3332653333333333</v>
      </c>
      <c r="E653" s="14" t="str">
        <f t="shared" si="476"/>
        <v>-</v>
      </c>
      <c r="F653" s="14" t="str">
        <f t="shared" si="476"/>
        <v>-</v>
      </c>
      <c r="G653" s="14" t="str">
        <f t="shared" si="476"/>
        <v>-</v>
      </c>
      <c r="H653" s="14" t="str">
        <f t="shared" si="476"/>
        <v>-</v>
      </c>
      <c r="I653" s="14" t="str">
        <f t="shared" si="476"/>
        <v>-</v>
      </c>
      <c r="J653" s="14" t="str">
        <f t="shared" si="476"/>
        <v>-</v>
      </c>
      <c r="K653" s="14">
        <f t="shared" si="476"/>
        <v>1.6667346666666667</v>
      </c>
      <c r="L653" s="14" t="str">
        <f t="shared" si="476"/>
        <v>-</v>
      </c>
      <c r="M653" s="14" t="str">
        <f t="shared" si="476"/>
        <v>-</v>
      </c>
      <c r="N653" s="14" t="str">
        <f t="shared" si="476"/>
        <v>-</v>
      </c>
      <c r="O653" s="14" t="str">
        <f t="shared" si="476"/>
        <v>-</v>
      </c>
      <c r="P653" s="14" t="str">
        <f t="shared" si="461"/>
        <v>-</v>
      </c>
      <c r="Q653" s="14">
        <f t="shared" si="461"/>
        <v>0.6667346666666667</v>
      </c>
      <c r="R653" s="14" t="str">
        <f t="shared" ref="R653:AL653" si="477">IF(R508="-","-",ABS(R508-$AN508))</f>
        <v>-</v>
      </c>
      <c r="S653" s="14" t="str">
        <f t="shared" si="477"/>
        <v>-</v>
      </c>
      <c r="T653" s="14">
        <f t="shared" si="477"/>
        <v>1.3332653333333333</v>
      </c>
      <c r="U653" s="14">
        <f t="shared" si="477"/>
        <v>1.6667346666666667</v>
      </c>
      <c r="V653" s="14" t="str">
        <f t="shared" si="477"/>
        <v>-</v>
      </c>
      <c r="W653" s="14" t="str">
        <f t="shared" si="477"/>
        <v>-</v>
      </c>
      <c r="X653" s="14" t="str">
        <f t="shared" si="477"/>
        <v>-</v>
      </c>
      <c r="Y653" s="14" t="str">
        <f t="shared" si="477"/>
        <v>-</v>
      </c>
      <c r="Z653" s="14">
        <f t="shared" si="477"/>
        <v>0.6667346666666667</v>
      </c>
      <c r="AA653" s="14" t="str">
        <f t="shared" si="477"/>
        <v>-</v>
      </c>
      <c r="AB653" s="14" t="str">
        <f t="shared" si="477"/>
        <v>-</v>
      </c>
      <c r="AC653" s="14" t="str">
        <f t="shared" si="477"/>
        <v>-</v>
      </c>
      <c r="AD653" s="14" t="str">
        <f t="shared" si="477"/>
        <v>-</v>
      </c>
      <c r="AE653" s="14" t="str">
        <f t="shared" si="477"/>
        <v>-</v>
      </c>
      <c r="AF653" s="14">
        <f t="shared" si="477"/>
        <v>0.6667346666666667</v>
      </c>
      <c r="AG653" s="14" t="str">
        <f t="shared" si="477"/>
        <v>-</v>
      </c>
      <c r="AH653" s="14" t="str">
        <f t="shared" si="477"/>
        <v>-</v>
      </c>
      <c r="AI653" s="14" t="str">
        <f t="shared" si="477"/>
        <v>-</v>
      </c>
      <c r="AJ653" s="14">
        <f t="shared" si="477"/>
        <v>0.3332653333333333</v>
      </c>
      <c r="AK653" s="14" t="str">
        <f t="shared" si="477"/>
        <v>-</v>
      </c>
      <c r="AL653" s="14">
        <f t="shared" si="477"/>
        <v>1.3332653333333333</v>
      </c>
      <c r="AM653" s="15"/>
      <c r="AN653" s="20"/>
    </row>
    <row r="654" spans="1:40">
      <c r="A654" s="26">
        <f t="shared" si="471"/>
        <v>70</v>
      </c>
      <c r="B654" s="97" t="s">
        <v>714</v>
      </c>
      <c r="C654" s="14" t="str">
        <f t="shared" ref="C654:O654" si="478">IF(C509="-","-",ABS(C509-$AN509))</f>
        <v>-</v>
      </c>
      <c r="D654" s="14">
        <f t="shared" si="478"/>
        <v>1.3999310000000005</v>
      </c>
      <c r="E654" s="14" t="str">
        <f t="shared" si="478"/>
        <v>-</v>
      </c>
      <c r="F654" s="14" t="str">
        <f t="shared" si="478"/>
        <v>-</v>
      </c>
      <c r="G654" s="14" t="str">
        <f t="shared" si="478"/>
        <v>-</v>
      </c>
      <c r="H654" s="14" t="str">
        <f t="shared" si="478"/>
        <v>-</v>
      </c>
      <c r="I654" s="14" t="str">
        <f t="shared" si="478"/>
        <v>-</v>
      </c>
      <c r="J654" s="14" t="str">
        <f t="shared" si="478"/>
        <v>-</v>
      </c>
      <c r="K654" s="14">
        <f t="shared" si="478"/>
        <v>0.39993100000000048</v>
      </c>
      <c r="L654" s="14" t="str">
        <f t="shared" si="478"/>
        <v>-</v>
      </c>
      <c r="M654" s="14" t="str">
        <f t="shared" si="478"/>
        <v>-</v>
      </c>
      <c r="N654" s="14" t="str">
        <f t="shared" si="478"/>
        <v>-</v>
      </c>
      <c r="O654" s="14" t="str">
        <f t="shared" si="478"/>
        <v>-</v>
      </c>
      <c r="P654" s="14" t="str">
        <f t="shared" si="461"/>
        <v>-</v>
      </c>
      <c r="Q654" s="14">
        <f t="shared" si="461"/>
        <v>0.60006899999999952</v>
      </c>
      <c r="R654" s="14" t="str">
        <f t="shared" ref="R654:AL654" si="479">IF(R509="-","-",ABS(R509-$AN509))</f>
        <v>-</v>
      </c>
      <c r="S654" s="14" t="str">
        <f t="shared" si="479"/>
        <v>-</v>
      </c>
      <c r="T654" s="14">
        <f t="shared" si="479"/>
        <v>2.6000689999999995</v>
      </c>
      <c r="U654" s="14">
        <f t="shared" si="479"/>
        <v>0.60006899999999952</v>
      </c>
      <c r="V654" s="14" t="str">
        <f t="shared" si="479"/>
        <v>-</v>
      </c>
      <c r="W654" s="14" t="str">
        <f t="shared" si="479"/>
        <v>-</v>
      </c>
      <c r="X654" s="14" t="str">
        <f t="shared" si="479"/>
        <v>-</v>
      </c>
      <c r="Y654" s="14" t="str">
        <f t="shared" si="479"/>
        <v>-</v>
      </c>
      <c r="Z654" s="14">
        <f t="shared" si="479"/>
        <v>1.3999310000000005</v>
      </c>
      <c r="AA654" s="14" t="str">
        <f t="shared" si="479"/>
        <v>-</v>
      </c>
      <c r="AB654" s="14" t="str">
        <f t="shared" si="479"/>
        <v>-</v>
      </c>
      <c r="AC654" s="14" t="str">
        <f t="shared" si="479"/>
        <v>-</v>
      </c>
      <c r="AD654" s="14" t="str">
        <f t="shared" si="479"/>
        <v>-</v>
      </c>
      <c r="AE654" s="14">
        <f t="shared" si="479"/>
        <v>0.60006899999999952</v>
      </c>
      <c r="AF654" s="14">
        <f t="shared" si="479"/>
        <v>0.39993100000000048</v>
      </c>
      <c r="AG654" s="14" t="str">
        <f t="shared" si="479"/>
        <v>-</v>
      </c>
      <c r="AH654" s="14" t="str">
        <f t="shared" si="479"/>
        <v>-</v>
      </c>
      <c r="AI654" s="14" t="str">
        <f t="shared" si="479"/>
        <v>-</v>
      </c>
      <c r="AJ654" s="14">
        <f t="shared" si="479"/>
        <v>0.39993100000000048</v>
      </c>
      <c r="AK654" s="14" t="str">
        <f t="shared" si="479"/>
        <v>-</v>
      </c>
      <c r="AL654" s="14">
        <f t="shared" si="479"/>
        <v>0.39993100000000048</v>
      </c>
      <c r="AM654" s="15"/>
      <c r="AN654" s="20"/>
    </row>
    <row r="655" spans="1:40">
      <c r="A655" s="26">
        <f t="shared" si="471"/>
        <v>71</v>
      </c>
      <c r="B655" s="97" t="s">
        <v>715</v>
      </c>
      <c r="C655" s="14" t="str">
        <f t="shared" ref="C655:O655" si="480">IF(C510="-","-",ABS(C510-$AN510))</f>
        <v>-</v>
      </c>
      <c r="D655" s="14">
        <f t="shared" si="480"/>
        <v>0.79992999999999981</v>
      </c>
      <c r="E655" s="14" t="str">
        <f t="shared" si="480"/>
        <v>-</v>
      </c>
      <c r="F655" s="14" t="str">
        <f t="shared" si="480"/>
        <v>-</v>
      </c>
      <c r="G655" s="14" t="str">
        <f t="shared" si="480"/>
        <v>-</v>
      </c>
      <c r="H655" s="14" t="str">
        <f t="shared" si="480"/>
        <v>-</v>
      </c>
      <c r="I655" s="14" t="str">
        <f t="shared" si="480"/>
        <v>-</v>
      </c>
      <c r="J655" s="14" t="str">
        <f t="shared" si="480"/>
        <v>-</v>
      </c>
      <c r="K655" s="14">
        <f t="shared" si="480"/>
        <v>0.20007000000000019</v>
      </c>
      <c r="L655" s="14" t="str">
        <f t="shared" si="480"/>
        <v>-</v>
      </c>
      <c r="M655" s="14" t="str">
        <f t="shared" si="480"/>
        <v>-</v>
      </c>
      <c r="N655" s="14" t="str">
        <f t="shared" si="480"/>
        <v>-</v>
      </c>
      <c r="O655" s="14" t="str">
        <f t="shared" si="480"/>
        <v>-</v>
      </c>
      <c r="P655" s="14" t="str">
        <f t="shared" si="461"/>
        <v>-</v>
      </c>
      <c r="Q655" s="14">
        <f t="shared" si="461"/>
        <v>1.2000700000000002</v>
      </c>
      <c r="R655" s="14" t="str">
        <f t="shared" ref="R655:AL655" si="481">IF(R510="-","-",ABS(R510-$AN510))</f>
        <v>-</v>
      </c>
      <c r="S655" s="14" t="str">
        <f t="shared" si="481"/>
        <v>-</v>
      </c>
      <c r="T655" s="14">
        <f t="shared" si="481"/>
        <v>1.2000700000000002</v>
      </c>
      <c r="U655" s="14">
        <f t="shared" si="481"/>
        <v>0.20007000000000019</v>
      </c>
      <c r="V655" s="14" t="str">
        <f t="shared" si="481"/>
        <v>-</v>
      </c>
      <c r="W655" s="14" t="str">
        <f t="shared" si="481"/>
        <v>-</v>
      </c>
      <c r="X655" s="14" t="str">
        <f t="shared" si="481"/>
        <v>-</v>
      </c>
      <c r="Y655" s="14" t="str">
        <f t="shared" si="481"/>
        <v>-</v>
      </c>
      <c r="Z655" s="14">
        <f t="shared" si="481"/>
        <v>1.7999299999999998</v>
      </c>
      <c r="AA655" s="14" t="str">
        <f t="shared" si="481"/>
        <v>-</v>
      </c>
      <c r="AB655" s="14" t="str">
        <f t="shared" si="481"/>
        <v>-</v>
      </c>
      <c r="AC655" s="14" t="str">
        <f t="shared" si="481"/>
        <v>-</v>
      </c>
      <c r="AD655" s="14" t="str">
        <f t="shared" si="481"/>
        <v>-</v>
      </c>
      <c r="AE655" s="14">
        <f t="shared" si="481"/>
        <v>0.20007000000000019</v>
      </c>
      <c r="AF655" s="14">
        <f t="shared" si="481"/>
        <v>0.20007000000000019</v>
      </c>
      <c r="AG655" s="14" t="str">
        <f t="shared" si="481"/>
        <v>-</v>
      </c>
      <c r="AH655" s="14" t="str">
        <f t="shared" si="481"/>
        <v>-</v>
      </c>
      <c r="AI655" s="14" t="str">
        <f t="shared" si="481"/>
        <v>-</v>
      </c>
      <c r="AJ655" s="14">
        <f t="shared" si="481"/>
        <v>1.2000700000000002</v>
      </c>
      <c r="AK655" s="14" t="str">
        <f t="shared" si="481"/>
        <v>-</v>
      </c>
      <c r="AL655" s="14">
        <f t="shared" si="481"/>
        <v>1.7999299999999998</v>
      </c>
      <c r="AM655" s="15"/>
      <c r="AN655" s="20"/>
    </row>
    <row r="656" spans="1:40">
      <c r="A656" s="26">
        <f t="shared" si="471"/>
        <v>72</v>
      </c>
      <c r="B656" s="97" t="s">
        <v>716</v>
      </c>
      <c r="C656" s="14" t="str">
        <f t="shared" ref="C656:O656" si="482">IF(C511="-","-",ABS(C511-$AN511))</f>
        <v>-</v>
      </c>
      <c r="D656" s="14">
        <f t="shared" si="482"/>
        <v>2.1665956666666668</v>
      </c>
      <c r="E656" s="14" t="str">
        <f t="shared" si="482"/>
        <v>-</v>
      </c>
      <c r="F656" s="14" t="str">
        <f t="shared" si="482"/>
        <v>-</v>
      </c>
      <c r="G656" s="14" t="str">
        <f t="shared" si="482"/>
        <v>-</v>
      </c>
      <c r="H656" s="14" t="str">
        <f t="shared" si="482"/>
        <v>-</v>
      </c>
      <c r="I656" s="14" t="str">
        <f t="shared" si="482"/>
        <v>-</v>
      </c>
      <c r="J656" s="14" t="str">
        <f t="shared" si="482"/>
        <v>-</v>
      </c>
      <c r="K656" s="14">
        <f t="shared" si="482"/>
        <v>1.1665956666666668</v>
      </c>
      <c r="L656" s="14" t="str">
        <f t="shared" si="482"/>
        <v>-</v>
      </c>
      <c r="M656" s="14" t="str">
        <f t="shared" si="482"/>
        <v>-</v>
      </c>
      <c r="N656" s="14" t="str">
        <f t="shared" si="482"/>
        <v>-</v>
      </c>
      <c r="O656" s="14">
        <f t="shared" si="482"/>
        <v>1.8334043333333332</v>
      </c>
      <c r="P656" s="14" t="str">
        <f t="shared" si="461"/>
        <v>-</v>
      </c>
      <c r="Q656" s="14">
        <f t="shared" si="461"/>
        <v>2.8334043333333332</v>
      </c>
      <c r="R656" s="14" t="str">
        <f t="shared" ref="R656:AL656" si="483">IF(R511="-","-",ABS(R511-$AN511))</f>
        <v>-</v>
      </c>
      <c r="S656" s="14" t="str">
        <f t="shared" si="483"/>
        <v>-</v>
      </c>
      <c r="T656" s="14">
        <f t="shared" si="483"/>
        <v>0.16659566666666681</v>
      </c>
      <c r="U656" s="14">
        <f t="shared" si="483"/>
        <v>1.1665956666666668</v>
      </c>
      <c r="V656" s="14" t="str">
        <f t="shared" si="483"/>
        <v>-</v>
      </c>
      <c r="W656" s="14" t="str">
        <f t="shared" si="483"/>
        <v>-</v>
      </c>
      <c r="X656" s="14" t="str">
        <f t="shared" si="483"/>
        <v>-</v>
      </c>
      <c r="Y656" s="14" t="str">
        <f t="shared" si="483"/>
        <v>-</v>
      </c>
      <c r="Z656" s="14">
        <f t="shared" si="483"/>
        <v>2.1665956666666668</v>
      </c>
      <c r="AA656" s="14" t="str">
        <f t="shared" si="483"/>
        <v>-</v>
      </c>
      <c r="AB656" s="14" t="str">
        <f t="shared" si="483"/>
        <v>-</v>
      </c>
      <c r="AC656" s="14" t="str">
        <f t="shared" si="483"/>
        <v>-</v>
      </c>
      <c r="AD656" s="14">
        <f t="shared" si="483"/>
        <v>0.16659566666666681</v>
      </c>
      <c r="AE656" s="14">
        <f t="shared" si="483"/>
        <v>2.8334043333333332</v>
      </c>
      <c r="AF656" s="14">
        <f t="shared" si="483"/>
        <v>0.16659566666666681</v>
      </c>
      <c r="AG656" s="14" t="str">
        <f t="shared" si="483"/>
        <v>-</v>
      </c>
      <c r="AH656" s="14" t="str">
        <f t="shared" si="483"/>
        <v>-</v>
      </c>
      <c r="AI656" s="14" t="str">
        <f t="shared" si="483"/>
        <v>-</v>
      </c>
      <c r="AJ656" s="14">
        <f t="shared" si="483"/>
        <v>0.83340433333333319</v>
      </c>
      <c r="AK656" s="14" t="str">
        <f t="shared" si="483"/>
        <v>-</v>
      </c>
      <c r="AL656" s="14">
        <f t="shared" si="483"/>
        <v>1.1665956666666668</v>
      </c>
      <c r="AM656" s="15"/>
      <c r="AN656" s="20"/>
    </row>
    <row r="657" spans="1:40">
      <c r="A657" s="26">
        <f t="shared" si="471"/>
        <v>73</v>
      </c>
      <c r="B657" s="97" t="s">
        <v>717</v>
      </c>
      <c r="C657" s="14" t="str">
        <f t="shared" ref="C657:O657" si="484">IF(C512="-","-",ABS(C512-$AN512))</f>
        <v>-</v>
      </c>
      <c r="D657" s="14">
        <f t="shared" si="484"/>
        <v>1.9000719999999998</v>
      </c>
      <c r="E657" s="14" t="str">
        <f t="shared" si="484"/>
        <v>-</v>
      </c>
      <c r="F657" s="14" t="str">
        <f t="shared" si="484"/>
        <v>-</v>
      </c>
      <c r="G657" s="14" t="str">
        <f t="shared" si="484"/>
        <v>-</v>
      </c>
      <c r="H657" s="14" t="str">
        <f t="shared" si="484"/>
        <v>-</v>
      </c>
      <c r="I657" s="14" t="str">
        <f t="shared" si="484"/>
        <v>-</v>
      </c>
      <c r="J657" s="14" t="str">
        <f t="shared" si="484"/>
        <v>-</v>
      </c>
      <c r="K657" s="14">
        <f t="shared" si="484"/>
        <v>9.9928000000000239E-2</v>
      </c>
      <c r="L657" s="14" t="str">
        <f t="shared" si="484"/>
        <v>-</v>
      </c>
      <c r="M657" s="14" t="str">
        <f t="shared" si="484"/>
        <v>-</v>
      </c>
      <c r="N657" s="14" t="str">
        <f t="shared" si="484"/>
        <v>-</v>
      </c>
      <c r="O657" s="14">
        <f t="shared" si="484"/>
        <v>9.9928000000000239E-2</v>
      </c>
      <c r="P657" s="14" t="str">
        <f t="shared" si="461"/>
        <v>-</v>
      </c>
      <c r="Q657" s="14">
        <f t="shared" si="461"/>
        <v>0.90007199999999976</v>
      </c>
      <c r="R657" s="14" t="str">
        <f t="shared" ref="R657:AL657" si="485">IF(R512="-","-",ABS(R512-$AN512))</f>
        <v>-</v>
      </c>
      <c r="S657" s="14" t="str">
        <f t="shared" si="485"/>
        <v>-</v>
      </c>
      <c r="T657" s="14">
        <f t="shared" si="485"/>
        <v>2.0999280000000002</v>
      </c>
      <c r="U657" s="14">
        <f t="shared" si="485"/>
        <v>9.9928000000000239E-2</v>
      </c>
      <c r="V657" s="14" t="str">
        <f t="shared" si="485"/>
        <v>-</v>
      </c>
      <c r="W657" s="14" t="str">
        <f t="shared" si="485"/>
        <v>-</v>
      </c>
      <c r="X657" s="14" t="str">
        <f t="shared" si="485"/>
        <v>-</v>
      </c>
      <c r="Y657" s="14" t="str">
        <f t="shared" si="485"/>
        <v>-</v>
      </c>
      <c r="Z657" s="14">
        <f t="shared" si="485"/>
        <v>3.0999280000000002</v>
      </c>
      <c r="AA657" s="14" t="str">
        <f t="shared" si="485"/>
        <v>-</v>
      </c>
      <c r="AB657" s="14" t="str">
        <f t="shared" si="485"/>
        <v>-</v>
      </c>
      <c r="AC657" s="14" t="str">
        <f t="shared" si="485"/>
        <v>-</v>
      </c>
      <c r="AD657" s="14" t="str">
        <f t="shared" si="485"/>
        <v>-</v>
      </c>
      <c r="AE657" s="14">
        <f t="shared" si="485"/>
        <v>1.9000719999999998</v>
      </c>
      <c r="AF657" s="14">
        <f t="shared" si="485"/>
        <v>1.0999280000000002</v>
      </c>
      <c r="AG657" s="14" t="str">
        <f t="shared" si="485"/>
        <v>-</v>
      </c>
      <c r="AH657" s="14" t="str">
        <f t="shared" si="485"/>
        <v>-</v>
      </c>
      <c r="AI657" s="14" t="str">
        <f t="shared" si="485"/>
        <v>-</v>
      </c>
      <c r="AJ657" s="14" t="str">
        <f t="shared" si="485"/>
        <v>-</v>
      </c>
      <c r="AK657" s="14" t="str">
        <f t="shared" si="485"/>
        <v>-</v>
      </c>
      <c r="AL657" s="14">
        <f t="shared" si="485"/>
        <v>1.9000719999999998</v>
      </c>
      <c r="AM657" s="15"/>
      <c r="AN657" s="20"/>
    </row>
    <row r="658" spans="1:40">
      <c r="A658" s="26">
        <f t="shared" si="471"/>
        <v>74</v>
      </c>
      <c r="B658" s="97" t="s">
        <v>718</v>
      </c>
      <c r="C658" s="14" t="str">
        <f t="shared" ref="C658:O658" si="486">IF(C513="-","-",ABS(C513-$AN513))</f>
        <v>-</v>
      </c>
      <c r="D658" s="14">
        <f t="shared" si="486"/>
        <v>2.5455275454545454</v>
      </c>
      <c r="E658" s="14" t="str">
        <f t="shared" si="486"/>
        <v>-</v>
      </c>
      <c r="F658" s="14" t="str">
        <f t="shared" si="486"/>
        <v>-</v>
      </c>
      <c r="G658" s="14" t="str">
        <f t="shared" si="486"/>
        <v>-</v>
      </c>
      <c r="H658" s="14" t="str">
        <f t="shared" si="486"/>
        <v>-</v>
      </c>
      <c r="I658" s="14" t="str">
        <f t="shared" si="486"/>
        <v>-</v>
      </c>
      <c r="J658" s="14" t="str">
        <f t="shared" si="486"/>
        <v>-</v>
      </c>
      <c r="K658" s="14">
        <f t="shared" si="486"/>
        <v>0.4544724545454546</v>
      </c>
      <c r="L658" s="14" t="str">
        <f t="shared" si="486"/>
        <v>-</v>
      </c>
      <c r="M658" s="14" t="str">
        <f t="shared" si="486"/>
        <v>-</v>
      </c>
      <c r="N658" s="14" t="str">
        <f t="shared" si="486"/>
        <v>-</v>
      </c>
      <c r="O658" s="14">
        <f t="shared" si="486"/>
        <v>2.5455275454545454</v>
      </c>
      <c r="P658" s="14" t="str">
        <f t="shared" si="461"/>
        <v>-</v>
      </c>
      <c r="Q658" s="14">
        <f t="shared" si="461"/>
        <v>0.4544724545454546</v>
      </c>
      <c r="R658" s="14" t="str">
        <f t="shared" ref="R658:AL658" si="487">IF(R513="-","-",ABS(R513-$AN513))</f>
        <v>-</v>
      </c>
      <c r="S658" s="14" t="str">
        <f t="shared" si="487"/>
        <v>-</v>
      </c>
      <c r="T658" s="14">
        <f t="shared" si="487"/>
        <v>1.4544724545454546</v>
      </c>
      <c r="U658" s="14">
        <f t="shared" si="487"/>
        <v>0.4544724545454546</v>
      </c>
      <c r="V658" s="14" t="str">
        <f t="shared" si="487"/>
        <v>-</v>
      </c>
      <c r="W658" s="14" t="str">
        <f t="shared" si="487"/>
        <v>-</v>
      </c>
      <c r="X658" s="14" t="str">
        <f t="shared" si="487"/>
        <v>-</v>
      </c>
      <c r="Y658" s="14" t="str">
        <f t="shared" si="487"/>
        <v>-</v>
      </c>
      <c r="Z658" s="14">
        <f t="shared" si="487"/>
        <v>2.4544724545454546</v>
      </c>
      <c r="AA658" s="14" t="str">
        <f t="shared" si="487"/>
        <v>-</v>
      </c>
      <c r="AB658" s="14" t="str">
        <f t="shared" si="487"/>
        <v>-</v>
      </c>
      <c r="AC658" s="14" t="str">
        <f t="shared" si="487"/>
        <v>-</v>
      </c>
      <c r="AD658" s="14" t="str">
        <f t="shared" si="487"/>
        <v>-</v>
      </c>
      <c r="AE658" s="14">
        <f t="shared" si="487"/>
        <v>2.4544724545454546</v>
      </c>
      <c r="AF658" s="14">
        <f t="shared" si="487"/>
        <v>1.4544724545454546</v>
      </c>
      <c r="AG658" s="14" t="str">
        <f t="shared" si="487"/>
        <v>-</v>
      </c>
      <c r="AH658" s="14" t="str">
        <f t="shared" si="487"/>
        <v>-</v>
      </c>
      <c r="AI658" s="14" t="str">
        <f t="shared" si="487"/>
        <v>-</v>
      </c>
      <c r="AJ658" s="14">
        <f t="shared" si="487"/>
        <v>1.5455275454545454</v>
      </c>
      <c r="AK658" s="14" t="str">
        <f t="shared" si="487"/>
        <v>-</v>
      </c>
      <c r="AL658" s="14">
        <f t="shared" si="487"/>
        <v>2.5455275454545454</v>
      </c>
      <c r="AM658" s="15"/>
      <c r="AN658" s="20"/>
    </row>
    <row r="659" spans="1:40">
      <c r="A659" s="26">
        <f t="shared" si="471"/>
        <v>75</v>
      </c>
      <c r="B659" s="97" t="s">
        <v>719</v>
      </c>
      <c r="C659" s="14" t="str">
        <f t="shared" ref="C659:O659" si="488">IF(C514="-","-",ABS(C514-$AN514))</f>
        <v>-</v>
      </c>
      <c r="D659" s="14">
        <f t="shared" si="488"/>
        <v>1.0000739999999997</v>
      </c>
      <c r="E659" s="14" t="str">
        <f t="shared" si="488"/>
        <v>-</v>
      </c>
      <c r="F659" s="14" t="str">
        <f t="shared" si="488"/>
        <v>-</v>
      </c>
      <c r="G659" s="14" t="str">
        <f t="shared" si="488"/>
        <v>-</v>
      </c>
      <c r="H659" s="14" t="str">
        <f t="shared" si="488"/>
        <v>-</v>
      </c>
      <c r="I659" s="14" t="str">
        <f t="shared" si="488"/>
        <v>-</v>
      </c>
      <c r="J659" s="14" t="str">
        <f t="shared" si="488"/>
        <v>-</v>
      </c>
      <c r="K659" s="14">
        <f t="shared" si="488"/>
        <v>0.99992600000000031</v>
      </c>
      <c r="L659" s="14" t="str">
        <f t="shared" si="488"/>
        <v>-</v>
      </c>
      <c r="M659" s="14" t="str">
        <f t="shared" si="488"/>
        <v>-</v>
      </c>
      <c r="N659" s="14" t="str">
        <f t="shared" si="488"/>
        <v>-</v>
      </c>
      <c r="O659" s="14">
        <f t="shared" si="488"/>
        <v>1.0000739999999997</v>
      </c>
      <c r="P659" s="14" t="str">
        <f t="shared" si="461"/>
        <v>-</v>
      </c>
      <c r="Q659" s="14" t="str">
        <f t="shared" si="461"/>
        <v>-</v>
      </c>
      <c r="R659" s="14" t="str">
        <f t="shared" ref="R659:AL659" si="489">IF(R514="-","-",ABS(R514-$AN514))</f>
        <v>-</v>
      </c>
      <c r="S659" s="14" t="str">
        <f t="shared" si="489"/>
        <v>-</v>
      </c>
      <c r="T659" s="14">
        <f t="shared" si="489"/>
        <v>0.99992600000000031</v>
      </c>
      <c r="U659" s="14">
        <f t="shared" si="489"/>
        <v>0.99992600000000031</v>
      </c>
      <c r="V659" s="14" t="str">
        <f t="shared" si="489"/>
        <v>-</v>
      </c>
      <c r="W659" s="14" t="str">
        <f t="shared" si="489"/>
        <v>-</v>
      </c>
      <c r="X659" s="14" t="str">
        <f t="shared" si="489"/>
        <v>-</v>
      </c>
      <c r="Y659" s="14" t="str">
        <f t="shared" si="489"/>
        <v>-</v>
      </c>
      <c r="Z659" s="14">
        <f t="shared" si="489"/>
        <v>7.3999999999685429E-5</v>
      </c>
      <c r="AA659" s="14" t="str">
        <f t="shared" si="489"/>
        <v>-</v>
      </c>
      <c r="AB659" s="14" t="str">
        <f t="shared" si="489"/>
        <v>-</v>
      </c>
      <c r="AC659" s="14" t="str">
        <f t="shared" si="489"/>
        <v>-</v>
      </c>
      <c r="AD659" s="14" t="str">
        <f t="shared" si="489"/>
        <v>-</v>
      </c>
      <c r="AE659" s="14">
        <f t="shared" si="489"/>
        <v>7.3999999999685429E-5</v>
      </c>
      <c r="AF659" s="14">
        <f t="shared" si="489"/>
        <v>1.9999260000000003</v>
      </c>
      <c r="AG659" s="14" t="str">
        <f t="shared" si="489"/>
        <v>-</v>
      </c>
      <c r="AH659" s="14" t="str">
        <f t="shared" si="489"/>
        <v>-</v>
      </c>
      <c r="AI659" s="14" t="str">
        <f t="shared" si="489"/>
        <v>-</v>
      </c>
      <c r="AJ659" s="14">
        <f t="shared" si="489"/>
        <v>1.0000739999999997</v>
      </c>
      <c r="AK659" s="14" t="str">
        <f t="shared" si="489"/>
        <v>-</v>
      </c>
      <c r="AL659" s="14">
        <f t="shared" si="489"/>
        <v>2.0000739999999997</v>
      </c>
      <c r="AM659" s="15"/>
      <c r="AN659" s="20"/>
    </row>
    <row r="660" spans="1:40">
      <c r="A660" s="26">
        <f t="shared" si="471"/>
        <v>76</v>
      </c>
      <c r="B660" s="97" t="s">
        <v>720</v>
      </c>
      <c r="C660" s="14" t="str">
        <f t="shared" ref="C660:O660" si="490">IF(C515="-","-",ABS(C515-$AN515))</f>
        <v>-</v>
      </c>
      <c r="D660" s="14" t="str">
        <f t="shared" si="490"/>
        <v>-</v>
      </c>
      <c r="E660" s="14" t="str">
        <f t="shared" si="490"/>
        <v>-</v>
      </c>
      <c r="F660" s="14" t="str">
        <f t="shared" si="490"/>
        <v>-</v>
      </c>
      <c r="G660" s="14" t="str">
        <f t="shared" si="490"/>
        <v>-</v>
      </c>
      <c r="H660" s="14" t="str">
        <f t="shared" si="490"/>
        <v>-</v>
      </c>
      <c r="I660" s="14" t="str">
        <f t="shared" si="490"/>
        <v>-</v>
      </c>
      <c r="J660" s="14" t="str">
        <f t="shared" si="490"/>
        <v>-</v>
      </c>
      <c r="K660" s="14">
        <f t="shared" si="490"/>
        <v>0.428496428571429</v>
      </c>
      <c r="L660" s="14" t="str">
        <f t="shared" si="490"/>
        <v>-</v>
      </c>
      <c r="M660" s="14" t="str">
        <f t="shared" si="490"/>
        <v>-</v>
      </c>
      <c r="N660" s="14" t="str">
        <f t="shared" si="490"/>
        <v>-</v>
      </c>
      <c r="O660" s="14" t="str">
        <f t="shared" si="490"/>
        <v>-</v>
      </c>
      <c r="P660" s="14" t="str">
        <f t="shared" si="461"/>
        <v>-</v>
      </c>
      <c r="Q660" s="14">
        <f t="shared" si="461"/>
        <v>0.428496428571429</v>
      </c>
      <c r="R660" s="14" t="str">
        <f t="shared" ref="R660:AL660" si="491">IF(R515="-","-",ABS(R515-$AN515))</f>
        <v>-</v>
      </c>
      <c r="S660" s="14" t="str">
        <f t="shared" si="491"/>
        <v>-</v>
      </c>
      <c r="T660" s="14">
        <f t="shared" si="491"/>
        <v>0.428496428571429</v>
      </c>
      <c r="U660" s="14">
        <f t="shared" si="491"/>
        <v>0.571503571428571</v>
      </c>
      <c r="V660" s="14" t="str">
        <f t="shared" si="491"/>
        <v>-</v>
      </c>
      <c r="W660" s="14" t="str">
        <f t="shared" si="491"/>
        <v>-</v>
      </c>
      <c r="X660" s="14" t="str">
        <f t="shared" si="491"/>
        <v>-</v>
      </c>
      <c r="Y660" s="14" t="str">
        <f t="shared" si="491"/>
        <v>-</v>
      </c>
      <c r="Z660" s="14">
        <f t="shared" si="491"/>
        <v>1.428496428571429</v>
      </c>
      <c r="AA660" s="14" t="str">
        <f t="shared" si="491"/>
        <v>-</v>
      </c>
      <c r="AB660" s="14" t="str">
        <f t="shared" si="491"/>
        <v>-</v>
      </c>
      <c r="AC660" s="14" t="str">
        <f t="shared" si="491"/>
        <v>-</v>
      </c>
      <c r="AD660" s="14" t="str">
        <f t="shared" si="491"/>
        <v>-</v>
      </c>
      <c r="AE660" s="14" t="str">
        <f t="shared" si="491"/>
        <v>-</v>
      </c>
      <c r="AF660" s="14" t="str">
        <f t="shared" si="491"/>
        <v>-</v>
      </c>
      <c r="AG660" s="14" t="str">
        <f t="shared" si="491"/>
        <v>-</v>
      </c>
      <c r="AH660" s="14" t="str">
        <f t="shared" si="491"/>
        <v>-</v>
      </c>
      <c r="AI660" s="14" t="str">
        <f t="shared" si="491"/>
        <v>-</v>
      </c>
      <c r="AJ660" s="14">
        <f t="shared" si="491"/>
        <v>0.571503571428571</v>
      </c>
      <c r="AK660" s="14" t="str">
        <f t="shared" si="491"/>
        <v>-</v>
      </c>
      <c r="AL660" s="14">
        <f t="shared" si="491"/>
        <v>1.571503571428571</v>
      </c>
      <c r="AM660" s="15"/>
      <c r="AN660" s="20"/>
    </row>
    <row r="661" spans="1:40">
      <c r="A661" s="26">
        <f t="shared" si="471"/>
        <v>77</v>
      </c>
      <c r="B661" s="97" t="s">
        <v>721</v>
      </c>
      <c r="C661" s="14" t="str">
        <f t="shared" ref="C661:O661" si="492">IF(C516="-","-",ABS(C516-$AN516))</f>
        <v>-</v>
      </c>
      <c r="D661" s="14">
        <f t="shared" si="492"/>
        <v>2.1110351111111108</v>
      </c>
      <c r="E661" s="14" t="str">
        <f t="shared" si="492"/>
        <v>-</v>
      </c>
      <c r="F661" s="14" t="str">
        <f t="shared" si="492"/>
        <v>-</v>
      </c>
      <c r="G661" s="14" t="str">
        <f t="shared" si="492"/>
        <v>-</v>
      </c>
      <c r="H661" s="14" t="str">
        <f t="shared" si="492"/>
        <v>-</v>
      </c>
      <c r="I661" s="14" t="str">
        <f t="shared" si="492"/>
        <v>-</v>
      </c>
      <c r="J661" s="14" t="str">
        <f t="shared" si="492"/>
        <v>-</v>
      </c>
      <c r="K661" s="14">
        <f t="shared" si="492"/>
        <v>1.1110351111111108</v>
      </c>
      <c r="L661" s="14" t="str">
        <f t="shared" si="492"/>
        <v>-</v>
      </c>
      <c r="M661" s="14" t="str">
        <f t="shared" si="492"/>
        <v>-</v>
      </c>
      <c r="N661" s="14" t="str">
        <f t="shared" si="492"/>
        <v>-</v>
      </c>
      <c r="O661" s="14">
        <f t="shared" si="492"/>
        <v>2.8889648888888892</v>
      </c>
      <c r="P661" s="14" t="str">
        <f t="shared" si="461"/>
        <v>-</v>
      </c>
      <c r="Q661" s="14">
        <f t="shared" si="461"/>
        <v>0.88896488888888925</v>
      </c>
      <c r="R661" s="14" t="str">
        <f t="shared" ref="R661:AL661" si="493">IF(R516="-","-",ABS(R516-$AN516))</f>
        <v>-</v>
      </c>
      <c r="S661" s="14" t="str">
        <f t="shared" si="493"/>
        <v>-</v>
      </c>
      <c r="T661" s="14">
        <f t="shared" si="493"/>
        <v>0.11103511111111075</v>
      </c>
      <c r="U661" s="14">
        <f t="shared" si="493"/>
        <v>0.11103511111111075</v>
      </c>
      <c r="V661" s="14" t="str">
        <f t="shared" si="493"/>
        <v>-</v>
      </c>
      <c r="W661" s="14" t="str">
        <f t="shared" si="493"/>
        <v>-</v>
      </c>
      <c r="X661" s="14" t="str">
        <f t="shared" si="493"/>
        <v>-</v>
      </c>
      <c r="Y661" s="14" t="str">
        <f t="shared" si="493"/>
        <v>-</v>
      </c>
      <c r="Z661" s="14" t="str">
        <f t="shared" si="493"/>
        <v>-</v>
      </c>
      <c r="AA661" s="14" t="str">
        <f t="shared" si="493"/>
        <v>-</v>
      </c>
      <c r="AB661" s="14" t="str">
        <f t="shared" si="493"/>
        <v>-</v>
      </c>
      <c r="AC661" s="14" t="str">
        <f t="shared" si="493"/>
        <v>-</v>
      </c>
      <c r="AD661" s="14" t="str">
        <f t="shared" si="493"/>
        <v>-</v>
      </c>
      <c r="AE661" s="14">
        <f t="shared" si="493"/>
        <v>2.1110351111111108</v>
      </c>
      <c r="AF661" s="14" t="str">
        <f t="shared" si="493"/>
        <v>-</v>
      </c>
      <c r="AG661" s="14" t="str">
        <f t="shared" si="493"/>
        <v>-</v>
      </c>
      <c r="AH661" s="14" t="str">
        <f t="shared" si="493"/>
        <v>-</v>
      </c>
      <c r="AI661" s="14" t="str">
        <f t="shared" si="493"/>
        <v>-</v>
      </c>
      <c r="AJ661" s="14">
        <f t="shared" si="493"/>
        <v>0.88896488888888925</v>
      </c>
      <c r="AK661" s="14" t="str">
        <f t="shared" si="493"/>
        <v>-</v>
      </c>
      <c r="AL661" s="14">
        <f t="shared" si="493"/>
        <v>0.88896488888888925</v>
      </c>
      <c r="AM661" s="15"/>
      <c r="AN661" s="20"/>
    </row>
    <row r="662" spans="1:40">
      <c r="A662" s="26">
        <f t="shared" si="471"/>
        <v>78</v>
      </c>
      <c r="B662" s="97" t="s">
        <v>722</v>
      </c>
      <c r="C662" s="14" t="str">
        <f t="shared" ref="C662:O662" si="494">IF(C517="-","-",ABS(C517-$AN517))</f>
        <v>-</v>
      </c>
      <c r="D662" s="14">
        <f t="shared" si="494"/>
        <v>1.0000770000000001</v>
      </c>
      <c r="E662" s="14" t="str">
        <f t="shared" si="494"/>
        <v>-</v>
      </c>
      <c r="F662" s="14" t="str">
        <f t="shared" si="494"/>
        <v>-</v>
      </c>
      <c r="G662" s="14" t="str">
        <f t="shared" si="494"/>
        <v>-</v>
      </c>
      <c r="H662" s="14" t="str">
        <f t="shared" si="494"/>
        <v>-</v>
      </c>
      <c r="I662" s="14" t="str">
        <f t="shared" si="494"/>
        <v>-</v>
      </c>
      <c r="J662" s="14" t="str">
        <f t="shared" si="494"/>
        <v>-</v>
      </c>
      <c r="K662" s="14">
        <f t="shared" si="494"/>
        <v>0.9999229999999999</v>
      </c>
      <c r="L662" s="14" t="str">
        <f t="shared" si="494"/>
        <v>-</v>
      </c>
      <c r="M662" s="14" t="str">
        <f t="shared" si="494"/>
        <v>-</v>
      </c>
      <c r="N662" s="14" t="str">
        <f t="shared" si="494"/>
        <v>-</v>
      </c>
      <c r="O662" s="14">
        <f t="shared" si="494"/>
        <v>2.0000770000000001</v>
      </c>
      <c r="P662" s="14" t="str">
        <f t="shared" si="461"/>
        <v>-</v>
      </c>
      <c r="Q662" s="14">
        <f t="shared" si="461"/>
        <v>2.0000770000000001</v>
      </c>
      <c r="R662" s="14" t="str">
        <f t="shared" ref="R662:AL662" si="495">IF(R517="-","-",ABS(R517-$AN517))</f>
        <v>-</v>
      </c>
      <c r="S662" s="14" t="str">
        <f t="shared" si="495"/>
        <v>-</v>
      </c>
      <c r="T662" s="14">
        <f t="shared" si="495"/>
        <v>1.9999229999999999</v>
      </c>
      <c r="U662" s="14">
        <f t="shared" si="495"/>
        <v>0.9999229999999999</v>
      </c>
      <c r="V662" s="14" t="str">
        <f t="shared" si="495"/>
        <v>-</v>
      </c>
      <c r="W662" s="14" t="str">
        <f t="shared" si="495"/>
        <v>-</v>
      </c>
      <c r="X662" s="14" t="str">
        <f t="shared" si="495"/>
        <v>-</v>
      </c>
      <c r="Y662" s="14" t="str">
        <f t="shared" si="495"/>
        <v>-</v>
      </c>
      <c r="Z662" s="14">
        <f t="shared" si="495"/>
        <v>0.9999229999999999</v>
      </c>
      <c r="AA662" s="14" t="str">
        <f t="shared" si="495"/>
        <v>-</v>
      </c>
      <c r="AB662" s="14" t="str">
        <f t="shared" si="495"/>
        <v>-</v>
      </c>
      <c r="AC662" s="14" t="str">
        <f t="shared" si="495"/>
        <v>-</v>
      </c>
      <c r="AD662" s="14">
        <f t="shared" si="495"/>
        <v>7.7000000000104762E-5</v>
      </c>
      <c r="AE662" s="14">
        <f t="shared" si="495"/>
        <v>0.9999229999999999</v>
      </c>
      <c r="AF662" s="14">
        <f t="shared" si="495"/>
        <v>7.7000000000104762E-5</v>
      </c>
      <c r="AG662" s="14" t="str">
        <f t="shared" si="495"/>
        <v>-</v>
      </c>
      <c r="AH662" s="14" t="str">
        <f t="shared" si="495"/>
        <v>-</v>
      </c>
      <c r="AI662" s="14" t="str">
        <f t="shared" si="495"/>
        <v>-</v>
      </c>
      <c r="AJ662" s="14">
        <f t="shared" si="495"/>
        <v>1.0000770000000001</v>
      </c>
      <c r="AK662" s="14" t="str">
        <f t="shared" si="495"/>
        <v>-</v>
      </c>
      <c r="AL662" s="14">
        <f t="shared" si="495"/>
        <v>7.7000000000104762E-5</v>
      </c>
      <c r="AM662" s="15"/>
      <c r="AN662" s="20"/>
    </row>
    <row r="663" spans="1:40">
      <c r="A663" s="26">
        <f t="shared" si="471"/>
        <v>79</v>
      </c>
      <c r="B663" s="97" t="s">
        <v>723</v>
      </c>
      <c r="C663" s="14" t="str">
        <f t="shared" ref="C663:O663" si="496">IF(C518="-","-",ABS(C518-$AN518))</f>
        <v>-</v>
      </c>
      <c r="D663" s="14">
        <f t="shared" si="496"/>
        <v>0.54537654545454561</v>
      </c>
      <c r="E663" s="14" t="str">
        <f t="shared" si="496"/>
        <v>-</v>
      </c>
      <c r="F663" s="14" t="str">
        <f t="shared" si="496"/>
        <v>-</v>
      </c>
      <c r="G663" s="14" t="str">
        <f t="shared" si="496"/>
        <v>-</v>
      </c>
      <c r="H663" s="14" t="str">
        <f t="shared" si="496"/>
        <v>-</v>
      </c>
      <c r="I663" s="14" t="str">
        <f t="shared" si="496"/>
        <v>-</v>
      </c>
      <c r="J663" s="14" t="str">
        <f t="shared" si="496"/>
        <v>-</v>
      </c>
      <c r="K663" s="14">
        <f t="shared" si="496"/>
        <v>1.4546234545454544</v>
      </c>
      <c r="L663" s="14" t="str">
        <f t="shared" si="496"/>
        <v>-</v>
      </c>
      <c r="M663" s="14" t="str">
        <f t="shared" si="496"/>
        <v>-</v>
      </c>
      <c r="N663" s="14" t="str">
        <f t="shared" si="496"/>
        <v>-</v>
      </c>
      <c r="O663" s="14">
        <f t="shared" si="496"/>
        <v>0.54537654545454561</v>
      </c>
      <c r="P663" s="14" t="str">
        <f t="shared" si="461"/>
        <v>-</v>
      </c>
      <c r="Q663" s="14">
        <f t="shared" si="461"/>
        <v>0.45462345454545439</v>
      </c>
      <c r="R663" s="14" t="str">
        <f t="shared" ref="R663:AL663" si="497">IF(R518="-","-",ABS(R518-$AN518))</f>
        <v>-</v>
      </c>
      <c r="S663" s="14" t="str">
        <f t="shared" si="497"/>
        <v>-</v>
      </c>
      <c r="T663" s="14">
        <f t="shared" si="497"/>
        <v>0.54537654545454561</v>
      </c>
      <c r="U663" s="14">
        <f t="shared" si="497"/>
        <v>0.45462345454545439</v>
      </c>
      <c r="V663" s="14" t="str">
        <f t="shared" si="497"/>
        <v>-</v>
      </c>
      <c r="W663" s="14" t="str">
        <f t="shared" si="497"/>
        <v>-</v>
      </c>
      <c r="X663" s="14" t="str">
        <f t="shared" si="497"/>
        <v>-</v>
      </c>
      <c r="Y663" s="14" t="str">
        <f t="shared" si="497"/>
        <v>-</v>
      </c>
      <c r="Z663" s="14">
        <f t="shared" si="497"/>
        <v>3.5453765454545456</v>
      </c>
      <c r="AA663" s="14" t="str">
        <f t="shared" si="497"/>
        <v>-</v>
      </c>
      <c r="AB663" s="14" t="str">
        <f t="shared" si="497"/>
        <v>-</v>
      </c>
      <c r="AC663" s="14" t="str">
        <f t="shared" si="497"/>
        <v>-</v>
      </c>
      <c r="AD663" s="14" t="str">
        <f t="shared" si="497"/>
        <v>-</v>
      </c>
      <c r="AE663" s="14">
        <f t="shared" si="497"/>
        <v>0.45462345454545439</v>
      </c>
      <c r="AF663" s="14">
        <f t="shared" si="497"/>
        <v>2.5453765454545456</v>
      </c>
      <c r="AG663" s="14" t="str">
        <f t="shared" si="497"/>
        <v>-</v>
      </c>
      <c r="AH663" s="14" t="str">
        <f t="shared" si="497"/>
        <v>-</v>
      </c>
      <c r="AI663" s="14" t="str">
        <f t="shared" si="497"/>
        <v>-</v>
      </c>
      <c r="AJ663" s="14">
        <f t="shared" si="497"/>
        <v>2.4546234545454544</v>
      </c>
      <c r="AK663" s="14" t="str">
        <f t="shared" si="497"/>
        <v>-</v>
      </c>
      <c r="AL663" s="14">
        <f t="shared" si="497"/>
        <v>2.4546234545454544</v>
      </c>
      <c r="AM663" s="15"/>
      <c r="AN663" s="20"/>
    </row>
    <row r="664" spans="1:40">
      <c r="A664" s="26">
        <f t="shared" si="471"/>
        <v>80</v>
      </c>
      <c r="B664" s="97" t="s">
        <v>724</v>
      </c>
      <c r="C664" s="14" t="str">
        <f t="shared" ref="C664:O664" si="498">IF(C519="-","-",ABS(C519-$AN519))</f>
        <v>-</v>
      </c>
      <c r="D664" s="14" t="str">
        <f t="shared" si="498"/>
        <v>-</v>
      </c>
      <c r="E664" s="14" t="str">
        <f t="shared" si="498"/>
        <v>-</v>
      </c>
      <c r="F664" s="14" t="str">
        <f t="shared" si="498"/>
        <v>-</v>
      </c>
      <c r="G664" s="14" t="str">
        <f t="shared" si="498"/>
        <v>-</v>
      </c>
      <c r="H664" s="14" t="str">
        <f t="shared" si="498"/>
        <v>-</v>
      </c>
      <c r="I664" s="14" t="str">
        <f t="shared" si="498"/>
        <v>-</v>
      </c>
      <c r="J664" s="14" t="str">
        <f t="shared" si="498"/>
        <v>-</v>
      </c>
      <c r="K664" s="14">
        <f t="shared" si="498"/>
        <v>0.19992099999999979</v>
      </c>
      <c r="L664" s="14" t="str">
        <f t="shared" si="498"/>
        <v>-</v>
      </c>
      <c r="M664" s="14" t="str">
        <f t="shared" si="498"/>
        <v>-</v>
      </c>
      <c r="N664" s="14" t="str">
        <f t="shared" si="498"/>
        <v>-</v>
      </c>
      <c r="O664" s="14">
        <f t="shared" si="498"/>
        <v>1.8000790000000002</v>
      </c>
      <c r="P664" s="14" t="str">
        <f t="shared" si="461"/>
        <v>-</v>
      </c>
      <c r="Q664" s="14">
        <f t="shared" si="461"/>
        <v>0.80007900000000021</v>
      </c>
      <c r="R664" s="14" t="str">
        <f t="shared" ref="R664:AL664" si="499">IF(R519="-","-",ABS(R519-$AN519))</f>
        <v>-</v>
      </c>
      <c r="S664" s="14" t="str">
        <f t="shared" si="499"/>
        <v>-</v>
      </c>
      <c r="T664" s="14">
        <f t="shared" si="499"/>
        <v>0.80007900000000021</v>
      </c>
      <c r="U664" s="14">
        <f t="shared" si="499"/>
        <v>0.19992099999999979</v>
      </c>
      <c r="V664" s="14" t="str">
        <f t="shared" si="499"/>
        <v>-</v>
      </c>
      <c r="W664" s="14" t="str">
        <f t="shared" si="499"/>
        <v>-</v>
      </c>
      <c r="X664" s="14" t="str">
        <f t="shared" si="499"/>
        <v>-</v>
      </c>
      <c r="Y664" s="14" t="str">
        <f t="shared" si="499"/>
        <v>-</v>
      </c>
      <c r="Z664" s="14">
        <f t="shared" si="499"/>
        <v>2.1999209999999998</v>
      </c>
      <c r="AA664" s="14" t="str">
        <f t="shared" si="499"/>
        <v>-</v>
      </c>
      <c r="AB664" s="14" t="str">
        <f t="shared" si="499"/>
        <v>-</v>
      </c>
      <c r="AC664" s="14" t="str">
        <f t="shared" si="499"/>
        <v>-</v>
      </c>
      <c r="AD664" s="14" t="str">
        <f t="shared" si="499"/>
        <v>-</v>
      </c>
      <c r="AE664" s="14">
        <f t="shared" si="499"/>
        <v>2.1999209999999998</v>
      </c>
      <c r="AF664" s="14">
        <f t="shared" si="499"/>
        <v>0.80007900000000021</v>
      </c>
      <c r="AG664" s="14" t="str">
        <f t="shared" si="499"/>
        <v>-</v>
      </c>
      <c r="AH664" s="14" t="str">
        <f t="shared" si="499"/>
        <v>-</v>
      </c>
      <c r="AI664" s="14" t="str">
        <f t="shared" si="499"/>
        <v>-</v>
      </c>
      <c r="AJ664" s="14">
        <f t="shared" si="499"/>
        <v>1.1999209999999998</v>
      </c>
      <c r="AK664" s="14" t="str">
        <f t="shared" si="499"/>
        <v>-</v>
      </c>
      <c r="AL664" s="14">
        <f t="shared" si="499"/>
        <v>1.8000790000000002</v>
      </c>
      <c r="AM664" s="15"/>
      <c r="AN664" s="20"/>
    </row>
    <row r="665" spans="1:40">
      <c r="A665" s="26">
        <f t="shared" si="471"/>
        <v>81</v>
      </c>
      <c r="B665" s="97" t="s">
        <v>725</v>
      </c>
      <c r="C665" s="14" t="str">
        <f t="shared" ref="C665:O665" si="500">IF(C520="-","-",ABS(C520-$AN520))</f>
        <v>-</v>
      </c>
      <c r="D665" s="14" t="str">
        <f t="shared" si="500"/>
        <v>-</v>
      </c>
      <c r="E665" s="14" t="str">
        <f t="shared" si="500"/>
        <v>-</v>
      </c>
      <c r="F665" s="14" t="str">
        <f t="shared" si="500"/>
        <v>-</v>
      </c>
      <c r="G665" s="14" t="str">
        <f t="shared" si="500"/>
        <v>-</v>
      </c>
      <c r="H665" s="14" t="str">
        <f t="shared" si="500"/>
        <v>-</v>
      </c>
      <c r="I665" s="14" t="str">
        <f t="shared" si="500"/>
        <v>-</v>
      </c>
      <c r="J665" s="14" t="str">
        <f t="shared" si="500"/>
        <v>-</v>
      </c>
      <c r="K665" s="14">
        <f t="shared" si="500"/>
        <v>0.69992000000000054</v>
      </c>
      <c r="L665" s="14" t="str">
        <f t="shared" si="500"/>
        <v>-</v>
      </c>
      <c r="M665" s="14" t="str">
        <f t="shared" si="500"/>
        <v>-</v>
      </c>
      <c r="N665" s="14" t="str">
        <f t="shared" si="500"/>
        <v>-</v>
      </c>
      <c r="O665" s="14">
        <f t="shared" si="500"/>
        <v>3.3000799999999995</v>
      </c>
      <c r="P665" s="14" t="str">
        <f t="shared" si="461"/>
        <v>-</v>
      </c>
      <c r="Q665" s="14">
        <f t="shared" si="461"/>
        <v>0.30007999999999946</v>
      </c>
      <c r="R665" s="14" t="str">
        <f t="shared" ref="R665:AL665" si="501">IF(R520="-","-",ABS(R520-$AN520))</f>
        <v>-</v>
      </c>
      <c r="S665" s="14" t="str">
        <f t="shared" si="501"/>
        <v>-</v>
      </c>
      <c r="T665" s="14">
        <f t="shared" si="501"/>
        <v>1.6999200000000005</v>
      </c>
      <c r="U665" s="14">
        <f t="shared" si="501"/>
        <v>0.69992000000000054</v>
      </c>
      <c r="V665" s="14" t="str">
        <f t="shared" si="501"/>
        <v>-</v>
      </c>
      <c r="W665" s="14" t="str">
        <f t="shared" si="501"/>
        <v>-</v>
      </c>
      <c r="X665" s="14" t="str">
        <f t="shared" si="501"/>
        <v>-</v>
      </c>
      <c r="Y665" s="14" t="str">
        <f t="shared" si="501"/>
        <v>-</v>
      </c>
      <c r="Z665" s="14">
        <f t="shared" si="501"/>
        <v>0.69992000000000054</v>
      </c>
      <c r="AA665" s="14" t="str">
        <f t="shared" si="501"/>
        <v>-</v>
      </c>
      <c r="AB665" s="14" t="str">
        <f t="shared" si="501"/>
        <v>-</v>
      </c>
      <c r="AC665" s="14" t="str">
        <f t="shared" si="501"/>
        <v>-</v>
      </c>
      <c r="AD665" s="14" t="str">
        <f t="shared" si="501"/>
        <v>-</v>
      </c>
      <c r="AE665" s="14">
        <f t="shared" si="501"/>
        <v>1.6999200000000005</v>
      </c>
      <c r="AF665" s="14">
        <f t="shared" si="501"/>
        <v>0.30007999999999946</v>
      </c>
      <c r="AG665" s="14" t="str">
        <f t="shared" si="501"/>
        <v>-</v>
      </c>
      <c r="AH665" s="14" t="str">
        <f t="shared" si="501"/>
        <v>-</v>
      </c>
      <c r="AI665" s="14" t="str">
        <f t="shared" si="501"/>
        <v>-</v>
      </c>
      <c r="AJ665" s="14">
        <f t="shared" si="501"/>
        <v>2.3000799999999995</v>
      </c>
      <c r="AK665" s="14" t="str">
        <f t="shared" si="501"/>
        <v>-</v>
      </c>
      <c r="AL665" s="14">
        <f t="shared" si="501"/>
        <v>0.69992000000000054</v>
      </c>
      <c r="AM665" s="15"/>
      <c r="AN665" s="20"/>
    </row>
    <row r="666" spans="1:40">
      <c r="A666" s="26">
        <f t="shared" si="471"/>
        <v>82</v>
      </c>
      <c r="B666" s="97" t="s">
        <v>726</v>
      </c>
      <c r="C666" s="14" t="str">
        <f t="shared" ref="C666:O666" si="502">IF(C521="-","-",ABS(C521-$AN521))</f>
        <v>-</v>
      </c>
      <c r="D666" s="14">
        <f t="shared" si="502"/>
        <v>1.6364446363636365</v>
      </c>
      <c r="E666" s="14" t="str">
        <f t="shared" si="502"/>
        <v>-</v>
      </c>
      <c r="F666" s="14" t="str">
        <f t="shared" si="502"/>
        <v>-</v>
      </c>
      <c r="G666" s="14" t="str">
        <f t="shared" si="502"/>
        <v>-</v>
      </c>
      <c r="H666" s="14" t="str">
        <f t="shared" si="502"/>
        <v>-</v>
      </c>
      <c r="I666" s="14" t="str">
        <f t="shared" si="502"/>
        <v>-</v>
      </c>
      <c r="J666" s="14" t="str">
        <f t="shared" si="502"/>
        <v>-</v>
      </c>
      <c r="K666" s="14">
        <f t="shared" si="502"/>
        <v>1.3635553636363635</v>
      </c>
      <c r="L666" s="14" t="str">
        <f t="shared" si="502"/>
        <v>-</v>
      </c>
      <c r="M666" s="14" t="str">
        <f t="shared" si="502"/>
        <v>-</v>
      </c>
      <c r="N666" s="14" t="str">
        <f t="shared" si="502"/>
        <v>-</v>
      </c>
      <c r="O666" s="14">
        <f t="shared" si="502"/>
        <v>0.36355536363636354</v>
      </c>
      <c r="P666" s="14" t="str">
        <f t="shared" ref="P666:Q685" si="503">IF(P521="-","-",ABS(P521-$AN521))</f>
        <v>-</v>
      </c>
      <c r="Q666" s="14">
        <f t="shared" si="503"/>
        <v>1.3635553636363635</v>
      </c>
      <c r="R666" s="14" t="str">
        <f t="shared" ref="R666:AL666" si="504">IF(R521="-","-",ABS(R521-$AN521))</f>
        <v>-</v>
      </c>
      <c r="S666" s="14" t="str">
        <f t="shared" si="504"/>
        <v>-</v>
      </c>
      <c r="T666" s="14">
        <f t="shared" si="504"/>
        <v>2.3635553636363635</v>
      </c>
      <c r="U666" s="14">
        <f t="shared" si="504"/>
        <v>1.3635553636363635</v>
      </c>
      <c r="V666" s="14" t="str">
        <f t="shared" si="504"/>
        <v>-</v>
      </c>
      <c r="W666" s="14" t="str">
        <f t="shared" si="504"/>
        <v>-</v>
      </c>
      <c r="X666" s="14" t="str">
        <f t="shared" si="504"/>
        <v>-</v>
      </c>
      <c r="Y666" s="14" t="str">
        <f t="shared" si="504"/>
        <v>-</v>
      </c>
      <c r="Z666" s="14">
        <f t="shared" si="504"/>
        <v>0.63644463636363646</v>
      </c>
      <c r="AA666" s="14" t="str">
        <f t="shared" si="504"/>
        <v>-</v>
      </c>
      <c r="AB666" s="14" t="str">
        <f t="shared" si="504"/>
        <v>-</v>
      </c>
      <c r="AC666" s="14" t="str">
        <f t="shared" si="504"/>
        <v>-</v>
      </c>
      <c r="AD666" s="14" t="str">
        <f t="shared" si="504"/>
        <v>-</v>
      </c>
      <c r="AE666" s="14">
        <f t="shared" si="504"/>
        <v>2.6364446363636365</v>
      </c>
      <c r="AF666" s="14">
        <f t="shared" si="504"/>
        <v>1.3635553636363635</v>
      </c>
      <c r="AG666" s="14" t="str">
        <f t="shared" si="504"/>
        <v>-</v>
      </c>
      <c r="AH666" s="14" t="str">
        <f t="shared" si="504"/>
        <v>-</v>
      </c>
      <c r="AI666" s="14" t="str">
        <f t="shared" si="504"/>
        <v>-</v>
      </c>
      <c r="AJ666" s="14">
        <f t="shared" si="504"/>
        <v>0.63644463636363646</v>
      </c>
      <c r="AK666" s="14" t="str">
        <f t="shared" si="504"/>
        <v>-</v>
      </c>
      <c r="AL666" s="14">
        <f t="shared" si="504"/>
        <v>2.6364446363636365</v>
      </c>
      <c r="AM666" s="15"/>
      <c r="AN666" s="20"/>
    </row>
    <row r="667" spans="1:40">
      <c r="A667" s="26">
        <f t="shared" si="471"/>
        <v>83</v>
      </c>
      <c r="B667" s="97" t="s">
        <v>727</v>
      </c>
      <c r="C667" s="14" t="str">
        <f t="shared" ref="C667:O667" si="505">IF(C522="-","-",ABS(C522-$AN522))</f>
        <v>-</v>
      </c>
      <c r="D667" s="14">
        <f t="shared" si="505"/>
        <v>1.0000820000000008</v>
      </c>
      <c r="E667" s="14" t="str">
        <f t="shared" si="505"/>
        <v>-</v>
      </c>
      <c r="F667" s="14" t="str">
        <f t="shared" si="505"/>
        <v>-</v>
      </c>
      <c r="G667" s="14" t="str">
        <f t="shared" si="505"/>
        <v>-</v>
      </c>
      <c r="H667" s="14" t="str">
        <f t="shared" si="505"/>
        <v>-</v>
      </c>
      <c r="I667" s="14" t="str">
        <f t="shared" si="505"/>
        <v>-</v>
      </c>
      <c r="J667" s="14" t="str">
        <f t="shared" si="505"/>
        <v>-</v>
      </c>
      <c r="K667" s="14">
        <f t="shared" si="505"/>
        <v>0.9999179999999992</v>
      </c>
      <c r="L667" s="14" t="str">
        <f t="shared" si="505"/>
        <v>-</v>
      </c>
      <c r="M667" s="14" t="str">
        <f t="shared" si="505"/>
        <v>-</v>
      </c>
      <c r="N667" s="14" t="str">
        <f t="shared" si="505"/>
        <v>-</v>
      </c>
      <c r="O667" s="14">
        <f t="shared" si="505"/>
        <v>0.9999179999999992</v>
      </c>
      <c r="P667" s="14" t="str">
        <f t="shared" si="503"/>
        <v>-</v>
      </c>
      <c r="Q667" s="14" t="str">
        <f t="shared" si="503"/>
        <v>-</v>
      </c>
      <c r="R667" s="14" t="str">
        <f t="shared" ref="R667:AL667" si="506">IF(R522="-","-",ABS(R522-$AN522))</f>
        <v>-</v>
      </c>
      <c r="S667" s="14" t="str">
        <f t="shared" si="506"/>
        <v>-</v>
      </c>
      <c r="T667" s="14">
        <f t="shared" si="506"/>
        <v>8.2000000000803652E-5</v>
      </c>
      <c r="U667" s="14" t="str">
        <f t="shared" si="506"/>
        <v>-</v>
      </c>
      <c r="V667" s="14" t="str">
        <f t="shared" si="506"/>
        <v>-</v>
      </c>
      <c r="W667" s="14" t="str">
        <f t="shared" si="506"/>
        <v>-</v>
      </c>
      <c r="X667" s="14" t="str">
        <f t="shared" si="506"/>
        <v>-</v>
      </c>
      <c r="Y667" s="14" t="str">
        <f t="shared" si="506"/>
        <v>-</v>
      </c>
      <c r="Z667" s="14">
        <f t="shared" si="506"/>
        <v>3.0000820000000008</v>
      </c>
      <c r="AA667" s="14" t="str">
        <f t="shared" si="506"/>
        <v>-</v>
      </c>
      <c r="AB667" s="14" t="str">
        <f t="shared" si="506"/>
        <v>-</v>
      </c>
      <c r="AC667" s="14" t="str">
        <f t="shared" si="506"/>
        <v>-</v>
      </c>
      <c r="AD667" s="14">
        <f t="shared" si="506"/>
        <v>3.9999179999999992</v>
      </c>
      <c r="AE667" s="14">
        <f t="shared" si="506"/>
        <v>1.0000820000000008</v>
      </c>
      <c r="AF667" s="14" t="str">
        <f t="shared" si="506"/>
        <v>-</v>
      </c>
      <c r="AG667" s="14" t="str">
        <f t="shared" si="506"/>
        <v>-</v>
      </c>
      <c r="AH667" s="14" t="str">
        <f t="shared" si="506"/>
        <v>-</v>
      </c>
      <c r="AI667" s="14" t="str">
        <f t="shared" si="506"/>
        <v>-</v>
      </c>
      <c r="AJ667" s="14">
        <f t="shared" si="506"/>
        <v>8.2000000000803652E-5</v>
      </c>
      <c r="AK667" s="14" t="str">
        <f t="shared" si="506"/>
        <v>-</v>
      </c>
      <c r="AL667" s="14">
        <f t="shared" si="506"/>
        <v>1.0000820000000008</v>
      </c>
      <c r="AM667" s="15"/>
      <c r="AN667" s="20"/>
    </row>
    <row r="668" spans="1:40">
      <c r="A668" s="26">
        <f t="shared" si="471"/>
        <v>84</v>
      </c>
      <c r="B668" s="97" t="s">
        <v>728</v>
      </c>
      <c r="C668" s="14" t="str">
        <f t="shared" ref="C668:O668" si="507">IF(C523="-","-",ABS(C523-$AN523))</f>
        <v>-</v>
      </c>
      <c r="D668" s="14">
        <f t="shared" si="507"/>
        <v>0.19991700000000012</v>
      </c>
      <c r="E668" s="14" t="str">
        <f t="shared" si="507"/>
        <v>-</v>
      </c>
      <c r="F668" s="14" t="str">
        <f t="shared" si="507"/>
        <v>-</v>
      </c>
      <c r="G668" s="14" t="str">
        <f t="shared" si="507"/>
        <v>-</v>
      </c>
      <c r="H668" s="14" t="str">
        <f t="shared" si="507"/>
        <v>-</v>
      </c>
      <c r="I668" s="14" t="str">
        <f t="shared" si="507"/>
        <v>-</v>
      </c>
      <c r="J668" s="14" t="str">
        <f t="shared" si="507"/>
        <v>-</v>
      </c>
      <c r="K668" s="14">
        <f t="shared" si="507"/>
        <v>0.19991700000000012</v>
      </c>
      <c r="L668" s="14" t="str">
        <f t="shared" si="507"/>
        <v>-</v>
      </c>
      <c r="M668" s="14" t="str">
        <f t="shared" si="507"/>
        <v>-</v>
      </c>
      <c r="N668" s="14" t="str">
        <f t="shared" si="507"/>
        <v>-</v>
      </c>
      <c r="O668" s="14" t="str">
        <f t="shared" si="507"/>
        <v>-</v>
      </c>
      <c r="P668" s="14" t="str">
        <f t="shared" si="503"/>
        <v>-</v>
      </c>
      <c r="Q668" s="14">
        <f t="shared" si="503"/>
        <v>1.8000829999999999</v>
      </c>
      <c r="R668" s="14" t="str">
        <f t="shared" ref="R668:AL668" si="508">IF(R523="-","-",ABS(R523-$AN523))</f>
        <v>-</v>
      </c>
      <c r="S668" s="14" t="str">
        <f t="shared" si="508"/>
        <v>-</v>
      </c>
      <c r="T668" s="14">
        <f t="shared" si="508"/>
        <v>1.8000829999999999</v>
      </c>
      <c r="U668" s="14" t="str">
        <f t="shared" si="508"/>
        <v>-</v>
      </c>
      <c r="V668" s="14" t="str">
        <f t="shared" si="508"/>
        <v>-</v>
      </c>
      <c r="W668" s="14" t="str">
        <f t="shared" si="508"/>
        <v>-</v>
      </c>
      <c r="X668" s="14" t="str">
        <f t="shared" si="508"/>
        <v>-</v>
      </c>
      <c r="Y668" s="14" t="str">
        <f t="shared" si="508"/>
        <v>-</v>
      </c>
      <c r="Z668" s="14">
        <f t="shared" si="508"/>
        <v>3.1999170000000001</v>
      </c>
      <c r="AA668" s="14" t="str">
        <f t="shared" si="508"/>
        <v>-</v>
      </c>
      <c r="AB668" s="14" t="str">
        <f t="shared" si="508"/>
        <v>-</v>
      </c>
      <c r="AC668" s="14" t="str">
        <f t="shared" si="508"/>
        <v>-</v>
      </c>
      <c r="AD668" s="14">
        <f t="shared" si="508"/>
        <v>1.1999170000000001</v>
      </c>
      <c r="AE668" s="14">
        <f t="shared" si="508"/>
        <v>3.1999170000000001</v>
      </c>
      <c r="AF668" s="14">
        <f t="shared" si="508"/>
        <v>0.19991700000000012</v>
      </c>
      <c r="AG668" s="14" t="str">
        <f t="shared" si="508"/>
        <v>-</v>
      </c>
      <c r="AH668" s="14" t="str">
        <f t="shared" si="508"/>
        <v>-</v>
      </c>
      <c r="AI668" s="14" t="str">
        <f t="shared" si="508"/>
        <v>-</v>
      </c>
      <c r="AJ668" s="14">
        <f t="shared" si="508"/>
        <v>0.80008299999999988</v>
      </c>
      <c r="AK668" s="14" t="str">
        <f t="shared" si="508"/>
        <v>-</v>
      </c>
      <c r="AL668" s="14">
        <f t="shared" si="508"/>
        <v>3.8000829999999999</v>
      </c>
      <c r="AM668" s="15"/>
      <c r="AN668" s="20"/>
    </row>
    <row r="669" spans="1:40">
      <c r="A669" s="26">
        <f t="shared" si="471"/>
        <v>85</v>
      </c>
      <c r="B669" s="97" t="s">
        <v>729</v>
      </c>
      <c r="C669" s="14" t="str">
        <f t="shared" ref="C669:O669" si="509">IF(C524="-","-",ABS(C524-$AN524))</f>
        <v>-</v>
      </c>
      <c r="D669" s="14">
        <f t="shared" si="509"/>
        <v>1.3999160000000002</v>
      </c>
      <c r="E669" s="14" t="str">
        <f t="shared" si="509"/>
        <v>-</v>
      </c>
      <c r="F669" s="14" t="str">
        <f t="shared" si="509"/>
        <v>-</v>
      </c>
      <c r="G669" s="14" t="str">
        <f t="shared" si="509"/>
        <v>-</v>
      </c>
      <c r="H669" s="14" t="str">
        <f t="shared" si="509"/>
        <v>-</v>
      </c>
      <c r="I669" s="14" t="str">
        <f t="shared" si="509"/>
        <v>-</v>
      </c>
      <c r="J669" s="14" t="str">
        <f t="shared" si="509"/>
        <v>-</v>
      </c>
      <c r="K669" s="14">
        <f t="shared" si="509"/>
        <v>0.39991600000000016</v>
      </c>
      <c r="L669" s="14" t="str">
        <f t="shared" si="509"/>
        <v>-</v>
      </c>
      <c r="M669" s="14" t="str">
        <f t="shared" si="509"/>
        <v>-</v>
      </c>
      <c r="N669" s="14" t="str">
        <f t="shared" si="509"/>
        <v>-</v>
      </c>
      <c r="O669" s="14" t="str">
        <f t="shared" si="509"/>
        <v>-</v>
      </c>
      <c r="P669" s="14" t="str">
        <f t="shared" si="503"/>
        <v>-</v>
      </c>
      <c r="Q669" s="14">
        <f t="shared" si="503"/>
        <v>0.60008399999999984</v>
      </c>
      <c r="R669" s="14" t="str">
        <f t="shared" ref="R669:AL669" si="510">IF(R524="-","-",ABS(R524-$AN524))</f>
        <v>-</v>
      </c>
      <c r="S669" s="14" t="str">
        <f t="shared" si="510"/>
        <v>-</v>
      </c>
      <c r="T669" s="14">
        <f t="shared" si="510"/>
        <v>1.6000839999999998</v>
      </c>
      <c r="U669" s="14">
        <f t="shared" si="510"/>
        <v>0.60008399999999984</v>
      </c>
      <c r="V669" s="14" t="str">
        <f t="shared" si="510"/>
        <v>-</v>
      </c>
      <c r="W669" s="14" t="str">
        <f t="shared" si="510"/>
        <v>-</v>
      </c>
      <c r="X669" s="14" t="str">
        <f t="shared" si="510"/>
        <v>-</v>
      </c>
      <c r="Y669" s="14" t="str">
        <f t="shared" si="510"/>
        <v>-</v>
      </c>
      <c r="Z669" s="14">
        <f t="shared" si="510"/>
        <v>1.3999160000000002</v>
      </c>
      <c r="AA669" s="14" t="str">
        <f t="shared" si="510"/>
        <v>-</v>
      </c>
      <c r="AB669" s="14" t="str">
        <f t="shared" si="510"/>
        <v>-</v>
      </c>
      <c r="AC669" s="14" t="str">
        <f t="shared" si="510"/>
        <v>-</v>
      </c>
      <c r="AD669" s="14" t="str">
        <f t="shared" si="510"/>
        <v>-</v>
      </c>
      <c r="AE669" s="14">
        <f t="shared" si="510"/>
        <v>0.60008399999999984</v>
      </c>
      <c r="AF669" s="14">
        <f t="shared" si="510"/>
        <v>0.60008399999999984</v>
      </c>
      <c r="AG669" s="14" t="str">
        <f t="shared" si="510"/>
        <v>-</v>
      </c>
      <c r="AH669" s="14" t="str">
        <f t="shared" si="510"/>
        <v>-</v>
      </c>
      <c r="AI669" s="14" t="str">
        <f t="shared" si="510"/>
        <v>-</v>
      </c>
      <c r="AJ669" s="14">
        <f t="shared" si="510"/>
        <v>0.60008399999999984</v>
      </c>
      <c r="AK669" s="14" t="str">
        <f t="shared" si="510"/>
        <v>-</v>
      </c>
      <c r="AL669" s="14">
        <f t="shared" si="510"/>
        <v>1.3999160000000002</v>
      </c>
      <c r="AM669" s="15"/>
      <c r="AN669" s="20"/>
    </row>
    <row r="670" spans="1:40">
      <c r="A670" s="26">
        <f t="shared" si="471"/>
        <v>86</v>
      </c>
      <c r="B670" s="97" t="s">
        <v>730</v>
      </c>
      <c r="C670" s="14" t="str">
        <f t="shared" ref="C670:O670" si="511">IF(C525="-","-",ABS(C525-$AN525))</f>
        <v>-</v>
      </c>
      <c r="D670" s="14">
        <f t="shared" si="511"/>
        <v>0.27281227272727282</v>
      </c>
      <c r="E670" s="14" t="str">
        <f t="shared" si="511"/>
        <v>-</v>
      </c>
      <c r="F670" s="14" t="str">
        <f t="shared" si="511"/>
        <v>-</v>
      </c>
      <c r="G670" s="14" t="str">
        <f t="shared" si="511"/>
        <v>-</v>
      </c>
      <c r="H670" s="14" t="str">
        <f t="shared" si="511"/>
        <v>-</v>
      </c>
      <c r="I670" s="14" t="str">
        <f t="shared" si="511"/>
        <v>-</v>
      </c>
      <c r="J670" s="14" t="str">
        <f t="shared" si="511"/>
        <v>-</v>
      </c>
      <c r="K670" s="14">
        <f t="shared" si="511"/>
        <v>0.27281227272727282</v>
      </c>
      <c r="L670" s="14" t="str">
        <f t="shared" si="511"/>
        <v>-</v>
      </c>
      <c r="M670" s="14" t="str">
        <f t="shared" si="511"/>
        <v>-</v>
      </c>
      <c r="N670" s="14" t="str">
        <f t="shared" si="511"/>
        <v>-</v>
      </c>
      <c r="O670" s="14">
        <f t="shared" si="511"/>
        <v>1.2728122727272728</v>
      </c>
      <c r="P670" s="14" t="str">
        <f t="shared" si="503"/>
        <v>-</v>
      </c>
      <c r="Q670" s="14">
        <f t="shared" si="503"/>
        <v>1.2728122727272728</v>
      </c>
      <c r="R670" s="14" t="str">
        <f t="shared" ref="R670:AL670" si="512">IF(R525="-","-",ABS(R525-$AN525))</f>
        <v>-</v>
      </c>
      <c r="S670" s="14" t="str">
        <f t="shared" si="512"/>
        <v>-</v>
      </c>
      <c r="T670" s="14">
        <f t="shared" si="512"/>
        <v>0.27281227272727282</v>
      </c>
      <c r="U670" s="14">
        <f t="shared" si="512"/>
        <v>0.27281227272727282</v>
      </c>
      <c r="V670" s="14" t="str">
        <f t="shared" si="512"/>
        <v>-</v>
      </c>
      <c r="W670" s="14" t="str">
        <f t="shared" si="512"/>
        <v>-</v>
      </c>
      <c r="X670" s="14" t="str">
        <f t="shared" si="512"/>
        <v>-</v>
      </c>
      <c r="Y670" s="14" t="str">
        <f t="shared" si="512"/>
        <v>-</v>
      </c>
      <c r="Z670" s="14">
        <f t="shared" si="512"/>
        <v>2.7271877272727272</v>
      </c>
      <c r="AA670" s="14" t="str">
        <f t="shared" si="512"/>
        <v>-</v>
      </c>
      <c r="AB670" s="14" t="str">
        <f t="shared" si="512"/>
        <v>-</v>
      </c>
      <c r="AC670" s="14" t="str">
        <f t="shared" si="512"/>
        <v>-</v>
      </c>
      <c r="AD670" s="14" t="str">
        <f t="shared" si="512"/>
        <v>-</v>
      </c>
      <c r="AE670" s="14">
        <f t="shared" si="512"/>
        <v>2.7271877272727272</v>
      </c>
      <c r="AF670" s="14">
        <f t="shared" si="512"/>
        <v>1.2728122727272728</v>
      </c>
      <c r="AG670" s="14" t="str">
        <f t="shared" si="512"/>
        <v>-</v>
      </c>
      <c r="AH670" s="14" t="str">
        <f t="shared" si="512"/>
        <v>-</v>
      </c>
      <c r="AI670" s="14" t="str">
        <f t="shared" si="512"/>
        <v>-</v>
      </c>
      <c r="AJ670" s="14">
        <f t="shared" si="512"/>
        <v>0.27281227272727282</v>
      </c>
      <c r="AK670" s="14" t="str">
        <f t="shared" si="512"/>
        <v>-</v>
      </c>
      <c r="AL670" s="14">
        <f t="shared" si="512"/>
        <v>0.27281227272727282</v>
      </c>
      <c r="AM670" s="15"/>
      <c r="AN670" s="20"/>
    </row>
    <row r="671" spans="1:40">
      <c r="A671" s="26">
        <f t="shared" si="471"/>
        <v>87</v>
      </c>
      <c r="B671" s="97" t="s">
        <v>731</v>
      </c>
      <c r="C671" s="14" t="str">
        <f t="shared" ref="C671:O671" si="513">IF(C526="-","-",ABS(C526-$AN526))</f>
        <v>-</v>
      </c>
      <c r="D671" s="14">
        <f t="shared" si="513"/>
        <v>0.44435844444444506</v>
      </c>
      <c r="E671" s="14" t="str">
        <f t="shared" si="513"/>
        <v>-</v>
      </c>
      <c r="F671" s="14" t="str">
        <f t="shared" si="513"/>
        <v>-</v>
      </c>
      <c r="G671" s="14" t="str">
        <f t="shared" si="513"/>
        <v>-</v>
      </c>
      <c r="H671" s="14" t="str">
        <f t="shared" si="513"/>
        <v>-</v>
      </c>
      <c r="I671" s="14" t="str">
        <f t="shared" si="513"/>
        <v>-</v>
      </c>
      <c r="J671" s="14" t="str">
        <f t="shared" si="513"/>
        <v>-</v>
      </c>
      <c r="K671" s="14">
        <f t="shared" si="513"/>
        <v>1.5556415555555549</v>
      </c>
      <c r="L671" s="14" t="str">
        <f t="shared" si="513"/>
        <v>-</v>
      </c>
      <c r="M671" s="14" t="str">
        <f t="shared" si="513"/>
        <v>-</v>
      </c>
      <c r="N671" s="14" t="str">
        <f t="shared" si="513"/>
        <v>-</v>
      </c>
      <c r="O671" s="14" t="str">
        <f t="shared" si="513"/>
        <v>-</v>
      </c>
      <c r="P671" s="14" t="str">
        <f t="shared" si="503"/>
        <v>-</v>
      </c>
      <c r="Q671" s="14">
        <f t="shared" si="503"/>
        <v>0.44435844444444506</v>
      </c>
      <c r="R671" s="14" t="str">
        <f t="shared" ref="R671:AL671" si="514">IF(R526="-","-",ABS(R526-$AN526))</f>
        <v>-</v>
      </c>
      <c r="S671" s="14" t="str">
        <f t="shared" si="514"/>
        <v>-</v>
      </c>
      <c r="T671" s="14">
        <f t="shared" si="514"/>
        <v>0.55564155555555494</v>
      </c>
      <c r="U671" s="14">
        <f t="shared" si="514"/>
        <v>1.5556415555555549</v>
      </c>
      <c r="V671" s="14" t="str">
        <f t="shared" si="514"/>
        <v>-</v>
      </c>
      <c r="W671" s="14" t="str">
        <f t="shared" si="514"/>
        <v>-</v>
      </c>
      <c r="X671" s="14" t="str">
        <f t="shared" si="514"/>
        <v>-</v>
      </c>
      <c r="Y671" s="14" t="str">
        <f t="shared" si="514"/>
        <v>-</v>
      </c>
      <c r="Z671" s="14" t="str">
        <f t="shared" si="514"/>
        <v>-</v>
      </c>
      <c r="AA671" s="14" t="str">
        <f t="shared" si="514"/>
        <v>-</v>
      </c>
      <c r="AB671" s="14" t="str">
        <f t="shared" si="514"/>
        <v>-</v>
      </c>
      <c r="AC671" s="14" t="str">
        <f t="shared" si="514"/>
        <v>-</v>
      </c>
      <c r="AD671" s="14" t="str">
        <f t="shared" si="514"/>
        <v>-</v>
      </c>
      <c r="AE671" s="14">
        <f t="shared" si="514"/>
        <v>1.4443584444444451</v>
      </c>
      <c r="AF671" s="14">
        <f t="shared" si="514"/>
        <v>0.44435844444444506</v>
      </c>
      <c r="AG671" s="14" t="str">
        <f t="shared" si="514"/>
        <v>-</v>
      </c>
      <c r="AH671" s="14" t="str">
        <f t="shared" si="514"/>
        <v>-</v>
      </c>
      <c r="AI671" s="14" t="str">
        <f t="shared" si="514"/>
        <v>-</v>
      </c>
      <c r="AJ671" s="14">
        <f t="shared" si="514"/>
        <v>0.44435844444444506</v>
      </c>
      <c r="AK671" s="14" t="str">
        <f t="shared" si="514"/>
        <v>-</v>
      </c>
      <c r="AL671" s="14">
        <f t="shared" si="514"/>
        <v>0.44435844444444506</v>
      </c>
      <c r="AM671" s="15"/>
      <c r="AN671" s="20"/>
    </row>
    <row r="672" spans="1:40">
      <c r="A672" s="26">
        <f t="shared" si="471"/>
        <v>88</v>
      </c>
      <c r="B672" s="97" t="s">
        <v>732</v>
      </c>
      <c r="C672" s="14" t="str">
        <f t="shared" ref="C672:O672" si="515">IF(C527="-","-",ABS(C527-$AN527))</f>
        <v>-</v>
      </c>
      <c r="D672" s="14" t="str">
        <f t="shared" si="515"/>
        <v>-</v>
      </c>
      <c r="E672" s="14" t="str">
        <f t="shared" si="515"/>
        <v>-</v>
      </c>
      <c r="F672" s="14" t="str">
        <f t="shared" si="515"/>
        <v>-</v>
      </c>
      <c r="G672" s="14" t="str">
        <f t="shared" si="515"/>
        <v>-</v>
      </c>
      <c r="H672" s="14" t="str">
        <f t="shared" si="515"/>
        <v>-</v>
      </c>
      <c r="I672" s="14" t="str">
        <f t="shared" si="515"/>
        <v>-</v>
      </c>
      <c r="J672" s="14" t="str">
        <f t="shared" si="515"/>
        <v>-</v>
      </c>
      <c r="K672" s="14">
        <f t="shared" si="515"/>
        <v>0.49991300000000027</v>
      </c>
      <c r="L672" s="14" t="str">
        <f t="shared" si="515"/>
        <v>-</v>
      </c>
      <c r="M672" s="14" t="str">
        <f t="shared" si="515"/>
        <v>-</v>
      </c>
      <c r="N672" s="14" t="str">
        <f t="shared" si="515"/>
        <v>-</v>
      </c>
      <c r="O672" s="14" t="str">
        <f t="shared" si="515"/>
        <v>-</v>
      </c>
      <c r="P672" s="14" t="str">
        <f t="shared" si="503"/>
        <v>-</v>
      </c>
      <c r="Q672" s="14">
        <f t="shared" si="503"/>
        <v>0.50008699999999973</v>
      </c>
      <c r="R672" s="14" t="str">
        <f t="shared" ref="R672:AL672" si="516">IF(R527="-","-",ABS(R527-$AN527))</f>
        <v>-</v>
      </c>
      <c r="S672" s="14" t="str">
        <f t="shared" si="516"/>
        <v>-</v>
      </c>
      <c r="T672" s="14">
        <f t="shared" si="516"/>
        <v>0.50008699999999973</v>
      </c>
      <c r="U672" s="14">
        <f t="shared" si="516"/>
        <v>1.4999130000000003</v>
      </c>
      <c r="V672" s="14" t="str">
        <f t="shared" si="516"/>
        <v>-</v>
      </c>
      <c r="W672" s="14" t="str">
        <f t="shared" si="516"/>
        <v>-</v>
      </c>
      <c r="X672" s="14" t="str">
        <f t="shared" si="516"/>
        <v>-</v>
      </c>
      <c r="Y672" s="14" t="str">
        <f t="shared" si="516"/>
        <v>-</v>
      </c>
      <c r="Z672" s="14">
        <f t="shared" si="516"/>
        <v>1.4999130000000003</v>
      </c>
      <c r="AA672" s="14" t="str">
        <f t="shared" si="516"/>
        <v>-</v>
      </c>
      <c r="AB672" s="14" t="str">
        <f t="shared" si="516"/>
        <v>-</v>
      </c>
      <c r="AC672" s="14" t="str">
        <f t="shared" si="516"/>
        <v>-</v>
      </c>
      <c r="AD672" s="14">
        <f t="shared" si="516"/>
        <v>0.49991300000000027</v>
      </c>
      <c r="AE672" s="14">
        <f t="shared" si="516"/>
        <v>0.50008699999999973</v>
      </c>
      <c r="AF672" s="14">
        <f t="shared" si="516"/>
        <v>1.5000869999999997</v>
      </c>
      <c r="AG672" s="14" t="str">
        <f t="shared" si="516"/>
        <v>-</v>
      </c>
      <c r="AH672" s="14" t="str">
        <f t="shared" si="516"/>
        <v>-</v>
      </c>
      <c r="AI672" s="14" t="str">
        <f t="shared" si="516"/>
        <v>-</v>
      </c>
      <c r="AJ672" s="14">
        <f t="shared" si="516"/>
        <v>1.4999130000000003</v>
      </c>
      <c r="AK672" s="14" t="str">
        <f t="shared" si="516"/>
        <v>-</v>
      </c>
      <c r="AL672" s="14">
        <f t="shared" si="516"/>
        <v>2.5000869999999997</v>
      </c>
      <c r="AM672" s="15"/>
      <c r="AN672" s="20"/>
    </row>
    <row r="673" spans="1:40">
      <c r="A673" s="26">
        <f t="shared" si="471"/>
        <v>89</v>
      </c>
      <c r="B673" s="97" t="s">
        <v>733</v>
      </c>
      <c r="C673" s="14" t="str">
        <f t="shared" ref="C673:O673" si="517">IF(C528="-","-",ABS(C528-$AN528))</f>
        <v>-</v>
      </c>
      <c r="D673" s="14">
        <f t="shared" si="517"/>
        <v>1.1249120000000001</v>
      </c>
      <c r="E673" s="14" t="str">
        <f t="shared" si="517"/>
        <v>-</v>
      </c>
      <c r="F673" s="14" t="str">
        <f t="shared" si="517"/>
        <v>-</v>
      </c>
      <c r="G673" s="14" t="str">
        <f t="shared" si="517"/>
        <v>-</v>
      </c>
      <c r="H673" s="14" t="str">
        <f t="shared" si="517"/>
        <v>-</v>
      </c>
      <c r="I673" s="14" t="str">
        <f t="shared" si="517"/>
        <v>-</v>
      </c>
      <c r="J673" s="14" t="str">
        <f t="shared" si="517"/>
        <v>-</v>
      </c>
      <c r="K673" s="14">
        <f t="shared" si="517"/>
        <v>0.12491200000000013</v>
      </c>
      <c r="L673" s="14" t="str">
        <f t="shared" si="517"/>
        <v>-</v>
      </c>
      <c r="M673" s="14" t="str">
        <f t="shared" si="517"/>
        <v>-</v>
      </c>
      <c r="N673" s="14" t="str">
        <f t="shared" si="517"/>
        <v>-</v>
      </c>
      <c r="O673" s="14" t="str">
        <f t="shared" si="517"/>
        <v>-</v>
      </c>
      <c r="P673" s="14" t="str">
        <f t="shared" si="503"/>
        <v>-</v>
      </c>
      <c r="Q673" s="14">
        <f t="shared" si="503"/>
        <v>0.12491200000000013</v>
      </c>
      <c r="R673" s="14" t="str">
        <f t="shared" ref="R673:AL673" si="518">IF(R528="-","-",ABS(R528-$AN528))</f>
        <v>-</v>
      </c>
      <c r="S673" s="14" t="str">
        <f t="shared" si="518"/>
        <v>-</v>
      </c>
      <c r="T673" s="14">
        <f t="shared" si="518"/>
        <v>0.87508799999999987</v>
      </c>
      <c r="U673" s="14">
        <f t="shared" si="518"/>
        <v>1.8750879999999999</v>
      </c>
      <c r="V673" s="14" t="str">
        <f t="shared" si="518"/>
        <v>-</v>
      </c>
      <c r="W673" s="14" t="str">
        <f t="shared" si="518"/>
        <v>-</v>
      </c>
      <c r="X673" s="14" t="str">
        <f t="shared" si="518"/>
        <v>-</v>
      </c>
      <c r="Y673" s="14" t="str">
        <f t="shared" si="518"/>
        <v>-</v>
      </c>
      <c r="Z673" s="14" t="str">
        <f t="shared" si="518"/>
        <v>-</v>
      </c>
      <c r="AA673" s="14" t="str">
        <f t="shared" si="518"/>
        <v>-</v>
      </c>
      <c r="AB673" s="14" t="str">
        <f t="shared" si="518"/>
        <v>-</v>
      </c>
      <c r="AC673" s="14" t="str">
        <f t="shared" si="518"/>
        <v>-</v>
      </c>
      <c r="AD673" s="14" t="str">
        <f t="shared" si="518"/>
        <v>-</v>
      </c>
      <c r="AE673" s="14">
        <f t="shared" si="518"/>
        <v>2.1249120000000001</v>
      </c>
      <c r="AF673" s="14" t="str">
        <f t="shared" si="518"/>
        <v>-</v>
      </c>
      <c r="AG673" s="14" t="str">
        <f t="shared" si="518"/>
        <v>-</v>
      </c>
      <c r="AH673" s="14" t="str">
        <f t="shared" si="518"/>
        <v>-</v>
      </c>
      <c r="AI673" s="14" t="str">
        <f t="shared" si="518"/>
        <v>-</v>
      </c>
      <c r="AJ673" s="14">
        <f t="shared" si="518"/>
        <v>0.87508799999999987</v>
      </c>
      <c r="AK673" s="14" t="str">
        <f t="shared" si="518"/>
        <v>-</v>
      </c>
      <c r="AL673" s="14">
        <f t="shared" si="518"/>
        <v>0.12491200000000013</v>
      </c>
      <c r="AM673" s="15"/>
      <c r="AN673" s="20"/>
    </row>
    <row r="674" spans="1:40">
      <c r="A674" s="26">
        <f t="shared" si="471"/>
        <v>90</v>
      </c>
      <c r="B674" s="97" t="s">
        <v>734</v>
      </c>
      <c r="C674" s="14" t="str">
        <f t="shared" ref="C674:O674" si="519">IF(C529="-","-",ABS(C529-$AN529))</f>
        <v>-</v>
      </c>
      <c r="D674" s="14">
        <f t="shared" si="519"/>
        <v>1.6362746363636367</v>
      </c>
      <c r="E674" s="14" t="str">
        <f t="shared" si="519"/>
        <v>-</v>
      </c>
      <c r="F674" s="14" t="str">
        <f t="shared" si="519"/>
        <v>-</v>
      </c>
      <c r="G674" s="14" t="str">
        <f t="shared" si="519"/>
        <v>-</v>
      </c>
      <c r="H674" s="14" t="str">
        <f t="shared" si="519"/>
        <v>-</v>
      </c>
      <c r="I674" s="14" t="str">
        <f t="shared" si="519"/>
        <v>-</v>
      </c>
      <c r="J674" s="14" t="str">
        <f t="shared" si="519"/>
        <v>-</v>
      </c>
      <c r="K674" s="14">
        <f t="shared" si="519"/>
        <v>0.63627463636363668</v>
      </c>
      <c r="L674" s="14" t="str">
        <f t="shared" si="519"/>
        <v>-</v>
      </c>
      <c r="M674" s="14" t="str">
        <f t="shared" si="519"/>
        <v>-</v>
      </c>
      <c r="N674" s="14" t="str">
        <f t="shared" si="519"/>
        <v>-</v>
      </c>
      <c r="O674" s="14">
        <f t="shared" si="519"/>
        <v>0.36372536363636332</v>
      </c>
      <c r="P674" s="14" t="str">
        <f t="shared" si="503"/>
        <v>-</v>
      </c>
      <c r="Q674" s="14">
        <f t="shared" si="503"/>
        <v>0.36372536363636332</v>
      </c>
      <c r="R674" s="14" t="str">
        <f t="shared" ref="R674:AL674" si="520">IF(R529="-","-",ABS(R529-$AN529))</f>
        <v>-</v>
      </c>
      <c r="S674" s="14" t="str">
        <f t="shared" si="520"/>
        <v>-</v>
      </c>
      <c r="T674" s="14">
        <f t="shared" si="520"/>
        <v>1.3637253636363633</v>
      </c>
      <c r="U674" s="14">
        <f t="shared" si="520"/>
        <v>0.36372536363636332</v>
      </c>
      <c r="V674" s="14" t="str">
        <f t="shared" si="520"/>
        <v>-</v>
      </c>
      <c r="W674" s="14" t="str">
        <f t="shared" si="520"/>
        <v>-</v>
      </c>
      <c r="X674" s="14" t="str">
        <f t="shared" si="520"/>
        <v>-</v>
      </c>
      <c r="Y674" s="14" t="str">
        <f t="shared" si="520"/>
        <v>-</v>
      </c>
      <c r="Z674" s="14">
        <f t="shared" si="520"/>
        <v>0.63627463636363668</v>
      </c>
      <c r="AA674" s="14" t="str">
        <f t="shared" si="520"/>
        <v>-</v>
      </c>
      <c r="AB674" s="14" t="str">
        <f t="shared" si="520"/>
        <v>-</v>
      </c>
      <c r="AC674" s="14" t="str">
        <f t="shared" si="520"/>
        <v>-</v>
      </c>
      <c r="AD674" s="14" t="str">
        <f t="shared" si="520"/>
        <v>-</v>
      </c>
      <c r="AE674" s="14">
        <f t="shared" si="520"/>
        <v>0.36372536363636332</v>
      </c>
      <c r="AF674" s="14">
        <f t="shared" si="520"/>
        <v>1.3637253636363633</v>
      </c>
      <c r="AG674" s="14" t="str">
        <f t="shared" si="520"/>
        <v>-</v>
      </c>
      <c r="AH674" s="14" t="str">
        <f t="shared" si="520"/>
        <v>-</v>
      </c>
      <c r="AI674" s="14" t="str">
        <f t="shared" si="520"/>
        <v>-</v>
      </c>
      <c r="AJ674" s="14">
        <f t="shared" si="520"/>
        <v>1.6362746363636367</v>
      </c>
      <c r="AK674" s="14" t="str">
        <f t="shared" si="520"/>
        <v>-</v>
      </c>
      <c r="AL674" s="14">
        <f t="shared" si="520"/>
        <v>0.36372536363636332</v>
      </c>
      <c r="AM674" s="15"/>
      <c r="AN674" s="20"/>
    </row>
    <row r="675" spans="1:40">
      <c r="A675" s="26">
        <f t="shared" si="471"/>
        <v>91</v>
      </c>
      <c r="B675" s="97" t="s">
        <v>735</v>
      </c>
      <c r="C675" s="14" t="str">
        <f t="shared" ref="C675:O675" si="521">IF(C530="-","-",ABS(C530-$AN530))</f>
        <v>-</v>
      </c>
      <c r="D675" s="14">
        <f t="shared" si="521"/>
        <v>0.5556455555555555</v>
      </c>
      <c r="E675" s="14" t="str">
        <f t="shared" si="521"/>
        <v>-</v>
      </c>
      <c r="F675" s="14" t="str">
        <f t="shared" si="521"/>
        <v>-</v>
      </c>
      <c r="G675" s="14" t="str">
        <f t="shared" si="521"/>
        <v>-</v>
      </c>
      <c r="H675" s="14" t="str">
        <f t="shared" si="521"/>
        <v>-</v>
      </c>
      <c r="I675" s="14" t="str">
        <f t="shared" si="521"/>
        <v>-</v>
      </c>
      <c r="J675" s="14" t="str">
        <f t="shared" si="521"/>
        <v>-</v>
      </c>
      <c r="K675" s="14">
        <f t="shared" si="521"/>
        <v>1.5556455555555555</v>
      </c>
      <c r="L675" s="14" t="str">
        <f t="shared" si="521"/>
        <v>-</v>
      </c>
      <c r="M675" s="14" t="str">
        <f t="shared" si="521"/>
        <v>-</v>
      </c>
      <c r="N675" s="14" t="str">
        <f t="shared" si="521"/>
        <v>-</v>
      </c>
      <c r="O675" s="14" t="str">
        <f t="shared" si="521"/>
        <v>-</v>
      </c>
      <c r="P675" s="14" t="str">
        <f t="shared" si="503"/>
        <v>-</v>
      </c>
      <c r="Q675" s="14">
        <f t="shared" si="503"/>
        <v>1.4443544444444445</v>
      </c>
      <c r="R675" s="14" t="str">
        <f t="shared" ref="R675:AL675" si="522">IF(R530="-","-",ABS(R530-$AN530))</f>
        <v>-</v>
      </c>
      <c r="S675" s="14" t="str">
        <f t="shared" si="522"/>
        <v>-</v>
      </c>
      <c r="T675" s="14">
        <f t="shared" si="522"/>
        <v>1.4443544444444445</v>
      </c>
      <c r="U675" s="14">
        <f t="shared" si="522"/>
        <v>0.4443544444444445</v>
      </c>
      <c r="V675" s="14" t="str">
        <f t="shared" si="522"/>
        <v>-</v>
      </c>
      <c r="W675" s="14" t="str">
        <f t="shared" si="522"/>
        <v>-</v>
      </c>
      <c r="X675" s="14" t="str">
        <f t="shared" si="522"/>
        <v>-</v>
      </c>
      <c r="Y675" s="14" t="str">
        <f t="shared" si="522"/>
        <v>-</v>
      </c>
      <c r="Z675" s="14" t="str">
        <f t="shared" si="522"/>
        <v>-</v>
      </c>
      <c r="AA675" s="14" t="str">
        <f t="shared" si="522"/>
        <v>-</v>
      </c>
      <c r="AB675" s="14" t="str">
        <f t="shared" si="522"/>
        <v>-</v>
      </c>
      <c r="AC675" s="14" t="str">
        <f t="shared" si="522"/>
        <v>-</v>
      </c>
      <c r="AD675" s="14" t="str">
        <f t="shared" si="522"/>
        <v>-</v>
      </c>
      <c r="AE675" s="14">
        <f t="shared" si="522"/>
        <v>1.4443544444444445</v>
      </c>
      <c r="AF675" s="14">
        <f t="shared" si="522"/>
        <v>1.4443544444444445</v>
      </c>
      <c r="AG675" s="14" t="str">
        <f t="shared" si="522"/>
        <v>-</v>
      </c>
      <c r="AH675" s="14" t="str">
        <f t="shared" si="522"/>
        <v>-</v>
      </c>
      <c r="AI675" s="14" t="str">
        <f t="shared" si="522"/>
        <v>-</v>
      </c>
      <c r="AJ675" s="14">
        <f t="shared" si="522"/>
        <v>0.4443544444444445</v>
      </c>
      <c r="AK675" s="14" t="str">
        <f t="shared" si="522"/>
        <v>-</v>
      </c>
      <c r="AL675" s="14">
        <f t="shared" si="522"/>
        <v>4.5556455555555555</v>
      </c>
      <c r="AM675" s="15"/>
      <c r="AN675" s="20"/>
    </row>
    <row r="676" spans="1:40">
      <c r="A676" s="26">
        <f t="shared" si="471"/>
        <v>92</v>
      </c>
      <c r="B676" s="97" t="s">
        <v>736</v>
      </c>
      <c r="C676" s="14" t="str">
        <f t="shared" ref="C676:O676" si="523">IF(C531="-","-",ABS(C531-$AN531))</f>
        <v>-</v>
      </c>
      <c r="D676" s="14" t="str">
        <f t="shared" si="523"/>
        <v>-</v>
      </c>
      <c r="E676" s="14" t="str">
        <f t="shared" si="523"/>
        <v>-</v>
      </c>
      <c r="F676" s="14" t="str">
        <f t="shared" si="523"/>
        <v>-</v>
      </c>
      <c r="G676" s="14" t="str">
        <f t="shared" si="523"/>
        <v>-</v>
      </c>
      <c r="H676" s="14" t="str">
        <f t="shared" si="523"/>
        <v>-</v>
      </c>
      <c r="I676" s="14" t="str">
        <f t="shared" si="523"/>
        <v>-</v>
      </c>
      <c r="J676" s="14" t="str">
        <f t="shared" si="523"/>
        <v>-</v>
      </c>
      <c r="K676" s="14">
        <f t="shared" si="523"/>
        <v>0.45445445454545563</v>
      </c>
      <c r="L676" s="14" t="str">
        <f t="shared" si="523"/>
        <v>-</v>
      </c>
      <c r="M676" s="14" t="str">
        <f t="shared" si="523"/>
        <v>-</v>
      </c>
      <c r="N676" s="14" t="str">
        <f t="shared" si="523"/>
        <v>-</v>
      </c>
      <c r="O676" s="14">
        <f t="shared" si="523"/>
        <v>0.54554554545454437</v>
      </c>
      <c r="P676" s="14" t="str">
        <f t="shared" si="503"/>
        <v>-</v>
      </c>
      <c r="Q676" s="14">
        <f t="shared" si="503"/>
        <v>0.54554554545454437</v>
      </c>
      <c r="R676" s="14" t="str">
        <f t="shared" ref="R676:AL676" si="524">IF(R531="-","-",ABS(R531-$AN531))</f>
        <v>-</v>
      </c>
      <c r="S676" s="14" t="str">
        <f t="shared" si="524"/>
        <v>-</v>
      </c>
      <c r="T676" s="14">
        <f t="shared" si="524"/>
        <v>1.4544544545454556</v>
      </c>
      <c r="U676" s="14">
        <f t="shared" si="524"/>
        <v>1.4544544545454556</v>
      </c>
      <c r="V676" s="14" t="str">
        <f t="shared" si="524"/>
        <v>-</v>
      </c>
      <c r="W676" s="14" t="str">
        <f t="shared" si="524"/>
        <v>-</v>
      </c>
      <c r="X676" s="14" t="str">
        <f t="shared" si="524"/>
        <v>-</v>
      </c>
      <c r="Y676" s="14" t="str">
        <f t="shared" si="524"/>
        <v>-</v>
      </c>
      <c r="Z676" s="14">
        <f t="shared" si="524"/>
        <v>4.4544544545454556</v>
      </c>
      <c r="AA676" s="14" t="str">
        <f t="shared" si="524"/>
        <v>-</v>
      </c>
      <c r="AB676" s="14" t="str">
        <f t="shared" si="524"/>
        <v>-</v>
      </c>
      <c r="AC676" s="14" t="str">
        <f t="shared" si="524"/>
        <v>-</v>
      </c>
      <c r="AD676" s="14">
        <f t="shared" si="524"/>
        <v>0.45445445454545563</v>
      </c>
      <c r="AE676" s="14">
        <f t="shared" si="524"/>
        <v>2.5455455454545444</v>
      </c>
      <c r="AF676" s="14">
        <f t="shared" si="524"/>
        <v>1.5455455454545444</v>
      </c>
      <c r="AG676" s="14" t="str">
        <f t="shared" si="524"/>
        <v>-</v>
      </c>
      <c r="AH676" s="14" t="str">
        <f t="shared" si="524"/>
        <v>-</v>
      </c>
      <c r="AI676" s="14" t="str">
        <f t="shared" si="524"/>
        <v>-</v>
      </c>
      <c r="AJ676" s="14">
        <f t="shared" si="524"/>
        <v>0.54554554545454437</v>
      </c>
      <c r="AK676" s="14" t="str">
        <f t="shared" si="524"/>
        <v>-</v>
      </c>
      <c r="AL676" s="14">
        <f t="shared" si="524"/>
        <v>2.5455455454545444</v>
      </c>
      <c r="AM676" s="15"/>
      <c r="AN676" s="20"/>
    </row>
    <row r="677" spans="1:40">
      <c r="A677" s="26">
        <f t="shared" si="471"/>
        <v>93</v>
      </c>
      <c r="B677" s="97" t="s">
        <v>737</v>
      </c>
      <c r="C677" s="14" t="str">
        <f t="shared" ref="C677:O677" si="525">IF(C532="-","-",ABS(C532-$AN532))</f>
        <v>-</v>
      </c>
      <c r="D677" s="14">
        <f t="shared" si="525"/>
        <v>0.18191018181818208</v>
      </c>
      <c r="E677" s="14" t="str">
        <f t="shared" si="525"/>
        <v>-</v>
      </c>
      <c r="F677" s="14" t="str">
        <f t="shared" si="525"/>
        <v>-</v>
      </c>
      <c r="G677" s="14" t="str">
        <f t="shared" si="525"/>
        <v>-</v>
      </c>
      <c r="H677" s="14" t="str">
        <f t="shared" si="525"/>
        <v>-</v>
      </c>
      <c r="I677" s="14" t="str">
        <f t="shared" si="525"/>
        <v>-</v>
      </c>
      <c r="J677" s="14" t="str">
        <f t="shared" si="525"/>
        <v>-</v>
      </c>
      <c r="K677" s="14">
        <f t="shared" si="525"/>
        <v>0.18191018181818208</v>
      </c>
      <c r="L677" s="14" t="str">
        <f t="shared" si="525"/>
        <v>-</v>
      </c>
      <c r="M677" s="14" t="str">
        <f t="shared" si="525"/>
        <v>-</v>
      </c>
      <c r="N677" s="14" t="str">
        <f t="shared" si="525"/>
        <v>-</v>
      </c>
      <c r="O677" s="14">
        <f t="shared" si="525"/>
        <v>0.18191018181818208</v>
      </c>
      <c r="P677" s="14" t="str">
        <f t="shared" si="503"/>
        <v>-</v>
      </c>
      <c r="Q677" s="14">
        <f t="shared" si="503"/>
        <v>1.1819101818181821</v>
      </c>
      <c r="R677" s="14" t="str">
        <f t="shared" ref="R677:AL677" si="526">IF(R532="-","-",ABS(R532-$AN532))</f>
        <v>-</v>
      </c>
      <c r="S677" s="14" t="str">
        <f t="shared" si="526"/>
        <v>-</v>
      </c>
      <c r="T677" s="14">
        <f t="shared" si="526"/>
        <v>1.1819101818181821</v>
      </c>
      <c r="U677" s="14">
        <f t="shared" si="526"/>
        <v>0.18191018181818208</v>
      </c>
      <c r="V677" s="14" t="str">
        <f t="shared" si="526"/>
        <v>-</v>
      </c>
      <c r="W677" s="14" t="str">
        <f t="shared" si="526"/>
        <v>-</v>
      </c>
      <c r="X677" s="14" t="str">
        <f t="shared" si="526"/>
        <v>-</v>
      </c>
      <c r="Y677" s="14" t="str">
        <f t="shared" si="526"/>
        <v>-</v>
      </c>
      <c r="Z677" s="14">
        <f t="shared" si="526"/>
        <v>4.8180898181818179</v>
      </c>
      <c r="AA677" s="14" t="str">
        <f t="shared" si="526"/>
        <v>-</v>
      </c>
      <c r="AB677" s="14" t="str">
        <f t="shared" si="526"/>
        <v>-</v>
      </c>
      <c r="AC677" s="14" t="str">
        <f t="shared" si="526"/>
        <v>-</v>
      </c>
      <c r="AD677" s="14" t="str">
        <f t="shared" si="526"/>
        <v>-</v>
      </c>
      <c r="AE677" s="14">
        <f t="shared" si="526"/>
        <v>2.1819101818181821</v>
      </c>
      <c r="AF677" s="14">
        <f t="shared" si="526"/>
        <v>0.18191018181818208</v>
      </c>
      <c r="AG677" s="14" t="str">
        <f t="shared" si="526"/>
        <v>-</v>
      </c>
      <c r="AH677" s="14" t="str">
        <f t="shared" si="526"/>
        <v>-</v>
      </c>
      <c r="AI677" s="14" t="str">
        <f t="shared" si="526"/>
        <v>-</v>
      </c>
      <c r="AJ677" s="14">
        <f t="shared" si="526"/>
        <v>2.8180898181818179</v>
      </c>
      <c r="AK677" s="14" t="str">
        <f t="shared" si="526"/>
        <v>-</v>
      </c>
      <c r="AL677" s="14">
        <f t="shared" si="526"/>
        <v>2.1819101818181821</v>
      </c>
      <c r="AM677" s="15"/>
      <c r="AN677" s="20"/>
    </row>
    <row r="678" spans="1:40">
      <c r="A678" s="26">
        <f t="shared" si="471"/>
        <v>94</v>
      </c>
      <c r="B678" s="97" t="s">
        <v>738</v>
      </c>
      <c r="C678" s="14" t="str">
        <f t="shared" ref="C678:O678" si="527">IF(C533="-","-",ABS(C533-$AN533))</f>
        <v>-</v>
      </c>
      <c r="D678" s="14">
        <f t="shared" si="527"/>
        <v>0.45445245454545447</v>
      </c>
      <c r="E678" s="14" t="str">
        <f t="shared" si="527"/>
        <v>-</v>
      </c>
      <c r="F678" s="14" t="str">
        <f t="shared" si="527"/>
        <v>-</v>
      </c>
      <c r="G678" s="14" t="str">
        <f t="shared" si="527"/>
        <v>-</v>
      </c>
      <c r="H678" s="14" t="str">
        <f t="shared" si="527"/>
        <v>-</v>
      </c>
      <c r="I678" s="14" t="str">
        <f t="shared" si="527"/>
        <v>-</v>
      </c>
      <c r="J678" s="14" t="str">
        <f t="shared" si="527"/>
        <v>-</v>
      </c>
      <c r="K678" s="14">
        <f t="shared" si="527"/>
        <v>0.45445245454545447</v>
      </c>
      <c r="L678" s="14" t="str">
        <f t="shared" si="527"/>
        <v>-</v>
      </c>
      <c r="M678" s="14" t="str">
        <f t="shared" si="527"/>
        <v>-</v>
      </c>
      <c r="N678" s="14" t="str">
        <f t="shared" si="527"/>
        <v>-</v>
      </c>
      <c r="O678" s="14" t="str">
        <f t="shared" si="527"/>
        <v>-</v>
      </c>
      <c r="P678" s="14" t="str">
        <f t="shared" si="503"/>
        <v>-</v>
      </c>
      <c r="Q678" s="14">
        <f t="shared" si="503"/>
        <v>0.54554754545454553</v>
      </c>
      <c r="R678" s="14" t="str">
        <f t="shared" ref="R678:AL678" si="528">IF(R533="-","-",ABS(R533-$AN533))</f>
        <v>-</v>
      </c>
      <c r="S678" s="14" t="str">
        <f t="shared" si="528"/>
        <v>-</v>
      </c>
      <c r="T678" s="14">
        <f t="shared" si="528"/>
        <v>1.4544524545454545</v>
      </c>
      <c r="U678" s="14">
        <f t="shared" si="528"/>
        <v>0.45445245454545447</v>
      </c>
      <c r="V678" s="14" t="str">
        <f t="shared" si="528"/>
        <v>-</v>
      </c>
      <c r="W678" s="14" t="str">
        <f t="shared" si="528"/>
        <v>-</v>
      </c>
      <c r="X678" s="14" t="str">
        <f t="shared" si="528"/>
        <v>-</v>
      </c>
      <c r="Y678" s="14" t="str">
        <f t="shared" si="528"/>
        <v>-</v>
      </c>
      <c r="Z678" s="14">
        <f t="shared" si="528"/>
        <v>1.5455475454545455</v>
      </c>
      <c r="AA678" s="14" t="str">
        <f t="shared" si="528"/>
        <v>-</v>
      </c>
      <c r="AB678" s="14" t="str">
        <f t="shared" si="528"/>
        <v>-</v>
      </c>
      <c r="AC678" s="14" t="str">
        <f t="shared" si="528"/>
        <v>-</v>
      </c>
      <c r="AD678" s="14">
        <f t="shared" si="528"/>
        <v>2.4544524545454545</v>
      </c>
      <c r="AE678" s="14">
        <f t="shared" si="528"/>
        <v>0.54554754545454553</v>
      </c>
      <c r="AF678" s="14">
        <f t="shared" si="528"/>
        <v>0.54554754545454553</v>
      </c>
      <c r="AG678" s="14" t="str">
        <f t="shared" si="528"/>
        <v>-</v>
      </c>
      <c r="AH678" s="14" t="str">
        <f t="shared" si="528"/>
        <v>-</v>
      </c>
      <c r="AI678" s="14" t="str">
        <f t="shared" si="528"/>
        <v>-</v>
      </c>
      <c r="AJ678" s="14">
        <f t="shared" si="528"/>
        <v>0.45445245454545447</v>
      </c>
      <c r="AK678" s="14" t="str">
        <f t="shared" si="528"/>
        <v>-</v>
      </c>
      <c r="AL678" s="14">
        <f t="shared" si="528"/>
        <v>2.5455475454545455</v>
      </c>
      <c r="AM678" s="15"/>
      <c r="AN678" s="20"/>
    </row>
    <row r="679" spans="1:40">
      <c r="A679" s="26">
        <f t="shared" si="471"/>
        <v>95</v>
      </c>
      <c r="B679" s="97" t="s">
        <v>739</v>
      </c>
      <c r="C679" s="14" t="str">
        <f t="shared" ref="C679:O679" si="529">IF(C534="-","-",ABS(C534-$AN534))</f>
        <v>-</v>
      </c>
      <c r="D679" s="14">
        <f t="shared" si="529"/>
        <v>1.1249060000000002</v>
      </c>
      <c r="E679" s="14" t="str">
        <f t="shared" si="529"/>
        <v>-</v>
      </c>
      <c r="F679" s="14" t="str">
        <f t="shared" si="529"/>
        <v>-</v>
      </c>
      <c r="G679" s="14" t="str">
        <f t="shared" si="529"/>
        <v>-</v>
      </c>
      <c r="H679" s="14" t="str">
        <f t="shared" si="529"/>
        <v>-</v>
      </c>
      <c r="I679" s="14" t="str">
        <f t="shared" si="529"/>
        <v>-</v>
      </c>
      <c r="J679" s="14" t="str">
        <f t="shared" si="529"/>
        <v>-</v>
      </c>
      <c r="K679" s="14">
        <f t="shared" si="529"/>
        <v>1.8750939999999998</v>
      </c>
      <c r="L679" s="14" t="str">
        <f t="shared" si="529"/>
        <v>-</v>
      </c>
      <c r="M679" s="14" t="str">
        <f t="shared" si="529"/>
        <v>-</v>
      </c>
      <c r="N679" s="14" t="str">
        <f t="shared" si="529"/>
        <v>-</v>
      </c>
      <c r="O679" s="14" t="str">
        <f t="shared" si="529"/>
        <v>-</v>
      </c>
      <c r="P679" s="14" t="str">
        <f t="shared" si="503"/>
        <v>-</v>
      </c>
      <c r="Q679" s="14">
        <f t="shared" si="503"/>
        <v>1.8750939999999998</v>
      </c>
      <c r="R679" s="14" t="str">
        <f t="shared" ref="R679:AL679" si="530">IF(R534="-","-",ABS(R534-$AN534))</f>
        <v>-</v>
      </c>
      <c r="S679" s="14" t="str">
        <f t="shared" si="530"/>
        <v>-</v>
      </c>
      <c r="T679" s="14">
        <f t="shared" si="530"/>
        <v>1.1249060000000002</v>
      </c>
      <c r="U679" s="14">
        <f t="shared" si="530"/>
        <v>1.8750939999999998</v>
      </c>
      <c r="V679" s="14" t="str">
        <f t="shared" si="530"/>
        <v>-</v>
      </c>
      <c r="W679" s="14" t="str">
        <f t="shared" si="530"/>
        <v>-</v>
      </c>
      <c r="X679" s="14" t="str">
        <f t="shared" si="530"/>
        <v>-</v>
      </c>
      <c r="Y679" s="14" t="str">
        <f t="shared" si="530"/>
        <v>-</v>
      </c>
      <c r="Z679" s="14" t="str">
        <f t="shared" si="530"/>
        <v>-</v>
      </c>
      <c r="AA679" s="14" t="str">
        <f t="shared" si="530"/>
        <v>-</v>
      </c>
      <c r="AB679" s="14" t="str">
        <f t="shared" si="530"/>
        <v>-</v>
      </c>
      <c r="AC679" s="14" t="str">
        <f t="shared" si="530"/>
        <v>-</v>
      </c>
      <c r="AD679" s="14" t="str">
        <f t="shared" si="530"/>
        <v>-</v>
      </c>
      <c r="AE679" s="14">
        <f t="shared" si="530"/>
        <v>1.1249060000000002</v>
      </c>
      <c r="AF679" s="14" t="str">
        <f t="shared" si="530"/>
        <v>-</v>
      </c>
      <c r="AG679" s="14" t="str">
        <f t="shared" si="530"/>
        <v>-</v>
      </c>
      <c r="AH679" s="14" t="str">
        <f t="shared" si="530"/>
        <v>-</v>
      </c>
      <c r="AI679" s="14" t="str">
        <f t="shared" si="530"/>
        <v>-</v>
      </c>
      <c r="AJ679" s="14">
        <f t="shared" si="530"/>
        <v>1.1249060000000002</v>
      </c>
      <c r="AK679" s="14" t="str">
        <f t="shared" si="530"/>
        <v>-</v>
      </c>
      <c r="AL679" s="14">
        <f t="shared" si="530"/>
        <v>1.1249060000000002</v>
      </c>
      <c r="AM679" s="15"/>
      <c r="AN679" s="20"/>
    </row>
    <row r="680" spans="1:40">
      <c r="A680" s="26">
        <f t="shared" si="471"/>
        <v>96</v>
      </c>
      <c r="B680" s="97" t="s">
        <v>740</v>
      </c>
      <c r="C680" s="14" t="str">
        <f t="shared" ref="C680:O680" si="531">IF(C535="-","-",ABS(C535-$AN535))</f>
        <v>-</v>
      </c>
      <c r="D680" s="14">
        <f t="shared" si="531"/>
        <v>0.99990500000000004</v>
      </c>
      <c r="E680" s="14" t="str">
        <f t="shared" si="531"/>
        <v>-</v>
      </c>
      <c r="F680" s="14" t="str">
        <f t="shared" si="531"/>
        <v>-</v>
      </c>
      <c r="G680" s="14" t="str">
        <f t="shared" si="531"/>
        <v>-</v>
      </c>
      <c r="H680" s="14" t="str">
        <f t="shared" si="531"/>
        <v>-</v>
      </c>
      <c r="I680" s="14" t="str">
        <f t="shared" si="531"/>
        <v>-</v>
      </c>
      <c r="J680" s="14" t="str">
        <f t="shared" si="531"/>
        <v>-</v>
      </c>
      <c r="K680" s="14">
        <f t="shared" si="531"/>
        <v>2.000095</v>
      </c>
      <c r="L680" s="14" t="str">
        <f t="shared" si="531"/>
        <v>-</v>
      </c>
      <c r="M680" s="14" t="str">
        <f t="shared" si="531"/>
        <v>-</v>
      </c>
      <c r="N680" s="14" t="str">
        <f t="shared" si="531"/>
        <v>-</v>
      </c>
      <c r="O680" s="14" t="str">
        <f t="shared" si="531"/>
        <v>-</v>
      </c>
      <c r="P680" s="14" t="str">
        <f t="shared" si="503"/>
        <v>-</v>
      </c>
      <c r="Q680" s="14">
        <f t="shared" si="503"/>
        <v>1.000095</v>
      </c>
      <c r="R680" s="14" t="str">
        <f t="shared" ref="R680:AL680" si="532">IF(R535="-","-",ABS(R535-$AN535))</f>
        <v>-</v>
      </c>
      <c r="S680" s="14" t="str">
        <f t="shared" si="532"/>
        <v>-</v>
      </c>
      <c r="T680" s="14">
        <f t="shared" si="532"/>
        <v>0.99990500000000004</v>
      </c>
      <c r="U680" s="14">
        <f t="shared" si="532"/>
        <v>1.000095</v>
      </c>
      <c r="V680" s="14" t="str">
        <f t="shared" si="532"/>
        <v>-</v>
      </c>
      <c r="W680" s="14" t="str">
        <f t="shared" si="532"/>
        <v>-</v>
      </c>
      <c r="X680" s="14" t="str">
        <f t="shared" si="532"/>
        <v>-</v>
      </c>
      <c r="Y680" s="14" t="str">
        <f t="shared" si="532"/>
        <v>-</v>
      </c>
      <c r="Z680" s="14">
        <f t="shared" si="532"/>
        <v>9.4999999999956231E-5</v>
      </c>
      <c r="AA680" s="14" t="str">
        <f t="shared" si="532"/>
        <v>-</v>
      </c>
      <c r="AB680" s="14" t="str">
        <f t="shared" si="532"/>
        <v>-</v>
      </c>
      <c r="AC680" s="14" t="str">
        <f t="shared" si="532"/>
        <v>-</v>
      </c>
      <c r="AD680" s="14" t="str">
        <f t="shared" si="532"/>
        <v>-</v>
      </c>
      <c r="AE680" s="14">
        <f t="shared" si="532"/>
        <v>0.99990500000000004</v>
      </c>
      <c r="AF680" s="14" t="str">
        <f t="shared" si="532"/>
        <v>-</v>
      </c>
      <c r="AG680" s="14" t="str">
        <f t="shared" si="532"/>
        <v>-</v>
      </c>
      <c r="AH680" s="14" t="str">
        <f t="shared" si="532"/>
        <v>-</v>
      </c>
      <c r="AI680" s="14" t="str">
        <f t="shared" si="532"/>
        <v>-</v>
      </c>
      <c r="AJ680" s="14">
        <f t="shared" si="532"/>
        <v>9.4999999999956231E-5</v>
      </c>
      <c r="AK680" s="14" t="str">
        <f t="shared" si="532"/>
        <v>-</v>
      </c>
      <c r="AL680" s="14">
        <f t="shared" si="532"/>
        <v>0.99990500000000004</v>
      </c>
      <c r="AM680" s="15"/>
      <c r="AN680" s="20"/>
    </row>
    <row r="681" spans="1:40">
      <c r="A681" s="26">
        <f t="shared" si="471"/>
        <v>97</v>
      </c>
      <c r="B681" s="97" t="s">
        <v>741</v>
      </c>
      <c r="C681" s="14" t="str">
        <f t="shared" ref="C681:O681" si="533">IF(C536="-","-",ABS(C536-$AN536))</f>
        <v>-</v>
      </c>
      <c r="D681" s="14">
        <f t="shared" si="533"/>
        <v>0.5713325714285713</v>
      </c>
      <c r="E681" s="14" t="str">
        <f t="shared" si="533"/>
        <v>-</v>
      </c>
      <c r="F681" s="14" t="str">
        <f t="shared" si="533"/>
        <v>-</v>
      </c>
      <c r="G681" s="14" t="str">
        <f t="shared" si="533"/>
        <v>-</v>
      </c>
      <c r="H681" s="14" t="str">
        <f t="shared" si="533"/>
        <v>-</v>
      </c>
      <c r="I681" s="14" t="str">
        <f t="shared" si="533"/>
        <v>-</v>
      </c>
      <c r="J681" s="14" t="str">
        <f t="shared" si="533"/>
        <v>-</v>
      </c>
      <c r="K681" s="14" t="str">
        <f t="shared" si="533"/>
        <v>-</v>
      </c>
      <c r="L681" s="14" t="str">
        <f t="shared" si="533"/>
        <v>-</v>
      </c>
      <c r="M681" s="14" t="str">
        <f t="shared" si="533"/>
        <v>-</v>
      </c>
      <c r="N681" s="14" t="str">
        <f t="shared" si="533"/>
        <v>-</v>
      </c>
      <c r="O681" s="14" t="str">
        <f t="shared" si="533"/>
        <v>-</v>
      </c>
      <c r="P681" s="14" t="str">
        <f t="shared" si="503"/>
        <v>-</v>
      </c>
      <c r="Q681" s="14">
        <f t="shared" si="503"/>
        <v>0.4286674285714287</v>
      </c>
      <c r="R681" s="14" t="str">
        <f t="shared" ref="R681:AL681" si="534">IF(R536="-","-",ABS(R536-$AN536))</f>
        <v>-</v>
      </c>
      <c r="S681" s="14" t="str">
        <f t="shared" si="534"/>
        <v>-</v>
      </c>
      <c r="T681" s="14">
        <f t="shared" si="534"/>
        <v>0.5713325714285713</v>
      </c>
      <c r="U681" s="14">
        <f t="shared" si="534"/>
        <v>2.4286674285714289</v>
      </c>
      <c r="V681" s="14" t="str">
        <f t="shared" si="534"/>
        <v>-</v>
      </c>
      <c r="W681" s="14" t="str">
        <f t="shared" si="534"/>
        <v>-</v>
      </c>
      <c r="X681" s="14" t="str">
        <f t="shared" si="534"/>
        <v>-</v>
      </c>
      <c r="Y681" s="14" t="str">
        <f t="shared" si="534"/>
        <v>-</v>
      </c>
      <c r="Z681" s="14" t="str">
        <f t="shared" si="534"/>
        <v>-</v>
      </c>
      <c r="AA681" s="14" t="str">
        <f t="shared" si="534"/>
        <v>-</v>
      </c>
      <c r="AB681" s="14" t="str">
        <f t="shared" si="534"/>
        <v>-</v>
      </c>
      <c r="AC681" s="14" t="str">
        <f t="shared" si="534"/>
        <v>-</v>
      </c>
      <c r="AD681" s="14" t="str">
        <f t="shared" si="534"/>
        <v>-</v>
      </c>
      <c r="AE681" s="14">
        <f t="shared" si="534"/>
        <v>0.5713325714285713</v>
      </c>
      <c r="AF681" s="14" t="str">
        <f t="shared" si="534"/>
        <v>-</v>
      </c>
      <c r="AG681" s="14" t="str">
        <f t="shared" si="534"/>
        <v>-</v>
      </c>
      <c r="AH681" s="14" t="str">
        <f t="shared" si="534"/>
        <v>-</v>
      </c>
      <c r="AI681" s="14" t="str">
        <f t="shared" si="534"/>
        <v>-</v>
      </c>
      <c r="AJ681" s="14">
        <f t="shared" si="534"/>
        <v>0.5713325714285713</v>
      </c>
      <c r="AK681" s="14" t="str">
        <f t="shared" si="534"/>
        <v>-</v>
      </c>
      <c r="AL681" s="14">
        <f t="shared" si="534"/>
        <v>0.5713325714285713</v>
      </c>
      <c r="AM681" s="15"/>
      <c r="AN681" s="20"/>
    </row>
    <row r="682" spans="1:40">
      <c r="A682" s="26">
        <f t="shared" si="471"/>
        <v>98</v>
      </c>
      <c r="B682" s="97" t="s">
        <v>742</v>
      </c>
      <c r="C682" s="14" t="str">
        <f t="shared" ref="C682:O682" si="535">IF(C537="-","-",ABS(C537-$AN537))</f>
        <v>-</v>
      </c>
      <c r="D682" s="14" t="str">
        <f t="shared" si="535"/>
        <v>-</v>
      </c>
      <c r="E682" s="14" t="str">
        <f t="shared" si="535"/>
        <v>-</v>
      </c>
      <c r="F682" s="14" t="str">
        <f t="shared" si="535"/>
        <v>-</v>
      </c>
      <c r="G682" s="14" t="str">
        <f t="shared" si="535"/>
        <v>-</v>
      </c>
      <c r="H682" s="14" t="str">
        <f t="shared" si="535"/>
        <v>-</v>
      </c>
      <c r="I682" s="14" t="str">
        <f t="shared" si="535"/>
        <v>-</v>
      </c>
      <c r="J682" s="14" t="str">
        <f t="shared" si="535"/>
        <v>-</v>
      </c>
      <c r="K682" s="14">
        <f t="shared" si="535"/>
        <v>9.7000000000235787E-5</v>
      </c>
      <c r="L682" s="14" t="str">
        <f t="shared" si="535"/>
        <v>-</v>
      </c>
      <c r="M682" s="14" t="str">
        <f t="shared" si="535"/>
        <v>-</v>
      </c>
      <c r="N682" s="14" t="str">
        <f t="shared" si="535"/>
        <v>-</v>
      </c>
      <c r="O682" s="14">
        <f t="shared" si="535"/>
        <v>2.0000970000000002</v>
      </c>
      <c r="P682" s="14" t="str">
        <f t="shared" si="503"/>
        <v>-</v>
      </c>
      <c r="Q682" s="14">
        <f t="shared" si="503"/>
        <v>9.7000000000235787E-5</v>
      </c>
      <c r="R682" s="14" t="str">
        <f t="shared" ref="R682:AL682" si="536">IF(R537="-","-",ABS(R537-$AN537))</f>
        <v>-</v>
      </c>
      <c r="S682" s="14" t="str">
        <f t="shared" si="536"/>
        <v>-</v>
      </c>
      <c r="T682" s="14">
        <f t="shared" si="536"/>
        <v>9.7000000000235787E-5</v>
      </c>
      <c r="U682" s="14">
        <f t="shared" si="536"/>
        <v>9.7000000000235787E-5</v>
      </c>
      <c r="V682" s="14" t="str">
        <f t="shared" si="536"/>
        <v>-</v>
      </c>
      <c r="W682" s="14" t="str">
        <f t="shared" si="536"/>
        <v>-</v>
      </c>
      <c r="X682" s="14" t="str">
        <f t="shared" si="536"/>
        <v>-</v>
      </c>
      <c r="Y682" s="14" t="str">
        <f t="shared" si="536"/>
        <v>-</v>
      </c>
      <c r="Z682" s="14">
        <f t="shared" si="536"/>
        <v>1.9999029999999998</v>
      </c>
      <c r="AA682" s="14" t="str">
        <f t="shared" si="536"/>
        <v>-</v>
      </c>
      <c r="AB682" s="14" t="str">
        <f t="shared" si="536"/>
        <v>-</v>
      </c>
      <c r="AC682" s="14" t="str">
        <f t="shared" si="536"/>
        <v>-</v>
      </c>
      <c r="AD682" s="14" t="str">
        <f t="shared" si="536"/>
        <v>-</v>
      </c>
      <c r="AE682" s="14">
        <f t="shared" si="536"/>
        <v>9.7000000000235787E-5</v>
      </c>
      <c r="AF682" s="14">
        <f t="shared" si="536"/>
        <v>1.0000970000000002</v>
      </c>
      <c r="AG682" s="14" t="str">
        <f t="shared" si="536"/>
        <v>-</v>
      </c>
      <c r="AH682" s="14" t="str">
        <f t="shared" si="536"/>
        <v>-</v>
      </c>
      <c r="AI682" s="14" t="str">
        <f t="shared" si="536"/>
        <v>-</v>
      </c>
      <c r="AJ682" s="14">
        <f t="shared" si="536"/>
        <v>9.7000000000235787E-5</v>
      </c>
      <c r="AK682" s="14" t="str">
        <f t="shared" si="536"/>
        <v>-</v>
      </c>
      <c r="AL682" s="14">
        <f t="shared" si="536"/>
        <v>0.99990299999999976</v>
      </c>
      <c r="AM682" s="15"/>
      <c r="AN682" s="20"/>
    </row>
    <row r="683" spans="1:40">
      <c r="A683" s="26">
        <f t="shared" si="471"/>
        <v>99</v>
      </c>
      <c r="B683" s="97" t="s">
        <v>743</v>
      </c>
      <c r="C683" s="14" t="str">
        <f t="shared" ref="C683:O683" si="537">IF(C538="-","-",ABS(C538-$AN538))</f>
        <v>-</v>
      </c>
      <c r="D683" s="14">
        <f t="shared" si="537"/>
        <v>1.1110131111111103</v>
      </c>
      <c r="E683" s="14" t="str">
        <f t="shared" si="537"/>
        <v>-</v>
      </c>
      <c r="F683" s="14" t="str">
        <f t="shared" si="537"/>
        <v>-</v>
      </c>
      <c r="G683" s="14" t="str">
        <f t="shared" si="537"/>
        <v>-</v>
      </c>
      <c r="H683" s="14" t="str">
        <f t="shared" si="537"/>
        <v>-</v>
      </c>
      <c r="I683" s="14" t="str">
        <f t="shared" si="537"/>
        <v>-</v>
      </c>
      <c r="J683" s="14" t="str">
        <f t="shared" si="537"/>
        <v>-</v>
      </c>
      <c r="K683" s="14">
        <f t="shared" si="537"/>
        <v>0.11101311111111034</v>
      </c>
      <c r="L683" s="14" t="str">
        <f t="shared" si="537"/>
        <v>-</v>
      </c>
      <c r="M683" s="14" t="str">
        <f t="shared" si="537"/>
        <v>-</v>
      </c>
      <c r="N683" s="14" t="str">
        <f t="shared" si="537"/>
        <v>-</v>
      </c>
      <c r="O683" s="14" t="str">
        <f t="shared" si="537"/>
        <v>-</v>
      </c>
      <c r="P683" s="14" t="str">
        <f t="shared" si="503"/>
        <v>-</v>
      </c>
      <c r="Q683" s="14">
        <f t="shared" si="503"/>
        <v>1.8889868888888897</v>
      </c>
      <c r="R683" s="14" t="str">
        <f t="shared" ref="R683:AL683" si="538">IF(R538="-","-",ABS(R538-$AN538))</f>
        <v>-</v>
      </c>
      <c r="S683" s="14" t="str">
        <f t="shared" si="538"/>
        <v>-</v>
      </c>
      <c r="T683" s="14">
        <f t="shared" si="538"/>
        <v>1.1110131111111103</v>
      </c>
      <c r="U683" s="14">
        <f t="shared" si="538"/>
        <v>0.11101311111111034</v>
      </c>
      <c r="V683" s="14" t="str">
        <f t="shared" si="538"/>
        <v>-</v>
      </c>
      <c r="W683" s="14" t="str">
        <f t="shared" si="538"/>
        <v>-</v>
      </c>
      <c r="X683" s="14" t="str">
        <f t="shared" si="538"/>
        <v>-</v>
      </c>
      <c r="Y683" s="14" t="str">
        <f t="shared" si="538"/>
        <v>-</v>
      </c>
      <c r="Z683" s="14" t="str">
        <f t="shared" si="538"/>
        <v>-</v>
      </c>
      <c r="AA683" s="14" t="str">
        <f t="shared" si="538"/>
        <v>-</v>
      </c>
      <c r="AB683" s="14" t="str">
        <f t="shared" si="538"/>
        <v>-</v>
      </c>
      <c r="AC683" s="14" t="str">
        <f t="shared" si="538"/>
        <v>-</v>
      </c>
      <c r="AD683" s="14" t="str">
        <f t="shared" si="538"/>
        <v>-</v>
      </c>
      <c r="AE683" s="14">
        <f t="shared" si="538"/>
        <v>1.1110131111111103</v>
      </c>
      <c r="AF683" s="14">
        <f t="shared" si="538"/>
        <v>0.11101311111111034</v>
      </c>
      <c r="AG683" s="14" t="str">
        <f t="shared" si="538"/>
        <v>-</v>
      </c>
      <c r="AH683" s="14" t="str">
        <f t="shared" si="538"/>
        <v>-</v>
      </c>
      <c r="AI683" s="14" t="str">
        <f t="shared" si="538"/>
        <v>-</v>
      </c>
      <c r="AJ683" s="14">
        <f t="shared" si="538"/>
        <v>0.11101311111111034</v>
      </c>
      <c r="AK683" s="14" t="str">
        <f t="shared" si="538"/>
        <v>-</v>
      </c>
      <c r="AL683" s="14">
        <f t="shared" si="538"/>
        <v>1.8889868888888897</v>
      </c>
      <c r="AM683" s="15"/>
      <c r="AN683" s="20"/>
    </row>
    <row r="684" spans="1:40">
      <c r="A684" s="26">
        <f t="shared" si="471"/>
        <v>100</v>
      </c>
      <c r="B684" s="97" t="s">
        <v>744</v>
      </c>
      <c r="C684" s="14" t="str">
        <f t="shared" ref="C684:O684" si="539">IF(C539="-","-",ABS(C539-$AN539))</f>
        <v>-</v>
      </c>
      <c r="D684" s="14">
        <f t="shared" si="539"/>
        <v>0.99990100000000037</v>
      </c>
      <c r="E684" s="14" t="str">
        <f t="shared" si="539"/>
        <v>-</v>
      </c>
      <c r="F684" s="14" t="str">
        <f t="shared" si="539"/>
        <v>-</v>
      </c>
      <c r="G684" s="14" t="str">
        <f t="shared" si="539"/>
        <v>-</v>
      </c>
      <c r="H684" s="14" t="str">
        <f t="shared" si="539"/>
        <v>-</v>
      </c>
      <c r="I684" s="14" t="str">
        <f t="shared" si="539"/>
        <v>-</v>
      </c>
      <c r="J684" s="14" t="str">
        <f t="shared" si="539"/>
        <v>-</v>
      </c>
      <c r="K684" s="14">
        <f t="shared" si="539"/>
        <v>0.99990100000000037</v>
      </c>
      <c r="L684" s="14" t="str">
        <f t="shared" si="539"/>
        <v>-</v>
      </c>
      <c r="M684" s="14" t="str">
        <f t="shared" si="539"/>
        <v>-</v>
      </c>
      <c r="N684" s="14" t="str">
        <f t="shared" si="539"/>
        <v>-</v>
      </c>
      <c r="O684" s="14">
        <f t="shared" si="539"/>
        <v>3.0000989999999996</v>
      </c>
      <c r="P684" s="14" t="str">
        <f t="shared" si="503"/>
        <v>-</v>
      </c>
      <c r="Q684" s="14">
        <f t="shared" si="503"/>
        <v>1.0000989999999996</v>
      </c>
      <c r="R684" s="14" t="str">
        <f t="shared" ref="R684:AL684" si="540">IF(R539="-","-",ABS(R539-$AN539))</f>
        <v>-</v>
      </c>
      <c r="S684" s="14" t="str">
        <f t="shared" si="540"/>
        <v>-</v>
      </c>
      <c r="T684" s="14">
        <f t="shared" si="540"/>
        <v>0.99990100000000037</v>
      </c>
      <c r="U684" s="14">
        <f t="shared" si="540"/>
        <v>0.99990100000000037</v>
      </c>
      <c r="V684" s="14" t="str">
        <f t="shared" si="540"/>
        <v>-</v>
      </c>
      <c r="W684" s="14" t="str">
        <f t="shared" si="540"/>
        <v>-</v>
      </c>
      <c r="X684" s="14" t="str">
        <f t="shared" si="540"/>
        <v>-</v>
      </c>
      <c r="Y684" s="14" t="str">
        <f t="shared" si="540"/>
        <v>-</v>
      </c>
      <c r="Z684" s="14">
        <f t="shared" si="540"/>
        <v>0.99990100000000037</v>
      </c>
      <c r="AA684" s="14" t="str">
        <f t="shared" si="540"/>
        <v>-</v>
      </c>
      <c r="AB684" s="14" t="str">
        <f t="shared" si="540"/>
        <v>-</v>
      </c>
      <c r="AC684" s="14" t="str">
        <f t="shared" si="540"/>
        <v>-</v>
      </c>
      <c r="AD684" s="14">
        <f t="shared" si="540"/>
        <v>1.9999010000000004</v>
      </c>
      <c r="AE684" s="14">
        <f t="shared" si="540"/>
        <v>2.0000989999999996</v>
      </c>
      <c r="AF684" s="14">
        <f t="shared" si="540"/>
        <v>3.0000989999999996</v>
      </c>
      <c r="AG684" s="14" t="str">
        <f t="shared" si="540"/>
        <v>-</v>
      </c>
      <c r="AH684" s="14" t="str">
        <f t="shared" si="540"/>
        <v>-</v>
      </c>
      <c r="AI684" s="14" t="str">
        <f t="shared" si="540"/>
        <v>-</v>
      </c>
      <c r="AJ684" s="14">
        <f t="shared" si="540"/>
        <v>0.99990100000000037</v>
      </c>
      <c r="AK684" s="14" t="str">
        <f t="shared" si="540"/>
        <v>-</v>
      </c>
      <c r="AL684" s="14">
        <f t="shared" si="540"/>
        <v>0.99990100000000037</v>
      </c>
      <c r="AM684" s="15"/>
      <c r="AN684" s="20"/>
    </row>
    <row r="685" spans="1:40">
      <c r="A685" s="26">
        <f t="shared" si="471"/>
        <v>101</v>
      </c>
      <c r="B685" s="97" t="s">
        <v>745</v>
      </c>
      <c r="C685" s="14" t="str">
        <f t="shared" ref="C685:O685" si="541">IF(C540="-","-",ABS(C540-$AN540))</f>
        <v>-</v>
      </c>
      <c r="D685" s="14">
        <f t="shared" si="541"/>
        <v>0.79990000000000006</v>
      </c>
      <c r="E685" s="14" t="str">
        <f t="shared" si="541"/>
        <v>-</v>
      </c>
      <c r="F685" s="14" t="str">
        <f t="shared" si="541"/>
        <v>-</v>
      </c>
      <c r="G685" s="14" t="str">
        <f t="shared" si="541"/>
        <v>-</v>
      </c>
      <c r="H685" s="14" t="str">
        <f t="shared" si="541"/>
        <v>-</v>
      </c>
      <c r="I685" s="14" t="str">
        <f t="shared" si="541"/>
        <v>-</v>
      </c>
      <c r="J685" s="14" t="str">
        <f t="shared" si="541"/>
        <v>-</v>
      </c>
      <c r="K685" s="14">
        <f t="shared" si="541"/>
        <v>1.2000999999999999</v>
      </c>
      <c r="L685" s="14" t="str">
        <f t="shared" si="541"/>
        <v>-</v>
      </c>
      <c r="M685" s="14" t="str">
        <f t="shared" si="541"/>
        <v>-</v>
      </c>
      <c r="N685" s="14" t="str">
        <f t="shared" si="541"/>
        <v>-</v>
      </c>
      <c r="O685" s="14" t="str">
        <f t="shared" si="541"/>
        <v>-</v>
      </c>
      <c r="P685" s="14" t="str">
        <f t="shared" si="503"/>
        <v>-</v>
      </c>
      <c r="Q685" s="14">
        <f t="shared" si="503"/>
        <v>0.20009999999999994</v>
      </c>
      <c r="R685" s="14" t="str">
        <f t="shared" ref="R685:AL685" si="542">IF(R540="-","-",ABS(R540-$AN540))</f>
        <v>-</v>
      </c>
      <c r="S685" s="14" t="str">
        <f t="shared" si="542"/>
        <v>-</v>
      </c>
      <c r="T685" s="14">
        <f t="shared" si="542"/>
        <v>2.2000999999999999</v>
      </c>
      <c r="U685" s="14">
        <f t="shared" si="542"/>
        <v>0.20009999999999994</v>
      </c>
      <c r="V685" s="14" t="str">
        <f t="shared" si="542"/>
        <v>-</v>
      </c>
      <c r="W685" s="14" t="str">
        <f t="shared" si="542"/>
        <v>-</v>
      </c>
      <c r="X685" s="14" t="str">
        <f t="shared" si="542"/>
        <v>-</v>
      </c>
      <c r="Y685" s="14" t="str">
        <f t="shared" si="542"/>
        <v>-</v>
      </c>
      <c r="Z685" s="14">
        <f t="shared" si="542"/>
        <v>3.7999000000000001</v>
      </c>
      <c r="AA685" s="14" t="str">
        <f t="shared" si="542"/>
        <v>-</v>
      </c>
      <c r="AB685" s="14" t="str">
        <f t="shared" si="542"/>
        <v>-</v>
      </c>
      <c r="AC685" s="14" t="str">
        <f t="shared" si="542"/>
        <v>-</v>
      </c>
      <c r="AD685" s="14" t="str">
        <f t="shared" si="542"/>
        <v>-</v>
      </c>
      <c r="AE685" s="14">
        <f t="shared" si="542"/>
        <v>3.2000999999999999</v>
      </c>
      <c r="AF685" s="14">
        <f t="shared" si="542"/>
        <v>1.7999000000000001</v>
      </c>
      <c r="AG685" s="14" t="str">
        <f t="shared" si="542"/>
        <v>-</v>
      </c>
      <c r="AH685" s="14" t="str">
        <f t="shared" si="542"/>
        <v>-</v>
      </c>
      <c r="AI685" s="14" t="str">
        <f t="shared" si="542"/>
        <v>-</v>
      </c>
      <c r="AJ685" s="14">
        <f t="shared" si="542"/>
        <v>2.7999000000000001</v>
      </c>
      <c r="AK685" s="14" t="str">
        <f t="shared" si="542"/>
        <v>-</v>
      </c>
      <c r="AL685" s="14">
        <f t="shared" si="542"/>
        <v>2.2000999999999999</v>
      </c>
      <c r="AM685" s="15"/>
      <c r="AN685" s="20"/>
    </row>
    <row r="686" spans="1:40">
      <c r="A686" s="26">
        <f t="shared" si="471"/>
        <v>102</v>
      </c>
      <c r="B686" s="97" t="s">
        <v>746</v>
      </c>
      <c r="C686" s="14" t="str">
        <f t="shared" ref="C686:O686" si="543">IF(C541="-","-",ABS(C541-$AN541))</f>
        <v>-</v>
      </c>
      <c r="D686" s="14">
        <f t="shared" si="543"/>
        <v>2.1667676666666669</v>
      </c>
      <c r="E686" s="14" t="str">
        <f t="shared" si="543"/>
        <v>-</v>
      </c>
      <c r="F686" s="14" t="str">
        <f t="shared" si="543"/>
        <v>-</v>
      </c>
      <c r="G686" s="14" t="str">
        <f t="shared" si="543"/>
        <v>-</v>
      </c>
      <c r="H686" s="14" t="str">
        <f t="shared" si="543"/>
        <v>-</v>
      </c>
      <c r="I686" s="14" t="str">
        <f t="shared" si="543"/>
        <v>-</v>
      </c>
      <c r="J686" s="14" t="str">
        <f t="shared" si="543"/>
        <v>-</v>
      </c>
      <c r="K686" s="14">
        <f t="shared" si="543"/>
        <v>0.83323233333333313</v>
      </c>
      <c r="L686" s="14" t="str">
        <f t="shared" si="543"/>
        <v>-</v>
      </c>
      <c r="M686" s="14" t="str">
        <f t="shared" si="543"/>
        <v>-</v>
      </c>
      <c r="N686" s="14" t="str">
        <f t="shared" si="543"/>
        <v>-</v>
      </c>
      <c r="O686" s="14">
        <f t="shared" si="543"/>
        <v>0.16676766666666687</v>
      </c>
      <c r="P686" s="14" t="str">
        <f t="shared" ref="P686:Q705" si="544">IF(P541="-","-",ABS(P541-$AN541))</f>
        <v>-</v>
      </c>
      <c r="Q686" s="14">
        <f t="shared" si="544"/>
        <v>1.8332323333333331</v>
      </c>
      <c r="R686" s="14" t="str">
        <f t="shared" ref="R686:AL686" si="545">IF(R541="-","-",ABS(R541-$AN541))</f>
        <v>-</v>
      </c>
      <c r="S686" s="14" t="str">
        <f t="shared" si="545"/>
        <v>-</v>
      </c>
      <c r="T686" s="14">
        <f t="shared" si="545"/>
        <v>2.1667676666666669</v>
      </c>
      <c r="U686" s="14">
        <f t="shared" si="545"/>
        <v>0.83323233333333313</v>
      </c>
      <c r="V686" s="14" t="str">
        <f t="shared" si="545"/>
        <v>-</v>
      </c>
      <c r="W686" s="14" t="str">
        <f t="shared" si="545"/>
        <v>-</v>
      </c>
      <c r="X686" s="14" t="str">
        <f t="shared" si="545"/>
        <v>-</v>
      </c>
      <c r="Y686" s="14" t="str">
        <f t="shared" si="545"/>
        <v>-</v>
      </c>
      <c r="Z686" s="14">
        <f t="shared" si="545"/>
        <v>0.83323233333333313</v>
      </c>
      <c r="AA686" s="14" t="str">
        <f t="shared" si="545"/>
        <v>-</v>
      </c>
      <c r="AB686" s="14" t="str">
        <f t="shared" si="545"/>
        <v>-</v>
      </c>
      <c r="AC686" s="14" t="str">
        <f t="shared" si="545"/>
        <v>-</v>
      </c>
      <c r="AD686" s="14">
        <f t="shared" si="545"/>
        <v>0.16676766666666687</v>
      </c>
      <c r="AE686" s="14">
        <f t="shared" si="545"/>
        <v>0.16676766666666687</v>
      </c>
      <c r="AF686" s="14">
        <f t="shared" si="545"/>
        <v>0.83323233333333313</v>
      </c>
      <c r="AG686" s="14" t="str">
        <f t="shared" si="545"/>
        <v>-</v>
      </c>
      <c r="AH686" s="14" t="str">
        <f t="shared" si="545"/>
        <v>-</v>
      </c>
      <c r="AI686" s="14" t="str">
        <f t="shared" si="545"/>
        <v>-</v>
      </c>
      <c r="AJ686" s="14">
        <f t="shared" si="545"/>
        <v>0.16676766666666687</v>
      </c>
      <c r="AK686" s="14" t="str">
        <f t="shared" si="545"/>
        <v>-</v>
      </c>
      <c r="AL686" s="14">
        <f t="shared" si="545"/>
        <v>0.16676766666666687</v>
      </c>
      <c r="AM686" s="15"/>
      <c r="AN686" s="20"/>
    </row>
    <row r="687" spans="1:40">
      <c r="A687" s="26">
        <f t="shared" si="471"/>
        <v>103</v>
      </c>
      <c r="B687" s="97" t="s">
        <v>747</v>
      </c>
      <c r="C687" s="14" t="str">
        <f t="shared" ref="C687:O687" si="546">IF(C542="-","-",ABS(C542-$AN542))</f>
        <v>-</v>
      </c>
      <c r="D687" s="14">
        <f t="shared" si="546"/>
        <v>9.9897999999999598E-2</v>
      </c>
      <c r="E687" s="14" t="str">
        <f t="shared" si="546"/>
        <v>-</v>
      </c>
      <c r="F687" s="14" t="str">
        <f t="shared" si="546"/>
        <v>-</v>
      </c>
      <c r="G687" s="14" t="str">
        <f t="shared" si="546"/>
        <v>-</v>
      </c>
      <c r="H687" s="14" t="str">
        <f t="shared" si="546"/>
        <v>-</v>
      </c>
      <c r="I687" s="14" t="str">
        <f t="shared" si="546"/>
        <v>-</v>
      </c>
      <c r="J687" s="14" t="str">
        <f t="shared" si="546"/>
        <v>-</v>
      </c>
      <c r="K687" s="14">
        <f t="shared" si="546"/>
        <v>0.9001020000000004</v>
      </c>
      <c r="L687" s="14" t="str">
        <f t="shared" si="546"/>
        <v>-</v>
      </c>
      <c r="M687" s="14" t="str">
        <f t="shared" si="546"/>
        <v>-</v>
      </c>
      <c r="N687" s="14" t="str">
        <f t="shared" si="546"/>
        <v>-</v>
      </c>
      <c r="O687" s="14" t="str">
        <f t="shared" si="546"/>
        <v>-</v>
      </c>
      <c r="P687" s="14" t="str">
        <f t="shared" si="544"/>
        <v>-</v>
      </c>
      <c r="Q687" s="14">
        <f t="shared" si="544"/>
        <v>9.9897999999999598E-2</v>
      </c>
      <c r="R687" s="14" t="str">
        <f t="shared" ref="R687:AL687" si="547">IF(R542="-","-",ABS(R542-$AN542))</f>
        <v>-</v>
      </c>
      <c r="S687" s="14" t="str">
        <f t="shared" si="547"/>
        <v>-</v>
      </c>
      <c r="T687" s="14">
        <f t="shared" si="547"/>
        <v>0.9001020000000004</v>
      </c>
      <c r="U687" s="14">
        <f t="shared" si="547"/>
        <v>1.0998979999999996</v>
      </c>
      <c r="V687" s="14" t="str">
        <f t="shared" si="547"/>
        <v>-</v>
      </c>
      <c r="W687" s="14" t="str">
        <f t="shared" si="547"/>
        <v>-</v>
      </c>
      <c r="X687" s="14" t="str">
        <f t="shared" si="547"/>
        <v>-</v>
      </c>
      <c r="Y687" s="14" t="str">
        <f t="shared" si="547"/>
        <v>-</v>
      </c>
      <c r="Z687" s="14">
        <f t="shared" si="547"/>
        <v>4.0998979999999996</v>
      </c>
      <c r="AA687" s="14" t="str">
        <f t="shared" si="547"/>
        <v>-</v>
      </c>
      <c r="AB687" s="14" t="str">
        <f t="shared" si="547"/>
        <v>-</v>
      </c>
      <c r="AC687" s="14" t="str">
        <f t="shared" si="547"/>
        <v>-</v>
      </c>
      <c r="AD687" s="14" t="str">
        <f t="shared" si="547"/>
        <v>-</v>
      </c>
      <c r="AE687" s="14">
        <f t="shared" si="547"/>
        <v>0.9001020000000004</v>
      </c>
      <c r="AF687" s="14">
        <f t="shared" si="547"/>
        <v>0.9001020000000004</v>
      </c>
      <c r="AG687" s="14" t="str">
        <f t="shared" si="547"/>
        <v>-</v>
      </c>
      <c r="AH687" s="14" t="str">
        <f t="shared" si="547"/>
        <v>-</v>
      </c>
      <c r="AI687" s="14" t="str">
        <f t="shared" si="547"/>
        <v>-</v>
      </c>
      <c r="AJ687" s="14">
        <f t="shared" si="547"/>
        <v>0.9001020000000004</v>
      </c>
      <c r="AK687" s="14" t="str">
        <f t="shared" si="547"/>
        <v>-</v>
      </c>
      <c r="AL687" s="14">
        <f t="shared" si="547"/>
        <v>0.9001020000000004</v>
      </c>
      <c r="AM687" s="15"/>
      <c r="AN687" s="20"/>
    </row>
    <row r="688" spans="1:40">
      <c r="A688" s="26">
        <f t="shared" si="471"/>
        <v>104</v>
      </c>
      <c r="B688" s="97" t="s">
        <v>748</v>
      </c>
      <c r="C688" s="14" t="str">
        <f t="shared" ref="C688:O688" si="548">IF(C543="-","-",ABS(C543-$AN543))</f>
        <v>-</v>
      </c>
      <c r="D688" s="14">
        <f t="shared" si="548"/>
        <v>0.39989700000000017</v>
      </c>
      <c r="E688" s="14" t="str">
        <f t="shared" si="548"/>
        <v>-</v>
      </c>
      <c r="F688" s="14" t="str">
        <f t="shared" si="548"/>
        <v>-</v>
      </c>
      <c r="G688" s="14" t="str">
        <f t="shared" si="548"/>
        <v>-</v>
      </c>
      <c r="H688" s="14" t="str">
        <f t="shared" si="548"/>
        <v>-</v>
      </c>
      <c r="I688" s="14" t="str">
        <f t="shared" si="548"/>
        <v>-</v>
      </c>
      <c r="J688" s="14" t="str">
        <f t="shared" si="548"/>
        <v>-</v>
      </c>
      <c r="K688" s="14">
        <f t="shared" si="548"/>
        <v>0.39989700000000017</v>
      </c>
      <c r="L688" s="14" t="str">
        <f t="shared" si="548"/>
        <v>-</v>
      </c>
      <c r="M688" s="14" t="str">
        <f t="shared" si="548"/>
        <v>-</v>
      </c>
      <c r="N688" s="14" t="str">
        <f t="shared" si="548"/>
        <v>-</v>
      </c>
      <c r="O688" s="14" t="str">
        <f t="shared" si="548"/>
        <v>-</v>
      </c>
      <c r="P688" s="14" t="str">
        <f t="shared" si="544"/>
        <v>-</v>
      </c>
      <c r="Q688" s="14">
        <f t="shared" si="544"/>
        <v>0.60010299999999983</v>
      </c>
      <c r="R688" s="14" t="str">
        <f t="shared" ref="R688:AL688" si="549">IF(R543="-","-",ABS(R543-$AN543))</f>
        <v>-</v>
      </c>
      <c r="S688" s="14" t="str">
        <f t="shared" si="549"/>
        <v>-</v>
      </c>
      <c r="T688" s="14">
        <f t="shared" si="549"/>
        <v>1.6001029999999998</v>
      </c>
      <c r="U688" s="14">
        <f t="shared" si="549"/>
        <v>0.39989700000000017</v>
      </c>
      <c r="V688" s="14" t="str">
        <f t="shared" si="549"/>
        <v>-</v>
      </c>
      <c r="W688" s="14" t="str">
        <f t="shared" si="549"/>
        <v>-</v>
      </c>
      <c r="X688" s="14" t="str">
        <f t="shared" si="549"/>
        <v>-</v>
      </c>
      <c r="Y688" s="14" t="str">
        <f t="shared" si="549"/>
        <v>-</v>
      </c>
      <c r="Z688" s="14">
        <f t="shared" si="549"/>
        <v>3.3998970000000002</v>
      </c>
      <c r="AA688" s="14" t="str">
        <f t="shared" si="549"/>
        <v>-</v>
      </c>
      <c r="AB688" s="14" t="str">
        <f t="shared" si="549"/>
        <v>-</v>
      </c>
      <c r="AC688" s="14" t="str">
        <f t="shared" si="549"/>
        <v>-</v>
      </c>
      <c r="AD688" s="14" t="str">
        <f t="shared" si="549"/>
        <v>-</v>
      </c>
      <c r="AE688" s="14">
        <f t="shared" si="549"/>
        <v>0.60010299999999983</v>
      </c>
      <c r="AF688" s="14">
        <f t="shared" si="549"/>
        <v>1.3998970000000002</v>
      </c>
      <c r="AG688" s="14" t="str">
        <f t="shared" si="549"/>
        <v>-</v>
      </c>
      <c r="AH688" s="14" t="str">
        <f t="shared" si="549"/>
        <v>-</v>
      </c>
      <c r="AI688" s="14" t="str">
        <f t="shared" si="549"/>
        <v>-</v>
      </c>
      <c r="AJ688" s="14">
        <f t="shared" si="549"/>
        <v>0.60010299999999983</v>
      </c>
      <c r="AK688" s="14" t="str">
        <f t="shared" si="549"/>
        <v>-</v>
      </c>
      <c r="AL688" s="14">
        <f t="shared" si="549"/>
        <v>2.6001029999999998</v>
      </c>
      <c r="AM688" s="15"/>
      <c r="AN688" s="20"/>
    </row>
    <row r="689" spans="1:40">
      <c r="A689" s="26">
        <f t="shared" si="471"/>
        <v>105</v>
      </c>
      <c r="B689" s="97" t="s">
        <v>749</v>
      </c>
      <c r="C689" s="14" t="str">
        <f t="shared" ref="C689:O689" si="550">IF(C544="-","-",ABS(C544-$AN544))</f>
        <v>-</v>
      </c>
      <c r="D689" s="14">
        <f t="shared" si="550"/>
        <v>2.5998959999999993</v>
      </c>
      <c r="E689" s="14" t="str">
        <f t="shared" si="550"/>
        <v>-</v>
      </c>
      <c r="F689" s="14" t="str">
        <f t="shared" si="550"/>
        <v>-</v>
      </c>
      <c r="G689" s="14" t="str">
        <f t="shared" si="550"/>
        <v>-</v>
      </c>
      <c r="H689" s="14" t="str">
        <f t="shared" si="550"/>
        <v>-</v>
      </c>
      <c r="I689" s="14" t="str">
        <f t="shared" si="550"/>
        <v>-</v>
      </c>
      <c r="J689" s="14" t="str">
        <f t="shared" si="550"/>
        <v>-</v>
      </c>
      <c r="K689" s="14">
        <f t="shared" si="550"/>
        <v>0.40010400000000068</v>
      </c>
      <c r="L689" s="14" t="str">
        <f t="shared" si="550"/>
        <v>-</v>
      </c>
      <c r="M689" s="14" t="str">
        <f t="shared" si="550"/>
        <v>-</v>
      </c>
      <c r="N689" s="14" t="str">
        <f t="shared" si="550"/>
        <v>-</v>
      </c>
      <c r="O689" s="14">
        <f t="shared" si="550"/>
        <v>3.4001040000000007</v>
      </c>
      <c r="P689" s="14" t="str">
        <f t="shared" si="544"/>
        <v>-</v>
      </c>
      <c r="Q689" s="14">
        <f t="shared" si="544"/>
        <v>2.5998959999999993</v>
      </c>
      <c r="R689" s="14" t="str">
        <f t="shared" ref="R689:AL689" si="551">IF(R544="-","-",ABS(R544-$AN544))</f>
        <v>-</v>
      </c>
      <c r="S689" s="14" t="str">
        <f t="shared" si="551"/>
        <v>-</v>
      </c>
      <c r="T689" s="14">
        <f t="shared" si="551"/>
        <v>3.5998959999999993</v>
      </c>
      <c r="U689" s="14">
        <f t="shared" si="551"/>
        <v>0.40010400000000068</v>
      </c>
      <c r="V689" s="14" t="str">
        <f t="shared" si="551"/>
        <v>-</v>
      </c>
      <c r="W689" s="14" t="str">
        <f t="shared" si="551"/>
        <v>-</v>
      </c>
      <c r="X689" s="14" t="str">
        <f t="shared" si="551"/>
        <v>-</v>
      </c>
      <c r="Y689" s="14" t="str">
        <f t="shared" si="551"/>
        <v>-</v>
      </c>
      <c r="Z689" s="14" t="str">
        <f t="shared" si="551"/>
        <v>-</v>
      </c>
      <c r="AA689" s="14" t="str">
        <f t="shared" si="551"/>
        <v>-</v>
      </c>
      <c r="AB689" s="14" t="str">
        <f t="shared" si="551"/>
        <v>-</v>
      </c>
      <c r="AC689" s="14" t="str">
        <f t="shared" si="551"/>
        <v>-</v>
      </c>
      <c r="AD689" s="14" t="str">
        <f t="shared" si="551"/>
        <v>-</v>
      </c>
      <c r="AE689" s="14">
        <f t="shared" si="551"/>
        <v>2.4001040000000007</v>
      </c>
      <c r="AF689" s="14">
        <f t="shared" si="551"/>
        <v>0.59989599999999932</v>
      </c>
      <c r="AG689" s="14" t="str">
        <f t="shared" si="551"/>
        <v>-</v>
      </c>
      <c r="AH689" s="14" t="str">
        <f t="shared" si="551"/>
        <v>-</v>
      </c>
      <c r="AI689" s="14" t="str">
        <f t="shared" si="551"/>
        <v>-</v>
      </c>
      <c r="AJ689" s="14">
        <f t="shared" si="551"/>
        <v>0.40010400000000068</v>
      </c>
      <c r="AK689" s="14" t="str">
        <f t="shared" si="551"/>
        <v>-</v>
      </c>
      <c r="AL689" s="14">
        <f t="shared" si="551"/>
        <v>2.4001040000000007</v>
      </c>
      <c r="AM689" s="15"/>
      <c r="AN689" s="20"/>
    </row>
    <row r="690" spans="1:40">
      <c r="A690" s="26">
        <f t="shared" si="471"/>
        <v>106</v>
      </c>
      <c r="B690" s="97" t="s">
        <v>750</v>
      </c>
      <c r="C690" s="14" t="str">
        <f t="shared" ref="C690:O690" si="552">IF(C545="-","-",ABS(C545-$AN545))</f>
        <v>-</v>
      </c>
      <c r="D690" s="14" t="str">
        <f t="shared" si="552"/>
        <v>-</v>
      </c>
      <c r="E690" s="14" t="str">
        <f t="shared" si="552"/>
        <v>-</v>
      </c>
      <c r="F690" s="14" t="str">
        <f t="shared" si="552"/>
        <v>-</v>
      </c>
      <c r="G690" s="14" t="str">
        <f t="shared" si="552"/>
        <v>-</v>
      </c>
      <c r="H690" s="14" t="str">
        <f t="shared" si="552"/>
        <v>-</v>
      </c>
      <c r="I690" s="14" t="str">
        <f t="shared" si="552"/>
        <v>-</v>
      </c>
      <c r="J690" s="14" t="str">
        <f t="shared" si="552"/>
        <v>-</v>
      </c>
      <c r="K690" s="14">
        <f t="shared" si="552"/>
        <v>0.66677166666666654</v>
      </c>
      <c r="L690" s="14" t="str">
        <f t="shared" si="552"/>
        <v>-</v>
      </c>
      <c r="M690" s="14" t="str">
        <f t="shared" si="552"/>
        <v>-</v>
      </c>
      <c r="N690" s="14" t="str">
        <f t="shared" si="552"/>
        <v>-</v>
      </c>
      <c r="O690" s="14">
        <f t="shared" si="552"/>
        <v>3.6667716666666665</v>
      </c>
      <c r="P690" s="14" t="str">
        <f t="shared" si="544"/>
        <v>-</v>
      </c>
      <c r="Q690" s="14">
        <f t="shared" si="544"/>
        <v>0.66677166666666654</v>
      </c>
      <c r="R690" s="14" t="str">
        <f t="shared" ref="R690:AL690" si="553">IF(R545="-","-",ABS(R545-$AN545))</f>
        <v>-</v>
      </c>
      <c r="S690" s="14" t="str">
        <f t="shared" si="553"/>
        <v>-</v>
      </c>
      <c r="T690" s="14">
        <f t="shared" si="553"/>
        <v>0.33322833333333346</v>
      </c>
      <c r="U690" s="14">
        <f t="shared" si="553"/>
        <v>0.33322833333333346</v>
      </c>
      <c r="V690" s="14" t="str">
        <f t="shared" si="553"/>
        <v>-</v>
      </c>
      <c r="W690" s="14" t="str">
        <f t="shared" si="553"/>
        <v>-</v>
      </c>
      <c r="X690" s="14" t="str">
        <f t="shared" si="553"/>
        <v>-</v>
      </c>
      <c r="Y690" s="14" t="str">
        <f t="shared" si="553"/>
        <v>-</v>
      </c>
      <c r="Z690" s="14" t="str">
        <f t="shared" si="553"/>
        <v>-</v>
      </c>
      <c r="AA690" s="14" t="str">
        <f t="shared" si="553"/>
        <v>-</v>
      </c>
      <c r="AB690" s="14" t="str">
        <f t="shared" si="553"/>
        <v>-</v>
      </c>
      <c r="AC690" s="14" t="str">
        <f t="shared" si="553"/>
        <v>-</v>
      </c>
      <c r="AD690" s="14" t="str">
        <f t="shared" si="553"/>
        <v>-</v>
      </c>
      <c r="AE690" s="14">
        <f t="shared" si="553"/>
        <v>1.3332283333333335</v>
      </c>
      <c r="AF690" s="14">
        <f t="shared" si="553"/>
        <v>0.33322833333333346</v>
      </c>
      <c r="AG690" s="14" t="str">
        <f t="shared" si="553"/>
        <v>-</v>
      </c>
      <c r="AH690" s="14" t="str">
        <f t="shared" si="553"/>
        <v>-</v>
      </c>
      <c r="AI690" s="14" t="str">
        <f t="shared" si="553"/>
        <v>-</v>
      </c>
      <c r="AJ690" s="14">
        <f t="shared" si="553"/>
        <v>2.3332283333333335</v>
      </c>
      <c r="AK690" s="14" t="str">
        <f t="shared" si="553"/>
        <v>-</v>
      </c>
      <c r="AL690" s="14">
        <f t="shared" si="553"/>
        <v>0.33322833333333346</v>
      </c>
      <c r="AM690" s="15"/>
      <c r="AN690" s="20"/>
    </row>
    <row r="691" spans="1:40">
      <c r="A691" s="26">
        <f t="shared" si="471"/>
        <v>107</v>
      </c>
      <c r="B691" s="97" t="s">
        <v>751</v>
      </c>
      <c r="C691" s="14" t="str">
        <f t="shared" ref="C691:O691" si="554">IF(C546="-","-",ABS(C546-$AN546))</f>
        <v>-</v>
      </c>
      <c r="D691" s="14">
        <f t="shared" si="554"/>
        <v>2.0910150909090905</v>
      </c>
      <c r="E691" s="14" t="str">
        <f t="shared" si="554"/>
        <v>-</v>
      </c>
      <c r="F691" s="14" t="str">
        <f t="shared" si="554"/>
        <v>-</v>
      </c>
      <c r="G691" s="14" t="str">
        <f t="shared" si="554"/>
        <v>-</v>
      </c>
      <c r="H691" s="14" t="str">
        <f t="shared" si="554"/>
        <v>-</v>
      </c>
      <c r="I691" s="14" t="str">
        <f t="shared" si="554"/>
        <v>-</v>
      </c>
      <c r="J691" s="14" t="str">
        <f t="shared" si="554"/>
        <v>-</v>
      </c>
      <c r="K691" s="14">
        <f t="shared" si="554"/>
        <v>1.0910150909090905</v>
      </c>
      <c r="L691" s="14" t="str">
        <f t="shared" si="554"/>
        <v>-</v>
      </c>
      <c r="M691" s="14" t="str">
        <f t="shared" si="554"/>
        <v>-</v>
      </c>
      <c r="N691" s="14" t="str">
        <f t="shared" si="554"/>
        <v>-</v>
      </c>
      <c r="O691" s="14">
        <f t="shared" si="554"/>
        <v>2.0910150909090905</v>
      </c>
      <c r="P691" s="14" t="str">
        <f t="shared" si="544"/>
        <v>-</v>
      </c>
      <c r="Q691" s="14">
        <f t="shared" si="544"/>
        <v>0.90898490909090945</v>
      </c>
      <c r="R691" s="14" t="str">
        <f t="shared" ref="R691:AL691" si="555">IF(R546="-","-",ABS(R546-$AN546))</f>
        <v>-</v>
      </c>
      <c r="S691" s="14" t="str">
        <f t="shared" si="555"/>
        <v>-</v>
      </c>
      <c r="T691" s="14">
        <f t="shared" si="555"/>
        <v>9.1015090909090546E-2</v>
      </c>
      <c r="U691" s="14">
        <f t="shared" si="555"/>
        <v>0.90898490909090945</v>
      </c>
      <c r="V691" s="14" t="str">
        <f t="shared" si="555"/>
        <v>-</v>
      </c>
      <c r="W691" s="14" t="str">
        <f t="shared" si="555"/>
        <v>-</v>
      </c>
      <c r="X691" s="14" t="str">
        <f t="shared" si="555"/>
        <v>-</v>
      </c>
      <c r="Y691" s="14" t="str">
        <f t="shared" si="555"/>
        <v>-</v>
      </c>
      <c r="Z691" s="14">
        <f t="shared" si="555"/>
        <v>1.9089849090909095</v>
      </c>
      <c r="AA691" s="14" t="str">
        <f t="shared" si="555"/>
        <v>-</v>
      </c>
      <c r="AB691" s="14" t="str">
        <f t="shared" si="555"/>
        <v>-</v>
      </c>
      <c r="AC691" s="14" t="str">
        <f t="shared" si="555"/>
        <v>-</v>
      </c>
      <c r="AD691" s="14" t="str">
        <f t="shared" si="555"/>
        <v>-</v>
      </c>
      <c r="AE691" s="14">
        <f t="shared" si="555"/>
        <v>0.90898490909090945</v>
      </c>
      <c r="AF691" s="14">
        <f t="shared" si="555"/>
        <v>2.9089849090909095</v>
      </c>
      <c r="AG691" s="14" t="str">
        <f t="shared" si="555"/>
        <v>-</v>
      </c>
      <c r="AH691" s="14" t="str">
        <f t="shared" si="555"/>
        <v>-</v>
      </c>
      <c r="AI691" s="14" t="str">
        <f t="shared" si="555"/>
        <v>-</v>
      </c>
      <c r="AJ691" s="14">
        <f t="shared" si="555"/>
        <v>2.0910150909090905</v>
      </c>
      <c r="AK691" s="14" t="str">
        <f t="shared" si="555"/>
        <v>-</v>
      </c>
      <c r="AL691" s="14">
        <f t="shared" si="555"/>
        <v>9.1015090909090546E-2</v>
      </c>
      <c r="AM691" s="15"/>
      <c r="AN691" s="20"/>
    </row>
    <row r="692" spans="1:40">
      <c r="A692" s="26">
        <f t="shared" si="471"/>
        <v>108</v>
      </c>
      <c r="B692" s="97" t="s">
        <v>752</v>
      </c>
      <c r="C692" s="14" t="str">
        <f t="shared" ref="C692:O692" si="556">IF(C547="-","-",ABS(C547-$AN547))</f>
        <v>-</v>
      </c>
      <c r="D692" s="14">
        <f t="shared" si="556"/>
        <v>0.90919790909090814</v>
      </c>
      <c r="E692" s="14" t="str">
        <f t="shared" si="556"/>
        <v>-</v>
      </c>
      <c r="F692" s="14" t="str">
        <f t="shared" si="556"/>
        <v>-</v>
      </c>
      <c r="G692" s="14" t="str">
        <f t="shared" si="556"/>
        <v>-</v>
      </c>
      <c r="H692" s="14" t="str">
        <f t="shared" si="556"/>
        <v>-</v>
      </c>
      <c r="I692" s="14" t="str">
        <f t="shared" si="556"/>
        <v>-</v>
      </c>
      <c r="J692" s="14" t="str">
        <f t="shared" si="556"/>
        <v>-</v>
      </c>
      <c r="K692" s="14">
        <f t="shared" si="556"/>
        <v>9.0802090909091859E-2</v>
      </c>
      <c r="L692" s="14" t="str">
        <f t="shared" si="556"/>
        <v>-</v>
      </c>
      <c r="M692" s="14" t="str">
        <f t="shared" si="556"/>
        <v>-</v>
      </c>
      <c r="N692" s="14" t="str">
        <f t="shared" si="556"/>
        <v>-</v>
      </c>
      <c r="O692" s="14">
        <f t="shared" si="556"/>
        <v>1.9091979090909081</v>
      </c>
      <c r="P692" s="14" t="str">
        <f t="shared" si="544"/>
        <v>-</v>
      </c>
      <c r="Q692" s="14">
        <f t="shared" si="544"/>
        <v>0.90919790909090814</v>
      </c>
      <c r="R692" s="14" t="str">
        <f t="shared" ref="R692:AL692" si="557">IF(R547="-","-",ABS(R547-$AN547))</f>
        <v>-</v>
      </c>
      <c r="S692" s="14" t="str">
        <f t="shared" si="557"/>
        <v>-</v>
      </c>
      <c r="T692" s="14">
        <f t="shared" si="557"/>
        <v>2.0908020909090919</v>
      </c>
      <c r="U692" s="14">
        <f t="shared" si="557"/>
        <v>1.0908020909090919</v>
      </c>
      <c r="V692" s="14" t="str">
        <f t="shared" si="557"/>
        <v>-</v>
      </c>
      <c r="W692" s="14" t="str">
        <f t="shared" si="557"/>
        <v>-</v>
      </c>
      <c r="X692" s="14" t="str">
        <f t="shared" si="557"/>
        <v>-</v>
      </c>
      <c r="Y692" s="14" t="str">
        <f t="shared" si="557"/>
        <v>-</v>
      </c>
      <c r="Z692" s="14">
        <f t="shared" si="557"/>
        <v>1.0908020909090919</v>
      </c>
      <c r="AA692" s="14" t="str">
        <f t="shared" si="557"/>
        <v>-</v>
      </c>
      <c r="AB692" s="14" t="str">
        <f t="shared" si="557"/>
        <v>-</v>
      </c>
      <c r="AC692" s="14" t="str">
        <f t="shared" si="557"/>
        <v>-</v>
      </c>
      <c r="AD692" s="14">
        <f t="shared" si="557"/>
        <v>9.0802090909091859E-2</v>
      </c>
      <c r="AE692" s="14">
        <f t="shared" si="557"/>
        <v>1.9091979090909081</v>
      </c>
      <c r="AF692" s="14" t="str">
        <f t="shared" si="557"/>
        <v>-</v>
      </c>
      <c r="AG692" s="14" t="str">
        <f t="shared" si="557"/>
        <v>-</v>
      </c>
      <c r="AH692" s="14" t="str">
        <f t="shared" si="557"/>
        <v>-</v>
      </c>
      <c r="AI692" s="14" t="str">
        <f t="shared" si="557"/>
        <v>-</v>
      </c>
      <c r="AJ692" s="14">
        <f t="shared" si="557"/>
        <v>2.0908020909090919</v>
      </c>
      <c r="AK692" s="14" t="str">
        <f t="shared" si="557"/>
        <v>-</v>
      </c>
      <c r="AL692" s="14">
        <f t="shared" si="557"/>
        <v>0.90919790909090814</v>
      </c>
      <c r="AM692" s="15"/>
      <c r="AN692" s="20"/>
    </row>
    <row r="693" spans="1:40">
      <c r="A693" s="26">
        <f t="shared" si="471"/>
        <v>109</v>
      </c>
      <c r="B693" s="97" t="s">
        <v>753</v>
      </c>
      <c r="C693" s="14" t="str">
        <f t="shared" ref="C693:O693" si="558">IF(C548="-","-",ABS(C548-$AN548))</f>
        <v>-</v>
      </c>
      <c r="D693" s="14">
        <f t="shared" si="558"/>
        <v>0.63647163636363668</v>
      </c>
      <c r="E693" s="14" t="str">
        <f t="shared" si="558"/>
        <v>-</v>
      </c>
      <c r="F693" s="14" t="str">
        <f t="shared" si="558"/>
        <v>-</v>
      </c>
      <c r="G693" s="14" t="str">
        <f t="shared" si="558"/>
        <v>-</v>
      </c>
      <c r="H693" s="14" t="str">
        <f t="shared" si="558"/>
        <v>-</v>
      </c>
      <c r="I693" s="14" t="str">
        <f t="shared" si="558"/>
        <v>-</v>
      </c>
      <c r="J693" s="14" t="str">
        <f t="shared" si="558"/>
        <v>-</v>
      </c>
      <c r="K693" s="14">
        <f t="shared" si="558"/>
        <v>0.36352836363636332</v>
      </c>
      <c r="L693" s="14" t="str">
        <f t="shared" si="558"/>
        <v>-</v>
      </c>
      <c r="M693" s="14" t="str">
        <f t="shared" si="558"/>
        <v>-</v>
      </c>
      <c r="N693" s="14" t="str">
        <f t="shared" si="558"/>
        <v>-</v>
      </c>
      <c r="O693" s="14">
        <f t="shared" si="558"/>
        <v>1.6364716363636367</v>
      </c>
      <c r="P693" s="14" t="str">
        <f t="shared" si="544"/>
        <v>-</v>
      </c>
      <c r="Q693" s="14">
        <f t="shared" si="544"/>
        <v>2.3635283636363633</v>
      </c>
      <c r="R693" s="14" t="str">
        <f t="shared" ref="R693:AL693" si="559">IF(R548="-","-",ABS(R548-$AN548))</f>
        <v>-</v>
      </c>
      <c r="S693" s="14" t="str">
        <f t="shared" si="559"/>
        <v>-</v>
      </c>
      <c r="T693" s="14">
        <f t="shared" si="559"/>
        <v>1.3635283636363633</v>
      </c>
      <c r="U693" s="14">
        <f t="shared" si="559"/>
        <v>0.63647163636363668</v>
      </c>
      <c r="V693" s="14" t="str">
        <f t="shared" si="559"/>
        <v>-</v>
      </c>
      <c r="W693" s="14" t="str">
        <f t="shared" si="559"/>
        <v>-</v>
      </c>
      <c r="X693" s="14" t="str">
        <f t="shared" si="559"/>
        <v>-</v>
      </c>
      <c r="Y693" s="14" t="str">
        <f t="shared" si="559"/>
        <v>-</v>
      </c>
      <c r="Z693" s="14">
        <f t="shared" si="559"/>
        <v>3.3635283636363633</v>
      </c>
      <c r="AA693" s="14" t="str">
        <f t="shared" si="559"/>
        <v>-</v>
      </c>
      <c r="AB693" s="14" t="str">
        <f t="shared" si="559"/>
        <v>-</v>
      </c>
      <c r="AC693" s="14" t="str">
        <f t="shared" si="559"/>
        <v>-</v>
      </c>
      <c r="AD693" s="14" t="str">
        <f t="shared" si="559"/>
        <v>-</v>
      </c>
      <c r="AE693" s="14">
        <f t="shared" si="559"/>
        <v>1.6364716363636367</v>
      </c>
      <c r="AF693" s="14">
        <f t="shared" si="559"/>
        <v>0.36352836363636332</v>
      </c>
      <c r="AG693" s="14" t="str">
        <f t="shared" si="559"/>
        <v>-</v>
      </c>
      <c r="AH693" s="14" t="str">
        <f t="shared" si="559"/>
        <v>-</v>
      </c>
      <c r="AI693" s="14" t="str">
        <f t="shared" si="559"/>
        <v>-</v>
      </c>
      <c r="AJ693" s="14">
        <f t="shared" si="559"/>
        <v>0.63647163636363668</v>
      </c>
      <c r="AK693" s="14" t="str">
        <f t="shared" si="559"/>
        <v>-</v>
      </c>
      <c r="AL693" s="14">
        <f t="shared" si="559"/>
        <v>2.6364716363636367</v>
      </c>
      <c r="AM693" s="15"/>
      <c r="AN693" s="20"/>
    </row>
    <row r="694" spans="1:40">
      <c r="A694" s="26">
        <f t="shared" si="471"/>
        <v>110</v>
      </c>
      <c r="B694" s="97" t="s">
        <v>754</v>
      </c>
      <c r="C694" s="14" t="str">
        <f t="shared" ref="C694:O694" si="560">IF(C549="-","-",ABS(C549-$AN549))</f>
        <v>-</v>
      </c>
      <c r="D694" s="14">
        <f t="shared" si="560"/>
        <v>0.20010900000000031</v>
      </c>
      <c r="E694" s="14" t="str">
        <f t="shared" si="560"/>
        <v>-</v>
      </c>
      <c r="F694" s="14" t="str">
        <f t="shared" si="560"/>
        <v>-</v>
      </c>
      <c r="G694" s="14" t="str">
        <f t="shared" si="560"/>
        <v>-</v>
      </c>
      <c r="H694" s="14" t="str">
        <f t="shared" si="560"/>
        <v>-</v>
      </c>
      <c r="I694" s="14" t="str">
        <f t="shared" si="560"/>
        <v>-</v>
      </c>
      <c r="J694" s="14" t="str">
        <f t="shared" si="560"/>
        <v>-</v>
      </c>
      <c r="K694" s="14">
        <f t="shared" si="560"/>
        <v>1.2001090000000003</v>
      </c>
      <c r="L694" s="14" t="str">
        <f t="shared" si="560"/>
        <v>-</v>
      </c>
      <c r="M694" s="14" t="str">
        <f t="shared" si="560"/>
        <v>-</v>
      </c>
      <c r="N694" s="14" t="str">
        <f t="shared" si="560"/>
        <v>-</v>
      </c>
      <c r="O694" s="14" t="str">
        <f t="shared" si="560"/>
        <v>-</v>
      </c>
      <c r="P694" s="14" t="str">
        <f t="shared" si="544"/>
        <v>-</v>
      </c>
      <c r="Q694" s="14">
        <f t="shared" si="544"/>
        <v>0.79989099999999969</v>
      </c>
      <c r="R694" s="14" t="str">
        <f t="shared" ref="R694:AL694" si="561">IF(R549="-","-",ABS(R549-$AN549))</f>
        <v>-</v>
      </c>
      <c r="S694" s="14" t="str">
        <f t="shared" si="561"/>
        <v>-</v>
      </c>
      <c r="T694" s="14">
        <f t="shared" si="561"/>
        <v>1.2001090000000003</v>
      </c>
      <c r="U694" s="14">
        <f t="shared" si="561"/>
        <v>1.2001090000000003</v>
      </c>
      <c r="V694" s="14" t="str">
        <f t="shared" si="561"/>
        <v>-</v>
      </c>
      <c r="W694" s="14" t="str">
        <f t="shared" si="561"/>
        <v>-</v>
      </c>
      <c r="X694" s="14" t="str">
        <f t="shared" si="561"/>
        <v>-</v>
      </c>
      <c r="Y694" s="14" t="str">
        <f t="shared" si="561"/>
        <v>-</v>
      </c>
      <c r="Z694" s="14">
        <f t="shared" si="561"/>
        <v>0.79989099999999969</v>
      </c>
      <c r="AA694" s="14" t="str">
        <f t="shared" si="561"/>
        <v>-</v>
      </c>
      <c r="AB694" s="14" t="str">
        <f t="shared" si="561"/>
        <v>-</v>
      </c>
      <c r="AC694" s="14" t="str">
        <f t="shared" si="561"/>
        <v>-</v>
      </c>
      <c r="AD694" s="14" t="str">
        <f t="shared" si="561"/>
        <v>-</v>
      </c>
      <c r="AE694" s="14">
        <f t="shared" si="561"/>
        <v>0.79989099999999969</v>
      </c>
      <c r="AF694" s="14">
        <f t="shared" si="561"/>
        <v>0.79989099999999969</v>
      </c>
      <c r="AG694" s="14" t="str">
        <f t="shared" si="561"/>
        <v>-</v>
      </c>
      <c r="AH694" s="14" t="str">
        <f t="shared" si="561"/>
        <v>-</v>
      </c>
      <c r="AI694" s="14" t="str">
        <f t="shared" si="561"/>
        <v>-</v>
      </c>
      <c r="AJ694" s="14">
        <f t="shared" si="561"/>
        <v>0.79989099999999969</v>
      </c>
      <c r="AK694" s="14" t="str">
        <f t="shared" si="561"/>
        <v>-</v>
      </c>
      <c r="AL694" s="14">
        <f t="shared" si="561"/>
        <v>0.20010900000000031</v>
      </c>
      <c r="AM694" s="15"/>
      <c r="AN694" s="20"/>
    </row>
    <row r="695" spans="1:40">
      <c r="A695" s="26">
        <f t="shared" si="471"/>
        <v>111</v>
      </c>
      <c r="B695" s="97" t="s">
        <v>755</v>
      </c>
      <c r="C695" s="14" t="str">
        <f t="shared" ref="C695:O695" si="562">IF(C550="-","-",ABS(C550-$AN550))</f>
        <v>-</v>
      </c>
      <c r="D695" s="14">
        <f t="shared" si="562"/>
        <v>2.4998900000000002</v>
      </c>
      <c r="E695" s="14" t="str">
        <f t="shared" si="562"/>
        <v>-</v>
      </c>
      <c r="F695" s="14" t="str">
        <f t="shared" si="562"/>
        <v>-</v>
      </c>
      <c r="G695" s="14" t="str">
        <f t="shared" si="562"/>
        <v>-</v>
      </c>
      <c r="H695" s="14" t="str">
        <f t="shared" si="562"/>
        <v>-</v>
      </c>
      <c r="I695" s="14" t="str">
        <f t="shared" si="562"/>
        <v>-</v>
      </c>
      <c r="J695" s="14" t="str">
        <f t="shared" si="562"/>
        <v>-</v>
      </c>
      <c r="K695" s="14">
        <f t="shared" si="562"/>
        <v>0.50010999999999983</v>
      </c>
      <c r="L695" s="14" t="str">
        <f t="shared" si="562"/>
        <v>-</v>
      </c>
      <c r="M695" s="14" t="str">
        <f t="shared" si="562"/>
        <v>-</v>
      </c>
      <c r="N695" s="14" t="str">
        <f t="shared" si="562"/>
        <v>-</v>
      </c>
      <c r="O695" s="14" t="str">
        <f t="shared" si="562"/>
        <v>-</v>
      </c>
      <c r="P695" s="14" t="str">
        <f t="shared" si="544"/>
        <v>-</v>
      </c>
      <c r="Q695" s="14">
        <f t="shared" si="544"/>
        <v>0.50010999999999983</v>
      </c>
      <c r="R695" s="14" t="str">
        <f t="shared" ref="R695:AL695" si="563">IF(R550="-","-",ABS(R550-$AN550))</f>
        <v>-</v>
      </c>
      <c r="S695" s="14" t="str">
        <f t="shared" si="563"/>
        <v>-</v>
      </c>
      <c r="T695" s="14">
        <f t="shared" si="563"/>
        <v>0.50010999999999983</v>
      </c>
      <c r="U695" s="14">
        <f t="shared" si="563"/>
        <v>0.50010999999999983</v>
      </c>
      <c r="V695" s="14" t="str">
        <f t="shared" si="563"/>
        <v>-</v>
      </c>
      <c r="W695" s="14" t="str">
        <f t="shared" si="563"/>
        <v>-</v>
      </c>
      <c r="X695" s="14" t="str">
        <f t="shared" si="563"/>
        <v>-</v>
      </c>
      <c r="Y695" s="14" t="str">
        <f t="shared" si="563"/>
        <v>-</v>
      </c>
      <c r="Z695" s="14">
        <f t="shared" si="563"/>
        <v>0.50010999999999983</v>
      </c>
      <c r="AA695" s="14" t="str">
        <f t="shared" si="563"/>
        <v>-</v>
      </c>
      <c r="AB695" s="14" t="str">
        <f t="shared" si="563"/>
        <v>-</v>
      </c>
      <c r="AC695" s="14" t="str">
        <f t="shared" si="563"/>
        <v>-</v>
      </c>
      <c r="AD695" s="14" t="str">
        <f t="shared" si="563"/>
        <v>-</v>
      </c>
      <c r="AE695" s="14">
        <f t="shared" si="563"/>
        <v>0.50010999999999983</v>
      </c>
      <c r="AF695" s="14">
        <f t="shared" si="563"/>
        <v>0.50010999999999983</v>
      </c>
      <c r="AG695" s="14" t="str">
        <f t="shared" si="563"/>
        <v>-</v>
      </c>
      <c r="AH695" s="14" t="str">
        <f t="shared" si="563"/>
        <v>-</v>
      </c>
      <c r="AI695" s="14" t="str">
        <f t="shared" si="563"/>
        <v>-</v>
      </c>
      <c r="AJ695" s="14">
        <f t="shared" si="563"/>
        <v>1.4998900000000002</v>
      </c>
      <c r="AK695" s="14" t="str">
        <f t="shared" si="563"/>
        <v>-</v>
      </c>
      <c r="AL695" s="14">
        <f t="shared" si="563"/>
        <v>0.50010999999999983</v>
      </c>
      <c r="AM695" s="15"/>
      <c r="AN695" s="20"/>
    </row>
    <row r="696" spans="1:40">
      <c r="A696" s="26">
        <f t="shared" si="471"/>
        <v>112</v>
      </c>
      <c r="B696" s="97" t="s">
        <v>756</v>
      </c>
      <c r="C696" s="14" t="str">
        <f t="shared" ref="C696:O696" si="564">IF(C551="-","-",ABS(C551-$AN551))</f>
        <v>-</v>
      </c>
      <c r="D696" s="14">
        <f t="shared" si="564"/>
        <v>2.4998889999999996</v>
      </c>
      <c r="E696" s="14" t="str">
        <f t="shared" si="564"/>
        <v>-</v>
      </c>
      <c r="F696" s="14" t="str">
        <f t="shared" si="564"/>
        <v>-</v>
      </c>
      <c r="G696" s="14" t="str">
        <f t="shared" si="564"/>
        <v>-</v>
      </c>
      <c r="H696" s="14" t="str">
        <f t="shared" si="564"/>
        <v>-</v>
      </c>
      <c r="I696" s="14" t="str">
        <f t="shared" si="564"/>
        <v>-</v>
      </c>
      <c r="J696" s="14" t="str">
        <f t="shared" si="564"/>
        <v>-</v>
      </c>
      <c r="K696" s="14">
        <f t="shared" si="564"/>
        <v>0.50011100000000042</v>
      </c>
      <c r="L696" s="14" t="str">
        <f t="shared" si="564"/>
        <v>-</v>
      </c>
      <c r="M696" s="14" t="str">
        <f t="shared" si="564"/>
        <v>-</v>
      </c>
      <c r="N696" s="14" t="str">
        <f t="shared" si="564"/>
        <v>-</v>
      </c>
      <c r="O696" s="14" t="str">
        <f t="shared" si="564"/>
        <v>-</v>
      </c>
      <c r="P696" s="14" t="str">
        <f t="shared" si="544"/>
        <v>-</v>
      </c>
      <c r="Q696" s="14">
        <f t="shared" si="544"/>
        <v>3.5001110000000004</v>
      </c>
      <c r="R696" s="14" t="str">
        <f t="shared" ref="R696:AL696" si="565">IF(R551="-","-",ABS(R551-$AN551))</f>
        <v>-</v>
      </c>
      <c r="S696" s="14" t="str">
        <f t="shared" si="565"/>
        <v>-</v>
      </c>
      <c r="T696" s="14">
        <f t="shared" si="565"/>
        <v>0.49988899999999958</v>
      </c>
      <c r="U696" s="14">
        <f t="shared" si="565"/>
        <v>1.5001110000000004</v>
      </c>
      <c r="V696" s="14" t="str">
        <f t="shared" si="565"/>
        <v>-</v>
      </c>
      <c r="W696" s="14" t="str">
        <f t="shared" si="565"/>
        <v>-</v>
      </c>
      <c r="X696" s="14" t="str">
        <f t="shared" si="565"/>
        <v>-</v>
      </c>
      <c r="Y696" s="14" t="str">
        <f t="shared" si="565"/>
        <v>-</v>
      </c>
      <c r="Z696" s="14">
        <f t="shared" si="565"/>
        <v>0.49988899999999958</v>
      </c>
      <c r="AA696" s="14" t="str">
        <f t="shared" si="565"/>
        <v>-</v>
      </c>
      <c r="AB696" s="14" t="str">
        <f t="shared" si="565"/>
        <v>-</v>
      </c>
      <c r="AC696" s="14" t="str">
        <f t="shared" si="565"/>
        <v>-</v>
      </c>
      <c r="AD696" s="14" t="str">
        <f t="shared" si="565"/>
        <v>-</v>
      </c>
      <c r="AE696" s="14">
        <f t="shared" si="565"/>
        <v>0.49988899999999958</v>
      </c>
      <c r="AF696" s="14">
        <f t="shared" si="565"/>
        <v>0.50011100000000042</v>
      </c>
      <c r="AG696" s="14" t="str">
        <f t="shared" si="565"/>
        <v>-</v>
      </c>
      <c r="AH696" s="14" t="str">
        <f t="shared" si="565"/>
        <v>-</v>
      </c>
      <c r="AI696" s="14" t="str">
        <f t="shared" si="565"/>
        <v>-</v>
      </c>
      <c r="AJ696" s="14">
        <f t="shared" si="565"/>
        <v>0.49988899999999958</v>
      </c>
      <c r="AK696" s="14" t="str">
        <f t="shared" si="565"/>
        <v>-</v>
      </c>
      <c r="AL696" s="14">
        <f t="shared" si="565"/>
        <v>1.4998889999999996</v>
      </c>
      <c r="AM696" s="15"/>
      <c r="AN696" s="20"/>
    </row>
    <row r="697" spans="1:40">
      <c r="A697" s="26">
        <f t="shared" si="471"/>
        <v>113</v>
      </c>
      <c r="B697" s="97" t="s">
        <v>757</v>
      </c>
      <c r="C697" s="14" t="str">
        <f t="shared" ref="C697:O697" si="566">IF(C552="-","-",ABS(C552-$AN552))</f>
        <v>-</v>
      </c>
      <c r="D697" s="14">
        <f t="shared" si="566"/>
        <v>2.1819301818181813</v>
      </c>
      <c r="E697" s="14" t="str">
        <f t="shared" si="566"/>
        <v>-</v>
      </c>
      <c r="F697" s="14" t="str">
        <f t="shared" si="566"/>
        <v>-</v>
      </c>
      <c r="G697" s="14" t="str">
        <f t="shared" si="566"/>
        <v>-</v>
      </c>
      <c r="H697" s="14" t="str">
        <f t="shared" si="566"/>
        <v>-</v>
      </c>
      <c r="I697" s="14" t="str">
        <f t="shared" si="566"/>
        <v>-</v>
      </c>
      <c r="J697" s="14" t="str">
        <f t="shared" si="566"/>
        <v>-</v>
      </c>
      <c r="K697" s="14">
        <f t="shared" si="566"/>
        <v>0.18193018181818132</v>
      </c>
      <c r="L697" s="14" t="str">
        <f t="shared" si="566"/>
        <v>-</v>
      </c>
      <c r="M697" s="14" t="str">
        <f t="shared" si="566"/>
        <v>-</v>
      </c>
      <c r="N697" s="14" t="str">
        <f t="shared" si="566"/>
        <v>-</v>
      </c>
      <c r="O697" s="14">
        <f t="shared" si="566"/>
        <v>0.18193018181818132</v>
      </c>
      <c r="P697" s="14" t="str">
        <f t="shared" si="544"/>
        <v>-</v>
      </c>
      <c r="Q697" s="14">
        <f t="shared" si="544"/>
        <v>1.1819301818181813</v>
      </c>
      <c r="R697" s="14" t="str">
        <f t="shared" ref="R697:AL697" si="567">IF(R552="-","-",ABS(R552-$AN552))</f>
        <v>-</v>
      </c>
      <c r="S697" s="14" t="str">
        <f t="shared" si="567"/>
        <v>-</v>
      </c>
      <c r="T697" s="14">
        <f t="shared" si="567"/>
        <v>1.8180698181818187</v>
      </c>
      <c r="U697" s="14">
        <f t="shared" si="567"/>
        <v>1.8180698181818187</v>
      </c>
      <c r="V697" s="14" t="str">
        <f t="shared" si="567"/>
        <v>-</v>
      </c>
      <c r="W697" s="14" t="str">
        <f t="shared" si="567"/>
        <v>-</v>
      </c>
      <c r="X697" s="14" t="str">
        <f t="shared" si="567"/>
        <v>-</v>
      </c>
      <c r="Y697" s="14" t="str">
        <f t="shared" si="567"/>
        <v>-</v>
      </c>
      <c r="Z697" s="14">
        <f t="shared" si="567"/>
        <v>2.8180698181818187</v>
      </c>
      <c r="AA697" s="14" t="str">
        <f t="shared" si="567"/>
        <v>-</v>
      </c>
      <c r="AB697" s="14" t="str">
        <f t="shared" si="567"/>
        <v>-</v>
      </c>
      <c r="AC697" s="14" t="str">
        <f t="shared" si="567"/>
        <v>-</v>
      </c>
      <c r="AD697" s="14" t="str">
        <f t="shared" si="567"/>
        <v>-</v>
      </c>
      <c r="AE697" s="14">
        <f t="shared" si="567"/>
        <v>1.1819301818181813</v>
      </c>
      <c r="AF697" s="14">
        <f t="shared" si="567"/>
        <v>1.8180698181818187</v>
      </c>
      <c r="AG697" s="14" t="str">
        <f t="shared" si="567"/>
        <v>-</v>
      </c>
      <c r="AH697" s="14" t="str">
        <f t="shared" si="567"/>
        <v>-</v>
      </c>
      <c r="AI697" s="14" t="str">
        <f t="shared" si="567"/>
        <v>-</v>
      </c>
      <c r="AJ697" s="14">
        <f t="shared" si="567"/>
        <v>0.81806981818181868</v>
      </c>
      <c r="AK697" s="14" t="str">
        <f t="shared" si="567"/>
        <v>-</v>
      </c>
      <c r="AL697" s="14">
        <f t="shared" si="567"/>
        <v>4.1819301818181813</v>
      </c>
      <c r="AM697" s="15"/>
      <c r="AN697" s="20"/>
    </row>
    <row r="698" spans="1:40">
      <c r="A698" s="26">
        <f t="shared" si="471"/>
        <v>114</v>
      </c>
      <c r="B698" s="97" t="s">
        <v>758</v>
      </c>
      <c r="C698" s="14" t="str">
        <f t="shared" ref="C698:O698" si="568">IF(C553="-","-",ABS(C553-$AN553))</f>
        <v>-</v>
      </c>
      <c r="D698" s="14">
        <f t="shared" si="568"/>
        <v>2.200113</v>
      </c>
      <c r="E698" s="14" t="str">
        <f t="shared" si="568"/>
        <v>-</v>
      </c>
      <c r="F698" s="14" t="str">
        <f t="shared" si="568"/>
        <v>-</v>
      </c>
      <c r="G698" s="14" t="str">
        <f t="shared" si="568"/>
        <v>-</v>
      </c>
      <c r="H698" s="14" t="str">
        <f t="shared" si="568"/>
        <v>-</v>
      </c>
      <c r="I698" s="14" t="str">
        <f t="shared" si="568"/>
        <v>-</v>
      </c>
      <c r="J698" s="14" t="str">
        <f t="shared" si="568"/>
        <v>-</v>
      </c>
      <c r="K698" s="14">
        <f t="shared" si="568"/>
        <v>0.79988700000000001</v>
      </c>
      <c r="L698" s="14" t="str">
        <f t="shared" si="568"/>
        <v>-</v>
      </c>
      <c r="M698" s="14" t="str">
        <f t="shared" si="568"/>
        <v>-</v>
      </c>
      <c r="N698" s="14" t="str">
        <f t="shared" si="568"/>
        <v>-</v>
      </c>
      <c r="O698" s="14" t="str">
        <f t="shared" si="568"/>
        <v>-</v>
      </c>
      <c r="P698" s="14" t="str">
        <f t="shared" si="544"/>
        <v>-</v>
      </c>
      <c r="Q698" s="14">
        <f t="shared" si="544"/>
        <v>0.20011299999999999</v>
      </c>
      <c r="R698" s="14" t="str">
        <f t="shared" ref="R698:AL698" si="569">IF(R553="-","-",ABS(R553-$AN553))</f>
        <v>-</v>
      </c>
      <c r="S698" s="14" t="str">
        <f t="shared" si="569"/>
        <v>-</v>
      </c>
      <c r="T698" s="14">
        <f t="shared" si="569"/>
        <v>1.799887</v>
      </c>
      <c r="U698" s="14">
        <f t="shared" si="569"/>
        <v>0.79988700000000001</v>
      </c>
      <c r="V698" s="14" t="str">
        <f t="shared" si="569"/>
        <v>-</v>
      </c>
      <c r="W698" s="14" t="str">
        <f t="shared" si="569"/>
        <v>-</v>
      </c>
      <c r="X698" s="14" t="str">
        <f t="shared" si="569"/>
        <v>-</v>
      </c>
      <c r="Y698" s="14" t="str">
        <f t="shared" si="569"/>
        <v>-</v>
      </c>
      <c r="Z698" s="14">
        <f t="shared" si="569"/>
        <v>1.799887</v>
      </c>
      <c r="AA698" s="14" t="str">
        <f t="shared" si="569"/>
        <v>-</v>
      </c>
      <c r="AB698" s="14" t="str">
        <f t="shared" si="569"/>
        <v>-</v>
      </c>
      <c r="AC698" s="14" t="str">
        <f t="shared" si="569"/>
        <v>-</v>
      </c>
      <c r="AD698" s="14" t="str">
        <f t="shared" si="569"/>
        <v>-</v>
      </c>
      <c r="AE698" s="14">
        <f t="shared" si="569"/>
        <v>1.200113</v>
      </c>
      <c r="AF698" s="14">
        <f t="shared" si="569"/>
        <v>0.79988700000000001</v>
      </c>
      <c r="AG698" s="14" t="str">
        <f t="shared" si="569"/>
        <v>-</v>
      </c>
      <c r="AH698" s="14" t="str">
        <f t="shared" si="569"/>
        <v>-</v>
      </c>
      <c r="AI698" s="14" t="str">
        <f t="shared" si="569"/>
        <v>-</v>
      </c>
      <c r="AJ698" s="14">
        <f t="shared" si="569"/>
        <v>0.79988700000000001</v>
      </c>
      <c r="AK698" s="14" t="str">
        <f t="shared" si="569"/>
        <v>-</v>
      </c>
      <c r="AL698" s="14">
        <f t="shared" si="569"/>
        <v>3.200113</v>
      </c>
      <c r="AM698" s="15"/>
      <c r="AN698" s="20"/>
    </row>
    <row r="699" spans="1:40">
      <c r="A699" s="26">
        <f t="shared" si="471"/>
        <v>115</v>
      </c>
      <c r="B699" s="97" t="s">
        <v>759</v>
      </c>
      <c r="C699" s="14" t="str">
        <f t="shared" ref="C699:O699" si="570">IF(C554="-","-",ABS(C554-$AN554))</f>
        <v>-</v>
      </c>
      <c r="D699" s="14">
        <f t="shared" si="570"/>
        <v>2.7001140000000001</v>
      </c>
      <c r="E699" s="14" t="str">
        <f t="shared" si="570"/>
        <v>-</v>
      </c>
      <c r="F699" s="14" t="str">
        <f t="shared" si="570"/>
        <v>-</v>
      </c>
      <c r="G699" s="14" t="str">
        <f t="shared" si="570"/>
        <v>-</v>
      </c>
      <c r="H699" s="14" t="str">
        <f t="shared" si="570"/>
        <v>-</v>
      </c>
      <c r="I699" s="14" t="str">
        <f t="shared" si="570"/>
        <v>-</v>
      </c>
      <c r="J699" s="14" t="str">
        <f t="shared" si="570"/>
        <v>-</v>
      </c>
      <c r="K699" s="14">
        <f t="shared" si="570"/>
        <v>1.2998859999999999</v>
      </c>
      <c r="L699" s="14" t="str">
        <f t="shared" si="570"/>
        <v>-</v>
      </c>
      <c r="M699" s="14" t="str">
        <f t="shared" si="570"/>
        <v>-</v>
      </c>
      <c r="N699" s="14" t="str">
        <f t="shared" si="570"/>
        <v>-</v>
      </c>
      <c r="O699" s="14">
        <f t="shared" si="570"/>
        <v>0.70011400000000013</v>
      </c>
      <c r="P699" s="14" t="str">
        <f t="shared" si="544"/>
        <v>-</v>
      </c>
      <c r="Q699" s="14">
        <f t="shared" si="544"/>
        <v>0.70011400000000013</v>
      </c>
      <c r="R699" s="14" t="str">
        <f t="shared" ref="R699:AL699" si="571">IF(R554="-","-",ABS(R554-$AN554))</f>
        <v>-</v>
      </c>
      <c r="S699" s="14" t="str">
        <f t="shared" si="571"/>
        <v>-</v>
      </c>
      <c r="T699" s="14">
        <f t="shared" si="571"/>
        <v>2.2998859999999999</v>
      </c>
      <c r="U699" s="14">
        <f t="shared" si="571"/>
        <v>1.2998859999999999</v>
      </c>
      <c r="V699" s="14" t="str">
        <f t="shared" si="571"/>
        <v>-</v>
      </c>
      <c r="W699" s="14" t="str">
        <f t="shared" si="571"/>
        <v>-</v>
      </c>
      <c r="X699" s="14" t="str">
        <f t="shared" si="571"/>
        <v>-</v>
      </c>
      <c r="Y699" s="14" t="str">
        <f t="shared" si="571"/>
        <v>-</v>
      </c>
      <c r="Z699" s="14">
        <f t="shared" si="571"/>
        <v>3.2998859999999999</v>
      </c>
      <c r="AA699" s="14" t="str">
        <f t="shared" si="571"/>
        <v>-</v>
      </c>
      <c r="AB699" s="14" t="str">
        <f t="shared" si="571"/>
        <v>-</v>
      </c>
      <c r="AC699" s="14" t="str">
        <f t="shared" si="571"/>
        <v>-</v>
      </c>
      <c r="AD699" s="14" t="str">
        <f t="shared" si="571"/>
        <v>-</v>
      </c>
      <c r="AE699" s="14">
        <f t="shared" si="571"/>
        <v>0.70011400000000013</v>
      </c>
      <c r="AF699" s="14" t="str">
        <f t="shared" si="571"/>
        <v>-</v>
      </c>
      <c r="AG699" s="14" t="str">
        <f t="shared" si="571"/>
        <v>-</v>
      </c>
      <c r="AH699" s="14" t="str">
        <f t="shared" si="571"/>
        <v>-</v>
      </c>
      <c r="AI699" s="14" t="str">
        <f t="shared" si="571"/>
        <v>-</v>
      </c>
      <c r="AJ699" s="14">
        <f t="shared" si="571"/>
        <v>0.29988599999999987</v>
      </c>
      <c r="AK699" s="14" t="str">
        <f t="shared" si="571"/>
        <v>-</v>
      </c>
      <c r="AL699" s="14">
        <f t="shared" si="571"/>
        <v>3.7001140000000001</v>
      </c>
      <c r="AM699" s="15"/>
      <c r="AN699" s="20"/>
    </row>
    <row r="700" spans="1:40">
      <c r="A700" s="26">
        <f t="shared" si="471"/>
        <v>116</v>
      </c>
      <c r="B700" s="97" t="s">
        <v>760</v>
      </c>
      <c r="C700" s="14" t="str">
        <f t="shared" ref="C700:O700" si="572">IF(C555="-","-",ABS(C555-$AN555))</f>
        <v>-</v>
      </c>
      <c r="D700" s="14">
        <f t="shared" si="572"/>
        <v>0.39988500000000027</v>
      </c>
      <c r="E700" s="14" t="str">
        <f t="shared" si="572"/>
        <v>-</v>
      </c>
      <c r="F700" s="14" t="str">
        <f t="shared" si="572"/>
        <v>-</v>
      </c>
      <c r="G700" s="14" t="str">
        <f t="shared" si="572"/>
        <v>-</v>
      </c>
      <c r="H700" s="14" t="str">
        <f t="shared" si="572"/>
        <v>-</v>
      </c>
      <c r="I700" s="14" t="str">
        <f t="shared" si="572"/>
        <v>-</v>
      </c>
      <c r="J700" s="14" t="str">
        <f t="shared" si="572"/>
        <v>-</v>
      </c>
      <c r="K700" s="14">
        <f t="shared" si="572"/>
        <v>0.60011499999999973</v>
      </c>
      <c r="L700" s="14" t="str">
        <f t="shared" si="572"/>
        <v>-</v>
      </c>
      <c r="M700" s="14" t="str">
        <f t="shared" si="572"/>
        <v>-</v>
      </c>
      <c r="N700" s="14" t="str">
        <f t="shared" si="572"/>
        <v>-</v>
      </c>
      <c r="O700" s="14" t="str">
        <f t="shared" si="572"/>
        <v>-</v>
      </c>
      <c r="P700" s="14" t="str">
        <f t="shared" si="544"/>
        <v>-</v>
      </c>
      <c r="Q700" s="14">
        <f t="shared" si="544"/>
        <v>0.60011499999999973</v>
      </c>
      <c r="R700" s="14" t="str">
        <f t="shared" ref="R700:AL700" si="573">IF(R555="-","-",ABS(R555-$AN555))</f>
        <v>-</v>
      </c>
      <c r="S700" s="14" t="str">
        <f t="shared" si="573"/>
        <v>-</v>
      </c>
      <c r="T700" s="14">
        <f t="shared" si="573"/>
        <v>1.3998850000000003</v>
      </c>
      <c r="U700" s="14">
        <f t="shared" si="573"/>
        <v>1.6001149999999997</v>
      </c>
      <c r="V700" s="14" t="str">
        <f t="shared" si="573"/>
        <v>-</v>
      </c>
      <c r="W700" s="14" t="str">
        <f t="shared" si="573"/>
        <v>-</v>
      </c>
      <c r="X700" s="14" t="str">
        <f t="shared" si="573"/>
        <v>-</v>
      </c>
      <c r="Y700" s="14" t="str">
        <f t="shared" si="573"/>
        <v>-</v>
      </c>
      <c r="Z700" s="14">
        <f t="shared" si="573"/>
        <v>0.39988500000000027</v>
      </c>
      <c r="AA700" s="14" t="str">
        <f t="shared" si="573"/>
        <v>-</v>
      </c>
      <c r="AB700" s="14" t="str">
        <f t="shared" si="573"/>
        <v>-</v>
      </c>
      <c r="AC700" s="14" t="str">
        <f t="shared" si="573"/>
        <v>-</v>
      </c>
      <c r="AD700" s="14" t="str">
        <f t="shared" si="573"/>
        <v>-</v>
      </c>
      <c r="AE700" s="14">
        <f t="shared" si="573"/>
        <v>0.60011499999999973</v>
      </c>
      <c r="AF700" s="14">
        <f t="shared" si="573"/>
        <v>2.6001149999999997</v>
      </c>
      <c r="AG700" s="14" t="str">
        <f t="shared" si="573"/>
        <v>-</v>
      </c>
      <c r="AH700" s="14" t="str">
        <f t="shared" si="573"/>
        <v>-</v>
      </c>
      <c r="AI700" s="14" t="str">
        <f t="shared" si="573"/>
        <v>-</v>
      </c>
      <c r="AJ700" s="14">
        <f t="shared" si="573"/>
        <v>2.3998850000000003</v>
      </c>
      <c r="AK700" s="14" t="str">
        <f t="shared" si="573"/>
        <v>-</v>
      </c>
      <c r="AL700" s="14">
        <f t="shared" si="573"/>
        <v>1.3998850000000003</v>
      </c>
      <c r="AM700" s="15"/>
      <c r="AN700" s="20"/>
    </row>
    <row r="701" spans="1:40">
      <c r="A701" s="26">
        <f t="shared" si="471"/>
        <v>117</v>
      </c>
      <c r="B701" s="97" t="s">
        <v>761</v>
      </c>
      <c r="C701" s="14" t="str">
        <f t="shared" ref="C701:O701" si="574">IF(C556="-","-",ABS(C556-$AN556))</f>
        <v>-</v>
      </c>
      <c r="D701" s="14">
        <f t="shared" si="574"/>
        <v>1.8887728888888891</v>
      </c>
      <c r="E701" s="14" t="str">
        <f t="shared" si="574"/>
        <v>-</v>
      </c>
      <c r="F701" s="14" t="str">
        <f t="shared" si="574"/>
        <v>-</v>
      </c>
      <c r="G701" s="14" t="str">
        <f t="shared" si="574"/>
        <v>-</v>
      </c>
      <c r="H701" s="14" t="str">
        <f t="shared" si="574"/>
        <v>-</v>
      </c>
      <c r="I701" s="14" t="str">
        <f t="shared" si="574"/>
        <v>-</v>
      </c>
      <c r="J701" s="14" t="str">
        <f t="shared" si="574"/>
        <v>-</v>
      </c>
      <c r="K701" s="14">
        <f t="shared" si="574"/>
        <v>0.11122711111111094</v>
      </c>
      <c r="L701" s="14" t="str">
        <f t="shared" si="574"/>
        <v>-</v>
      </c>
      <c r="M701" s="14" t="str">
        <f t="shared" si="574"/>
        <v>-</v>
      </c>
      <c r="N701" s="14" t="str">
        <f t="shared" si="574"/>
        <v>-</v>
      </c>
      <c r="O701" s="14">
        <f t="shared" si="574"/>
        <v>0.11122711111111094</v>
      </c>
      <c r="P701" s="14" t="str">
        <f t="shared" si="544"/>
        <v>-</v>
      </c>
      <c r="Q701" s="14">
        <f t="shared" si="544"/>
        <v>1.1112271111111109</v>
      </c>
      <c r="R701" s="14" t="str">
        <f t="shared" ref="R701:AL701" si="575">IF(R556="-","-",ABS(R556-$AN556))</f>
        <v>-</v>
      </c>
      <c r="S701" s="14" t="str">
        <f t="shared" si="575"/>
        <v>-</v>
      </c>
      <c r="T701" s="14">
        <f t="shared" si="575"/>
        <v>1.1112271111111109</v>
      </c>
      <c r="U701" s="14">
        <f t="shared" si="575"/>
        <v>0.11122711111111094</v>
      </c>
      <c r="V701" s="14" t="str">
        <f t="shared" si="575"/>
        <v>-</v>
      </c>
      <c r="W701" s="14" t="str">
        <f t="shared" si="575"/>
        <v>-</v>
      </c>
      <c r="X701" s="14" t="str">
        <f t="shared" si="575"/>
        <v>-</v>
      </c>
      <c r="Y701" s="14" t="str">
        <f t="shared" si="575"/>
        <v>-</v>
      </c>
      <c r="Z701" s="14" t="str">
        <f t="shared" si="575"/>
        <v>-</v>
      </c>
      <c r="AA701" s="14" t="str">
        <f t="shared" si="575"/>
        <v>-</v>
      </c>
      <c r="AB701" s="14" t="str">
        <f t="shared" si="575"/>
        <v>-</v>
      </c>
      <c r="AC701" s="14" t="str">
        <f t="shared" si="575"/>
        <v>-</v>
      </c>
      <c r="AD701" s="14" t="str">
        <f t="shared" si="575"/>
        <v>-</v>
      </c>
      <c r="AE701" s="14" t="str">
        <f t="shared" si="575"/>
        <v>-</v>
      </c>
      <c r="AF701" s="14">
        <f t="shared" si="575"/>
        <v>1.8887728888888891</v>
      </c>
      <c r="AG701" s="14" t="str">
        <f t="shared" si="575"/>
        <v>-</v>
      </c>
      <c r="AH701" s="14" t="str">
        <f t="shared" si="575"/>
        <v>-</v>
      </c>
      <c r="AI701" s="14" t="str">
        <f t="shared" si="575"/>
        <v>-</v>
      </c>
      <c r="AJ701" s="14">
        <f t="shared" si="575"/>
        <v>1.1112271111111109</v>
      </c>
      <c r="AK701" s="14" t="str">
        <f t="shared" si="575"/>
        <v>-</v>
      </c>
      <c r="AL701" s="14">
        <f t="shared" si="575"/>
        <v>0.11122711111111094</v>
      </c>
      <c r="AM701" s="15"/>
      <c r="AN701" s="20"/>
    </row>
    <row r="702" spans="1:40">
      <c r="A702" s="26">
        <f t="shared" si="471"/>
        <v>118</v>
      </c>
      <c r="B702" s="97" t="s">
        <v>762</v>
      </c>
      <c r="C702" s="14" t="str">
        <f t="shared" ref="C702:O702" si="576">IF(C557="-","-",ABS(C557-$AN557))</f>
        <v>-</v>
      </c>
      <c r="D702" s="14" t="str">
        <f t="shared" si="576"/>
        <v>-</v>
      </c>
      <c r="E702" s="14" t="str">
        <f t="shared" si="576"/>
        <v>-</v>
      </c>
      <c r="F702" s="14" t="str">
        <f t="shared" si="576"/>
        <v>-</v>
      </c>
      <c r="G702" s="14" t="str">
        <f t="shared" si="576"/>
        <v>-</v>
      </c>
      <c r="H702" s="14" t="str">
        <f t="shared" si="576"/>
        <v>-</v>
      </c>
      <c r="I702" s="14" t="str">
        <f t="shared" si="576"/>
        <v>-</v>
      </c>
      <c r="J702" s="14" t="str">
        <f t="shared" si="576"/>
        <v>-</v>
      </c>
      <c r="K702" s="14">
        <f t="shared" si="576"/>
        <v>0.87511700000000037</v>
      </c>
      <c r="L702" s="14" t="str">
        <f t="shared" si="576"/>
        <v>-</v>
      </c>
      <c r="M702" s="14" t="str">
        <f t="shared" si="576"/>
        <v>-</v>
      </c>
      <c r="N702" s="14" t="str">
        <f t="shared" si="576"/>
        <v>-</v>
      </c>
      <c r="O702" s="14" t="str">
        <f t="shared" si="576"/>
        <v>-</v>
      </c>
      <c r="P702" s="14" t="str">
        <f t="shared" si="544"/>
        <v>-</v>
      </c>
      <c r="Q702" s="14">
        <f t="shared" si="544"/>
        <v>1.1248829999999996</v>
      </c>
      <c r="R702" s="14" t="str">
        <f t="shared" ref="R702:AL702" si="577">IF(R557="-","-",ABS(R557-$AN557))</f>
        <v>-</v>
      </c>
      <c r="S702" s="14" t="str">
        <f t="shared" si="577"/>
        <v>-</v>
      </c>
      <c r="T702" s="14">
        <f t="shared" si="577"/>
        <v>0.12488299999999963</v>
      </c>
      <c r="U702" s="14">
        <f t="shared" si="577"/>
        <v>1.1248829999999996</v>
      </c>
      <c r="V702" s="14" t="str">
        <f t="shared" si="577"/>
        <v>-</v>
      </c>
      <c r="W702" s="14" t="str">
        <f t="shared" si="577"/>
        <v>-</v>
      </c>
      <c r="X702" s="14" t="str">
        <f t="shared" si="577"/>
        <v>-</v>
      </c>
      <c r="Y702" s="14" t="str">
        <f t="shared" si="577"/>
        <v>-</v>
      </c>
      <c r="Z702" s="14" t="str">
        <f t="shared" si="577"/>
        <v>-</v>
      </c>
      <c r="AA702" s="14" t="str">
        <f t="shared" si="577"/>
        <v>-</v>
      </c>
      <c r="AB702" s="14" t="str">
        <f t="shared" si="577"/>
        <v>-</v>
      </c>
      <c r="AC702" s="14" t="str">
        <f t="shared" si="577"/>
        <v>-</v>
      </c>
      <c r="AD702" s="14" t="str">
        <f t="shared" si="577"/>
        <v>-</v>
      </c>
      <c r="AE702" s="14">
        <f t="shared" si="577"/>
        <v>0.12488299999999963</v>
      </c>
      <c r="AF702" s="14">
        <f t="shared" si="577"/>
        <v>1.8751170000000004</v>
      </c>
      <c r="AG702" s="14" t="str">
        <f t="shared" si="577"/>
        <v>-</v>
      </c>
      <c r="AH702" s="14" t="str">
        <f t="shared" si="577"/>
        <v>-</v>
      </c>
      <c r="AI702" s="14" t="str">
        <f t="shared" si="577"/>
        <v>-</v>
      </c>
      <c r="AJ702" s="14">
        <f t="shared" si="577"/>
        <v>3.1248829999999996</v>
      </c>
      <c r="AK702" s="14" t="str">
        <f t="shared" si="577"/>
        <v>-</v>
      </c>
      <c r="AL702" s="14">
        <f t="shared" si="577"/>
        <v>2.8751170000000004</v>
      </c>
      <c r="AM702" s="15"/>
      <c r="AN702" s="20"/>
    </row>
    <row r="703" spans="1:40">
      <c r="A703" s="26">
        <f t="shared" si="471"/>
        <v>119</v>
      </c>
      <c r="B703" s="97" t="s">
        <v>763</v>
      </c>
      <c r="C703" s="14" t="str">
        <f t="shared" ref="C703:O703" si="578">IF(C558="-","-",ABS(C558-$AN558))</f>
        <v>-</v>
      </c>
      <c r="D703" s="14">
        <f t="shared" si="578"/>
        <v>1.1817001818181812</v>
      </c>
      <c r="E703" s="14" t="str">
        <f t="shared" si="578"/>
        <v>-</v>
      </c>
      <c r="F703" s="14" t="str">
        <f t="shared" si="578"/>
        <v>-</v>
      </c>
      <c r="G703" s="14" t="str">
        <f t="shared" si="578"/>
        <v>-</v>
      </c>
      <c r="H703" s="14" t="str">
        <f t="shared" si="578"/>
        <v>-</v>
      </c>
      <c r="I703" s="14" t="str">
        <f t="shared" si="578"/>
        <v>-</v>
      </c>
      <c r="J703" s="14" t="str">
        <f t="shared" si="578"/>
        <v>-</v>
      </c>
      <c r="K703" s="14">
        <f t="shared" si="578"/>
        <v>1.1817001818181812</v>
      </c>
      <c r="L703" s="14" t="str">
        <f t="shared" si="578"/>
        <v>-</v>
      </c>
      <c r="M703" s="14" t="str">
        <f t="shared" si="578"/>
        <v>-</v>
      </c>
      <c r="N703" s="14" t="str">
        <f t="shared" si="578"/>
        <v>-</v>
      </c>
      <c r="O703" s="14">
        <f t="shared" si="578"/>
        <v>0.81829981818181885</v>
      </c>
      <c r="P703" s="14" t="str">
        <f t="shared" si="544"/>
        <v>-</v>
      </c>
      <c r="Q703" s="14">
        <f t="shared" si="544"/>
        <v>0.18170018181818115</v>
      </c>
      <c r="R703" s="14" t="str">
        <f t="shared" ref="R703:AL703" si="579">IF(R558="-","-",ABS(R558-$AN558))</f>
        <v>-</v>
      </c>
      <c r="S703" s="14" t="str">
        <f t="shared" si="579"/>
        <v>-</v>
      </c>
      <c r="T703" s="14">
        <f t="shared" si="579"/>
        <v>2.1817001818181812</v>
      </c>
      <c r="U703" s="14">
        <f t="shared" si="579"/>
        <v>0.18170018181818115</v>
      </c>
      <c r="V703" s="14" t="str">
        <f t="shared" si="579"/>
        <v>-</v>
      </c>
      <c r="W703" s="14" t="str">
        <f t="shared" si="579"/>
        <v>-</v>
      </c>
      <c r="X703" s="14" t="str">
        <f t="shared" si="579"/>
        <v>-</v>
      </c>
      <c r="Y703" s="14" t="str">
        <f t="shared" si="579"/>
        <v>-</v>
      </c>
      <c r="Z703" s="14">
        <f t="shared" si="579"/>
        <v>3.1817001818181812</v>
      </c>
      <c r="AA703" s="14" t="str">
        <f t="shared" si="579"/>
        <v>-</v>
      </c>
      <c r="AB703" s="14" t="str">
        <f t="shared" si="579"/>
        <v>-</v>
      </c>
      <c r="AC703" s="14" t="str">
        <f t="shared" si="579"/>
        <v>-</v>
      </c>
      <c r="AD703" s="14" t="str">
        <f t="shared" si="579"/>
        <v>-</v>
      </c>
      <c r="AE703" s="14">
        <f t="shared" si="579"/>
        <v>1.8182998181818188</v>
      </c>
      <c r="AF703" s="14">
        <f t="shared" si="579"/>
        <v>0.81829981818181885</v>
      </c>
      <c r="AG703" s="14" t="str">
        <f t="shared" si="579"/>
        <v>-</v>
      </c>
      <c r="AH703" s="14" t="str">
        <f t="shared" si="579"/>
        <v>-</v>
      </c>
      <c r="AI703" s="14" t="str">
        <f t="shared" si="579"/>
        <v>-</v>
      </c>
      <c r="AJ703" s="14">
        <f t="shared" si="579"/>
        <v>0.81829981818181885</v>
      </c>
      <c r="AK703" s="14" t="str">
        <f t="shared" si="579"/>
        <v>-</v>
      </c>
      <c r="AL703" s="14">
        <f t="shared" si="579"/>
        <v>3.8182998181818188</v>
      </c>
      <c r="AM703" s="15"/>
      <c r="AN703" s="20"/>
    </row>
    <row r="704" spans="1:40">
      <c r="A704" s="26">
        <f t="shared" si="471"/>
        <v>120</v>
      </c>
      <c r="B704" s="97" t="s">
        <v>764</v>
      </c>
      <c r="C704" s="14" t="str">
        <f t="shared" ref="C704:O704" si="580">IF(C559="-","-",ABS(C559-$AN559))</f>
        <v>-</v>
      </c>
      <c r="D704" s="14">
        <f t="shared" si="580"/>
        <v>1.0001189999999998</v>
      </c>
      <c r="E704" s="14" t="str">
        <f t="shared" si="580"/>
        <v>-</v>
      </c>
      <c r="F704" s="14" t="str">
        <f t="shared" si="580"/>
        <v>-</v>
      </c>
      <c r="G704" s="14" t="str">
        <f t="shared" si="580"/>
        <v>-</v>
      </c>
      <c r="H704" s="14" t="str">
        <f t="shared" si="580"/>
        <v>-</v>
      </c>
      <c r="I704" s="14" t="str">
        <f t="shared" si="580"/>
        <v>-</v>
      </c>
      <c r="J704" s="14" t="str">
        <f t="shared" si="580"/>
        <v>-</v>
      </c>
      <c r="K704" s="14">
        <f t="shared" si="580"/>
        <v>1.1899999999975819E-4</v>
      </c>
      <c r="L704" s="14" t="str">
        <f t="shared" si="580"/>
        <v>-</v>
      </c>
      <c r="M704" s="14" t="str">
        <f t="shared" si="580"/>
        <v>-</v>
      </c>
      <c r="N704" s="14" t="str">
        <f t="shared" si="580"/>
        <v>-</v>
      </c>
      <c r="O704" s="14">
        <f t="shared" si="580"/>
        <v>2.0001189999999998</v>
      </c>
      <c r="P704" s="14" t="str">
        <f t="shared" si="544"/>
        <v>-</v>
      </c>
      <c r="Q704" s="14">
        <f t="shared" si="544"/>
        <v>1.0001189999999998</v>
      </c>
      <c r="R704" s="14" t="str">
        <f t="shared" ref="R704:AL704" si="581">IF(R559="-","-",ABS(R559-$AN559))</f>
        <v>-</v>
      </c>
      <c r="S704" s="14" t="str">
        <f t="shared" si="581"/>
        <v>-</v>
      </c>
      <c r="T704" s="14">
        <f t="shared" si="581"/>
        <v>1.1899999999975819E-4</v>
      </c>
      <c r="U704" s="14">
        <f t="shared" si="581"/>
        <v>1.1899999999975819E-4</v>
      </c>
      <c r="V704" s="14" t="str">
        <f t="shared" si="581"/>
        <v>-</v>
      </c>
      <c r="W704" s="14" t="str">
        <f t="shared" si="581"/>
        <v>-</v>
      </c>
      <c r="X704" s="14" t="str">
        <f t="shared" si="581"/>
        <v>-</v>
      </c>
      <c r="Y704" s="14" t="str">
        <f t="shared" si="581"/>
        <v>-</v>
      </c>
      <c r="Z704" s="14">
        <f t="shared" si="581"/>
        <v>2.9998810000000002</v>
      </c>
      <c r="AA704" s="14" t="str">
        <f t="shared" si="581"/>
        <v>-</v>
      </c>
      <c r="AB704" s="14" t="str">
        <f t="shared" si="581"/>
        <v>-</v>
      </c>
      <c r="AC704" s="14" t="str">
        <f t="shared" si="581"/>
        <v>-</v>
      </c>
      <c r="AD704" s="14">
        <f t="shared" si="581"/>
        <v>1.9998810000000002</v>
      </c>
      <c r="AE704" s="14">
        <f t="shared" si="581"/>
        <v>1.9998810000000002</v>
      </c>
      <c r="AF704" s="14" t="str">
        <f t="shared" si="581"/>
        <v>-</v>
      </c>
      <c r="AG704" s="14" t="str">
        <f t="shared" si="581"/>
        <v>-</v>
      </c>
      <c r="AH704" s="14" t="str">
        <f t="shared" si="581"/>
        <v>-</v>
      </c>
      <c r="AI704" s="14" t="str">
        <f t="shared" si="581"/>
        <v>-</v>
      </c>
      <c r="AJ704" s="14">
        <f t="shared" si="581"/>
        <v>1.0001189999999998</v>
      </c>
      <c r="AK704" s="14" t="str">
        <f t="shared" si="581"/>
        <v>-</v>
      </c>
      <c r="AL704" s="14">
        <f t="shared" si="581"/>
        <v>2.0001189999999998</v>
      </c>
      <c r="AM704" s="15"/>
      <c r="AN704" s="20"/>
    </row>
    <row r="705" spans="1:40">
      <c r="A705" s="26">
        <f t="shared" si="471"/>
        <v>121</v>
      </c>
      <c r="B705" s="97" t="s">
        <v>765</v>
      </c>
      <c r="C705" s="14" t="str">
        <f t="shared" ref="C705:O705" si="582">IF(C560="-","-",ABS(C560-$AN560))</f>
        <v>-</v>
      </c>
      <c r="D705" s="14">
        <f t="shared" si="582"/>
        <v>0.91678666666666686</v>
      </c>
      <c r="E705" s="14" t="str">
        <f t="shared" si="582"/>
        <v>-</v>
      </c>
      <c r="F705" s="14" t="str">
        <f t="shared" si="582"/>
        <v>-</v>
      </c>
      <c r="G705" s="14" t="str">
        <f t="shared" si="582"/>
        <v>-</v>
      </c>
      <c r="H705" s="14" t="str">
        <f t="shared" si="582"/>
        <v>-</v>
      </c>
      <c r="I705" s="14" t="str">
        <f t="shared" si="582"/>
        <v>-</v>
      </c>
      <c r="J705" s="14" t="str">
        <f t="shared" si="582"/>
        <v>-</v>
      </c>
      <c r="K705" s="14">
        <f t="shared" si="582"/>
        <v>1.0832133333333331</v>
      </c>
      <c r="L705" s="14" t="str">
        <f t="shared" si="582"/>
        <v>-</v>
      </c>
      <c r="M705" s="14" t="str">
        <f t="shared" si="582"/>
        <v>-</v>
      </c>
      <c r="N705" s="14" t="str">
        <f t="shared" si="582"/>
        <v>-</v>
      </c>
      <c r="O705" s="14">
        <f t="shared" si="582"/>
        <v>8.3213333333333139E-2</v>
      </c>
      <c r="P705" s="14" t="str">
        <f t="shared" si="544"/>
        <v>-</v>
      </c>
      <c r="Q705" s="14">
        <f t="shared" si="544"/>
        <v>2.9167866666666669</v>
      </c>
      <c r="R705" s="14" t="str">
        <f t="shared" ref="R705:AL705" si="583">IF(R560="-","-",ABS(R560-$AN560))</f>
        <v>-</v>
      </c>
      <c r="S705" s="14" t="str">
        <f t="shared" si="583"/>
        <v>-</v>
      </c>
      <c r="T705" s="14">
        <f t="shared" si="583"/>
        <v>8.3213333333333139E-2</v>
      </c>
      <c r="U705" s="14">
        <f t="shared" si="583"/>
        <v>1.0832133333333331</v>
      </c>
      <c r="V705" s="14" t="str">
        <f t="shared" si="583"/>
        <v>-</v>
      </c>
      <c r="W705" s="14" t="str">
        <f t="shared" si="583"/>
        <v>-</v>
      </c>
      <c r="X705" s="14" t="str">
        <f t="shared" si="583"/>
        <v>-</v>
      </c>
      <c r="Y705" s="14" t="str">
        <f t="shared" si="583"/>
        <v>-</v>
      </c>
      <c r="Z705" s="14">
        <f t="shared" si="583"/>
        <v>2.0832133333333331</v>
      </c>
      <c r="AA705" s="14" t="str">
        <f t="shared" si="583"/>
        <v>-</v>
      </c>
      <c r="AB705" s="14" t="str">
        <f t="shared" si="583"/>
        <v>-</v>
      </c>
      <c r="AC705" s="14" t="str">
        <f t="shared" si="583"/>
        <v>-</v>
      </c>
      <c r="AD705" s="14">
        <f t="shared" si="583"/>
        <v>3.0832133333333331</v>
      </c>
      <c r="AE705" s="14">
        <f t="shared" si="583"/>
        <v>1.0832133333333331</v>
      </c>
      <c r="AF705" s="14">
        <f t="shared" si="583"/>
        <v>1.9167866666666669</v>
      </c>
      <c r="AG705" s="14" t="str">
        <f t="shared" si="583"/>
        <v>-</v>
      </c>
      <c r="AH705" s="14" t="str">
        <f t="shared" si="583"/>
        <v>-</v>
      </c>
      <c r="AI705" s="14" t="str">
        <f t="shared" si="583"/>
        <v>-</v>
      </c>
      <c r="AJ705" s="14">
        <f t="shared" si="583"/>
        <v>1.9167866666666669</v>
      </c>
      <c r="AK705" s="14" t="str">
        <f t="shared" si="583"/>
        <v>-</v>
      </c>
      <c r="AL705" s="14">
        <f t="shared" si="583"/>
        <v>0.91678666666666686</v>
      </c>
      <c r="AM705" s="15"/>
      <c r="AN705" s="20"/>
    </row>
    <row r="706" spans="1:40">
      <c r="A706" s="26">
        <f t="shared" si="471"/>
        <v>122</v>
      </c>
      <c r="B706" s="97" t="s">
        <v>766</v>
      </c>
      <c r="C706" s="14" t="str">
        <f t="shared" ref="C706:O706" si="584">IF(C561="-","-",ABS(C561-$AN561))</f>
        <v>-</v>
      </c>
      <c r="D706" s="14">
        <f t="shared" si="584"/>
        <v>0.416787666666667</v>
      </c>
      <c r="E706" s="14" t="str">
        <f t="shared" si="584"/>
        <v>-</v>
      </c>
      <c r="F706" s="14" t="str">
        <f t="shared" si="584"/>
        <v>-</v>
      </c>
      <c r="G706" s="14" t="str">
        <f t="shared" si="584"/>
        <v>-</v>
      </c>
      <c r="H706" s="14" t="str">
        <f t="shared" si="584"/>
        <v>-</v>
      </c>
      <c r="I706" s="14" t="str">
        <f t="shared" si="584"/>
        <v>-</v>
      </c>
      <c r="J706" s="14" t="str">
        <f t="shared" si="584"/>
        <v>-</v>
      </c>
      <c r="K706" s="14">
        <f t="shared" si="584"/>
        <v>0.583212333333333</v>
      </c>
      <c r="L706" s="14" t="str">
        <f t="shared" si="584"/>
        <v>-</v>
      </c>
      <c r="M706" s="14" t="str">
        <f t="shared" si="584"/>
        <v>-</v>
      </c>
      <c r="N706" s="14" t="str">
        <f t="shared" si="584"/>
        <v>-</v>
      </c>
      <c r="O706" s="14">
        <f t="shared" si="584"/>
        <v>1.416787666666667</v>
      </c>
      <c r="P706" s="14" t="str">
        <f t="shared" ref="P706:Q725" si="585">IF(P561="-","-",ABS(P561-$AN561))</f>
        <v>-</v>
      </c>
      <c r="Q706" s="14">
        <f t="shared" si="585"/>
        <v>1.416787666666667</v>
      </c>
      <c r="R706" s="14" t="str">
        <f t="shared" ref="R706:AL706" si="586">IF(R561="-","-",ABS(R561-$AN561))</f>
        <v>-</v>
      </c>
      <c r="S706" s="14" t="str">
        <f t="shared" si="586"/>
        <v>-</v>
      </c>
      <c r="T706" s="14">
        <f t="shared" si="586"/>
        <v>2.583212333333333</v>
      </c>
      <c r="U706" s="14">
        <f t="shared" si="586"/>
        <v>0.583212333333333</v>
      </c>
      <c r="V706" s="14" t="str">
        <f t="shared" si="586"/>
        <v>-</v>
      </c>
      <c r="W706" s="14" t="str">
        <f t="shared" si="586"/>
        <v>-</v>
      </c>
      <c r="X706" s="14" t="str">
        <f t="shared" si="586"/>
        <v>-</v>
      </c>
      <c r="Y706" s="14" t="str">
        <f t="shared" si="586"/>
        <v>-</v>
      </c>
      <c r="Z706" s="14">
        <f t="shared" si="586"/>
        <v>0.583212333333333</v>
      </c>
      <c r="AA706" s="14" t="str">
        <f t="shared" si="586"/>
        <v>-</v>
      </c>
      <c r="AB706" s="14" t="str">
        <f t="shared" si="586"/>
        <v>-</v>
      </c>
      <c r="AC706" s="14" t="str">
        <f t="shared" si="586"/>
        <v>-</v>
      </c>
      <c r="AD706" s="14">
        <f t="shared" si="586"/>
        <v>0.416787666666667</v>
      </c>
      <c r="AE706" s="14">
        <f t="shared" si="586"/>
        <v>0.583212333333333</v>
      </c>
      <c r="AF706" s="14">
        <f t="shared" si="586"/>
        <v>1.416787666666667</v>
      </c>
      <c r="AG706" s="14" t="str">
        <f t="shared" si="586"/>
        <v>-</v>
      </c>
      <c r="AH706" s="14" t="str">
        <f t="shared" si="586"/>
        <v>-</v>
      </c>
      <c r="AI706" s="14" t="str">
        <f t="shared" si="586"/>
        <v>-</v>
      </c>
      <c r="AJ706" s="14">
        <f t="shared" si="586"/>
        <v>1.583212333333333</v>
      </c>
      <c r="AK706" s="14" t="str">
        <f t="shared" si="586"/>
        <v>-</v>
      </c>
      <c r="AL706" s="14">
        <f t="shared" si="586"/>
        <v>1.416787666666667</v>
      </c>
      <c r="AM706" s="15"/>
      <c r="AN706" s="20"/>
    </row>
    <row r="707" spans="1:40">
      <c r="A707" s="26">
        <f t="shared" si="471"/>
        <v>123</v>
      </c>
      <c r="B707" s="97" t="s">
        <v>767</v>
      </c>
      <c r="C707" s="14" t="str">
        <f t="shared" ref="C707:O707" si="587">IF(C562="-","-",ABS(C562-$AN562))</f>
        <v>-</v>
      </c>
      <c r="D707" s="14">
        <f t="shared" si="587"/>
        <v>3.4167886666666654</v>
      </c>
      <c r="E707" s="14" t="str">
        <f t="shared" si="587"/>
        <v>-</v>
      </c>
      <c r="F707" s="14" t="str">
        <f t="shared" si="587"/>
        <v>-</v>
      </c>
      <c r="G707" s="14" t="str">
        <f t="shared" si="587"/>
        <v>-</v>
      </c>
      <c r="H707" s="14" t="str">
        <f t="shared" si="587"/>
        <v>-</v>
      </c>
      <c r="I707" s="14" t="str">
        <f t="shared" si="587"/>
        <v>-</v>
      </c>
      <c r="J707" s="14" t="str">
        <f t="shared" si="587"/>
        <v>-</v>
      </c>
      <c r="K707" s="14">
        <f t="shared" si="587"/>
        <v>1.5832113333333346</v>
      </c>
      <c r="L707" s="14" t="str">
        <f t="shared" si="587"/>
        <v>-</v>
      </c>
      <c r="M707" s="14" t="str">
        <f t="shared" si="587"/>
        <v>-</v>
      </c>
      <c r="N707" s="14" t="str">
        <f t="shared" si="587"/>
        <v>-</v>
      </c>
      <c r="O707" s="14">
        <f t="shared" si="587"/>
        <v>0.41678866666666536</v>
      </c>
      <c r="P707" s="14" t="str">
        <f t="shared" si="585"/>
        <v>-</v>
      </c>
      <c r="Q707" s="14">
        <f t="shared" si="585"/>
        <v>0.41678866666666536</v>
      </c>
      <c r="R707" s="14" t="str">
        <f t="shared" ref="R707:AL707" si="588">IF(R562="-","-",ABS(R562-$AN562))</f>
        <v>-</v>
      </c>
      <c r="S707" s="14" t="str">
        <f t="shared" si="588"/>
        <v>-</v>
      </c>
      <c r="T707" s="14">
        <f t="shared" si="588"/>
        <v>1.5832113333333346</v>
      </c>
      <c r="U707" s="14">
        <f t="shared" si="588"/>
        <v>0.41678866666666536</v>
      </c>
      <c r="V707" s="14" t="str">
        <f t="shared" si="588"/>
        <v>-</v>
      </c>
      <c r="W707" s="14" t="str">
        <f t="shared" si="588"/>
        <v>-</v>
      </c>
      <c r="X707" s="14" t="str">
        <f t="shared" si="588"/>
        <v>-</v>
      </c>
      <c r="Y707" s="14" t="str">
        <f t="shared" si="588"/>
        <v>-</v>
      </c>
      <c r="Z707" s="14">
        <f t="shared" si="588"/>
        <v>3.5832113333333346</v>
      </c>
      <c r="AA707" s="14" t="str">
        <f t="shared" si="588"/>
        <v>-</v>
      </c>
      <c r="AB707" s="14" t="str">
        <f t="shared" si="588"/>
        <v>-</v>
      </c>
      <c r="AC707" s="14" t="str">
        <f t="shared" si="588"/>
        <v>-</v>
      </c>
      <c r="AD707" s="14">
        <f t="shared" si="588"/>
        <v>0.41678866666666536</v>
      </c>
      <c r="AE707" s="14">
        <f t="shared" si="588"/>
        <v>0.41678866666666536</v>
      </c>
      <c r="AF707" s="14">
        <f t="shared" si="588"/>
        <v>0.58321133333333464</v>
      </c>
      <c r="AG707" s="14" t="str">
        <f t="shared" si="588"/>
        <v>-</v>
      </c>
      <c r="AH707" s="14" t="str">
        <f t="shared" si="588"/>
        <v>-</v>
      </c>
      <c r="AI707" s="14" t="str">
        <f t="shared" si="588"/>
        <v>-</v>
      </c>
      <c r="AJ707" s="14">
        <f t="shared" si="588"/>
        <v>1.4167886666666654</v>
      </c>
      <c r="AK707" s="14" t="str">
        <f t="shared" si="588"/>
        <v>-</v>
      </c>
      <c r="AL707" s="14">
        <f t="shared" si="588"/>
        <v>0.41678866666666536</v>
      </c>
      <c r="AM707" s="15"/>
      <c r="AN707" s="20"/>
    </row>
    <row r="708" spans="1:40">
      <c r="A708" s="26">
        <f t="shared" si="471"/>
        <v>124</v>
      </c>
      <c r="B708" s="97" t="s">
        <v>768</v>
      </c>
      <c r="C708" s="14" t="str">
        <f t="shared" ref="C708:O708" si="589">IF(C563="-","-",ABS(C563-$AN563))</f>
        <v>-</v>
      </c>
      <c r="D708" s="14" t="str">
        <f t="shared" si="589"/>
        <v>-</v>
      </c>
      <c r="E708" s="14" t="str">
        <f t="shared" si="589"/>
        <v>-</v>
      </c>
      <c r="F708" s="14" t="str">
        <f t="shared" si="589"/>
        <v>-</v>
      </c>
      <c r="G708" s="14" t="str">
        <f t="shared" si="589"/>
        <v>-</v>
      </c>
      <c r="H708" s="14" t="str">
        <f t="shared" si="589"/>
        <v>-</v>
      </c>
      <c r="I708" s="14" t="str">
        <f t="shared" si="589"/>
        <v>-</v>
      </c>
      <c r="J708" s="14" t="str">
        <f t="shared" si="589"/>
        <v>-</v>
      </c>
      <c r="K708" s="14">
        <f t="shared" si="589"/>
        <v>0.60012299999999996</v>
      </c>
      <c r="L708" s="14" t="str">
        <f t="shared" si="589"/>
        <v>-</v>
      </c>
      <c r="M708" s="14" t="str">
        <f t="shared" si="589"/>
        <v>-</v>
      </c>
      <c r="N708" s="14" t="str">
        <f t="shared" si="589"/>
        <v>-</v>
      </c>
      <c r="O708" s="14">
        <f t="shared" si="589"/>
        <v>0.60012299999999996</v>
      </c>
      <c r="P708" s="14" t="str">
        <f t="shared" si="585"/>
        <v>-</v>
      </c>
      <c r="Q708" s="14">
        <f t="shared" si="585"/>
        <v>0.60012299999999996</v>
      </c>
      <c r="R708" s="14" t="str">
        <f t="shared" ref="R708:AL708" si="590">IF(R563="-","-",ABS(R563-$AN563))</f>
        <v>-</v>
      </c>
      <c r="S708" s="14" t="str">
        <f t="shared" si="590"/>
        <v>-</v>
      </c>
      <c r="T708" s="14">
        <f t="shared" si="590"/>
        <v>0.60012299999999996</v>
      </c>
      <c r="U708" s="14">
        <f t="shared" si="590"/>
        <v>0.39987700000000004</v>
      </c>
      <c r="V708" s="14" t="str">
        <f t="shared" si="590"/>
        <v>-</v>
      </c>
      <c r="W708" s="14" t="str">
        <f t="shared" si="590"/>
        <v>-</v>
      </c>
      <c r="X708" s="14" t="str">
        <f t="shared" si="590"/>
        <v>-</v>
      </c>
      <c r="Y708" s="14" t="str">
        <f t="shared" si="590"/>
        <v>-</v>
      </c>
      <c r="Z708" s="14">
        <f t="shared" si="590"/>
        <v>1.399877</v>
      </c>
      <c r="AA708" s="14" t="str">
        <f t="shared" si="590"/>
        <v>-</v>
      </c>
      <c r="AB708" s="14" t="str">
        <f t="shared" si="590"/>
        <v>-</v>
      </c>
      <c r="AC708" s="14" t="str">
        <f t="shared" si="590"/>
        <v>-</v>
      </c>
      <c r="AD708" s="14" t="str">
        <f t="shared" si="590"/>
        <v>-</v>
      </c>
      <c r="AE708" s="14">
        <f t="shared" si="590"/>
        <v>0.39987700000000004</v>
      </c>
      <c r="AF708" s="14">
        <f t="shared" si="590"/>
        <v>1.399877</v>
      </c>
      <c r="AG708" s="14" t="str">
        <f t="shared" si="590"/>
        <v>-</v>
      </c>
      <c r="AH708" s="14" t="str">
        <f t="shared" si="590"/>
        <v>-</v>
      </c>
      <c r="AI708" s="14" t="str">
        <f t="shared" si="590"/>
        <v>-</v>
      </c>
      <c r="AJ708" s="14">
        <f t="shared" si="590"/>
        <v>0.39987700000000004</v>
      </c>
      <c r="AK708" s="14" t="str">
        <f t="shared" si="590"/>
        <v>-</v>
      </c>
      <c r="AL708" s="14">
        <f t="shared" si="590"/>
        <v>1.600123</v>
      </c>
      <c r="AM708" s="15"/>
      <c r="AN708" s="20"/>
    </row>
    <row r="709" spans="1:40">
      <c r="A709" s="26">
        <f t="shared" si="471"/>
        <v>125</v>
      </c>
      <c r="B709" s="97" t="s">
        <v>769</v>
      </c>
      <c r="C709" s="14" t="str">
        <f t="shared" ref="C709:O709" si="591">IF(C564="-","-",ABS(C564-$AN564))</f>
        <v>-</v>
      </c>
      <c r="D709" s="14">
        <f t="shared" si="591"/>
        <v>3.7001239999999997</v>
      </c>
      <c r="E709" s="14" t="str">
        <f t="shared" si="591"/>
        <v>-</v>
      </c>
      <c r="F709" s="14" t="str">
        <f t="shared" si="591"/>
        <v>-</v>
      </c>
      <c r="G709" s="14" t="str">
        <f t="shared" si="591"/>
        <v>-</v>
      </c>
      <c r="H709" s="14" t="str">
        <f t="shared" si="591"/>
        <v>-</v>
      </c>
      <c r="I709" s="14" t="str">
        <f t="shared" si="591"/>
        <v>-</v>
      </c>
      <c r="J709" s="14" t="str">
        <f t="shared" si="591"/>
        <v>-</v>
      </c>
      <c r="K709" s="14">
        <f t="shared" si="591"/>
        <v>1.2998760000000003</v>
      </c>
      <c r="L709" s="14" t="str">
        <f t="shared" si="591"/>
        <v>-</v>
      </c>
      <c r="M709" s="14" t="str">
        <f t="shared" si="591"/>
        <v>-</v>
      </c>
      <c r="N709" s="14" t="str">
        <f t="shared" si="591"/>
        <v>-</v>
      </c>
      <c r="O709" s="14">
        <f t="shared" si="591"/>
        <v>2.7001239999999997</v>
      </c>
      <c r="P709" s="14" t="str">
        <f t="shared" si="585"/>
        <v>-</v>
      </c>
      <c r="Q709" s="14">
        <f t="shared" si="585"/>
        <v>1.7001239999999997</v>
      </c>
      <c r="R709" s="14" t="str">
        <f t="shared" ref="R709:AL709" si="592">IF(R564="-","-",ABS(R564-$AN564))</f>
        <v>-</v>
      </c>
      <c r="S709" s="14" t="str">
        <f t="shared" si="592"/>
        <v>-</v>
      </c>
      <c r="T709" s="14">
        <f t="shared" si="592"/>
        <v>0.70012399999999975</v>
      </c>
      <c r="U709" s="14">
        <f t="shared" si="592"/>
        <v>1.2998760000000003</v>
      </c>
      <c r="V709" s="14" t="str">
        <f t="shared" si="592"/>
        <v>-</v>
      </c>
      <c r="W709" s="14" t="str">
        <f t="shared" si="592"/>
        <v>-</v>
      </c>
      <c r="X709" s="14" t="str">
        <f t="shared" si="592"/>
        <v>-</v>
      </c>
      <c r="Y709" s="14" t="str">
        <f t="shared" si="592"/>
        <v>-</v>
      </c>
      <c r="Z709" s="14">
        <f t="shared" si="592"/>
        <v>1.2998760000000003</v>
      </c>
      <c r="AA709" s="14" t="str">
        <f t="shared" si="592"/>
        <v>-</v>
      </c>
      <c r="AB709" s="14" t="str">
        <f t="shared" si="592"/>
        <v>-</v>
      </c>
      <c r="AC709" s="14" t="str">
        <f t="shared" si="592"/>
        <v>-</v>
      </c>
      <c r="AD709" s="14" t="str">
        <f t="shared" si="592"/>
        <v>-</v>
      </c>
      <c r="AE709" s="14">
        <f t="shared" si="592"/>
        <v>1.2998760000000003</v>
      </c>
      <c r="AF709" s="14">
        <f t="shared" si="592"/>
        <v>1.2998760000000003</v>
      </c>
      <c r="AG709" s="14" t="str">
        <f t="shared" si="592"/>
        <v>-</v>
      </c>
      <c r="AH709" s="14" t="str">
        <f t="shared" si="592"/>
        <v>-</v>
      </c>
      <c r="AI709" s="14" t="str">
        <f t="shared" si="592"/>
        <v>-</v>
      </c>
      <c r="AJ709" s="14" t="str">
        <f t="shared" si="592"/>
        <v>-</v>
      </c>
      <c r="AK709" s="14" t="str">
        <f t="shared" si="592"/>
        <v>-</v>
      </c>
      <c r="AL709" s="14">
        <f t="shared" si="592"/>
        <v>2.2998760000000003</v>
      </c>
      <c r="AM709" s="15"/>
      <c r="AN709" s="20"/>
    </row>
    <row r="710" spans="1:40">
      <c r="A710" s="26">
        <f t="shared" si="471"/>
        <v>126</v>
      </c>
      <c r="B710" s="97" t="s">
        <v>770</v>
      </c>
      <c r="C710" s="14" t="str">
        <f t="shared" ref="C710:O710" si="593">IF(C565="-","-",ABS(C565-$AN565))</f>
        <v>-</v>
      </c>
      <c r="D710" s="14" t="str">
        <f t="shared" si="593"/>
        <v>-</v>
      </c>
      <c r="E710" s="14" t="str">
        <f t="shared" si="593"/>
        <v>-</v>
      </c>
      <c r="F710" s="14" t="str">
        <f t="shared" si="593"/>
        <v>-</v>
      </c>
      <c r="G710" s="14" t="str">
        <f t="shared" si="593"/>
        <v>-</v>
      </c>
      <c r="H710" s="14" t="str">
        <f t="shared" si="593"/>
        <v>-</v>
      </c>
      <c r="I710" s="14" t="str">
        <f t="shared" si="593"/>
        <v>-</v>
      </c>
      <c r="J710" s="14" t="str">
        <f t="shared" si="593"/>
        <v>-</v>
      </c>
      <c r="K710" s="14">
        <f t="shared" si="593"/>
        <v>0.42869642857142853</v>
      </c>
      <c r="L710" s="14" t="str">
        <f t="shared" si="593"/>
        <v>-</v>
      </c>
      <c r="M710" s="14" t="str">
        <f t="shared" si="593"/>
        <v>-</v>
      </c>
      <c r="N710" s="14" t="str">
        <f t="shared" si="593"/>
        <v>-</v>
      </c>
      <c r="O710" s="14" t="str">
        <f t="shared" si="593"/>
        <v>-</v>
      </c>
      <c r="P710" s="14" t="str">
        <f t="shared" si="585"/>
        <v>-</v>
      </c>
      <c r="Q710" s="14">
        <f t="shared" si="585"/>
        <v>0.42869642857142853</v>
      </c>
      <c r="R710" s="14" t="str">
        <f t="shared" ref="R710:AL710" si="594">IF(R565="-","-",ABS(R565-$AN565))</f>
        <v>-</v>
      </c>
      <c r="S710" s="14" t="str">
        <f t="shared" si="594"/>
        <v>-</v>
      </c>
      <c r="T710" s="14">
        <f t="shared" si="594"/>
        <v>1.4286964285714285</v>
      </c>
      <c r="U710" s="14">
        <f t="shared" si="594"/>
        <v>0.57130357142857147</v>
      </c>
      <c r="V710" s="14" t="str">
        <f t="shared" si="594"/>
        <v>-</v>
      </c>
      <c r="W710" s="14" t="str">
        <f t="shared" si="594"/>
        <v>-</v>
      </c>
      <c r="X710" s="14" t="str">
        <f t="shared" si="594"/>
        <v>-</v>
      </c>
      <c r="Y710" s="14" t="str">
        <f t="shared" si="594"/>
        <v>-</v>
      </c>
      <c r="Z710" s="14">
        <f t="shared" si="594"/>
        <v>0.57130357142857147</v>
      </c>
      <c r="AA710" s="14" t="str">
        <f t="shared" si="594"/>
        <v>-</v>
      </c>
      <c r="AB710" s="14" t="str">
        <f t="shared" si="594"/>
        <v>-</v>
      </c>
      <c r="AC710" s="14" t="str">
        <f t="shared" si="594"/>
        <v>-</v>
      </c>
      <c r="AD710" s="14" t="str">
        <f t="shared" si="594"/>
        <v>-</v>
      </c>
      <c r="AE710" s="14">
        <f t="shared" si="594"/>
        <v>0.57130357142857147</v>
      </c>
      <c r="AF710" s="14" t="str">
        <f t="shared" si="594"/>
        <v>-</v>
      </c>
      <c r="AG710" s="14" t="str">
        <f t="shared" si="594"/>
        <v>-</v>
      </c>
      <c r="AH710" s="14" t="str">
        <f t="shared" si="594"/>
        <v>-</v>
      </c>
      <c r="AI710" s="14" t="str">
        <f t="shared" si="594"/>
        <v>-</v>
      </c>
      <c r="AJ710" s="14" t="str">
        <f t="shared" si="594"/>
        <v>-</v>
      </c>
      <c r="AK710" s="14" t="str">
        <f t="shared" si="594"/>
        <v>-</v>
      </c>
      <c r="AL710" s="14">
        <f t="shared" si="594"/>
        <v>0.57130357142857147</v>
      </c>
      <c r="AM710" s="15"/>
      <c r="AN710" s="20"/>
    </row>
    <row r="711" spans="1:40">
      <c r="A711" s="26">
        <f t="shared" si="471"/>
        <v>127</v>
      </c>
      <c r="B711" s="97" t="s">
        <v>771</v>
      </c>
      <c r="C711" s="14" t="str">
        <f t="shared" ref="C711:O711" si="595">IF(C566="-","-",ABS(C566-$AN566))</f>
        <v>-</v>
      </c>
      <c r="D711" s="14" t="str">
        <f t="shared" si="595"/>
        <v>-</v>
      </c>
      <c r="E711" s="14" t="str">
        <f t="shared" si="595"/>
        <v>-</v>
      </c>
      <c r="F711" s="14" t="str">
        <f t="shared" si="595"/>
        <v>-</v>
      </c>
      <c r="G711" s="14" t="str">
        <f t="shared" si="595"/>
        <v>-</v>
      </c>
      <c r="H711" s="14" t="str">
        <f t="shared" si="595"/>
        <v>-</v>
      </c>
      <c r="I711" s="14" t="str">
        <f t="shared" si="595"/>
        <v>-</v>
      </c>
      <c r="J711" s="14" t="str">
        <f t="shared" si="595"/>
        <v>-</v>
      </c>
      <c r="K711" s="14">
        <f t="shared" si="595"/>
        <v>0.85726885714285661</v>
      </c>
      <c r="L711" s="14" t="str">
        <f t="shared" si="595"/>
        <v>-</v>
      </c>
      <c r="M711" s="14" t="str">
        <f t="shared" si="595"/>
        <v>-</v>
      </c>
      <c r="N711" s="14" t="str">
        <f t="shared" si="595"/>
        <v>-</v>
      </c>
      <c r="O711" s="14" t="str">
        <f t="shared" si="595"/>
        <v>-</v>
      </c>
      <c r="P711" s="14" t="str">
        <f t="shared" si="585"/>
        <v>-</v>
      </c>
      <c r="Q711" s="14">
        <f t="shared" si="585"/>
        <v>0.85726885714285661</v>
      </c>
      <c r="R711" s="14" t="str">
        <f t="shared" ref="R711:AL711" si="596">IF(R566="-","-",ABS(R566-$AN566))</f>
        <v>-</v>
      </c>
      <c r="S711" s="14" t="str">
        <f t="shared" si="596"/>
        <v>-</v>
      </c>
      <c r="T711" s="14">
        <f t="shared" si="596"/>
        <v>0.85726885714285661</v>
      </c>
      <c r="U711" s="14">
        <f t="shared" si="596"/>
        <v>1.1427311428571434</v>
      </c>
      <c r="V711" s="14" t="str">
        <f t="shared" si="596"/>
        <v>-</v>
      </c>
      <c r="W711" s="14" t="str">
        <f t="shared" si="596"/>
        <v>-</v>
      </c>
      <c r="X711" s="14" t="str">
        <f t="shared" si="596"/>
        <v>-</v>
      </c>
      <c r="Y711" s="14" t="str">
        <f t="shared" si="596"/>
        <v>-</v>
      </c>
      <c r="Z711" s="14">
        <f t="shared" si="596"/>
        <v>1.1427311428571434</v>
      </c>
      <c r="AA711" s="14" t="str">
        <f t="shared" si="596"/>
        <v>-</v>
      </c>
      <c r="AB711" s="14" t="str">
        <f t="shared" si="596"/>
        <v>-</v>
      </c>
      <c r="AC711" s="14" t="str">
        <f t="shared" si="596"/>
        <v>-</v>
      </c>
      <c r="AD711" s="14" t="str">
        <f t="shared" si="596"/>
        <v>-</v>
      </c>
      <c r="AE711" s="14">
        <f t="shared" si="596"/>
        <v>0.14273114285714339</v>
      </c>
      <c r="AF711" s="14" t="str">
        <f t="shared" si="596"/>
        <v>-</v>
      </c>
      <c r="AG711" s="14" t="str">
        <f t="shared" si="596"/>
        <v>-</v>
      </c>
      <c r="AH711" s="14" t="str">
        <f t="shared" si="596"/>
        <v>-</v>
      </c>
      <c r="AI711" s="14" t="str">
        <f t="shared" si="596"/>
        <v>-</v>
      </c>
      <c r="AJ711" s="14" t="str">
        <f t="shared" si="596"/>
        <v>-</v>
      </c>
      <c r="AK711" s="14" t="str">
        <f t="shared" si="596"/>
        <v>-</v>
      </c>
      <c r="AL711" s="14">
        <f t="shared" si="596"/>
        <v>0.14273114285714339</v>
      </c>
      <c r="AM711" s="15"/>
      <c r="AN711" s="20"/>
    </row>
    <row r="712" spans="1:40">
      <c r="A712" s="26">
        <f t="shared" si="471"/>
        <v>128</v>
      </c>
      <c r="B712" s="97" t="s">
        <v>772</v>
      </c>
      <c r="C712" s="14" t="str">
        <f t="shared" ref="C712:O712" si="597">IF(C567="-","-",ABS(C567-$AN567))</f>
        <v>-</v>
      </c>
      <c r="D712" s="14">
        <f t="shared" si="597"/>
        <v>1.5998729999999997</v>
      </c>
      <c r="E712" s="14" t="str">
        <f t="shared" si="597"/>
        <v>-</v>
      </c>
      <c r="F712" s="14" t="str">
        <f t="shared" si="597"/>
        <v>-</v>
      </c>
      <c r="G712" s="14" t="str">
        <f t="shared" si="597"/>
        <v>-</v>
      </c>
      <c r="H712" s="14" t="str">
        <f t="shared" si="597"/>
        <v>-</v>
      </c>
      <c r="I712" s="14" t="str">
        <f t="shared" si="597"/>
        <v>-</v>
      </c>
      <c r="J712" s="14" t="str">
        <f t="shared" si="597"/>
        <v>-</v>
      </c>
      <c r="K712" s="14">
        <f t="shared" si="597"/>
        <v>0.40012700000000034</v>
      </c>
      <c r="L712" s="14" t="str">
        <f t="shared" si="597"/>
        <v>-</v>
      </c>
      <c r="M712" s="14" t="str">
        <f t="shared" si="597"/>
        <v>-</v>
      </c>
      <c r="N712" s="14" t="str">
        <f t="shared" si="597"/>
        <v>-</v>
      </c>
      <c r="O712" s="14" t="str">
        <f t="shared" si="597"/>
        <v>-</v>
      </c>
      <c r="P712" s="14" t="str">
        <f t="shared" si="585"/>
        <v>-</v>
      </c>
      <c r="Q712" s="14">
        <f t="shared" si="585"/>
        <v>0.40012700000000034</v>
      </c>
      <c r="R712" s="14" t="str">
        <f t="shared" ref="R712:AL712" si="598">IF(R567="-","-",ABS(R567-$AN567))</f>
        <v>-</v>
      </c>
      <c r="S712" s="14" t="str">
        <f t="shared" si="598"/>
        <v>-</v>
      </c>
      <c r="T712" s="14">
        <f t="shared" si="598"/>
        <v>0.40012700000000034</v>
      </c>
      <c r="U712" s="14">
        <f t="shared" si="598"/>
        <v>1.4001270000000003</v>
      </c>
      <c r="V712" s="14" t="str">
        <f t="shared" si="598"/>
        <v>-</v>
      </c>
      <c r="W712" s="14" t="str">
        <f t="shared" si="598"/>
        <v>-</v>
      </c>
      <c r="X712" s="14" t="str">
        <f t="shared" si="598"/>
        <v>-</v>
      </c>
      <c r="Y712" s="14" t="str">
        <f t="shared" si="598"/>
        <v>-</v>
      </c>
      <c r="Z712" s="14">
        <f t="shared" si="598"/>
        <v>1.5998729999999997</v>
      </c>
      <c r="AA712" s="14" t="str">
        <f t="shared" si="598"/>
        <v>-</v>
      </c>
      <c r="AB712" s="14" t="str">
        <f t="shared" si="598"/>
        <v>-</v>
      </c>
      <c r="AC712" s="14" t="str">
        <f t="shared" si="598"/>
        <v>-</v>
      </c>
      <c r="AD712" s="14" t="str">
        <f t="shared" si="598"/>
        <v>-</v>
      </c>
      <c r="AE712" s="14">
        <f t="shared" si="598"/>
        <v>0.59987299999999966</v>
      </c>
      <c r="AF712" s="14">
        <f t="shared" si="598"/>
        <v>0.59987299999999966</v>
      </c>
      <c r="AG712" s="14" t="str">
        <f t="shared" si="598"/>
        <v>-</v>
      </c>
      <c r="AH712" s="14" t="str">
        <f t="shared" si="598"/>
        <v>-</v>
      </c>
      <c r="AI712" s="14" t="str">
        <f t="shared" si="598"/>
        <v>-</v>
      </c>
      <c r="AJ712" s="14">
        <f t="shared" si="598"/>
        <v>0.59987299999999966</v>
      </c>
      <c r="AK712" s="14" t="str">
        <f t="shared" si="598"/>
        <v>-</v>
      </c>
      <c r="AL712" s="14">
        <f t="shared" si="598"/>
        <v>2.4001270000000003</v>
      </c>
      <c r="AM712" s="15"/>
      <c r="AN712" s="20"/>
    </row>
    <row r="713" spans="1:40">
      <c r="A713" s="26">
        <f t="shared" si="471"/>
        <v>129</v>
      </c>
      <c r="B713" s="97" t="s">
        <v>773</v>
      </c>
      <c r="C713" s="14" t="str">
        <f t="shared" ref="C713:O713" si="599">IF(C568="-","-",ABS(C568-$AN568))</f>
        <v>-</v>
      </c>
      <c r="D713" s="14">
        <f t="shared" si="599"/>
        <v>1.1816901818181815</v>
      </c>
      <c r="E713" s="14" t="str">
        <f t="shared" si="599"/>
        <v>-</v>
      </c>
      <c r="F713" s="14" t="str">
        <f t="shared" si="599"/>
        <v>-</v>
      </c>
      <c r="G713" s="14" t="str">
        <f t="shared" si="599"/>
        <v>-</v>
      </c>
      <c r="H713" s="14" t="str">
        <f t="shared" si="599"/>
        <v>-</v>
      </c>
      <c r="I713" s="14" t="str">
        <f t="shared" si="599"/>
        <v>-</v>
      </c>
      <c r="J713" s="14" t="str">
        <f t="shared" si="599"/>
        <v>-</v>
      </c>
      <c r="K713" s="14">
        <f t="shared" si="599"/>
        <v>0.18169018181818153</v>
      </c>
      <c r="L713" s="14" t="str">
        <f t="shared" si="599"/>
        <v>-</v>
      </c>
      <c r="M713" s="14" t="str">
        <f t="shared" si="599"/>
        <v>-</v>
      </c>
      <c r="N713" s="14" t="str">
        <f t="shared" si="599"/>
        <v>-</v>
      </c>
      <c r="O713" s="14">
        <f t="shared" si="599"/>
        <v>1.8183098181818185</v>
      </c>
      <c r="P713" s="14" t="str">
        <f t="shared" si="585"/>
        <v>-</v>
      </c>
      <c r="Q713" s="14">
        <f t="shared" si="585"/>
        <v>0.81830981818181847</v>
      </c>
      <c r="R713" s="14" t="str">
        <f t="shared" ref="R713:AL713" si="600">IF(R568="-","-",ABS(R568-$AN568))</f>
        <v>-</v>
      </c>
      <c r="S713" s="14" t="str">
        <f t="shared" si="600"/>
        <v>-</v>
      </c>
      <c r="T713" s="14">
        <f t="shared" si="600"/>
        <v>1.1816901818181815</v>
      </c>
      <c r="U713" s="14">
        <f t="shared" si="600"/>
        <v>0.18169018181818153</v>
      </c>
      <c r="V713" s="14" t="str">
        <f t="shared" si="600"/>
        <v>-</v>
      </c>
      <c r="W713" s="14" t="str">
        <f t="shared" si="600"/>
        <v>-</v>
      </c>
      <c r="X713" s="14" t="str">
        <f t="shared" si="600"/>
        <v>-</v>
      </c>
      <c r="Y713" s="14" t="str">
        <f t="shared" si="600"/>
        <v>-</v>
      </c>
      <c r="Z713" s="14">
        <f t="shared" si="600"/>
        <v>0.18169018181818153</v>
      </c>
      <c r="AA713" s="14" t="str">
        <f t="shared" si="600"/>
        <v>-</v>
      </c>
      <c r="AB713" s="14" t="str">
        <f t="shared" si="600"/>
        <v>-</v>
      </c>
      <c r="AC713" s="14" t="str">
        <f t="shared" si="600"/>
        <v>-</v>
      </c>
      <c r="AD713" s="14" t="str">
        <f t="shared" si="600"/>
        <v>-</v>
      </c>
      <c r="AE713" s="14">
        <f t="shared" si="600"/>
        <v>1.1816901818181815</v>
      </c>
      <c r="AF713" s="14">
        <f t="shared" si="600"/>
        <v>0.81830981818181847</v>
      </c>
      <c r="AG713" s="14" t="str">
        <f t="shared" si="600"/>
        <v>-</v>
      </c>
      <c r="AH713" s="14" t="str">
        <f t="shared" si="600"/>
        <v>-</v>
      </c>
      <c r="AI713" s="14" t="str">
        <f t="shared" si="600"/>
        <v>-</v>
      </c>
      <c r="AJ713" s="14">
        <f t="shared" si="600"/>
        <v>0.18169018181818153</v>
      </c>
      <c r="AK713" s="14" t="str">
        <f t="shared" si="600"/>
        <v>-</v>
      </c>
      <c r="AL713" s="14">
        <f t="shared" si="600"/>
        <v>0.81830981818181847</v>
      </c>
      <c r="AM713" s="15"/>
      <c r="AN713" s="20"/>
    </row>
    <row r="714" spans="1:40">
      <c r="A714" s="26">
        <f t="shared" si="471"/>
        <v>130</v>
      </c>
      <c r="B714" s="97" t="s">
        <v>774</v>
      </c>
      <c r="C714" s="14" t="str">
        <f t="shared" ref="C714:O714" si="601">IF(C569="-","-",ABS(C569-$AN569))</f>
        <v>-</v>
      </c>
      <c r="D714" s="14">
        <f t="shared" si="601"/>
        <v>4.1248709999999997</v>
      </c>
      <c r="E714" s="14" t="str">
        <f t="shared" si="601"/>
        <v>-</v>
      </c>
      <c r="F714" s="14" t="str">
        <f t="shared" si="601"/>
        <v>-</v>
      </c>
      <c r="G714" s="14" t="str">
        <f t="shared" si="601"/>
        <v>-</v>
      </c>
      <c r="H714" s="14" t="str">
        <f t="shared" si="601"/>
        <v>-</v>
      </c>
      <c r="I714" s="14" t="str">
        <f t="shared" si="601"/>
        <v>-</v>
      </c>
      <c r="J714" s="14" t="str">
        <f t="shared" si="601"/>
        <v>-</v>
      </c>
      <c r="K714" s="14">
        <f t="shared" si="601"/>
        <v>0.87512900000000027</v>
      </c>
      <c r="L714" s="14" t="str">
        <f t="shared" si="601"/>
        <v>-</v>
      </c>
      <c r="M714" s="14" t="str">
        <f t="shared" si="601"/>
        <v>-</v>
      </c>
      <c r="N714" s="14" t="str">
        <f t="shared" si="601"/>
        <v>-</v>
      </c>
      <c r="O714" s="14" t="str">
        <f t="shared" si="601"/>
        <v>-</v>
      </c>
      <c r="P714" s="14" t="str">
        <f t="shared" si="585"/>
        <v>-</v>
      </c>
      <c r="Q714" s="14">
        <f t="shared" si="585"/>
        <v>0.12487099999999973</v>
      </c>
      <c r="R714" s="14" t="str">
        <f t="shared" ref="R714:AL714" si="602">IF(R569="-","-",ABS(R569-$AN569))</f>
        <v>-</v>
      </c>
      <c r="S714" s="14" t="str">
        <f t="shared" si="602"/>
        <v>-</v>
      </c>
      <c r="T714" s="14">
        <f t="shared" si="602"/>
        <v>0.87512900000000027</v>
      </c>
      <c r="U714" s="14">
        <f t="shared" si="602"/>
        <v>0.87512900000000027</v>
      </c>
      <c r="V714" s="14" t="str">
        <f t="shared" si="602"/>
        <v>-</v>
      </c>
      <c r="W714" s="14" t="str">
        <f t="shared" si="602"/>
        <v>-</v>
      </c>
      <c r="X714" s="14" t="str">
        <f t="shared" si="602"/>
        <v>-</v>
      </c>
      <c r="Y714" s="14" t="str">
        <f t="shared" si="602"/>
        <v>-</v>
      </c>
      <c r="Z714" s="14" t="str">
        <f t="shared" si="602"/>
        <v>-</v>
      </c>
      <c r="AA714" s="14" t="str">
        <f t="shared" si="602"/>
        <v>-</v>
      </c>
      <c r="AB714" s="14" t="str">
        <f t="shared" si="602"/>
        <v>-</v>
      </c>
      <c r="AC714" s="14" t="str">
        <f t="shared" si="602"/>
        <v>-</v>
      </c>
      <c r="AD714" s="14" t="str">
        <f t="shared" si="602"/>
        <v>-</v>
      </c>
      <c r="AE714" s="14">
        <f t="shared" si="602"/>
        <v>1.1248709999999997</v>
      </c>
      <c r="AF714" s="14" t="str">
        <f t="shared" si="602"/>
        <v>-</v>
      </c>
      <c r="AG714" s="14" t="str">
        <f t="shared" si="602"/>
        <v>-</v>
      </c>
      <c r="AH714" s="14" t="str">
        <f t="shared" si="602"/>
        <v>-</v>
      </c>
      <c r="AI714" s="14" t="str">
        <f t="shared" si="602"/>
        <v>-</v>
      </c>
      <c r="AJ714" s="14">
        <f t="shared" si="602"/>
        <v>0.87512900000000027</v>
      </c>
      <c r="AK714" s="14" t="str">
        <f t="shared" si="602"/>
        <v>-</v>
      </c>
      <c r="AL714" s="14">
        <f t="shared" si="602"/>
        <v>1.8751290000000003</v>
      </c>
      <c r="AM714" s="15"/>
      <c r="AN714" s="20"/>
    </row>
    <row r="715" spans="1:40">
      <c r="A715" s="26">
        <f t="shared" ref="A715:A726" si="603">A714+1</f>
        <v>131</v>
      </c>
      <c r="B715" s="97" t="s">
        <v>775</v>
      </c>
      <c r="C715" s="14" t="str">
        <f t="shared" ref="C715:O715" si="604">IF(C570="-","-",ABS(C570-$AN570))</f>
        <v>-</v>
      </c>
      <c r="D715" s="14">
        <f t="shared" si="604"/>
        <v>0.91679666666666648</v>
      </c>
      <c r="E715" s="14" t="str">
        <f t="shared" si="604"/>
        <v>-</v>
      </c>
      <c r="F715" s="14" t="str">
        <f t="shared" si="604"/>
        <v>-</v>
      </c>
      <c r="G715" s="14" t="str">
        <f t="shared" si="604"/>
        <v>-</v>
      </c>
      <c r="H715" s="14" t="str">
        <f t="shared" si="604"/>
        <v>-</v>
      </c>
      <c r="I715" s="14" t="str">
        <f t="shared" si="604"/>
        <v>-</v>
      </c>
      <c r="J715" s="14" t="str">
        <f t="shared" si="604"/>
        <v>-</v>
      </c>
      <c r="K715" s="14">
        <f t="shared" si="604"/>
        <v>8.3203333333333518E-2</v>
      </c>
      <c r="L715" s="14" t="str">
        <f t="shared" si="604"/>
        <v>-</v>
      </c>
      <c r="M715" s="14" t="str">
        <f t="shared" si="604"/>
        <v>-</v>
      </c>
      <c r="N715" s="14" t="str">
        <f t="shared" si="604"/>
        <v>-</v>
      </c>
      <c r="O715" s="14">
        <f t="shared" si="604"/>
        <v>0.91679666666666648</v>
      </c>
      <c r="P715" s="14" t="str">
        <f t="shared" si="585"/>
        <v>-</v>
      </c>
      <c r="Q715" s="14">
        <f t="shared" si="585"/>
        <v>0.91679666666666648</v>
      </c>
      <c r="R715" s="14" t="str">
        <f t="shared" ref="R715:AL715" si="605">IF(R570="-","-",ABS(R570-$AN570))</f>
        <v>-</v>
      </c>
      <c r="S715" s="14" t="str">
        <f t="shared" si="605"/>
        <v>-</v>
      </c>
      <c r="T715" s="14">
        <f t="shared" si="605"/>
        <v>2.9167966666666665</v>
      </c>
      <c r="U715" s="14">
        <f t="shared" si="605"/>
        <v>0.91679666666666648</v>
      </c>
      <c r="V715" s="14" t="str">
        <f t="shared" si="605"/>
        <v>-</v>
      </c>
      <c r="W715" s="14" t="str">
        <f t="shared" si="605"/>
        <v>-</v>
      </c>
      <c r="X715" s="14" t="str">
        <f t="shared" si="605"/>
        <v>-</v>
      </c>
      <c r="Y715" s="14" t="str">
        <f t="shared" si="605"/>
        <v>-</v>
      </c>
      <c r="Z715" s="14">
        <f t="shared" si="605"/>
        <v>4.0832033333333335</v>
      </c>
      <c r="AA715" s="14" t="str">
        <f t="shared" si="605"/>
        <v>-</v>
      </c>
      <c r="AB715" s="14" t="str">
        <f t="shared" si="605"/>
        <v>-</v>
      </c>
      <c r="AC715" s="14" t="str">
        <f t="shared" si="605"/>
        <v>-</v>
      </c>
      <c r="AD715" s="14">
        <f t="shared" si="605"/>
        <v>4.0832033333333335</v>
      </c>
      <c r="AE715" s="14">
        <f t="shared" si="605"/>
        <v>1.0832033333333335</v>
      </c>
      <c r="AF715" s="14">
        <f t="shared" si="605"/>
        <v>0.91679666666666648</v>
      </c>
      <c r="AG715" s="14" t="str">
        <f t="shared" si="605"/>
        <v>-</v>
      </c>
      <c r="AH715" s="14" t="str">
        <f t="shared" si="605"/>
        <v>-</v>
      </c>
      <c r="AI715" s="14" t="str">
        <f t="shared" si="605"/>
        <v>-</v>
      </c>
      <c r="AJ715" s="14">
        <f t="shared" si="605"/>
        <v>0.91679666666666648</v>
      </c>
      <c r="AK715" s="14" t="str">
        <f t="shared" si="605"/>
        <v>-</v>
      </c>
      <c r="AL715" s="14">
        <f t="shared" si="605"/>
        <v>0.91679666666666648</v>
      </c>
      <c r="AM715" s="15"/>
      <c r="AN715" s="20"/>
    </row>
    <row r="716" spans="1:40">
      <c r="A716" s="26">
        <f t="shared" si="603"/>
        <v>132</v>
      </c>
      <c r="B716" s="97" t="s">
        <v>776</v>
      </c>
      <c r="C716" s="14" t="str">
        <f t="shared" ref="C716:O716" si="606">IF(C571="-","-",ABS(C571-$AN571))</f>
        <v>-</v>
      </c>
      <c r="D716" s="14">
        <f t="shared" si="606"/>
        <v>0.80013100000000037</v>
      </c>
      <c r="E716" s="14" t="str">
        <f t="shared" si="606"/>
        <v>-</v>
      </c>
      <c r="F716" s="14" t="str">
        <f t="shared" si="606"/>
        <v>-</v>
      </c>
      <c r="G716" s="14" t="str">
        <f t="shared" si="606"/>
        <v>-</v>
      </c>
      <c r="H716" s="14" t="str">
        <f t="shared" si="606"/>
        <v>-</v>
      </c>
      <c r="I716" s="14" t="str">
        <f t="shared" si="606"/>
        <v>-</v>
      </c>
      <c r="J716" s="14" t="str">
        <f t="shared" si="606"/>
        <v>-</v>
      </c>
      <c r="K716" s="14">
        <f t="shared" si="606"/>
        <v>0.19986899999999963</v>
      </c>
      <c r="L716" s="14" t="str">
        <f t="shared" si="606"/>
        <v>-</v>
      </c>
      <c r="M716" s="14" t="str">
        <f t="shared" si="606"/>
        <v>-</v>
      </c>
      <c r="N716" s="14" t="str">
        <f t="shared" si="606"/>
        <v>-</v>
      </c>
      <c r="O716" s="14">
        <f t="shared" si="606"/>
        <v>0.19986899999999963</v>
      </c>
      <c r="P716" s="14" t="str">
        <f t="shared" si="585"/>
        <v>-</v>
      </c>
      <c r="Q716" s="14">
        <f t="shared" si="585"/>
        <v>0.19986899999999963</v>
      </c>
      <c r="R716" s="14" t="str">
        <f t="shared" ref="R716:AL716" si="607">IF(R571="-","-",ABS(R571-$AN571))</f>
        <v>-</v>
      </c>
      <c r="S716" s="14" t="str">
        <f t="shared" si="607"/>
        <v>-</v>
      </c>
      <c r="T716" s="14">
        <f t="shared" si="607"/>
        <v>1.1998689999999996</v>
      </c>
      <c r="U716" s="14">
        <f t="shared" si="607"/>
        <v>3.1998689999999996</v>
      </c>
      <c r="V716" s="14" t="str">
        <f t="shared" si="607"/>
        <v>-</v>
      </c>
      <c r="W716" s="14" t="str">
        <f t="shared" si="607"/>
        <v>-</v>
      </c>
      <c r="X716" s="14" t="str">
        <f t="shared" si="607"/>
        <v>-</v>
      </c>
      <c r="Y716" s="14" t="str">
        <f t="shared" si="607"/>
        <v>-</v>
      </c>
      <c r="Z716" s="14">
        <f t="shared" si="607"/>
        <v>0.80013100000000037</v>
      </c>
      <c r="AA716" s="14" t="str">
        <f t="shared" si="607"/>
        <v>-</v>
      </c>
      <c r="AB716" s="14" t="str">
        <f t="shared" si="607"/>
        <v>-</v>
      </c>
      <c r="AC716" s="14" t="str">
        <f t="shared" si="607"/>
        <v>-</v>
      </c>
      <c r="AD716" s="14" t="str">
        <f t="shared" si="607"/>
        <v>-</v>
      </c>
      <c r="AE716" s="14">
        <f t="shared" si="607"/>
        <v>2.8001310000000004</v>
      </c>
      <c r="AF716" s="14" t="str">
        <f t="shared" si="607"/>
        <v>-</v>
      </c>
      <c r="AG716" s="14" t="str">
        <f t="shared" si="607"/>
        <v>-</v>
      </c>
      <c r="AH716" s="14" t="str">
        <f t="shared" si="607"/>
        <v>-</v>
      </c>
      <c r="AI716" s="14" t="str">
        <f t="shared" si="607"/>
        <v>-</v>
      </c>
      <c r="AJ716" s="14">
        <f t="shared" si="607"/>
        <v>1.1998689999999996</v>
      </c>
      <c r="AK716" s="14" t="str">
        <f t="shared" si="607"/>
        <v>-</v>
      </c>
      <c r="AL716" s="14">
        <f t="shared" si="607"/>
        <v>1.8001310000000004</v>
      </c>
      <c r="AM716" s="15"/>
      <c r="AN716" s="20"/>
    </row>
    <row r="717" spans="1:40">
      <c r="A717" s="26">
        <f t="shared" si="603"/>
        <v>133</v>
      </c>
      <c r="B717" s="97" t="s">
        <v>777</v>
      </c>
      <c r="C717" s="14" t="str">
        <f t="shared" ref="C717:O717" si="608">IF(C572="-","-",ABS(C572-$AN572))</f>
        <v>-</v>
      </c>
      <c r="D717" s="14">
        <f t="shared" si="608"/>
        <v>3.3334653333333346</v>
      </c>
      <c r="E717" s="14" t="str">
        <f t="shared" si="608"/>
        <v>-</v>
      </c>
      <c r="F717" s="14" t="str">
        <f t="shared" si="608"/>
        <v>-</v>
      </c>
      <c r="G717" s="14" t="str">
        <f t="shared" si="608"/>
        <v>-</v>
      </c>
      <c r="H717" s="14" t="str">
        <f t="shared" si="608"/>
        <v>-</v>
      </c>
      <c r="I717" s="14" t="str">
        <f t="shared" si="608"/>
        <v>-</v>
      </c>
      <c r="J717" s="14" t="str">
        <f t="shared" si="608"/>
        <v>-</v>
      </c>
      <c r="K717" s="14">
        <f t="shared" si="608"/>
        <v>0.33346533333333461</v>
      </c>
      <c r="L717" s="14" t="str">
        <f t="shared" si="608"/>
        <v>-</v>
      </c>
      <c r="M717" s="14" t="str">
        <f t="shared" si="608"/>
        <v>-</v>
      </c>
      <c r="N717" s="14" t="str">
        <f t="shared" si="608"/>
        <v>-</v>
      </c>
      <c r="O717" s="14">
        <f t="shared" si="608"/>
        <v>1.3334653333333346</v>
      </c>
      <c r="P717" s="14" t="str">
        <f t="shared" si="585"/>
        <v>-</v>
      </c>
      <c r="Q717" s="14">
        <f t="shared" si="585"/>
        <v>0.33346533333333461</v>
      </c>
      <c r="R717" s="14" t="str">
        <f t="shared" ref="R717:AL717" si="609">IF(R572="-","-",ABS(R572-$AN572))</f>
        <v>-</v>
      </c>
      <c r="S717" s="14" t="str">
        <f t="shared" si="609"/>
        <v>-</v>
      </c>
      <c r="T717" s="14">
        <f t="shared" si="609"/>
        <v>0.33346533333333461</v>
      </c>
      <c r="U717" s="14">
        <f t="shared" si="609"/>
        <v>0.66653466666666539</v>
      </c>
      <c r="V717" s="14" t="str">
        <f t="shared" si="609"/>
        <v>-</v>
      </c>
      <c r="W717" s="14" t="str">
        <f t="shared" si="609"/>
        <v>-</v>
      </c>
      <c r="X717" s="14" t="str">
        <f t="shared" si="609"/>
        <v>-</v>
      </c>
      <c r="Y717" s="14" t="str">
        <f t="shared" si="609"/>
        <v>-</v>
      </c>
      <c r="Z717" s="14">
        <f t="shared" si="609"/>
        <v>0.66653466666666539</v>
      </c>
      <c r="AA717" s="14" t="str">
        <f t="shared" si="609"/>
        <v>-</v>
      </c>
      <c r="AB717" s="14" t="str">
        <f t="shared" si="609"/>
        <v>-</v>
      </c>
      <c r="AC717" s="14" t="str">
        <f t="shared" si="609"/>
        <v>-</v>
      </c>
      <c r="AD717" s="14">
        <f t="shared" si="609"/>
        <v>2.6665346666666654</v>
      </c>
      <c r="AE717" s="14">
        <f t="shared" si="609"/>
        <v>1.6665346666666654</v>
      </c>
      <c r="AF717" s="14">
        <f t="shared" si="609"/>
        <v>1.6665346666666654</v>
      </c>
      <c r="AG717" s="14" t="str">
        <f t="shared" si="609"/>
        <v>-</v>
      </c>
      <c r="AH717" s="14" t="str">
        <f t="shared" si="609"/>
        <v>-</v>
      </c>
      <c r="AI717" s="14" t="str">
        <f t="shared" si="609"/>
        <v>-</v>
      </c>
      <c r="AJ717" s="14">
        <f t="shared" si="609"/>
        <v>0.33346533333333461</v>
      </c>
      <c r="AK717" s="14" t="str">
        <f t="shared" si="609"/>
        <v>-</v>
      </c>
      <c r="AL717" s="14">
        <f t="shared" si="609"/>
        <v>1.3334653333333346</v>
      </c>
      <c r="AM717" s="15"/>
      <c r="AN717" s="20"/>
    </row>
    <row r="718" spans="1:40">
      <c r="A718" s="26">
        <f t="shared" si="603"/>
        <v>134</v>
      </c>
      <c r="B718" s="97" t="s">
        <v>778</v>
      </c>
      <c r="C718" s="14" t="str">
        <f t="shared" ref="C718:O718" si="610">IF(C573="-","-",ABS(C573-$AN573))</f>
        <v>-</v>
      </c>
      <c r="D718" s="14" t="str">
        <f t="shared" si="610"/>
        <v>-</v>
      </c>
      <c r="E718" s="14" t="str">
        <f t="shared" si="610"/>
        <v>-</v>
      </c>
      <c r="F718" s="14" t="str">
        <f t="shared" si="610"/>
        <v>-</v>
      </c>
      <c r="G718" s="14" t="str">
        <f t="shared" si="610"/>
        <v>-</v>
      </c>
      <c r="H718" s="14" t="str">
        <f t="shared" si="610"/>
        <v>-</v>
      </c>
      <c r="I718" s="14" t="str">
        <f t="shared" si="610"/>
        <v>-</v>
      </c>
      <c r="J718" s="14" t="str">
        <f t="shared" si="610"/>
        <v>-</v>
      </c>
      <c r="K718" s="14">
        <f t="shared" si="610"/>
        <v>0.8572758571428567</v>
      </c>
      <c r="L718" s="14" t="str">
        <f t="shared" si="610"/>
        <v>-</v>
      </c>
      <c r="M718" s="14" t="str">
        <f t="shared" si="610"/>
        <v>-</v>
      </c>
      <c r="N718" s="14" t="str">
        <f t="shared" si="610"/>
        <v>-</v>
      </c>
      <c r="O718" s="14" t="str">
        <f t="shared" si="610"/>
        <v>-</v>
      </c>
      <c r="P718" s="14" t="str">
        <f t="shared" si="585"/>
        <v>-</v>
      </c>
      <c r="Q718" s="14">
        <f t="shared" si="585"/>
        <v>1.1427241428571433</v>
      </c>
      <c r="R718" s="14" t="str">
        <f t="shared" ref="R718:AL718" si="611">IF(R573="-","-",ABS(R573-$AN573))</f>
        <v>-</v>
      </c>
      <c r="S718" s="14" t="str">
        <f t="shared" si="611"/>
        <v>-</v>
      </c>
      <c r="T718" s="14">
        <f t="shared" si="611"/>
        <v>0.1427241428571433</v>
      </c>
      <c r="U718" s="14">
        <f t="shared" si="611"/>
        <v>0.1427241428571433</v>
      </c>
      <c r="V718" s="14" t="str">
        <f t="shared" si="611"/>
        <v>-</v>
      </c>
      <c r="W718" s="14" t="str">
        <f t="shared" si="611"/>
        <v>-</v>
      </c>
      <c r="X718" s="14" t="str">
        <f t="shared" si="611"/>
        <v>-</v>
      </c>
      <c r="Y718" s="14" t="str">
        <f t="shared" si="611"/>
        <v>-</v>
      </c>
      <c r="Z718" s="14" t="str">
        <f t="shared" si="611"/>
        <v>-</v>
      </c>
      <c r="AA718" s="14" t="str">
        <f t="shared" si="611"/>
        <v>-</v>
      </c>
      <c r="AB718" s="14" t="str">
        <f t="shared" si="611"/>
        <v>-</v>
      </c>
      <c r="AC718" s="14" t="str">
        <f t="shared" si="611"/>
        <v>-</v>
      </c>
      <c r="AD718" s="14" t="str">
        <f t="shared" si="611"/>
        <v>-</v>
      </c>
      <c r="AE718" s="14">
        <f t="shared" si="611"/>
        <v>1.1427241428571433</v>
      </c>
      <c r="AF718" s="14" t="str">
        <f t="shared" si="611"/>
        <v>-</v>
      </c>
      <c r="AG718" s="14" t="str">
        <f t="shared" si="611"/>
        <v>-</v>
      </c>
      <c r="AH718" s="14" t="str">
        <f t="shared" si="611"/>
        <v>-</v>
      </c>
      <c r="AI718" s="14" t="str">
        <f t="shared" si="611"/>
        <v>-</v>
      </c>
      <c r="AJ718" s="14">
        <f t="shared" si="611"/>
        <v>0.8572758571428567</v>
      </c>
      <c r="AK718" s="14" t="str">
        <f t="shared" si="611"/>
        <v>-</v>
      </c>
      <c r="AL718" s="14">
        <f t="shared" si="611"/>
        <v>0.8572758571428567</v>
      </c>
      <c r="AM718" s="15"/>
      <c r="AN718" s="20"/>
    </row>
    <row r="719" spans="1:40">
      <c r="A719" s="26">
        <f t="shared" si="603"/>
        <v>135</v>
      </c>
      <c r="B719" s="97" t="s">
        <v>779</v>
      </c>
      <c r="C719" s="14" t="str">
        <f t="shared" ref="C719:O719" si="612">IF(C574="-","-",ABS(C574-$AN574))</f>
        <v>-</v>
      </c>
      <c r="D719" s="14" t="str">
        <f t="shared" si="612"/>
        <v>-</v>
      </c>
      <c r="E719" s="14" t="str">
        <f t="shared" si="612"/>
        <v>-</v>
      </c>
      <c r="F719" s="14" t="str">
        <f t="shared" si="612"/>
        <v>-</v>
      </c>
      <c r="G719" s="14" t="str">
        <f t="shared" si="612"/>
        <v>-</v>
      </c>
      <c r="H719" s="14" t="str">
        <f t="shared" si="612"/>
        <v>-</v>
      </c>
      <c r="I719" s="14" t="str">
        <f t="shared" si="612"/>
        <v>-</v>
      </c>
      <c r="J719" s="14" t="str">
        <f t="shared" si="612"/>
        <v>-</v>
      </c>
      <c r="K719" s="14">
        <f t="shared" si="612"/>
        <v>0.44457844444444472</v>
      </c>
      <c r="L719" s="14" t="str">
        <f t="shared" si="612"/>
        <v>-</v>
      </c>
      <c r="M719" s="14" t="str">
        <f t="shared" si="612"/>
        <v>-</v>
      </c>
      <c r="N719" s="14" t="str">
        <f t="shared" si="612"/>
        <v>-</v>
      </c>
      <c r="O719" s="14" t="str">
        <f t="shared" si="612"/>
        <v>-</v>
      </c>
      <c r="P719" s="14" t="str">
        <f t="shared" si="585"/>
        <v>-</v>
      </c>
      <c r="Q719" s="14">
        <f t="shared" si="585"/>
        <v>0.55542155555555528</v>
      </c>
      <c r="R719" s="14" t="str">
        <f t="shared" ref="R719:AL719" si="613">IF(R574="-","-",ABS(R574-$AN574))</f>
        <v>-</v>
      </c>
      <c r="S719" s="14" t="str">
        <f t="shared" si="613"/>
        <v>-</v>
      </c>
      <c r="T719" s="14">
        <f t="shared" si="613"/>
        <v>0.55542155555555528</v>
      </c>
      <c r="U719" s="14">
        <f t="shared" si="613"/>
        <v>1.4445784444444447</v>
      </c>
      <c r="V719" s="14" t="str">
        <f t="shared" si="613"/>
        <v>-</v>
      </c>
      <c r="W719" s="14" t="str">
        <f t="shared" si="613"/>
        <v>-</v>
      </c>
      <c r="X719" s="14" t="str">
        <f t="shared" si="613"/>
        <v>-</v>
      </c>
      <c r="Y719" s="14" t="str">
        <f t="shared" si="613"/>
        <v>-</v>
      </c>
      <c r="Z719" s="14">
        <f t="shared" si="613"/>
        <v>0.55542155555555528</v>
      </c>
      <c r="AA719" s="14" t="str">
        <f t="shared" si="613"/>
        <v>-</v>
      </c>
      <c r="AB719" s="14" t="str">
        <f t="shared" si="613"/>
        <v>-</v>
      </c>
      <c r="AC719" s="14" t="str">
        <f t="shared" si="613"/>
        <v>-</v>
      </c>
      <c r="AD719" s="14" t="str">
        <f t="shared" si="613"/>
        <v>-</v>
      </c>
      <c r="AE719" s="14">
        <f t="shared" si="613"/>
        <v>0.55542155555555528</v>
      </c>
      <c r="AF719" s="14">
        <f t="shared" si="613"/>
        <v>0.55542155555555528</v>
      </c>
      <c r="AG719" s="14" t="str">
        <f t="shared" si="613"/>
        <v>-</v>
      </c>
      <c r="AH719" s="14" t="str">
        <f t="shared" si="613"/>
        <v>-</v>
      </c>
      <c r="AI719" s="14" t="str">
        <f t="shared" si="613"/>
        <v>-</v>
      </c>
      <c r="AJ719" s="14">
        <f t="shared" si="613"/>
        <v>2.4445784444444447</v>
      </c>
      <c r="AK719" s="14" t="str">
        <f t="shared" si="613"/>
        <v>-</v>
      </c>
      <c r="AL719" s="14">
        <f t="shared" si="613"/>
        <v>1.5554215555555553</v>
      </c>
      <c r="AM719" s="15"/>
      <c r="AN719" s="20"/>
    </row>
    <row r="720" spans="1:40">
      <c r="A720" s="26">
        <f t="shared" si="603"/>
        <v>136</v>
      </c>
      <c r="B720" s="97" t="s">
        <v>780</v>
      </c>
      <c r="C720" s="14" t="str">
        <f t="shared" ref="C720:O720" si="614">IF(C575="-","-",ABS(C575-$AN575))</f>
        <v>-</v>
      </c>
      <c r="D720" s="14">
        <f t="shared" si="614"/>
        <v>2.7498649999999998</v>
      </c>
      <c r="E720" s="14" t="str">
        <f t="shared" si="614"/>
        <v>-</v>
      </c>
      <c r="F720" s="14" t="str">
        <f t="shared" si="614"/>
        <v>-</v>
      </c>
      <c r="G720" s="14" t="str">
        <f t="shared" si="614"/>
        <v>-</v>
      </c>
      <c r="H720" s="14" t="str">
        <f t="shared" si="614"/>
        <v>-</v>
      </c>
      <c r="I720" s="14" t="str">
        <f t="shared" si="614"/>
        <v>-</v>
      </c>
      <c r="J720" s="14" t="str">
        <f t="shared" si="614"/>
        <v>-</v>
      </c>
      <c r="K720" s="14">
        <f t="shared" si="614"/>
        <v>1.2501350000000002</v>
      </c>
      <c r="L720" s="14" t="str">
        <f t="shared" si="614"/>
        <v>-</v>
      </c>
      <c r="M720" s="14" t="str">
        <f t="shared" si="614"/>
        <v>-</v>
      </c>
      <c r="N720" s="14" t="str">
        <f t="shared" si="614"/>
        <v>-</v>
      </c>
      <c r="O720" s="14" t="str">
        <f t="shared" si="614"/>
        <v>-</v>
      </c>
      <c r="P720" s="14" t="str">
        <f t="shared" si="585"/>
        <v>-</v>
      </c>
      <c r="Q720" s="14">
        <f t="shared" si="585"/>
        <v>0.25013500000000022</v>
      </c>
      <c r="R720" s="14" t="str">
        <f t="shared" ref="R720:AL720" si="615">IF(R575="-","-",ABS(R575-$AN575))</f>
        <v>-</v>
      </c>
      <c r="S720" s="14" t="str">
        <f t="shared" si="615"/>
        <v>-</v>
      </c>
      <c r="T720" s="14">
        <f t="shared" si="615"/>
        <v>0.74986499999999978</v>
      </c>
      <c r="U720" s="14">
        <f t="shared" si="615"/>
        <v>0.25013500000000022</v>
      </c>
      <c r="V720" s="14" t="str">
        <f t="shared" si="615"/>
        <v>-</v>
      </c>
      <c r="W720" s="14" t="str">
        <f t="shared" si="615"/>
        <v>-</v>
      </c>
      <c r="X720" s="14" t="str">
        <f t="shared" si="615"/>
        <v>-</v>
      </c>
      <c r="Y720" s="14" t="str">
        <f t="shared" si="615"/>
        <v>-</v>
      </c>
      <c r="Z720" s="14" t="str">
        <f t="shared" si="615"/>
        <v>-</v>
      </c>
      <c r="AA720" s="14" t="str">
        <f t="shared" si="615"/>
        <v>-</v>
      </c>
      <c r="AB720" s="14" t="str">
        <f t="shared" si="615"/>
        <v>-</v>
      </c>
      <c r="AC720" s="14" t="str">
        <f t="shared" si="615"/>
        <v>-</v>
      </c>
      <c r="AD720" s="14" t="str">
        <f t="shared" si="615"/>
        <v>-</v>
      </c>
      <c r="AE720" s="14">
        <f t="shared" si="615"/>
        <v>0.25013500000000022</v>
      </c>
      <c r="AF720" s="14" t="str">
        <f t="shared" si="615"/>
        <v>-</v>
      </c>
      <c r="AG720" s="14" t="str">
        <f t="shared" si="615"/>
        <v>-</v>
      </c>
      <c r="AH720" s="14" t="str">
        <f t="shared" si="615"/>
        <v>-</v>
      </c>
      <c r="AI720" s="14" t="str">
        <f t="shared" si="615"/>
        <v>-</v>
      </c>
      <c r="AJ720" s="14">
        <f t="shared" si="615"/>
        <v>1.7498649999999998</v>
      </c>
      <c r="AK720" s="14" t="str">
        <f t="shared" si="615"/>
        <v>-</v>
      </c>
      <c r="AL720" s="14">
        <f t="shared" si="615"/>
        <v>3.2501350000000002</v>
      </c>
      <c r="AM720" s="15"/>
      <c r="AN720" s="20"/>
    </row>
    <row r="721" spans="1:40">
      <c r="A721" s="26">
        <f t="shared" si="603"/>
        <v>137</v>
      </c>
      <c r="B721" s="97" t="s">
        <v>781</v>
      </c>
      <c r="C721" s="14" t="str">
        <f t="shared" ref="C721:O721" si="616">IF(C576="-","-",ABS(C576-$AN576))</f>
        <v>-</v>
      </c>
      <c r="D721" s="14">
        <f t="shared" si="616"/>
        <v>2.6668026666666673</v>
      </c>
      <c r="E721" s="14" t="str">
        <f t="shared" si="616"/>
        <v>-</v>
      </c>
      <c r="F721" s="14" t="str">
        <f t="shared" si="616"/>
        <v>-</v>
      </c>
      <c r="G721" s="14" t="str">
        <f t="shared" si="616"/>
        <v>-</v>
      </c>
      <c r="H721" s="14" t="str">
        <f t="shared" si="616"/>
        <v>-</v>
      </c>
      <c r="I721" s="14" t="str">
        <f t="shared" si="616"/>
        <v>-</v>
      </c>
      <c r="J721" s="14" t="str">
        <f t="shared" si="616"/>
        <v>-</v>
      </c>
      <c r="K721" s="14">
        <f t="shared" si="616"/>
        <v>2.6668026666666673</v>
      </c>
      <c r="L721" s="14" t="str">
        <f t="shared" si="616"/>
        <v>-</v>
      </c>
      <c r="M721" s="14" t="str">
        <f t="shared" si="616"/>
        <v>-</v>
      </c>
      <c r="N721" s="14" t="str">
        <f t="shared" si="616"/>
        <v>-</v>
      </c>
      <c r="O721" s="14" t="str">
        <f t="shared" si="616"/>
        <v>-</v>
      </c>
      <c r="P721" s="14" t="str">
        <f t="shared" si="585"/>
        <v>-</v>
      </c>
      <c r="Q721" s="14">
        <f t="shared" si="585"/>
        <v>0.33319733333333268</v>
      </c>
      <c r="R721" s="14" t="str">
        <f t="shared" ref="R721:AL721" si="617">IF(R576="-","-",ABS(R576-$AN576))</f>
        <v>-</v>
      </c>
      <c r="S721" s="14" t="str">
        <f t="shared" si="617"/>
        <v>-</v>
      </c>
      <c r="T721" s="14">
        <f t="shared" si="617"/>
        <v>2.3331973333333327</v>
      </c>
      <c r="U721" s="14">
        <f t="shared" si="617"/>
        <v>2.6668026666666673</v>
      </c>
      <c r="V721" s="14" t="str">
        <f t="shared" si="617"/>
        <v>-</v>
      </c>
      <c r="W721" s="14" t="str">
        <f t="shared" si="617"/>
        <v>-</v>
      </c>
      <c r="X721" s="14" t="str">
        <f t="shared" si="617"/>
        <v>-</v>
      </c>
      <c r="Y721" s="14" t="str">
        <f t="shared" si="617"/>
        <v>-</v>
      </c>
      <c r="Z721" s="14" t="str">
        <f t="shared" si="617"/>
        <v>-</v>
      </c>
      <c r="AA721" s="14" t="str">
        <f t="shared" si="617"/>
        <v>-</v>
      </c>
      <c r="AB721" s="14" t="str">
        <f t="shared" si="617"/>
        <v>-</v>
      </c>
      <c r="AC721" s="14" t="str">
        <f t="shared" si="617"/>
        <v>-</v>
      </c>
      <c r="AD721" s="14" t="str">
        <f t="shared" si="617"/>
        <v>-</v>
      </c>
      <c r="AE721" s="14">
        <f t="shared" si="617"/>
        <v>0.33319733333333268</v>
      </c>
      <c r="AF721" s="14">
        <f t="shared" si="617"/>
        <v>0.33319733333333268</v>
      </c>
      <c r="AG721" s="14" t="str">
        <f t="shared" si="617"/>
        <v>-</v>
      </c>
      <c r="AH721" s="14" t="str">
        <f t="shared" si="617"/>
        <v>-</v>
      </c>
      <c r="AI721" s="14" t="str">
        <f t="shared" si="617"/>
        <v>-</v>
      </c>
      <c r="AJ721" s="14">
        <f t="shared" si="617"/>
        <v>2.3331973333333327</v>
      </c>
      <c r="AK721" s="14" t="str">
        <f t="shared" si="617"/>
        <v>-</v>
      </c>
      <c r="AL721" s="14">
        <f t="shared" si="617"/>
        <v>2.3331973333333327</v>
      </c>
      <c r="AM721" s="15"/>
      <c r="AN721" s="20"/>
    </row>
    <row r="722" spans="1:40">
      <c r="A722" s="26">
        <f t="shared" si="603"/>
        <v>138</v>
      </c>
      <c r="B722" s="97" t="s">
        <v>782</v>
      </c>
      <c r="C722" s="14" t="str">
        <f t="shared" ref="C722:O722" si="618">IF(C577="-","-",ABS(C577-$AN577))</f>
        <v>-</v>
      </c>
      <c r="D722" s="14" t="str">
        <f t="shared" si="618"/>
        <v>-</v>
      </c>
      <c r="E722" s="14" t="str">
        <f t="shared" si="618"/>
        <v>-</v>
      </c>
      <c r="F722" s="14" t="str">
        <f t="shared" si="618"/>
        <v>-</v>
      </c>
      <c r="G722" s="14" t="str">
        <f t="shared" si="618"/>
        <v>-</v>
      </c>
      <c r="H722" s="14" t="str">
        <f t="shared" si="618"/>
        <v>-</v>
      </c>
      <c r="I722" s="14" t="str">
        <f t="shared" si="618"/>
        <v>-</v>
      </c>
      <c r="J722" s="14" t="str">
        <f t="shared" si="618"/>
        <v>-</v>
      </c>
      <c r="K722" s="14">
        <f t="shared" si="618"/>
        <v>0.37486300000000039</v>
      </c>
      <c r="L722" s="14" t="str">
        <f t="shared" si="618"/>
        <v>-</v>
      </c>
      <c r="M722" s="14" t="str">
        <f t="shared" si="618"/>
        <v>-</v>
      </c>
      <c r="N722" s="14" t="str">
        <f t="shared" si="618"/>
        <v>-</v>
      </c>
      <c r="O722" s="14" t="str">
        <f t="shared" si="618"/>
        <v>-</v>
      </c>
      <c r="P722" s="14" t="str">
        <f t="shared" si="585"/>
        <v>-</v>
      </c>
      <c r="Q722" s="14">
        <f t="shared" si="585"/>
        <v>0.62513699999999961</v>
      </c>
      <c r="R722" s="14" t="str">
        <f t="shared" ref="R722:AL722" si="619">IF(R577="-","-",ABS(R577-$AN577))</f>
        <v>-</v>
      </c>
      <c r="S722" s="14" t="str">
        <f t="shared" si="619"/>
        <v>-</v>
      </c>
      <c r="T722" s="14">
        <f t="shared" si="619"/>
        <v>0.62513699999999961</v>
      </c>
      <c r="U722" s="14">
        <f t="shared" si="619"/>
        <v>1.6251369999999996</v>
      </c>
      <c r="V722" s="14" t="str">
        <f t="shared" si="619"/>
        <v>-</v>
      </c>
      <c r="W722" s="14" t="str">
        <f t="shared" si="619"/>
        <v>-</v>
      </c>
      <c r="X722" s="14" t="str">
        <f t="shared" si="619"/>
        <v>-</v>
      </c>
      <c r="Y722" s="14" t="str">
        <f t="shared" si="619"/>
        <v>-</v>
      </c>
      <c r="Z722" s="14">
        <f t="shared" si="619"/>
        <v>1.3748630000000004</v>
      </c>
      <c r="AA722" s="14" t="str">
        <f t="shared" si="619"/>
        <v>-</v>
      </c>
      <c r="AB722" s="14" t="str">
        <f t="shared" si="619"/>
        <v>-</v>
      </c>
      <c r="AC722" s="14" t="str">
        <f t="shared" si="619"/>
        <v>-</v>
      </c>
      <c r="AD722" s="14" t="str">
        <f t="shared" si="619"/>
        <v>-</v>
      </c>
      <c r="AE722" s="14" t="str">
        <f t="shared" si="619"/>
        <v>-</v>
      </c>
      <c r="AF722" s="14">
        <f t="shared" si="619"/>
        <v>1.6251369999999996</v>
      </c>
      <c r="AG722" s="14" t="str">
        <f t="shared" si="619"/>
        <v>-</v>
      </c>
      <c r="AH722" s="14" t="str">
        <f t="shared" si="619"/>
        <v>-</v>
      </c>
      <c r="AI722" s="14" t="str">
        <f t="shared" si="619"/>
        <v>-</v>
      </c>
      <c r="AJ722" s="14">
        <f t="shared" si="619"/>
        <v>2.3748630000000004</v>
      </c>
      <c r="AK722" s="14" t="str">
        <f t="shared" si="619"/>
        <v>-</v>
      </c>
      <c r="AL722" s="14">
        <f t="shared" si="619"/>
        <v>0.37486300000000039</v>
      </c>
      <c r="AM722" s="15"/>
      <c r="AN722" s="20"/>
    </row>
    <row r="723" spans="1:40">
      <c r="A723" s="26">
        <f t="shared" si="603"/>
        <v>139</v>
      </c>
      <c r="B723" s="97" t="s">
        <v>783</v>
      </c>
      <c r="C723" s="14" t="str">
        <f t="shared" ref="C723:O723" si="620">IF(C578="-","-",ABS(C578-$AN578))</f>
        <v>-</v>
      </c>
      <c r="D723" s="14" t="str">
        <f t="shared" si="620"/>
        <v>-</v>
      </c>
      <c r="E723" s="14" t="str">
        <f t="shared" si="620"/>
        <v>-</v>
      </c>
      <c r="F723" s="14" t="str">
        <f t="shared" si="620"/>
        <v>-</v>
      </c>
      <c r="G723" s="14" t="str">
        <f t="shared" si="620"/>
        <v>-</v>
      </c>
      <c r="H723" s="14" t="str">
        <f t="shared" si="620"/>
        <v>-</v>
      </c>
      <c r="I723" s="14" t="str">
        <f t="shared" si="620"/>
        <v>-</v>
      </c>
      <c r="J723" s="14" t="str">
        <f t="shared" si="620"/>
        <v>-</v>
      </c>
      <c r="K723" s="14">
        <f t="shared" si="620"/>
        <v>0.87486200000000025</v>
      </c>
      <c r="L723" s="14" t="str">
        <f t="shared" si="620"/>
        <v>-</v>
      </c>
      <c r="M723" s="14" t="str">
        <f t="shared" si="620"/>
        <v>-</v>
      </c>
      <c r="N723" s="14" t="str">
        <f t="shared" si="620"/>
        <v>-</v>
      </c>
      <c r="O723" s="14">
        <f t="shared" si="620"/>
        <v>2.1251379999999997</v>
      </c>
      <c r="P723" s="14" t="str">
        <f t="shared" si="585"/>
        <v>-</v>
      </c>
      <c r="Q723" s="14">
        <f t="shared" si="585"/>
        <v>0.87486200000000025</v>
      </c>
      <c r="R723" s="14" t="str">
        <f t="shared" ref="R723:AL723" si="621">IF(R578="-","-",ABS(R578-$AN578))</f>
        <v>-</v>
      </c>
      <c r="S723" s="14" t="str">
        <f t="shared" si="621"/>
        <v>-</v>
      </c>
      <c r="T723" s="14">
        <f t="shared" si="621"/>
        <v>1.1251379999999997</v>
      </c>
      <c r="U723" s="14">
        <f t="shared" si="621"/>
        <v>0.12513799999999975</v>
      </c>
      <c r="V723" s="14" t="str">
        <f t="shared" si="621"/>
        <v>-</v>
      </c>
      <c r="W723" s="14" t="str">
        <f t="shared" si="621"/>
        <v>-</v>
      </c>
      <c r="X723" s="14" t="str">
        <f t="shared" si="621"/>
        <v>-</v>
      </c>
      <c r="Y723" s="14" t="str">
        <f t="shared" si="621"/>
        <v>-</v>
      </c>
      <c r="Z723" s="14" t="str">
        <f t="shared" si="621"/>
        <v>-</v>
      </c>
      <c r="AA723" s="14" t="str">
        <f t="shared" si="621"/>
        <v>-</v>
      </c>
      <c r="AB723" s="14" t="str">
        <f t="shared" si="621"/>
        <v>-</v>
      </c>
      <c r="AC723" s="14" t="str">
        <f t="shared" si="621"/>
        <v>-</v>
      </c>
      <c r="AD723" s="14" t="str">
        <f t="shared" si="621"/>
        <v>-</v>
      </c>
      <c r="AE723" s="14">
        <f t="shared" si="621"/>
        <v>1.8748620000000003</v>
      </c>
      <c r="AF723" s="14" t="str">
        <f t="shared" si="621"/>
        <v>-</v>
      </c>
      <c r="AG723" s="14" t="str">
        <f t="shared" si="621"/>
        <v>-</v>
      </c>
      <c r="AH723" s="14" t="str">
        <f t="shared" si="621"/>
        <v>-</v>
      </c>
      <c r="AI723" s="14" t="str">
        <f t="shared" si="621"/>
        <v>-</v>
      </c>
      <c r="AJ723" s="14">
        <f t="shared" si="621"/>
        <v>1.8748620000000003</v>
      </c>
      <c r="AK723" s="14" t="str">
        <f t="shared" si="621"/>
        <v>-</v>
      </c>
      <c r="AL723" s="14">
        <f t="shared" si="621"/>
        <v>2.1251379999999997</v>
      </c>
      <c r="AM723" s="15"/>
      <c r="AN723" s="20"/>
    </row>
    <row r="724" spans="1:40">
      <c r="A724" s="26">
        <f t="shared" si="603"/>
        <v>140</v>
      </c>
      <c r="B724" s="97" t="s">
        <v>784</v>
      </c>
      <c r="C724" s="14" t="str">
        <f t="shared" ref="C724:O724" si="622">IF(C579="-","-",ABS(C579-$AN579))</f>
        <v>-</v>
      </c>
      <c r="D724" s="14">
        <f t="shared" si="622"/>
        <v>1.8998610000000005</v>
      </c>
      <c r="E724" s="14" t="str">
        <f t="shared" si="622"/>
        <v>-</v>
      </c>
      <c r="F724" s="14" t="str">
        <f t="shared" si="622"/>
        <v>-</v>
      </c>
      <c r="G724" s="14" t="str">
        <f t="shared" si="622"/>
        <v>-</v>
      </c>
      <c r="H724" s="14" t="str">
        <f t="shared" si="622"/>
        <v>-</v>
      </c>
      <c r="I724" s="14" t="str">
        <f t="shared" si="622"/>
        <v>-</v>
      </c>
      <c r="J724" s="14" t="str">
        <f t="shared" si="622"/>
        <v>-</v>
      </c>
      <c r="K724" s="14" t="str">
        <f t="shared" si="622"/>
        <v>-</v>
      </c>
      <c r="L724" s="14" t="str">
        <f t="shared" si="622"/>
        <v>-</v>
      </c>
      <c r="M724" s="14" t="str">
        <f t="shared" si="622"/>
        <v>-</v>
      </c>
      <c r="N724" s="14" t="str">
        <f t="shared" si="622"/>
        <v>-</v>
      </c>
      <c r="O724" s="14">
        <f t="shared" si="622"/>
        <v>1.1001389999999995</v>
      </c>
      <c r="P724" s="14" t="str">
        <f t="shared" si="585"/>
        <v>-</v>
      </c>
      <c r="Q724" s="14">
        <f t="shared" si="585"/>
        <v>0.89986100000000047</v>
      </c>
      <c r="R724" s="14" t="str">
        <f t="shared" ref="R724:AL724" si="623">IF(R579="-","-",ABS(R579-$AN579))</f>
        <v>-</v>
      </c>
      <c r="S724" s="14" t="str">
        <f t="shared" si="623"/>
        <v>-</v>
      </c>
      <c r="T724" s="14">
        <f t="shared" si="623"/>
        <v>0.10013899999999953</v>
      </c>
      <c r="U724" s="14">
        <f t="shared" si="623"/>
        <v>1.1001389999999995</v>
      </c>
      <c r="V724" s="14" t="str">
        <f t="shared" si="623"/>
        <v>-</v>
      </c>
      <c r="W724" s="14" t="str">
        <f t="shared" si="623"/>
        <v>-</v>
      </c>
      <c r="X724" s="14" t="str">
        <f t="shared" si="623"/>
        <v>-</v>
      </c>
      <c r="Y724" s="14" t="str">
        <f t="shared" si="623"/>
        <v>-</v>
      </c>
      <c r="Z724" s="14">
        <f t="shared" si="623"/>
        <v>2.8998610000000005</v>
      </c>
      <c r="AA724" s="14" t="str">
        <f t="shared" si="623"/>
        <v>-</v>
      </c>
      <c r="AB724" s="14" t="str">
        <f t="shared" si="623"/>
        <v>-</v>
      </c>
      <c r="AC724" s="14" t="str">
        <f t="shared" si="623"/>
        <v>-</v>
      </c>
      <c r="AD724" s="14" t="str">
        <f t="shared" si="623"/>
        <v>-</v>
      </c>
      <c r="AE724" s="14">
        <f t="shared" si="623"/>
        <v>3.1001389999999995</v>
      </c>
      <c r="AF724" s="14">
        <f t="shared" si="623"/>
        <v>1.8998610000000005</v>
      </c>
      <c r="AG724" s="14" t="str">
        <f t="shared" si="623"/>
        <v>-</v>
      </c>
      <c r="AH724" s="14" t="str">
        <f t="shared" si="623"/>
        <v>-</v>
      </c>
      <c r="AI724" s="14" t="str">
        <f t="shared" si="623"/>
        <v>-</v>
      </c>
      <c r="AJ724" s="14">
        <f t="shared" si="623"/>
        <v>1.8998610000000005</v>
      </c>
      <c r="AK724" s="14" t="str">
        <f t="shared" si="623"/>
        <v>-</v>
      </c>
      <c r="AL724" s="14">
        <f t="shared" si="623"/>
        <v>4.1001389999999995</v>
      </c>
      <c r="AM724" s="15"/>
      <c r="AN724" s="20"/>
    </row>
    <row r="725" spans="1:40">
      <c r="A725" s="26">
        <f t="shared" si="603"/>
        <v>141</v>
      </c>
      <c r="B725" s="97" t="s">
        <v>785</v>
      </c>
      <c r="C725" s="14" t="str">
        <f t="shared" ref="C725:O725" si="624">IF(C580="-","-",ABS(C580-$AN580))</f>
        <v>-</v>
      </c>
      <c r="D725" s="14">
        <f t="shared" si="624"/>
        <v>1.50014</v>
      </c>
      <c r="E725" s="14" t="str">
        <f t="shared" si="624"/>
        <v>-</v>
      </c>
      <c r="F725" s="14" t="str">
        <f t="shared" si="624"/>
        <v>-</v>
      </c>
      <c r="G725" s="14" t="str">
        <f t="shared" si="624"/>
        <v>-</v>
      </c>
      <c r="H725" s="14" t="str">
        <f t="shared" si="624"/>
        <v>-</v>
      </c>
      <c r="I725" s="14" t="str">
        <f t="shared" si="624"/>
        <v>-</v>
      </c>
      <c r="J725" s="14" t="str">
        <f t="shared" si="624"/>
        <v>-</v>
      </c>
      <c r="K725" s="14" t="str">
        <f t="shared" si="624"/>
        <v>-</v>
      </c>
      <c r="L725" s="14" t="str">
        <f t="shared" si="624"/>
        <v>-</v>
      </c>
      <c r="M725" s="14" t="str">
        <f t="shared" si="624"/>
        <v>-</v>
      </c>
      <c r="N725" s="14" t="str">
        <f t="shared" si="624"/>
        <v>-</v>
      </c>
      <c r="O725" s="14">
        <f t="shared" si="624"/>
        <v>0.50014000000000003</v>
      </c>
      <c r="P725" s="14" t="str">
        <f t="shared" si="585"/>
        <v>-</v>
      </c>
      <c r="Q725" s="14">
        <f t="shared" si="585"/>
        <v>1.49986</v>
      </c>
      <c r="R725" s="14" t="str">
        <f t="shared" ref="R725:AL725" si="625">IF(R580="-","-",ABS(R580-$AN580))</f>
        <v>-</v>
      </c>
      <c r="S725" s="14" t="str">
        <f t="shared" si="625"/>
        <v>-</v>
      </c>
      <c r="T725" s="14">
        <f t="shared" si="625"/>
        <v>1.50014</v>
      </c>
      <c r="U725" s="14">
        <f t="shared" si="625"/>
        <v>2.49986</v>
      </c>
      <c r="V725" s="14" t="str">
        <f t="shared" si="625"/>
        <v>-</v>
      </c>
      <c r="W725" s="14" t="str">
        <f t="shared" si="625"/>
        <v>-</v>
      </c>
      <c r="X725" s="14" t="str">
        <f t="shared" si="625"/>
        <v>-</v>
      </c>
      <c r="Y725" s="14" t="str">
        <f t="shared" si="625"/>
        <v>-</v>
      </c>
      <c r="Z725" s="14">
        <f t="shared" si="625"/>
        <v>2.49986</v>
      </c>
      <c r="AA725" s="14" t="str">
        <f t="shared" si="625"/>
        <v>-</v>
      </c>
      <c r="AB725" s="14" t="str">
        <f t="shared" si="625"/>
        <v>-</v>
      </c>
      <c r="AC725" s="14" t="str">
        <f t="shared" si="625"/>
        <v>-</v>
      </c>
      <c r="AD725" s="14" t="str">
        <f t="shared" si="625"/>
        <v>-</v>
      </c>
      <c r="AE725" s="14">
        <f t="shared" si="625"/>
        <v>2.50014</v>
      </c>
      <c r="AF725" s="14">
        <f t="shared" si="625"/>
        <v>1.49986</v>
      </c>
      <c r="AG725" s="14" t="str">
        <f t="shared" si="625"/>
        <v>-</v>
      </c>
      <c r="AH725" s="14" t="str">
        <f t="shared" si="625"/>
        <v>-</v>
      </c>
      <c r="AI725" s="14" t="str">
        <f t="shared" si="625"/>
        <v>-</v>
      </c>
      <c r="AJ725" s="14">
        <f t="shared" si="625"/>
        <v>0.49985999999999997</v>
      </c>
      <c r="AK725" s="14" t="str">
        <f t="shared" si="625"/>
        <v>-</v>
      </c>
      <c r="AL725" s="14">
        <f t="shared" si="625"/>
        <v>2.50014</v>
      </c>
      <c r="AM725" s="15"/>
      <c r="AN725" s="20"/>
    </row>
    <row r="726" spans="1:40">
      <c r="A726" s="26">
        <f t="shared" si="603"/>
        <v>142</v>
      </c>
      <c r="B726" s="97" t="s">
        <v>786</v>
      </c>
      <c r="C726" s="14" t="str">
        <f t="shared" ref="C726:O726" si="626">IF(C581="-","-",ABS(C581-$AN581))</f>
        <v>-</v>
      </c>
      <c r="D726" s="14">
        <f t="shared" si="626"/>
        <v>1.2001409999999986</v>
      </c>
      <c r="E726" s="14" t="str">
        <f t="shared" si="626"/>
        <v>-</v>
      </c>
      <c r="F726" s="14" t="str">
        <f t="shared" si="626"/>
        <v>-</v>
      </c>
      <c r="G726" s="14" t="str">
        <f t="shared" si="626"/>
        <v>-</v>
      </c>
      <c r="H726" s="14" t="str">
        <f t="shared" si="626"/>
        <v>-</v>
      </c>
      <c r="I726" s="14" t="str">
        <f t="shared" si="626"/>
        <v>-</v>
      </c>
      <c r="J726" s="14" t="str">
        <f t="shared" si="626"/>
        <v>-</v>
      </c>
      <c r="K726" s="14" t="str">
        <f t="shared" si="626"/>
        <v>-</v>
      </c>
      <c r="L726" s="14" t="str">
        <f t="shared" si="626"/>
        <v>-</v>
      </c>
      <c r="M726" s="14" t="str">
        <f t="shared" si="626"/>
        <v>-</v>
      </c>
      <c r="N726" s="14" t="str">
        <f t="shared" si="626"/>
        <v>-</v>
      </c>
      <c r="O726" s="14">
        <f t="shared" si="626"/>
        <v>0.79985900000000143</v>
      </c>
      <c r="P726" s="14" t="str">
        <f t="shared" ref="P726:Q726" si="627">IF(P581="-","-",ABS(P581-$AN581))</f>
        <v>-</v>
      </c>
      <c r="Q726" s="14">
        <f t="shared" si="627"/>
        <v>0.79985900000000143</v>
      </c>
      <c r="R726" s="14" t="str">
        <f t="shared" ref="R726:AL726" si="628">IF(R581="-","-",ABS(R581-$AN581))</f>
        <v>-</v>
      </c>
      <c r="S726" s="14" t="str">
        <f t="shared" si="628"/>
        <v>-</v>
      </c>
      <c r="T726" s="14">
        <f t="shared" si="628"/>
        <v>2.2001409999999986</v>
      </c>
      <c r="U726" s="14">
        <f t="shared" si="628"/>
        <v>0.79985900000000143</v>
      </c>
      <c r="V726" s="14" t="str">
        <f t="shared" si="628"/>
        <v>-</v>
      </c>
      <c r="W726" s="14" t="str">
        <f t="shared" si="628"/>
        <v>-</v>
      </c>
      <c r="X726" s="14" t="str">
        <f t="shared" si="628"/>
        <v>-</v>
      </c>
      <c r="Y726" s="14" t="str">
        <f t="shared" si="628"/>
        <v>-</v>
      </c>
      <c r="Z726" s="14">
        <f t="shared" si="628"/>
        <v>4.7998590000000014</v>
      </c>
      <c r="AA726" s="14" t="str">
        <f t="shared" si="628"/>
        <v>-</v>
      </c>
      <c r="AB726" s="14" t="str">
        <f t="shared" si="628"/>
        <v>-</v>
      </c>
      <c r="AC726" s="14" t="str">
        <f t="shared" si="628"/>
        <v>-</v>
      </c>
      <c r="AD726" s="14">
        <f t="shared" si="628"/>
        <v>1.7998590000000014</v>
      </c>
      <c r="AE726" s="14">
        <f t="shared" si="628"/>
        <v>2.2001409999999986</v>
      </c>
      <c r="AF726" s="14" t="str">
        <f t="shared" si="628"/>
        <v>-</v>
      </c>
      <c r="AG726" s="14" t="str">
        <f t="shared" si="628"/>
        <v>-</v>
      </c>
      <c r="AH726" s="14" t="str">
        <f t="shared" si="628"/>
        <v>-</v>
      </c>
      <c r="AI726" s="14" t="str">
        <f t="shared" si="628"/>
        <v>-</v>
      </c>
      <c r="AJ726" s="14">
        <f t="shared" si="628"/>
        <v>0.20014099999999857</v>
      </c>
      <c r="AK726" s="14" t="str">
        <f t="shared" si="628"/>
        <v>-</v>
      </c>
      <c r="AL726" s="14">
        <f t="shared" si="628"/>
        <v>3.2001409999999986</v>
      </c>
      <c r="AM726" s="15"/>
      <c r="AN726" s="20"/>
    </row>
    <row r="727" spans="1:40">
      <c r="A727" s="26" t="s">
        <v>330</v>
      </c>
      <c r="B727" s="97"/>
      <c r="C727" s="14">
        <f>142 - COUNTIF(C585:C726,"-")</f>
        <v>0</v>
      </c>
      <c r="D727" s="14">
        <f t="shared" ref="D727:AL727" si="629">142 - COUNTIF(D585:D726,"-")</f>
        <v>118</v>
      </c>
      <c r="E727" s="14">
        <f t="shared" si="629"/>
        <v>0</v>
      </c>
      <c r="F727" s="14">
        <f t="shared" si="629"/>
        <v>0</v>
      </c>
      <c r="G727" s="14">
        <f t="shared" si="629"/>
        <v>0</v>
      </c>
      <c r="H727" s="14">
        <f t="shared" si="629"/>
        <v>0</v>
      </c>
      <c r="I727" s="14">
        <f t="shared" si="629"/>
        <v>0</v>
      </c>
      <c r="J727" s="14">
        <f t="shared" si="629"/>
        <v>0</v>
      </c>
      <c r="K727" s="14">
        <f t="shared" si="629"/>
        <v>138</v>
      </c>
      <c r="L727" s="14">
        <f t="shared" si="629"/>
        <v>0</v>
      </c>
      <c r="M727" s="14">
        <f t="shared" si="629"/>
        <v>0</v>
      </c>
      <c r="N727" s="14">
        <f t="shared" si="629"/>
        <v>0</v>
      </c>
      <c r="O727" s="14">
        <f t="shared" si="629"/>
        <v>93</v>
      </c>
      <c r="P727" s="14">
        <f t="shared" si="629"/>
        <v>0</v>
      </c>
      <c r="Q727" s="14">
        <f t="shared" si="629"/>
        <v>134</v>
      </c>
      <c r="R727" s="14">
        <f t="shared" si="629"/>
        <v>0</v>
      </c>
      <c r="S727" s="14">
        <f t="shared" si="629"/>
        <v>0</v>
      </c>
      <c r="T727" s="14">
        <f t="shared" si="629"/>
        <v>142</v>
      </c>
      <c r="U727" s="14">
        <f t="shared" si="629"/>
        <v>133</v>
      </c>
      <c r="V727" s="14">
        <f t="shared" si="629"/>
        <v>0</v>
      </c>
      <c r="W727" s="14">
        <f t="shared" si="629"/>
        <v>0</v>
      </c>
      <c r="X727" s="14">
        <f t="shared" si="629"/>
        <v>0</v>
      </c>
      <c r="Y727" s="14">
        <f t="shared" si="629"/>
        <v>0</v>
      </c>
      <c r="Z727" s="14">
        <f t="shared" si="629"/>
        <v>115</v>
      </c>
      <c r="AA727" s="14">
        <f t="shared" si="629"/>
        <v>0</v>
      </c>
      <c r="AB727" s="14">
        <f t="shared" si="629"/>
        <v>0</v>
      </c>
      <c r="AC727" s="14">
        <f t="shared" si="629"/>
        <v>0</v>
      </c>
      <c r="AD727" s="14">
        <f t="shared" si="629"/>
        <v>42</v>
      </c>
      <c r="AE727" s="14">
        <f t="shared" si="629"/>
        <v>131</v>
      </c>
      <c r="AF727" s="14">
        <f t="shared" si="629"/>
        <v>113</v>
      </c>
      <c r="AG727" s="14">
        <f t="shared" si="629"/>
        <v>0</v>
      </c>
      <c r="AH727" s="14">
        <f t="shared" si="629"/>
        <v>0</v>
      </c>
      <c r="AI727" s="14">
        <f t="shared" si="629"/>
        <v>0</v>
      </c>
      <c r="AJ727" s="14">
        <f t="shared" si="629"/>
        <v>137</v>
      </c>
      <c r="AK727" s="14">
        <f t="shared" si="629"/>
        <v>0</v>
      </c>
      <c r="AL727" s="14">
        <f t="shared" si="629"/>
        <v>136</v>
      </c>
      <c r="AM727" s="15"/>
      <c r="AN727" s="20"/>
    </row>
    <row r="728" spans="1:40">
      <c r="A728" s="26" t="s">
        <v>345</v>
      </c>
      <c r="B728" s="97"/>
      <c r="C728" s="14" t="str">
        <f>IFERROR(SUM(C585:C726)/C727,"-")</f>
        <v>-</v>
      </c>
      <c r="D728" s="14">
        <f t="shared" ref="D728:AL728" si="630">IFERROR(SUM(D585:D726)/D727,"-")</f>
        <v>1.3803327489788926</v>
      </c>
      <c r="E728" s="14" t="str">
        <f t="shared" si="630"/>
        <v>-</v>
      </c>
      <c r="F728" s="14" t="str">
        <f t="shared" si="630"/>
        <v>-</v>
      </c>
      <c r="G728" s="14" t="str">
        <f t="shared" si="630"/>
        <v>-</v>
      </c>
      <c r="H728" s="14" t="str">
        <f t="shared" si="630"/>
        <v>-</v>
      </c>
      <c r="I728" s="14" t="str">
        <f t="shared" si="630"/>
        <v>-</v>
      </c>
      <c r="J728" s="14" t="str">
        <f t="shared" si="630"/>
        <v>-</v>
      </c>
      <c r="K728" s="14">
        <f t="shared" si="630"/>
        <v>0.82348170066085313</v>
      </c>
      <c r="L728" s="14" t="str">
        <f t="shared" si="630"/>
        <v>-</v>
      </c>
      <c r="M728" s="14" t="str">
        <f t="shared" si="630"/>
        <v>-</v>
      </c>
      <c r="N728" s="14" t="str">
        <f t="shared" si="630"/>
        <v>-</v>
      </c>
      <c r="O728" s="14">
        <f t="shared" si="630"/>
        <v>1.2806035560986206</v>
      </c>
      <c r="P728" s="14" t="str">
        <f t="shared" si="630"/>
        <v>-</v>
      </c>
      <c r="Q728" s="14">
        <f t="shared" si="630"/>
        <v>0.91882086786844985</v>
      </c>
      <c r="R728" s="14" t="str">
        <f t="shared" si="630"/>
        <v>-</v>
      </c>
      <c r="S728" s="14" t="str">
        <f t="shared" si="630"/>
        <v>-</v>
      </c>
      <c r="T728" s="14">
        <f t="shared" si="630"/>
        <v>1.2485255182509192</v>
      </c>
      <c r="U728" s="14">
        <f t="shared" si="630"/>
        <v>0.86754377018303308</v>
      </c>
      <c r="V728" s="14" t="str">
        <f t="shared" si="630"/>
        <v>-</v>
      </c>
      <c r="W728" s="14" t="str">
        <f t="shared" si="630"/>
        <v>-</v>
      </c>
      <c r="X728" s="14" t="str">
        <f t="shared" si="630"/>
        <v>-</v>
      </c>
      <c r="Y728" s="14" t="str">
        <f t="shared" si="630"/>
        <v>-</v>
      </c>
      <c r="Z728" s="14">
        <f t="shared" si="630"/>
        <v>1.7408842615847921</v>
      </c>
      <c r="AA728" s="14" t="str">
        <f t="shared" si="630"/>
        <v>-</v>
      </c>
      <c r="AB728" s="14" t="str">
        <f t="shared" si="630"/>
        <v>-</v>
      </c>
      <c r="AC728" s="14" t="str">
        <f t="shared" si="630"/>
        <v>-</v>
      </c>
      <c r="AD728" s="14">
        <f t="shared" si="630"/>
        <v>1.3315083434343431</v>
      </c>
      <c r="AE728" s="14">
        <f t="shared" si="630"/>
        <v>1.1504977043168876</v>
      </c>
      <c r="AF728" s="14">
        <f t="shared" si="630"/>
        <v>1.0499208997050147</v>
      </c>
      <c r="AG728" s="14" t="str">
        <f t="shared" si="630"/>
        <v>-</v>
      </c>
      <c r="AH728" s="14" t="str">
        <f t="shared" si="630"/>
        <v>-</v>
      </c>
      <c r="AI728" s="14" t="str">
        <f t="shared" si="630"/>
        <v>-</v>
      </c>
      <c r="AJ728" s="14">
        <f t="shared" si="630"/>
        <v>1.095456507862778</v>
      </c>
      <c r="AK728" s="14" t="str">
        <f t="shared" si="630"/>
        <v>-</v>
      </c>
      <c r="AL728" s="14">
        <f t="shared" si="630"/>
        <v>1.6152009519353197</v>
      </c>
      <c r="AM728" s="15">
        <f>COUNTIF(C728:AL728,"&gt;2")</f>
        <v>0</v>
      </c>
      <c r="AN728" s="20"/>
    </row>
    <row r="729" spans="1:40">
      <c r="A729" s="26" t="s">
        <v>350</v>
      </c>
      <c r="B729" s="97"/>
      <c r="C729" s="14" t="str">
        <f>IF(C728="-","-",IF(C728&lt;=2,"ДА","НЕТ"))</f>
        <v>-</v>
      </c>
      <c r="D729" s="14" t="str">
        <f t="shared" ref="D729:AL729" si="631">IF(D728="-","-",IF(D728&lt;=2,"ДА","НЕТ"))</f>
        <v>ДА</v>
      </c>
      <c r="E729" s="14" t="str">
        <f t="shared" si="631"/>
        <v>-</v>
      </c>
      <c r="F729" s="14" t="str">
        <f t="shared" si="631"/>
        <v>-</v>
      </c>
      <c r="G729" s="14" t="str">
        <f t="shared" si="631"/>
        <v>-</v>
      </c>
      <c r="H729" s="14" t="str">
        <f t="shared" si="631"/>
        <v>-</v>
      </c>
      <c r="I729" s="14" t="str">
        <f t="shared" si="631"/>
        <v>-</v>
      </c>
      <c r="J729" s="14" t="str">
        <f t="shared" si="631"/>
        <v>-</v>
      </c>
      <c r="K729" s="14" t="str">
        <f t="shared" si="631"/>
        <v>ДА</v>
      </c>
      <c r="L729" s="14" t="str">
        <f t="shared" si="631"/>
        <v>-</v>
      </c>
      <c r="M729" s="14" t="str">
        <f t="shared" si="631"/>
        <v>-</v>
      </c>
      <c r="N729" s="14" t="str">
        <f t="shared" si="631"/>
        <v>-</v>
      </c>
      <c r="O729" s="14" t="str">
        <f t="shared" si="631"/>
        <v>ДА</v>
      </c>
      <c r="P729" s="14" t="str">
        <f t="shared" si="631"/>
        <v>-</v>
      </c>
      <c r="Q729" s="14" t="str">
        <f t="shared" si="631"/>
        <v>ДА</v>
      </c>
      <c r="R729" s="14" t="str">
        <f t="shared" si="631"/>
        <v>-</v>
      </c>
      <c r="S729" s="14" t="str">
        <f t="shared" si="631"/>
        <v>-</v>
      </c>
      <c r="T729" s="14" t="str">
        <f t="shared" si="631"/>
        <v>ДА</v>
      </c>
      <c r="U729" s="14" t="str">
        <f t="shared" si="631"/>
        <v>ДА</v>
      </c>
      <c r="V729" s="14" t="str">
        <f t="shared" si="631"/>
        <v>-</v>
      </c>
      <c r="W729" s="14" t="str">
        <f t="shared" si="631"/>
        <v>-</v>
      </c>
      <c r="X729" s="14" t="str">
        <f t="shared" si="631"/>
        <v>-</v>
      </c>
      <c r="Y729" s="14" t="str">
        <f t="shared" si="631"/>
        <v>-</v>
      </c>
      <c r="Z729" s="14" t="str">
        <f t="shared" si="631"/>
        <v>ДА</v>
      </c>
      <c r="AA729" s="14" t="str">
        <f t="shared" si="631"/>
        <v>-</v>
      </c>
      <c r="AB729" s="14" t="str">
        <f t="shared" si="631"/>
        <v>-</v>
      </c>
      <c r="AC729" s="14" t="str">
        <f t="shared" si="631"/>
        <v>-</v>
      </c>
      <c r="AD729" s="14" t="str">
        <f t="shared" si="631"/>
        <v>ДА</v>
      </c>
      <c r="AE729" s="14" t="str">
        <f t="shared" si="631"/>
        <v>ДА</v>
      </c>
      <c r="AF729" s="14" t="str">
        <f t="shared" si="631"/>
        <v>ДА</v>
      </c>
      <c r="AG729" s="14" t="str">
        <f t="shared" si="631"/>
        <v>-</v>
      </c>
      <c r="AH729" s="14" t="str">
        <f t="shared" si="631"/>
        <v>-</v>
      </c>
      <c r="AI729" s="14" t="str">
        <f t="shared" si="631"/>
        <v>-</v>
      </c>
      <c r="AJ729" s="14" t="str">
        <f t="shared" si="631"/>
        <v>ДА</v>
      </c>
      <c r="AK729" s="14" t="str">
        <f t="shared" si="631"/>
        <v>-</v>
      </c>
      <c r="AL729" s="14" t="str">
        <f t="shared" si="631"/>
        <v>ДА</v>
      </c>
      <c r="AM729" s="15">
        <f>COUNTIF(C728:AL728,"&lt;=2")</f>
        <v>12</v>
      </c>
      <c r="AN729" s="2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89"/>
  <sheetViews>
    <sheetView workbookViewId="0">
      <pane xSplit="1" ySplit="1" topLeftCell="H360" activePane="bottomRight" state="frozen"/>
      <selection pane="topRight" activeCell="B1" sqref="B1"/>
      <selection pane="bottomLeft" activeCell="A2" sqref="A2"/>
      <selection pane="bottomRight" activeCell="AA371" sqref="AA371"/>
    </sheetView>
  </sheetViews>
  <sheetFormatPr defaultRowHeight="15"/>
  <cols>
    <col min="1" max="1" width="16.42578125" style="28" customWidth="1"/>
    <col min="2" max="24" width="4.7109375" customWidth="1"/>
    <col min="25" max="25" width="4.42578125" customWidth="1"/>
    <col min="26" max="26" width="7.140625" style="7" customWidth="1"/>
    <col min="27" max="27" width="9.140625" style="110"/>
  </cols>
  <sheetData>
    <row r="1" spans="1:28" ht="84.75" customHeight="1">
      <c r="A1" s="24" t="s">
        <v>633</v>
      </c>
      <c r="B1" s="11" t="s">
        <v>0</v>
      </c>
      <c r="C1" s="11" t="s">
        <v>55</v>
      </c>
      <c r="D1" s="11" t="s">
        <v>56</v>
      </c>
      <c r="E1" s="11" t="s">
        <v>451</v>
      </c>
      <c r="F1" s="11" t="s">
        <v>60</v>
      </c>
      <c r="G1" s="11" t="s">
        <v>452</v>
      </c>
      <c r="H1" s="11" t="s">
        <v>453</v>
      </c>
      <c r="I1" s="11" t="s">
        <v>63</v>
      </c>
      <c r="J1" s="11" t="s">
        <v>454</v>
      </c>
      <c r="K1" s="11" t="s">
        <v>64</v>
      </c>
      <c r="L1" s="11" t="s">
        <v>463</v>
      </c>
      <c r="M1" s="11" t="s">
        <v>72</v>
      </c>
      <c r="N1" s="11" t="s">
        <v>74</v>
      </c>
      <c r="O1" s="11" t="s">
        <v>110</v>
      </c>
      <c r="P1" s="11" t="s">
        <v>112</v>
      </c>
      <c r="Q1" s="11" t="s">
        <v>113</v>
      </c>
      <c r="R1" s="11" t="s">
        <v>117</v>
      </c>
      <c r="S1" s="11" t="s">
        <v>128</v>
      </c>
      <c r="T1" s="11" t="s">
        <v>131</v>
      </c>
      <c r="U1" s="11" t="s">
        <v>132</v>
      </c>
      <c r="V1" s="11" t="s">
        <v>202</v>
      </c>
      <c r="W1" s="11" t="s">
        <v>203</v>
      </c>
      <c r="X1" s="11" t="s">
        <v>256</v>
      </c>
      <c r="Y1" s="11" t="s">
        <v>257</v>
      </c>
      <c r="Z1" s="12" t="s">
        <v>332</v>
      </c>
      <c r="AA1" s="108" t="s">
        <v>345</v>
      </c>
      <c r="AB1" s="11" t="s">
        <v>351</v>
      </c>
    </row>
    <row r="2" spans="1:28">
      <c r="A2" s="24" t="s">
        <v>343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2"/>
      <c r="AA2" s="109"/>
      <c r="AB2" s="14"/>
    </row>
    <row r="3" spans="1:28">
      <c r="A3" s="25">
        <v>1</v>
      </c>
      <c r="B3" s="14" t="str">
        <f>IFERROR(VLOOKUP(CONCATENATE($A3,B$1),'[1]Исх-видео'!$A$2:$D$3000,4,FALSE),"-")</f>
        <v>-</v>
      </c>
      <c r="C3" s="14" t="str">
        <f>IFERROR(VLOOKUP(CONCATENATE($A3,C$1),'[1]Исх-видео'!$A$2:$D$3000,4,FALSE),"-")</f>
        <v>-</v>
      </c>
      <c r="D3" s="14" t="str">
        <f>IFERROR(VLOOKUP(CONCATENATE($A3,D$1),'[1]Исх-видео'!$A$2:$D$3000,4,FALSE),"-")</f>
        <v>-</v>
      </c>
      <c r="E3" s="14" t="str">
        <f>IFERROR(VLOOKUP(CONCATENATE($A3,E$1),'[1]Исх-видео'!$A$2:$D$3000,4,FALSE),"-")</f>
        <v>-</v>
      </c>
      <c r="F3" s="14" t="str">
        <f>IFERROR(VLOOKUP(CONCATENATE($A3,F$1),'[1]Исх-видео'!$A$2:$D$3000,4,FALSE),"-")</f>
        <v>-</v>
      </c>
      <c r="G3" s="14" t="str">
        <f>IFERROR(VLOOKUP(CONCATENATE($A3,G$1),'[1]Исх-видео'!$A$2:$D$3000,4,FALSE),"-")</f>
        <v>-</v>
      </c>
      <c r="H3" s="14" t="str">
        <f>IFERROR(VLOOKUP(CONCATENATE($A3,H$1),'[1]Исх-видео'!$A$2:$D$3000,4,FALSE),"-")</f>
        <v>-</v>
      </c>
      <c r="I3" s="14" t="str">
        <f>IFERROR(VLOOKUP(CONCATENATE($A3,I$1),'[1]Исх-видео'!$A$2:$D$3000,4,FALSE),"-")</f>
        <v>-</v>
      </c>
      <c r="J3" s="14" t="str">
        <f>IFERROR(VLOOKUP(CONCATENATE($A3,J$1),'[1]Исх-видео'!$A$2:$D$3000,4,FALSE),"-")</f>
        <v>-</v>
      </c>
      <c r="K3" s="14" t="str">
        <f>IFERROR(VLOOKUP(CONCATENATE($A3,K$1),'[1]Исх-видео'!$A$2:$D$3000,4,FALSE),"-")</f>
        <v>-</v>
      </c>
      <c r="L3" s="14" t="str">
        <f>IFERROR(VLOOKUP(CONCATENATE($A3,L$1),'[1]Исх-видео'!$A$2:$D$3000,4,FALSE),"-")</f>
        <v>-</v>
      </c>
      <c r="M3" s="14" t="str">
        <f>IFERROR(VLOOKUP(CONCATENATE($A3,M$1),'[1]Исх-видео'!$A$2:$D$3000,4,FALSE),"-")</f>
        <v>-</v>
      </c>
      <c r="N3" s="14" t="str">
        <f>IFERROR(VLOOKUP(CONCATENATE($A3,N$1),'[1]Исх-видео'!$A$2:$D$3000,4,FALSE),"-")</f>
        <v>-</v>
      </c>
      <c r="O3" s="14" t="str">
        <f>IFERROR(VLOOKUP(CONCATENATE($A3,O$1),'[1]Исх-видео'!$A$2:$D$3000,4,FALSE),"-")</f>
        <v>-</v>
      </c>
      <c r="P3" s="14" t="str">
        <f>IFERROR(VLOOKUP(CONCATENATE($A3,P$1),'[1]Исх-видео'!$A$2:$D$3000,4,FALSE),"-")</f>
        <v>-</v>
      </c>
      <c r="Q3" s="14" t="str">
        <f>IFERROR(VLOOKUP(CONCATENATE($A3,Q$1),'[1]Исх-видео'!$A$2:$D$3000,4,FALSE),"-")</f>
        <v>-</v>
      </c>
      <c r="R3" s="14" t="str">
        <f>IFERROR(VLOOKUP(CONCATENATE($A3,R$1),'[1]Исх-видео'!$A$2:$D$3000,4,FALSE),"-")</f>
        <v>-</v>
      </c>
      <c r="S3" s="14" t="str">
        <f>IFERROR(VLOOKUP(CONCATENATE($A3,S$1),'[1]Исх-видео'!$A$2:$D$3000,4,FALSE),"-")</f>
        <v>-</v>
      </c>
      <c r="T3" s="14" t="str">
        <f>IFERROR(VLOOKUP(CONCATENATE($A3,T$1),'[1]Исх-видео'!$A$2:$D$3000,4,FALSE),"-")</f>
        <v>-</v>
      </c>
      <c r="U3" s="14" t="str">
        <f>IFERROR(VLOOKUP(CONCATENATE($A3,U$1),'[1]Исх-видео'!$A$2:$D$3000,4,FALSE),"-")</f>
        <v>-</v>
      </c>
      <c r="V3" s="14" t="str">
        <f>IFERROR(VLOOKUP(CONCATENATE($A3,V$1),'[1]Исх-видео'!$A$2:$D$3000,4,FALSE),"-")</f>
        <v>-</v>
      </c>
      <c r="W3" s="14" t="str">
        <f>IFERROR(VLOOKUP(CONCATENATE($A3,W$1),'[1]Исх-видео'!$A$2:$D$3000,4,FALSE),"-")</f>
        <v>-</v>
      </c>
      <c r="X3" s="14" t="str">
        <f>IFERROR(VLOOKUP(CONCATENATE($A3,X$1),'[1]Исх-видео'!$A$2:$D$3000,4,FALSE),"-")</f>
        <v>-</v>
      </c>
      <c r="Y3" s="14" t="str">
        <f>IFERROR(VLOOKUP(CONCATENATE($A3,Y$1),'[1]Исх-видео'!$A$2:$D$3000,4,FALSE),"-")</f>
        <v>-</v>
      </c>
      <c r="Z3" s="15">
        <f t="shared" ref="Z3:Z66" si="0">COUNTIF(B3:Y3,"&gt;0")</f>
        <v>0</v>
      </c>
      <c r="AA3" s="109" t="str">
        <f>IFERROR(AVERAGE(B3:Y3),"-")</f>
        <v>-</v>
      </c>
      <c r="AB3" s="14"/>
    </row>
    <row r="4" spans="1:28">
      <c r="A4" s="26">
        <v>2</v>
      </c>
      <c r="B4" s="14" t="str">
        <f>IFERROR(VLOOKUP(CONCATENATE($A4,B$1),'[1]Исх-видео'!$A$2:$D$3000,4,FALSE),"-")</f>
        <v>-</v>
      </c>
      <c r="C4" s="14" t="str">
        <f>IFERROR(VLOOKUP(CONCATENATE($A4,C$1),'[1]Исх-видео'!$A$2:$D$3000,4,FALSE),"-")</f>
        <v>-</v>
      </c>
      <c r="D4" s="14" t="str">
        <f>IFERROR(VLOOKUP(CONCATENATE($A4,D$1),'[1]Исх-видео'!$A$2:$D$3000,4,FALSE),"-")</f>
        <v>-</v>
      </c>
      <c r="E4" s="14" t="str">
        <f>IFERROR(VLOOKUP(CONCATENATE($A4,E$1),'[1]Исх-видео'!$A$2:$D$3000,4,FALSE),"-")</f>
        <v>-</v>
      </c>
      <c r="F4" s="14" t="str">
        <f>IFERROR(VLOOKUP(CONCATENATE($A4,F$1),'[1]Исх-видео'!$A$2:$D$3000,4,FALSE),"-")</f>
        <v>-</v>
      </c>
      <c r="G4" s="14" t="str">
        <f>IFERROR(VLOOKUP(CONCATENATE($A4,G$1),'[1]Исх-видео'!$A$2:$D$3000,4,FALSE),"-")</f>
        <v>-</v>
      </c>
      <c r="H4" s="14" t="str">
        <f>IFERROR(VLOOKUP(CONCATENATE($A4,H$1),'[1]Исх-видео'!$A$2:$D$3000,4,FALSE),"-")</f>
        <v>-</v>
      </c>
      <c r="I4" s="14" t="str">
        <f>IFERROR(VLOOKUP(CONCATENATE($A4,I$1),'[1]Исх-видео'!$A$2:$D$3000,4,FALSE),"-")</f>
        <v>-</v>
      </c>
      <c r="J4" s="14" t="str">
        <f>IFERROR(VLOOKUP(CONCATENATE($A4,J$1),'[1]Исх-видео'!$A$2:$D$3000,4,FALSE),"-")</f>
        <v>-</v>
      </c>
      <c r="K4" s="14" t="str">
        <f>IFERROR(VLOOKUP(CONCATENATE($A4,K$1),'[1]Исх-видео'!$A$2:$D$3000,4,FALSE),"-")</f>
        <v>-</v>
      </c>
      <c r="L4" s="14" t="str">
        <f>IFERROR(VLOOKUP(CONCATENATE($A4,L$1),'[1]Исх-видео'!$A$2:$D$3000,4,FALSE),"-")</f>
        <v>-</v>
      </c>
      <c r="M4" s="14" t="str">
        <f>IFERROR(VLOOKUP(CONCATENATE($A4,M$1),'[1]Исх-видео'!$A$2:$D$3000,4,FALSE),"-")</f>
        <v>-</v>
      </c>
      <c r="N4" s="14" t="str">
        <f>IFERROR(VLOOKUP(CONCATENATE($A4,N$1),'[1]Исх-видео'!$A$2:$D$3000,4,FALSE),"-")</f>
        <v>-</v>
      </c>
      <c r="O4" s="14" t="str">
        <f>IFERROR(VLOOKUP(CONCATENATE($A4,O$1),'[1]Исх-видео'!$A$2:$D$3000,4,FALSE),"-")</f>
        <v>-</v>
      </c>
      <c r="P4" s="14" t="str">
        <f>IFERROR(VLOOKUP(CONCATENATE($A4,P$1),'[1]Исх-видео'!$A$2:$D$3000,4,FALSE),"-")</f>
        <v>-</v>
      </c>
      <c r="Q4" s="14" t="str">
        <f>IFERROR(VLOOKUP(CONCATENATE($A4,Q$1),'[1]Исх-видео'!$A$2:$D$3000,4,FALSE),"-")</f>
        <v>-</v>
      </c>
      <c r="R4" s="14" t="str">
        <f>IFERROR(VLOOKUP(CONCATENATE($A4,R$1),'[1]Исх-видео'!$A$2:$D$3000,4,FALSE),"-")</f>
        <v>-</v>
      </c>
      <c r="S4" s="14" t="str">
        <f>IFERROR(VLOOKUP(CONCATENATE($A4,S$1),'[1]Исх-видео'!$A$2:$D$3000,4,FALSE),"-")</f>
        <v>-</v>
      </c>
      <c r="T4" s="14" t="str">
        <f>IFERROR(VLOOKUP(CONCATENATE($A4,T$1),'[1]Исх-видео'!$A$2:$D$3000,4,FALSE),"-")</f>
        <v>-</v>
      </c>
      <c r="U4" s="14" t="str">
        <f>IFERROR(VLOOKUP(CONCATENATE($A4,U$1),'[1]Исх-видео'!$A$2:$D$3000,4,FALSE),"-")</f>
        <v>-</v>
      </c>
      <c r="V4" s="14" t="str">
        <f>IFERROR(VLOOKUP(CONCATENATE($A4,V$1),'[1]Исх-видео'!$A$2:$D$3000,4,FALSE),"-")</f>
        <v>-</v>
      </c>
      <c r="W4" s="14" t="str">
        <f>IFERROR(VLOOKUP(CONCATENATE($A4,W$1),'[1]Исх-видео'!$A$2:$D$3000,4,FALSE),"-")</f>
        <v>-</v>
      </c>
      <c r="X4" s="14" t="str">
        <f>IFERROR(VLOOKUP(CONCATENATE($A4,X$1),'[1]Исх-видео'!$A$2:$D$3000,4,FALSE),"-")</f>
        <v>-</v>
      </c>
      <c r="Y4" s="14" t="str">
        <f>IFERROR(VLOOKUP(CONCATENATE($A4,Y$1),'[1]Исх-видео'!$A$2:$D$3000,4,FALSE),"-")</f>
        <v>-</v>
      </c>
      <c r="Z4" s="15">
        <f t="shared" si="0"/>
        <v>0</v>
      </c>
      <c r="AA4" s="109" t="str">
        <f t="shared" ref="AA4:AA67" si="1">IFERROR(AVERAGE(B4:Y4),"-")</f>
        <v>-</v>
      </c>
      <c r="AB4" s="14"/>
    </row>
    <row r="5" spans="1:28">
      <c r="A5" s="26">
        <f t="shared" ref="A5:A68" si="2">A4+1</f>
        <v>3</v>
      </c>
      <c r="B5" s="14">
        <f>IFERROR(VLOOKUP(CONCATENATE($A5,B$1),'[1]Исх-видео'!$A$2:$D$3000,4,FALSE),"-")</f>
        <v>10</v>
      </c>
      <c r="C5" s="14">
        <f>IFERROR(VLOOKUP(CONCATENATE($A5,C$1),'[1]Исх-видео'!$A$2:$D$3000,4,FALSE),"-")</f>
        <v>8</v>
      </c>
      <c r="D5" s="14" t="str">
        <f>IFERROR(VLOOKUP(CONCATENATE($A5,D$1),'[1]Исх-видео'!$A$2:$D$3000,4,FALSE),"-")</f>
        <v>-</v>
      </c>
      <c r="E5" s="14" t="str">
        <f>IFERROR(VLOOKUP(CONCATENATE($A5,E$1),'[1]Исх-видео'!$A$2:$D$3000,4,FALSE),"-")</f>
        <v>-</v>
      </c>
      <c r="F5" s="14" t="str">
        <f>IFERROR(VLOOKUP(CONCATENATE($A5,F$1),'[1]Исх-видео'!$A$2:$D$3000,4,FALSE),"-")</f>
        <v>-</v>
      </c>
      <c r="G5" s="14" t="str">
        <f>IFERROR(VLOOKUP(CONCATENATE($A5,G$1),'[1]Исх-видео'!$A$2:$D$3000,4,FALSE),"-")</f>
        <v>-</v>
      </c>
      <c r="H5" s="14" t="str">
        <f>IFERROR(VLOOKUP(CONCATENATE($A5,H$1),'[1]Исх-видео'!$A$2:$D$3000,4,FALSE),"-")</f>
        <v>-</v>
      </c>
      <c r="I5" s="14" t="str">
        <f>IFERROR(VLOOKUP(CONCATENATE($A5,I$1),'[1]Исх-видео'!$A$2:$D$3000,4,FALSE),"-")</f>
        <v>-</v>
      </c>
      <c r="J5" s="14" t="str">
        <f>IFERROR(VLOOKUP(CONCATENATE($A5,J$1),'[1]Исх-видео'!$A$2:$D$3000,4,FALSE),"-")</f>
        <v>-</v>
      </c>
      <c r="K5" s="14">
        <f>IFERROR(VLOOKUP(CONCATENATE($A5,K$1),'[1]Исх-видео'!$A$2:$D$3000,4,FALSE),"-")</f>
        <v>9</v>
      </c>
      <c r="L5" s="14" t="str">
        <f>IFERROR(VLOOKUP(CONCATENATE($A5,L$1),'[1]Исх-видео'!$A$2:$D$3000,4,FALSE),"-")</f>
        <v>-</v>
      </c>
      <c r="M5" s="14" t="str">
        <f>IFERROR(VLOOKUP(CONCATENATE($A5,M$1),'[1]Исх-видео'!$A$2:$D$3000,4,FALSE),"-")</f>
        <v>-</v>
      </c>
      <c r="N5" s="14">
        <f>IFERROR(VLOOKUP(CONCATENATE($A5,N$1),'[1]Исх-видео'!$A$2:$D$3000,4,FALSE),"-")</f>
        <v>10</v>
      </c>
      <c r="O5" s="14">
        <f>IFERROR(VLOOKUP(CONCATENATE($A5,O$1),'[1]Исх-видео'!$A$2:$D$3000,4,FALSE),"-")</f>
        <v>10</v>
      </c>
      <c r="P5" s="14" t="str">
        <f>IFERROR(VLOOKUP(CONCATENATE($A5,P$1),'[1]Исх-видео'!$A$2:$D$3000,4,FALSE),"-")</f>
        <v>-</v>
      </c>
      <c r="Q5" s="14">
        <f>IFERROR(VLOOKUP(CONCATENATE($A5,Q$1),'[1]Исх-видео'!$A$2:$D$3000,4,FALSE),"-")</f>
        <v>4</v>
      </c>
      <c r="R5" s="14">
        <f>IFERROR(VLOOKUP(CONCATENATE($A5,R$1),'[1]Исх-видео'!$A$2:$D$3000,4,FALSE),"-")</f>
        <v>6</v>
      </c>
      <c r="S5" s="14">
        <f>IFERROR(VLOOKUP(CONCATENATE($A5,S$1),'[1]Исх-видео'!$A$2:$D$3000,4,FALSE),"-")</f>
        <v>10</v>
      </c>
      <c r="T5" s="14">
        <f>IFERROR(VLOOKUP(CONCATENATE($A5,T$1),'[1]Исх-видео'!$A$2:$D$3000,4,FALSE),"-")</f>
        <v>9</v>
      </c>
      <c r="U5" s="14">
        <f>IFERROR(VLOOKUP(CONCATENATE($A5,U$1),'[1]Исх-видео'!$A$2:$D$3000,4,FALSE),"-")</f>
        <v>11</v>
      </c>
      <c r="V5" s="14">
        <f>IFERROR(VLOOKUP(CONCATENATE($A5,V$1),'[1]Исх-видео'!$A$2:$D$3000,4,FALSE),"-")</f>
        <v>7</v>
      </c>
      <c r="W5" s="14">
        <f>IFERROR(VLOOKUP(CONCATENATE($A5,W$1),'[1]Исх-видео'!$A$2:$D$3000,4,FALSE),"-")</f>
        <v>7</v>
      </c>
      <c r="X5" s="14" t="str">
        <f>IFERROR(VLOOKUP(CONCATENATE($A5,X$1),'[1]Исх-видео'!$A$2:$D$3000,4,FALSE),"-")</f>
        <v>-</v>
      </c>
      <c r="Y5" s="14">
        <f>IFERROR(VLOOKUP(CONCATENATE($A5,Y$1),'[1]Исх-видео'!$A$2:$D$3000,4,FALSE),"-")</f>
        <v>12</v>
      </c>
      <c r="Z5" s="15">
        <f t="shared" si="0"/>
        <v>13</v>
      </c>
      <c r="AA5" s="109">
        <f t="shared" si="1"/>
        <v>8.6923076923076916</v>
      </c>
      <c r="AB5" s="14"/>
    </row>
    <row r="6" spans="1:28">
      <c r="A6" s="26">
        <f t="shared" si="2"/>
        <v>4</v>
      </c>
      <c r="B6" s="14" t="str">
        <f>IFERROR(VLOOKUP(CONCATENATE($A6,B$1),'[1]Исх-видео'!$A$2:$D$3000,4,FALSE),"-")</f>
        <v>-</v>
      </c>
      <c r="C6" s="14" t="str">
        <f>IFERROR(VLOOKUP(CONCATENATE($A6,C$1),'[1]Исх-видео'!$A$2:$D$3000,4,FALSE),"-")</f>
        <v>-</v>
      </c>
      <c r="D6" s="14" t="str">
        <f>IFERROR(VLOOKUP(CONCATENATE($A6,D$1),'[1]Исх-видео'!$A$2:$D$3000,4,FALSE),"-")</f>
        <v>-</v>
      </c>
      <c r="E6" s="14" t="str">
        <f>IFERROR(VLOOKUP(CONCATENATE($A6,E$1),'[1]Исх-видео'!$A$2:$D$3000,4,FALSE),"-")</f>
        <v>-</v>
      </c>
      <c r="F6" s="14" t="str">
        <f>IFERROR(VLOOKUP(CONCATENATE($A6,F$1),'[1]Исх-видео'!$A$2:$D$3000,4,FALSE),"-")</f>
        <v>-</v>
      </c>
      <c r="G6" s="14" t="str">
        <f>IFERROR(VLOOKUP(CONCATENATE($A6,G$1),'[1]Исх-видео'!$A$2:$D$3000,4,FALSE),"-")</f>
        <v>-</v>
      </c>
      <c r="H6" s="14" t="str">
        <f>IFERROR(VLOOKUP(CONCATENATE($A6,H$1),'[1]Исх-видео'!$A$2:$D$3000,4,FALSE),"-")</f>
        <v>-</v>
      </c>
      <c r="I6" s="14" t="str">
        <f>IFERROR(VLOOKUP(CONCATENATE($A6,I$1),'[1]Исх-видео'!$A$2:$D$3000,4,FALSE),"-")</f>
        <v>-</v>
      </c>
      <c r="J6" s="14" t="str">
        <f>IFERROR(VLOOKUP(CONCATENATE($A6,J$1),'[1]Исх-видео'!$A$2:$D$3000,4,FALSE),"-")</f>
        <v>-</v>
      </c>
      <c r="K6" s="14" t="str">
        <f>IFERROR(VLOOKUP(CONCATENATE($A6,K$1),'[1]Исх-видео'!$A$2:$D$3000,4,FALSE),"-")</f>
        <v>-</v>
      </c>
      <c r="L6" s="14" t="str">
        <f>IFERROR(VLOOKUP(CONCATENATE($A6,L$1),'[1]Исх-видео'!$A$2:$D$3000,4,FALSE),"-")</f>
        <v>-</v>
      </c>
      <c r="M6" s="14" t="str">
        <f>IFERROR(VLOOKUP(CONCATENATE($A6,M$1),'[1]Исх-видео'!$A$2:$D$3000,4,FALSE),"-")</f>
        <v>-</v>
      </c>
      <c r="N6" s="14" t="str">
        <f>IFERROR(VLOOKUP(CONCATENATE($A6,N$1),'[1]Исх-видео'!$A$2:$D$3000,4,FALSE),"-")</f>
        <v>-</v>
      </c>
      <c r="O6" s="14" t="str">
        <f>IFERROR(VLOOKUP(CONCATENATE($A6,O$1),'[1]Исх-видео'!$A$2:$D$3000,4,FALSE),"-")</f>
        <v>-</v>
      </c>
      <c r="P6" s="14" t="str">
        <f>IFERROR(VLOOKUP(CONCATENATE($A6,P$1),'[1]Исх-видео'!$A$2:$D$3000,4,FALSE),"-")</f>
        <v>-</v>
      </c>
      <c r="Q6" s="14" t="str">
        <f>IFERROR(VLOOKUP(CONCATENATE($A6,Q$1),'[1]Исх-видео'!$A$2:$D$3000,4,FALSE),"-")</f>
        <v>-</v>
      </c>
      <c r="R6" s="14" t="str">
        <f>IFERROR(VLOOKUP(CONCATENATE($A6,R$1),'[1]Исх-видео'!$A$2:$D$3000,4,FALSE),"-")</f>
        <v>-</v>
      </c>
      <c r="S6" s="14" t="str">
        <f>IFERROR(VLOOKUP(CONCATENATE($A6,S$1),'[1]Исх-видео'!$A$2:$D$3000,4,FALSE),"-")</f>
        <v>-</v>
      </c>
      <c r="T6" s="14" t="str">
        <f>IFERROR(VLOOKUP(CONCATENATE($A6,T$1),'[1]Исх-видео'!$A$2:$D$3000,4,FALSE),"-")</f>
        <v>-</v>
      </c>
      <c r="U6" s="14" t="str">
        <f>IFERROR(VLOOKUP(CONCATENATE($A6,U$1),'[1]Исх-видео'!$A$2:$D$3000,4,FALSE),"-")</f>
        <v>-</v>
      </c>
      <c r="V6" s="14" t="str">
        <f>IFERROR(VLOOKUP(CONCATENATE($A6,V$1),'[1]Исх-видео'!$A$2:$D$3000,4,FALSE),"-")</f>
        <v>-</v>
      </c>
      <c r="W6" s="14" t="str">
        <f>IFERROR(VLOOKUP(CONCATENATE($A6,W$1),'[1]Исх-видео'!$A$2:$D$3000,4,FALSE),"-")</f>
        <v>-</v>
      </c>
      <c r="X6" s="14" t="str">
        <f>IFERROR(VLOOKUP(CONCATENATE($A6,X$1),'[1]Исх-видео'!$A$2:$D$3000,4,FALSE),"-")</f>
        <v>-</v>
      </c>
      <c r="Y6" s="14" t="str">
        <f>IFERROR(VLOOKUP(CONCATENATE($A6,Y$1),'[1]Исх-видео'!$A$2:$D$3000,4,FALSE),"-")</f>
        <v>-</v>
      </c>
      <c r="Z6" s="15">
        <f t="shared" si="0"/>
        <v>0</v>
      </c>
      <c r="AA6" s="109" t="str">
        <f t="shared" si="1"/>
        <v>-</v>
      </c>
      <c r="AB6" s="14"/>
    </row>
    <row r="7" spans="1:28">
      <c r="A7" s="26">
        <f>A6+1</f>
        <v>5</v>
      </c>
      <c r="B7" s="14" t="str">
        <f>IFERROR(VLOOKUP(CONCATENATE($A7,B$1),'[1]Исх-видео'!$A$2:$D$3000,4,FALSE),"-")</f>
        <v>-</v>
      </c>
      <c r="C7" s="14" t="str">
        <f>IFERROR(VLOOKUP(CONCATENATE($A7,C$1),'[1]Исх-видео'!$A$2:$D$3000,4,FALSE),"-")</f>
        <v>-</v>
      </c>
      <c r="D7" s="14" t="str">
        <f>IFERROR(VLOOKUP(CONCATENATE($A7,D$1),'[1]Исх-видео'!$A$2:$D$3000,4,FALSE),"-")</f>
        <v>-</v>
      </c>
      <c r="E7" s="14" t="str">
        <f>IFERROR(VLOOKUP(CONCATENATE($A7,E$1),'[1]Исх-видео'!$A$2:$D$3000,4,FALSE),"-")</f>
        <v>-</v>
      </c>
      <c r="F7" s="14" t="str">
        <f>IFERROR(VLOOKUP(CONCATENATE($A7,F$1),'[1]Исх-видео'!$A$2:$D$3000,4,FALSE),"-")</f>
        <v>-</v>
      </c>
      <c r="G7" s="14" t="str">
        <f>IFERROR(VLOOKUP(CONCATENATE($A7,G$1),'[1]Исх-видео'!$A$2:$D$3000,4,FALSE),"-")</f>
        <v>-</v>
      </c>
      <c r="H7" s="14" t="str">
        <f>IFERROR(VLOOKUP(CONCATENATE($A7,H$1),'[1]Исх-видео'!$A$2:$D$3000,4,FALSE),"-")</f>
        <v>-</v>
      </c>
      <c r="I7" s="14" t="str">
        <f>IFERROR(VLOOKUP(CONCATENATE($A7,I$1),'[1]Исх-видео'!$A$2:$D$3000,4,FALSE),"-")</f>
        <v>-</v>
      </c>
      <c r="J7" s="14" t="str">
        <f>IFERROR(VLOOKUP(CONCATENATE($A7,J$1),'[1]Исх-видео'!$A$2:$D$3000,4,FALSE),"-")</f>
        <v>-</v>
      </c>
      <c r="K7" s="14" t="str">
        <f>IFERROR(VLOOKUP(CONCATENATE($A7,K$1),'[1]Исх-видео'!$A$2:$D$3000,4,FALSE),"-")</f>
        <v>-</v>
      </c>
      <c r="L7" s="14" t="str">
        <f>IFERROR(VLOOKUP(CONCATENATE($A7,L$1),'[1]Исх-видео'!$A$2:$D$3000,4,FALSE),"-")</f>
        <v>-</v>
      </c>
      <c r="M7" s="14" t="str">
        <f>IFERROR(VLOOKUP(CONCATENATE($A7,M$1),'[1]Исх-видео'!$A$2:$D$3000,4,FALSE),"-")</f>
        <v>-</v>
      </c>
      <c r="N7" s="14" t="str">
        <f>IFERROR(VLOOKUP(CONCATENATE($A7,N$1),'[1]Исх-видео'!$A$2:$D$3000,4,FALSE),"-")</f>
        <v>-</v>
      </c>
      <c r="O7" s="14" t="str">
        <f>IFERROR(VLOOKUP(CONCATENATE($A7,O$1),'[1]Исх-видео'!$A$2:$D$3000,4,FALSE),"-")</f>
        <v>-</v>
      </c>
      <c r="P7" s="14" t="str">
        <f>IFERROR(VLOOKUP(CONCATENATE($A7,P$1),'[1]Исх-видео'!$A$2:$D$3000,4,FALSE),"-")</f>
        <v>-</v>
      </c>
      <c r="Q7" s="14" t="str">
        <f>IFERROR(VLOOKUP(CONCATENATE($A7,Q$1),'[1]Исх-видео'!$A$2:$D$3000,4,FALSE),"-")</f>
        <v>-</v>
      </c>
      <c r="R7" s="14" t="str">
        <f>IFERROR(VLOOKUP(CONCATENATE($A7,R$1),'[1]Исх-видео'!$A$2:$D$3000,4,FALSE),"-")</f>
        <v>-</v>
      </c>
      <c r="S7" s="14" t="str">
        <f>IFERROR(VLOOKUP(CONCATENATE($A7,S$1),'[1]Исх-видео'!$A$2:$D$3000,4,FALSE),"-")</f>
        <v>-</v>
      </c>
      <c r="T7" s="14" t="str">
        <f>IFERROR(VLOOKUP(CONCATENATE($A7,T$1),'[1]Исх-видео'!$A$2:$D$3000,4,FALSE),"-")</f>
        <v>-</v>
      </c>
      <c r="U7" s="14" t="str">
        <f>IFERROR(VLOOKUP(CONCATENATE($A7,U$1),'[1]Исх-видео'!$A$2:$D$3000,4,FALSE),"-")</f>
        <v>-</v>
      </c>
      <c r="V7" s="14" t="str">
        <f>IFERROR(VLOOKUP(CONCATENATE($A7,V$1),'[1]Исх-видео'!$A$2:$D$3000,4,FALSE),"-")</f>
        <v>-</v>
      </c>
      <c r="W7" s="14" t="str">
        <f>IFERROR(VLOOKUP(CONCATENATE($A7,W$1),'[1]Исх-видео'!$A$2:$D$3000,4,FALSE),"-")</f>
        <v>-</v>
      </c>
      <c r="X7" s="14" t="str">
        <f>IFERROR(VLOOKUP(CONCATENATE($A7,X$1),'[1]Исх-видео'!$A$2:$D$3000,4,FALSE),"-")</f>
        <v>-</v>
      </c>
      <c r="Y7" s="14" t="str">
        <f>IFERROR(VLOOKUP(CONCATENATE($A7,Y$1),'[1]Исх-видео'!$A$2:$D$3000,4,FALSE),"-")</f>
        <v>-</v>
      </c>
      <c r="Z7" s="15">
        <f t="shared" si="0"/>
        <v>0</v>
      </c>
      <c r="AA7" s="109" t="str">
        <f t="shared" si="1"/>
        <v>-</v>
      </c>
      <c r="AB7" s="14"/>
    </row>
    <row r="8" spans="1:28">
      <c r="A8" s="26">
        <f t="shared" si="2"/>
        <v>6</v>
      </c>
      <c r="B8" s="14" t="str">
        <f>IFERROR(VLOOKUP(CONCATENATE($A8,B$1),'[1]Исх-видео'!$A$2:$D$3000,4,FALSE),"-")</f>
        <v>-</v>
      </c>
      <c r="C8" s="14" t="str">
        <f>IFERROR(VLOOKUP(CONCATENATE($A8,C$1),'[1]Исх-видео'!$A$2:$D$3000,4,FALSE),"-")</f>
        <v>-</v>
      </c>
      <c r="D8" s="14" t="str">
        <f>IFERROR(VLOOKUP(CONCATENATE($A8,D$1),'[1]Исх-видео'!$A$2:$D$3000,4,FALSE),"-")</f>
        <v>-</v>
      </c>
      <c r="E8" s="14" t="str">
        <f>IFERROR(VLOOKUP(CONCATENATE($A8,E$1),'[1]Исх-видео'!$A$2:$D$3000,4,FALSE),"-")</f>
        <v>-</v>
      </c>
      <c r="F8" s="14" t="str">
        <f>IFERROR(VLOOKUP(CONCATENATE($A8,F$1),'[1]Исх-видео'!$A$2:$D$3000,4,FALSE),"-")</f>
        <v>-</v>
      </c>
      <c r="G8" s="14" t="str">
        <f>IFERROR(VLOOKUP(CONCATENATE($A8,G$1),'[1]Исх-видео'!$A$2:$D$3000,4,FALSE),"-")</f>
        <v>-</v>
      </c>
      <c r="H8" s="14" t="str">
        <f>IFERROR(VLOOKUP(CONCATENATE($A8,H$1),'[1]Исх-видео'!$A$2:$D$3000,4,FALSE),"-")</f>
        <v>-</v>
      </c>
      <c r="I8" s="14" t="str">
        <f>IFERROR(VLOOKUP(CONCATENATE($A8,I$1),'[1]Исх-видео'!$A$2:$D$3000,4,FALSE),"-")</f>
        <v>-</v>
      </c>
      <c r="J8" s="14" t="str">
        <f>IFERROR(VLOOKUP(CONCATENATE($A8,J$1),'[1]Исх-видео'!$A$2:$D$3000,4,FALSE),"-")</f>
        <v>-</v>
      </c>
      <c r="K8" s="14" t="str">
        <f>IFERROR(VLOOKUP(CONCATENATE($A8,K$1),'[1]Исх-видео'!$A$2:$D$3000,4,FALSE),"-")</f>
        <v>-</v>
      </c>
      <c r="L8" s="14" t="str">
        <f>IFERROR(VLOOKUP(CONCATENATE($A8,L$1),'[1]Исх-видео'!$A$2:$D$3000,4,FALSE),"-")</f>
        <v>-</v>
      </c>
      <c r="M8" s="14" t="str">
        <f>IFERROR(VLOOKUP(CONCATENATE($A8,M$1),'[1]Исх-видео'!$A$2:$D$3000,4,FALSE),"-")</f>
        <v>-</v>
      </c>
      <c r="N8" s="14" t="str">
        <f>IFERROR(VLOOKUP(CONCATENATE($A8,N$1),'[1]Исх-видео'!$A$2:$D$3000,4,FALSE),"-")</f>
        <v>-</v>
      </c>
      <c r="O8" s="14" t="str">
        <f>IFERROR(VLOOKUP(CONCATENATE($A8,O$1),'[1]Исх-видео'!$A$2:$D$3000,4,FALSE),"-")</f>
        <v>-</v>
      </c>
      <c r="P8" s="14" t="str">
        <f>IFERROR(VLOOKUP(CONCATENATE($A8,P$1),'[1]Исх-видео'!$A$2:$D$3000,4,FALSE),"-")</f>
        <v>-</v>
      </c>
      <c r="Q8" s="14" t="str">
        <f>IFERROR(VLOOKUP(CONCATENATE($A8,Q$1),'[1]Исх-видео'!$A$2:$D$3000,4,FALSE),"-")</f>
        <v>-</v>
      </c>
      <c r="R8" s="14" t="str">
        <f>IFERROR(VLOOKUP(CONCATENATE($A8,R$1),'[1]Исх-видео'!$A$2:$D$3000,4,FALSE),"-")</f>
        <v>-</v>
      </c>
      <c r="S8" s="14" t="str">
        <f>IFERROR(VLOOKUP(CONCATENATE($A8,S$1),'[1]Исх-видео'!$A$2:$D$3000,4,FALSE),"-")</f>
        <v>-</v>
      </c>
      <c r="T8" s="14" t="str">
        <f>IFERROR(VLOOKUP(CONCATENATE($A8,T$1),'[1]Исх-видео'!$A$2:$D$3000,4,FALSE),"-")</f>
        <v>-</v>
      </c>
      <c r="U8" s="14" t="str">
        <f>IFERROR(VLOOKUP(CONCATENATE($A8,U$1),'[1]Исх-видео'!$A$2:$D$3000,4,FALSE),"-")</f>
        <v>-</v>
      </c>
      <c r="V8" s="14" t="str">
        <f>IFERROR(VLOOKUP(CONCATENATE($A8,V$1),'[1]Исх-видео'!$A$2:$D$3000,4,FALSE),"-")</f>
        <v>-</v>
      </c>
      <c r="W8" s="14" t="str">
        <f>IFERROR(VLOOKUP(CONCATENATE($A8,W$1),'[1]Исх-видео'!$A$2:$D$3000,4,FALSE),"-")</f>
        <v>-</v>
      </c>
      <c r="X8" s="14" t="str">
        <f>IFERROR(VLOOKUP(CONCATENATE($A8,X$1),'[1]Исх-видео'!$A$2:$D$3000,4,FALSE),"-")</f>
        <v>-</v>
      </c>
      <c r="Y8" s="14" t="str">
        <f>IFERROR(VLOOKUP(CONCATENATE($A8,Y$1),'[1]Исх-видео'!$A$2:$D$3000,4,FALSE),"-")</f>
        <v>-</v>
      </c>
      <c r="Z8" s="15">
        <f t="shared" si="0"/>
        <v>0</v>
      </c>
      <c r="AA8" s="109" t="str">
        <f t="shared" si="1"/>
        <v>-</v>
      </c>
      <c r="AB8" s="14"/>
    </row>
    <row r="9" spans="1:28">
      <c r="A9" s="26">
        <f t="shared" si="2"/>
        <v>7</v>
      </c>
      <c r="B9" s="14" t="str">
        <f>IFERROR(VLOOKUP(CONCATENATE($A9,B$1),'[1]Исх-видео'!$A$2:$D$3000,4,FALSE),"-")</f>
        <v>-</v>
      </c>
      <c r="C9" s="14" t="str">
        <f>IFERROR(VLOOKUP(CONCATENATE($A9,C$1),'[1]Исх-видео'!$A$2:$D$3000,4,FALSE),"-")</f>
        <v>-</v>
      </c>
      <c r="D9" s="14" t="str">
        <f>IFERROR(VLOOKUP(CONCATENATE($A9,D$1),'[1]Исх-видео'!$A$2:$D$3000,4,FALSE),"-")</f>
        <v>-</v>
      </c>
      <c r="E9" s="14" t="str">
        <f>IFERROR(VLOOKUP(CONCATENATE($A9,E$1),'[1]Исх-видео'!$A$2:$D$3000,4,FALSE),"-")</f>
        <v>-</v>
      </c>
      <c r="F9" s="14" t="str">
        <f>IFERROR(VLOOKUP(CONCATENATE($A9,F$1),'[1]Исх-видео'!$A$2:$D$3000,4,FALSE),"-")</f>
        <v>-</v>
      </c>
      <c r="G9" s="14" t="str">
        <f>IFERROR(VLOOKUP(CONCATENATE($A9,G$1),'[1]Исх-видео'!$A$2:$D$3000,4,FALSE),"-")</f>
        <v>-</v>
      </c>
      <c r="H9" s="14" t="str">
        <f>IFERROR(VLOOKUP(CONCATENATE($A9,H$1),'[1]Исх-видео'!$A$2:$D$3000,4,FALSE),"-")</f>
        <v>-</v>
      </c>
      <c r="I9" s="14" t="str">
        <f>IFERROR(VLOOKUP(CONCATENATE($A9,I$1),'[1]Исх-видео'!$A$2:$D$3000,4,FALSE),"-")</f>
        <v>-</v>
      </c>
      <c r="J9" s="14" t="str">
        <f>IFERROR(VLOOKUP(CONCATENATE($A9,J$1),'[1]Исх-видео'!$A$2:$D$3000,4,FALSE),"-")</f>
        <v>-</v>
      </c>
      <c r="K9" s="14" t="str">
        <f>IFERROR(VLOOKUP(CONCATENATE($A9,K$1),'[1]Исх-видео'!$A$2:$D$3000,4,FALSE),"-")</f>
        <v>-</v>
      </c>
      <c r="L9" s="14" t="str">
        <f>IFERROR(VLOOKUP(CONCATENATE($A9,L$1),'[1]Исх-видео'!$A$2:$D$3000,4,FALSE),"-")</f>
        <v>-</v>
      </c>
      <c r="M9" s="14" t="str">
        <f>IFERROR(VLOOKUP(CONCATENATE($A9,M$1),'[1]Исх-видео'!$A$2:$D$3000,4,FALSE),"-")</f>
        <v>-</v>
      </c>
      <c r="N9" s="14" t="str">
        <f>IFERROR(VLOOKUP(CONCATENATE($A9,N$1),'[1]Исх-видео'!$A$2:$D$3000,4,FALSE),"-")</f>
        <v>-</v>
      </c>
      <c r="O9" s="14" t="str">
        <f>IFERROR(VLOOKUP(CONCATENATE($A9,O$1),'[1]Исх-видео'!$A$2:$D$3000,4,FALSE),"-")</f>
        <v>-</v>
      </c>
      <c r="P9" s="14" t="str">
        <f>IFERROR(VLOOKUP(CONCATENATE($A9,P$1),'[1]Исх-видео'!$A$2:$D$3000,4,FALSE),"-")</f>
        <v>-</v>
      </c>
      <c r="Q9" s="14" t="str">
        <f>IFERROR(VLOOKUP(CONCATENATE($A9,Q$1),'[1]Исх-видео'!$A$2:$D$3000,4,FALSE),"-")</f>
        <v>-</v>
      </c>
      <c r="R9" s="14" t="str">
        <f>IFERROR(VLOOKUP(CONCATENATE($A9,R$1),'[1]Исх-видео'!$A$2:$D$3000,4,FALSE),"-")</f>
        <v>-</v>
      </c>
      <c r="S9" s="14" t="str">
        <f>IFERROR(VLOOKUP(CONCATENATE($A9,S$1),'[1]Исх-видео'!$A$2:$D$3000,4,FALSE),"-")</f>
        <v>-</v>
      </c>
      <c r="T9" s="14" t="str">
        <f>IFERROR(VLOOKUP(CONCATENATE($A9,T$1),'[1]Исх-видео'!$A$2:$D$3000,4,FALSE),"-")</f>
        <v>-</v>
      </c>
      <c r="U9" s="14" t="str">
        <f>IFERROR(VLOOKUP(CONCATENATE($A9,U$1),'[1]Исх-видео'!$A$2:$D$3000,4,FALSE),"-")</f>
        <v>-</v>
      </c>
      <c r="V9" s="14" t="str">
        <f>IFERROR(VLOOKUP(CONCATENATE($A9,V$1),'[1]Исх-видео'!$A$2:$D$3000,4,FALSE),"-")</f>
        <v>-</v>
      </c>
      <c r="W9" s="14" t="str">
        <f>IFERROR(VLOOKUP(CONCATENATE($A9,W$1),'[1]Исх-видео'!$A$2:$D$3000,4,FALSE),"-")</f>
        <v>-</v>
      </c>
      <c r="X9" s="14" t="str">
        <f>IFERROR(VLOOKUP(CONCATENATE($A9,X$1),'[1]Исх-видео'!$A$2:$D$3000,4,FALSE),"-")</f>
        <v>-</v>
      </c>
      <c r="Y9" s="14" t="str">
        <f>IFERROR(VLOOKUP(CONCATENATE($A9,Y$1),'[1]Исх-видео'!$A$2:$D$3000,4,FALSE),"-")</f>
        <v>-</v>
      </c>
      <c r="Z9" s="15">
        <f t="shared" si="0"/>
        <v>0</v>
      </c>
      <c r="AA9" s="109" t="str">
        <f t="shared" si="1"/>
        <v>-</v>
      </c>
      <c r="AB9" s="14"/>
    </row>
    <row r="10" spans="1:28">
      <c r="A10" s="26">
        <f t="shared" si="2"/>
        <v>8</v>
      </c>
      <c r="B10" s="14" t="str">
        <f>IFERROR(VLOOKUP(CONCATENATE($A10,B$1),'[1]Исх-видео'!$A$2:$D$3000,4,FALSE),"-")</f>
        <v>-</v>
      </c>
      <c r="C10" s="14" t="str">
        <f>IFERROR(VLOOKUP(CONCATENATE($A10,C$1),'[1]Исх-видео'!$A$2:$D$3000,4,FALSE),"-")</f>
        <v>-</v>
      </c>
      <c r="D10" s="14" t="str">
        <f>IFERROR(VLOOKUP(CONCATENATE($A10,D$1),'[1]Исх-видео'!$A$2:$D$3000,4,FALSE),"-")</f>
        <v>-</v>
      </c>
      <c r="E10" s="14" t="str">
        <f>IFERROR(VLOOKUP(CONCATENATE($A10,E$1),'[1]Исх-видео'!$A$2:$D$3000,4,FALSE),"-")</f>
        <v>-</v>
      </c>
      <c r="F10" s="14" t="str">
        <f>IFERROR(VLOOKUP(CONCATENATE($A10,F$1),'[1]Исх-видео'!$A$2:$D$3000,4,FALSE),"-")</f>
        <v>-</v>
      </c>
      <c r="G10" s="14" t="str">
        <f>IFERROR(VLOOKUP(CONCATENATE($A10,G$1),'[1]Исх-видео'!$A$2:$D$3000,4,FALSE),"-")</f>
        <v>-</v>
      </c>
      <c r="H10" s="14" t="str">
        <f>IFERROR(VLOOKUP(CONCATENATE($A10,H$1),'[1]Исх-видео'!$A$2:$D$3000,4,FALSE),"-")</f>
        <v>-</v>
      </c>
      <c r="I10" s="14" t="str">
        <f>IFERROR(VLOOKUP(CONCATENATE($A10,I$1),'[1]Исх-видео'!$A$2:$D$3000,4,FALSE),"-")</f>
        <v>-</v>
      </c>
      <c r="J10" s="14" t="str">
        <f>IFERROR(VLOOKUP(CONCATENATE($A10,J$1),'[1]Исх-видео'!$A$2:$D$3000,4,FALSE),"-")</f>
        <v>-</v>
      </c>
      <c r="K10" s="14" t="str">
        <f>IFERROR(VLOOKUP(CONCATENATE($A10,K$1),'[1]Исх-видео'!$A$2:$D$3000,4,FALSE),"-")</f>
        <v>-</v>
      </c>
      <c r="L10" s="14" t="str">
        <f>IFERROR(VLOOKUP(CONCATENATE($A10,L$1),'[1]Исх-видео'!$A$2:$D$3000,4,FALSE),"-")</f>
        <v>-</v>
      </c>
      <c r="M10" s="14" t="str">
        <f>IFERROR(VLOOKUP(CONCATENATE($A10,M$1),'[1]Исх-видео'!$A$2:$D$3000,4,FALSE),"-")</f>
        <v>-</v>
      </c>
      <c r="N10" s="14" t="str">
        <f>IFERROR(VLOOKUP(CONCATENATE($A10,N$1),'[1]Исх-видео'!$A$2:$D$3000,4,FALSE),"-")</f>
        <v>-</v>
      </c>
      <c r="O10" s="14" t="str">
        <f>IFERROR(VLOOKUP(CONCATENATE($A10,O$1),'[1]Исх-видео'!$A$2:$D$3000,4,FALSE),"-")</f>
        <v>-</v>
      </c>
      <c r="P10" s="14" t="str">
        <f>IFERROR(VLOOKUP(CONCATENATE($A10,P$1),'[1]Исх-видео'!$A$2:$D$3000,4,FALSE),"-")</f>
        <v>-</v>
      </c>
      <c r="Q10" s="14" t="str">
        <f>IFERROR(VLOOKUP(CONCATENATE($A10,Q$1),'[1]Исх-видео'!$A$2:$D$3000,4,FALSE),"-")</f>
        <v>-</v>
      </c>
      <c r="R10" s="14" t="str">
        <f>IFERROR(VLOOKUP(CONCATENATE($A10,R$1),'[1]Исх-видео'!$A$2:$D$3000,4,FALSE),"-")</f>
        <v>-</v>
      </c>
      <c r="S10" s="14" t="str">
        <f>IFERROR(VLOOKUP(CONCATENATE($A10,S$1),'[1]Исх-видео'!$A$2:$D$3000,4,FALSE),"-")</f>
        <v>-</v>
      </c>
      <c r="T10" s="14" t="str">
        <f>IFERROR(VLOOKUP(CONCATENATE($A10,T$1),'[1]Исх-видео'!$A$2:$D$3000,4,FALSE),"-")</f>
        <v>-</v>
      </c>
      <c r="U10" s="14" t="str">
        <f>IFERROR(VLOOKUP(CONCATENATE($A10,U$1),'[1]Исх-видео'!$A$2:$D$3000,4,FALSE),"-")</f>
        <v>-</v>
      </c>
      <c r="V10" s="14" t="str">
        <f>IFERROR(VLOOKUP(CONCATENATE($A10,V$1),'[1]Исх-видео'!$A$2:$D$3000,4,FALSE),"-")</f>
        <v>-</v>
      </c>
      <c r="W10" s="14" t="str">
        <f>IFERROR(VLOOKUP(CONCATENATE($A10,W$1),'[1]Исх-видео'!$A$2:$D$3000,4,FALSE),"-")</f>
        <v>-</v>
      </c>
      <c r="X10" s="14" t="str">
        <f>IFERROR(VLOOKUP(CONCATENATE($A10,X$1),'[1]Исх-видео'!$A$2:$D$3000,4,FALSE),"-")</f>
        <v>-</v>
      </c>
      <c r="Y10" s="14" t="str">
        <f>IFERROR(VLOOKUP(CONCATENATE($A10,Y$1),'[1]Исх-видео'!$A$2:$D$3000,4,FALSE),"-")</f>
        <v>-</v>
      </c>
      <c r="Z10" s="15">
        <f t="shared" si="0"/>
        <v>0</v>
      </c>
      <c r="AA10" s="109" t="str">
        <f t="shared" si="1"/>
        <v>-</v>
      </c>
      <c r="AB10" s="14"/>
    </row>
    <row r="11" spans="1:28">
      <c r="A11" s="26">
        <f t="shared" si="2"/>
        <v>9</v>
      </c>
      <c r="B11" s="14" t="str">
        <f>IFERROR(VLOOKUP(CONCATENATE($A11,B$1),'[1]Исх-видео'!$A$2:$D$3000,4,FALSE),"-")</f>
        <v>-</v>
      </c>
      <c r="C11" s="14" t="str">
        <f>IFERROR(VLOOKUP(CONCATENATE($A11,C$1),'[1]Исх-видео'!$A$2:$D$3000,4,FALSE),"-")</f>
        <v>-</v>
      </c>
      <c r="D11" s="14" t="str">
        <f>IFERROR(VLOOKUP(CONCATENATE($A11,D$1),'[1]Исх-видео'!$A$2:$D$3000,4,FALSE),"-")</f>
        <v>-</v>
      </c>
      <c r="E11" s="14" t="str">
        <f>IFERROR(VLOOKUP(CONCATENATE($A11,E$1),'[1]Исх-видео'!$A$2:$D$3000,4,FALSE),"-")</f>
        <v>-</v>
      </c>
      <c r="F11" s="14" t="str">
        <f>IFERROR(VLOOKUP(CONCATENATE($A11,F$1),'[1]Исх-видео'!$A$2:$D$3000,4,FALSE),"-")</f>
        <v>-</v>
      </c>
      <c r="G11" s="14" t="str">
        <f>IFERROR(VLOOKUP(CONCATENATE($A11,G$1),'[1]Исх-видео'!$A$2:$D$3000,4,FALSE),"-")</f>
        <v>-</v>
      </c>
      <c r="H11" s="14" t="str">
        <f>IFERROR(VLOOKUP(CONCATENATE($A11,H$1),'[1]Исх-видео'!$A$2:$D$3000,4,FALSE),"-")</f>
        <v>-</v>
      </c>
      <c r="I11" s="14" t="str">
        <f>IFERROR(VLOOKUP(CONCATENATE($A11,I$1),'[1]Исх-видео'!$A$2:$D$3000,4,FALSE),"-")</f>
        <v>-</v>
      </c>
      <c r="J11" s="14" t="str">
        <f>IFERROR(VLOOKUP(CONCATENATE($A11,J$1),'[1]Исх-видео'!$A$2:$D$3000,4,FALSE),"-")</f>
        <v>-</v>
      </c>
      <c r="K11" s="14" t="str">
        <f>IFERROR(VLOOKUP(CONCATENATE($A11,K$1),'[1]Исх-видео'!$A$2:$D$3000,4,FALSE),"-")</f>
        <v>-</v>
      </c>
      <c r="L11" s="14" t="str">
        <f>IFERROR(VLOOKUP(CONCATENATE($A11,L$1),'[1]Исх-видео'!$A$2:$D$3000,4,FALSE),"-")</f>
        <v>-</v>
      </c>
      <c r="M11" s="14" t="str">
        <f>IFERROR(VLOOKUP(CONCATENATE($A11,M$1),'[1]Исх-видео'!$A$2:$D$3000,4,FALSE),"-")</f>
        <v>-</v>
      </c>
      <c r="N11" s="14" t="str">
        <f>IFERROR(VLOOKUP(CONCATENATE($A11,N$1),'[1]Исх-видео'!$A$2:$D$3000,4,FALSE),"-")</f>
        <v>-</v>
      </c>
      <c r="O11" s="14" t="str">
        <f>IFERROR(VLOOKUP(CONCATENATE($A11,O$1),'[1]Исх-видео'!$A$2:$D$3000,4,FALSE),"-")</f>
        <v>-</v>
      </c>
      <c r="P11" s="14" t="str">
        <f>IFERROR(VLOOKUP(CONCATENATE($A11,P$1),'[1]Исх-видео'!$A$2:$D$3000,4,FALSE),"-")</f>
        <v>-</v>
      </c>
      <c r="Q11" s="14" t="str">
        <f>IFERROR(VLOOKUP(CONCATENATE($A11,Q$1),'[1]Исх-видео'!$A$2:$D$3000,4,FALSE),"-")</f>
        <v>-</v>
      </c>
      <c r="R11" s="14" t="str">
        <f>IFERROR(VLOOKUP(CONCATENATE($A11,R$1),'[1]Исх-видео'!$A$2:$D$3000,4,FALSE),"-")</f>
        <v>-</v>
      </c>
      <c r="S11" s="14" t="str">
        <f>IFERROR(VLOOKUP(CONCATENATE($A11,S$1),'[1]Исх-видео'!$A$2:$D$3000,4,FALSE),"-")</f>
        <v>-</v>
      </c>
      <c r="T11" s="14" t="str">
        <f>IFERROR(VLOOKUP(CONCATENATE($A11,T$1),'[1]Исх-видео'!$A$2:$D$3000,4,FALSE),"-")</f>
        <v>-</v>
      </c>
      <c r="U11" s="14" t="str">
        <f>IFERROR(VLOOKUP(CONCATENATE($A11,U$1),'[1]Исх-видео'!$A$2:$D$3000,4,FALSE),"-")</f>
        <v>-</v>
      </c>
      <c r="V11" s="14" t="str">
        <f>IFERROR(VLOOKUP(CONCATENATE($A11,V$1),'[1]Исх-видео'!$A$2:$D$3000,4,FALSE),"-")</f>
        <v>-</v>
      </c>
      <c r="W11" s="14" t="str">
        <f>IFERROR(VLOOKUP(CONCATENATE($A11,W$1),'[1]Исх-видео'!$A$2:$D$3000,4,FALSE),"-")</f>
        <v>-</v>
      </c>
      <c r="X11" s="14" t="str">
        <f>IFERROR(VLOOKUP(CONCATENATE($A11,X$1),'[1]Исх-видео'!$A$2:$D$3000,4,FALSE),"-")</f>
        <v>-</v>
      </c>
      <c r="Y11" s="14" t="str">
        <f>IFERROR(VLOOKUP(CONCATENATE($A11,Y$1),'[1]Исх-видео'!$A$2:$D$3000,4,FALSE),"-")</f>
        <v>-</v>
      </c>
      <c r="Z11" s="15">
        <f t="shared" si="0"/>
        <v>0</v>
      </c>
      <c r="AA11" s="109" t="str">
        <f t="shared" si="1"/>
        <v>-</v>
      </c>
      <c r="AB11" s="14"/>
    </row>
    <row r="12" spans="1:28">
      <c r="A12" s="26">
        <f t="shared" si="2"/>
        <v>10</v>
      </c>
      <c r="B12" s="14" t="str">
        <f>IFERROR(VLOOKUP(CONCATENATE($A12,B$1),'[1]Исх-видео'!$A$2:$D$3000,4,FALSE),"-")</f>
        <v>-</v>
      </c>
      <c r="C12" s="14" t="str">
        <f>IFERROR(VLOOKUP(CONCATENATE($A12,C$1),'[1]Исх-видео'!$A$2:$D$3000,4,FALSE),"-")</f>
        <v>-</v>
      </c>
      <c r="D12" s="14" t="str">
        <f>IFERROR(VLOOKUP(CONCATENATE($A12,D$1),'[1]Исх-видео'!$A$2:$D$3000,4,FALSE),"-")</f>
        <v>-</v>
      </c>
      <c r="E12" s="14" t="str">
        <f>IFERROR(VLOOKUP(CONCATENATE($A12,E$1),'[1]Исх-видео'!$A$2:$D$3000,4,FALSE),"-")</f>
        <v>-</v>
      </c>
      <c r="F12" s="14" t="str">
        <f>IFERROR(VLOOKUP(CONCATENATE($A12,F$1),'[1]Исх-видео'!$A$2:$D$3000,4,FALSE),"-")</f>
        <v>-</v>
      </c>
      <c r="G12" s="14" t="str">
        <f>IFERROR(VLOOKUP(CONCATENATE($A12,G$1),'[1]Исх-видео'!$A$2:$D$3000,4,FALSE),"-")</f>
        <v>-</v>
      </c>
      <c r="H12" s="14" t="str">
        <f>IFERROR(VLOOKUP(CONCATENATE($A12,H$1),'[1]Исх-видео'!$A$2:$D$3000,4,FALSE),"-")</f>
        <v>-</v>
      </c>
      <c r="I12" s="14" t="str">
        <f>IFERROR(VLOOKUP(CONCATENATE($A12,I$1),'[1]Исх-видео'!$A$2:$D$3000,4,FALSE),"-")</f>
        <v>-</v>
      </c>
      <c r="J12" s="14" t="str">
        <f>IFERROR(VLOOKUP(CONCATENATE($A12,J$1),'[1]Исх-видео'!$A$2:$D$3000,4,FALSE),"-")</f>
        <v>-</v>
      </c>
      <c r="K12" s="14" t="str">
        <f>IFERROR(VLOOKUP(CONCATENATE($A12,K$1),'[1]Исх-видео'!$A$2:$D$3000,4,FALSE),"-")</f>
        <v>-</v>
      </c>
      <c r="L12" s="14" t="str">
        <f>IFERROR(VLOOKUP(CONCATENATE($A12,L$1),'[1]Исх-видео'!$A$2:$D$3000,4,FALSE),"-")</f>
        <v>-</v>
      </c>
      <c r="M12" s="14" t="str">
        <f>IFERROR(VLOOKUP(CONCATENATE($A12,M$1),'[1]Исх-видео'!$A$2:$D$3000,4,FALSE),"-")</f>
        <v>-</v>
      </c>
      <c r="N12" s="14" t="str">
        <f>IFERROR(VLOOKUP(CONCATENATE($A12,N$1),'[1]Исх-видео'!$A$2:$D$3000,4,FALSE),"-")</f>
        <v>-</v>
      </c>
      <c r="O12" s="14" t="str">
        <f>IFERROR(VLOOKUP(CONCATENATE($A12,O$1),'[1]Исх-видео'!$A$2:$D$3000,4,FALSE),"-")</f>
        <v>-</v>
      </c>
      <c r="P12" s="14" t="str">
        <f>IFERROR(VLOOKUP(CONCATENATE($A12,P$1),'[1]Исх-видео'!$A$2:$D$3000,4,FALSE),"-")</f>
        <v>-</v>
      </c>
      <c r="Q12" s="14" t="str">
        <f>IFERROR(VLOOKUP(CONCATENATE($A12,Q$1),'[1]Исх-видео'!$A$2:$D$3000,4,FALSE),"-")</f>
        <v>-</v>
      </c>
      <c r="R12" s="14" t="str">
        <f>IFERROR(VLOOKUP(CONCATENATE($A12,R$1),'[1]Исх-видео'!$A$2:$D$3000,4,FALSE),"-")</f>
        <v>-</v>
      </c>
      <c r="S12" s="14" t="str">
        <f>IFERROR(VLOOKUP(CONCATENATE($A12,S$1),'[1]Исх-видео'!$A$2:$D$3000,4,FALSE),"-")</f>
        <v>-</v>
      </c>
      <c r="T12" s="14" t="str">
        <f>IFERROR(VLOOKUP(CONCATENATE($A12,T$1),'[1]Исх-видео'!$A$2:$D$3000,4,FALSE),"-")</f>
        <v>-</v>
      </c>
      <c r="U12" s="14" t="str">
        <f>IFERROR(VLOOKUP(CONCATENATE($A12,U$1),'[1]Исх-видео'!$A$2:$D$3000,4,FALSE),"-")</f>
        <v>-</v>
      </c>
      <c r="V12" s="14" t="str">
        <f>IFERROR(VLOOKUP(CONCATENATE($A12,V$1),'[1]Исх-видео'!$A$2:$D$3000,4,FALSE),"-")</f>
        <v>-</v>
      </c>
      <c r="W12" s="14" t="str">
        <f>IFERROR(VLOOKUP(CONCATENATE($A12,W$1),'[1]Исх-видео'!$A$2:$D$3000,4,FALSE),"-")</f>
        <v>-</v>
      </c>
      <c r="X12" s="14" t="str">
        <f>IFERROR(VLOOKUP(CONCATENATE($A12,X$1),'[1]Исх-видео'!$A$2:$D$3000,4,FALSE),"-")</f>
        <v>-</v>
      </c>
      <c r="Y12" s="14" t="str">
        <f>IFERROR(VLOOKUP(CONCATENATE($A12,Y$1),'[1]Исх-видео'!$A$2:$D$3000,4,FALSE),"-")</f>
        <v>-</v>
      </c>
      <c r="Z12" s="15">
        <f t="shared" si="0"/>
        <v>0</v>
      </c>
      <c r="AA12" s="109" t="str">
        <f t="shared" si="1"/>
        <v>-</v>
      </c>
      <c r="AB12" s="14"/>
    </row>
    <row r="13" spans="1:28">
      <c r="A13" s="26">
        <f t="shared" si="2"/>
        <v>11</v>
      </c>
      <c r="B13" s="14" t="str">
        <f>IFERROR(VLOOKUP(CONCATENATE($A13,B$1),'[1]Исх-видео'!$A$2:$D$3000,4,FALSE),"-")</f>
        <v>-</v>
      </c>
      <c r="C13" s="14" t="str">
        <f>IFERROR(VLOOKUP(CONCATENATE($A13,C$1),'[1]Исх-видео'!$A$2:$D$3000,4,FALSE),"-")</f>
        <v>-</v>
      </c>
      <c r="D13" s="14" t="str">
        <f>IFERROR(VLOOKUP(CONCATENATE($A13,D$1),'[1]Исх-видео'!$A$2:$D$3000,4,FALSE),"-")</f>
        <v>-</v>
      </c>
      <c r="E13" s="14" t="str">
        <f>IFERROR(VLOOKUP(CONCATENATE($A13,E$1),'[1]Исх-видео'!$A$2:$D$3000,4,FALSE),"-")</f>
        <v>-</v>
      </c>
      <c r="F13" s="14" t="str">
        <f>IFERROR(VLOOKUP(CONCATENATE($A13,F$1),'[1]Исх-видео'!$A$2:$D$3000,4,FALSE),"-")</f>
        <v>-</v>
      </c>
      <c r="G13" s="14" t="str">
        <f>IFERROR(VLOOKUP(CONCATENATE($A13,G$1),'[1]Исх-видео'!$A$2:$D$3000,4,FALSE),"-")</f>
        <v>-</v>
      </c>
      <c r="H13" s="14" t="str">
        <f>IFERROR(VLOOKUP(CONCATENATE($A13,H$1),'[1]Исх-видео'!$A$2:$D$3000,4,FALSE),"-")</f>
        <v>-</v>
      </c>
      <c r="I13" s="14" t="str">
        <f>IFERROR(VLOOKUP(CONCATENATE($A13,I$1),'[1]Исх-видео'!$A$2:$D$3000,4,FALSE),"-")</f>
        <v>-</v>
      </c>
      <c r="J13" s="14" t="str">
        <f>IFERROR(VLOOKUP(CONCATENATE($A13,J$1),'[1]Исх-видео'!$A$2:$D$3000,4,FALSE),"-")</f>
        <v>-</v>
      </c>
      <c r="K13" s="14" t="str">
        <f>IFERROR(VLOOKUP(CONCATENATE($A13,K$1),'[1]Исх-видео'!$A$2:$D$3000,4,FALSE),"-")</f>
        <v>-</v>
      </c>
      <c r="L13" s="14" t="str">
        <f>IFERROR(VLOOKUP(CONCATENATE($A13,L$1),'[1]Исх-видео'!$A$2:$D$3000,4,FALSE),"-")</f>
        <v>-</v>
      </c>
      <c r="M13" s="14" t="str">
        <f>IFERROR(VLOOKUP(CONCATENATE($A13,M$1),'[1]Исх-видео'!$A$2:$D$3000,4,FALSE),"-")</f>
        <v>-</v>
      </c>
      <c r="N13" s="14" t="str">
        <f>IFERROR(VLOOKUP(CONCATENATE($A13,N$1),'[1]Исх-видео'!$A$2:$D$3000,4,FALSE),"-")</f>
        <v>-</v>
      </c>
      <c r="O13" s="14" t="str">
        <f>IFERROR(VLOOKUP(CONCATENATE($A13,O$1),'[1]Исх-видео'!$A$2:$D$3000,4,FALSE),"-")</f>
        <v>-</v>
      </c>
      <c r="P13" s="14" t="str">
        <f>IFERROR(VLOOKUP(CONCATENATE($A13,P$1),'[1]Исх-видео'!$A$2:$D$3000,4,FALSE),"-")</f>
        <v>-</v>
      </c>
      <c r="Q13" s="14" t="str">
        <f>IFERROR(VLOOKUP(CONCATENATE($A13,Q$1),'[1]Исх-видео'!$A$2:$D$3000,4,FALSE),"-")</f>
        <v>-</v>
      </c>
      <c r="R13" s="14" t="str">
        <f>IFERROR(VLOOKUP(CONCATENATE($A13,R$1),'[1]Исх-видео'!$A$2:$D$3000,4,FALSE),"-")</f>
        <v>-</v>
      </c>
      <c r="S13" s="14" t="str">
        <f>IFERROR(VLOOKUP(CONCATENATE($A13,S$1),'[1]Исх-видео'!$A$2:$D$3000,4,FALSE),"-")</f>
        <v>-</v>
      </c>
      <c r="T13" s="14" t="str">
        <f>IFERROR(VLOOKUP(CONCATENATE($A13,T$1),'[1]Исх-видео'!$A$2:$D$3000,4,FALSE),"-")</f>
        <v>-</v>
      </c>
      <c r="U13" s="14" t="str">
        <f>IFERROR(VLOOKUP(CONCATENATE($A13,U$1),'[1]Исх-видео'!$A$2:$D$3000,4,FALSE),"-")</f>
        <v>-</v>
      </c>
      <c r="V13" s="14" t="str">
        <f>IFERROR(VLOOKUP(CONCATENATE($A13,V$1),'[1]Исх-видео'!$A$2:$D$3000,4,FALSE),"-")</f>
        <v>-</v>
      </c>
      <c r="W13" s="14" t="str">
        <f>IFERROR(VLOOKUP(CONCATENATE($A13,W$1),'[1]Исх-видео'!$A$2:$D$3000,4,FALSE),"-")</f>
        <v>-</v>
      </c>
      <c r="X13" s="14" t="str">
        <f>IFERROR(VLOOKUP(CONCATENATE($A13,X$1),'[1]Исх-видео'!$A$2:$D$3000,4,FALSE),"-")</f>
        <v>-</v>
      </c>
      <c r="Y13" s="14" t="str">
        <f>IFERROR(VLOOKUP(CONCATENATE($A13,Y$1),'[1]Исх-видео'!$A$2:$D$3000,4,FALSE),"-")</f>
        <v>-</v>
      </c>
      <c r="Z13" s="15">
        <f t="shared" si="0"/>
        <v>0</v>
      </c>
      <c r="AA13" s="109" t="str">
        <f t="shared" si="1"/>
        <v>-</v>
      </c>
      <c r="AB13" s="14"/>
    </row>
    <row r="14" spans="1:28">
      <c r="A14" s="26">
        <f t="shared" si="2"/>
        <v>12</v>
      </c>
      <c r="B14" s="14">
        <f>IFERROR(VLOOKUP(CONCATENATE($A14,B$1),'[1]Исх-видео'!$A$2:$D$3000,4,FALSE),"-")</f>
        <v>10</v>
      </c>
      <c r="C14" s="14">
        <f>IFERROR(VLOOKUP(CONCATENATE($A14,C$1),'[1]Исх-видео'!$A$2:$D$3000,4,FALSE),"-")</f>
        <v>8</v>
      </c>
      <c r="D14" s="14" t="str">
        <f>IFERROR(VLOOKUP(CONCATENATE($A14,D$1),'[1]Исх-видео'!$A$2:$D$3000,4,FALSE),"-")</f>
        <v>-</v>
      </c>
      <c r="E14" s="14" t="str">
        <f>IFERROR(VLOOKUP(CONCATENATE($A14,E$1),'[1]Исх-видео'!$A$2:$D$3000,4,FALSE),"-")</f>
        <v>-</v>
      </c>
      <c r="F14" s="14" t="str">
        <f>IFERROR(VLOOKUP(CONCATENATE($A14,F$1),'[1]Исх-видео'!$A$2:$D$3000,4,FALSE),"-")</f>
        <v>-</v>
      </c>
      <c r="G14" s="14" t="str">
        <f>IFERROR(VLOOKUP(CONCATENATE($A14,G$1),'[1]Исх-видео'!$A$2:$D$3000,4,FALSE),"-")</f>
        <v>-</v>
      </c>
      <c r="H14" s="14" t="str">
        <f>IFERROR(VLOOKUP(CONCATENATE($A14,H$1),'[1]Исх-видео'!$A$2:$D$3000,4,FALSE),"-")</f>
        <v>-</v>
      </c>
      <c r="I14" s="14" t="str">
        <f>IFERROR(VLOOKUP(CONCATENATE($A14,I$1),'[1]Исх-видео'!$A$2:$D$3000,4,FALSE),"-")</f>
        <v>-</v>
      </c>
      <c r="J14" s="14" t="str">
        <f>IFERROR(VLOOKUP(CONCATENATE($A14,J$1),'[1]Исх-видео'!$A$2:$D$3000,4,FALSE),"-")</f>
        <v>-</v>
      </c>
      <c r="K14" s="14">
        <f>IFERROR(VLOOKUP(CONCATENATE($A14,K$1),'[1]Исх-видео'!$A$2:$D$3000,4,FALSE),"-")</f>
        <v>9</v>
      </c>
      <c r="L14" s="14" t="str">
        <f>IFERROR(VLOOKUP(CONCATENATE($A14,L$1),'[1]Исх-видео'!$A$2:$D$3000,4,FALSE),"-")</f>
        <v>-</v>
      </c>
      <c r="M14" s="14" t="str">
        <f>IFERROR(VLOOKUP(CONCATENATE($A14,M$1),'[1]Исх-видео'!$A$2:$D$3000,4,FALSE),"-")</f>
        <v>-</v>
      </c>
      <c r="N14" s="14">
        <f>IFERROR(VLOOKUP(CONCATENATE($A14,N$1),'[1]Исх-видео'!$A$2:$D$3000,4,FALSE),"-")</f>
        <v>10</v>
      </c>
      <c r="O14" s="14">
        <f>IFERROR(VLOOKUP(CONCATENATE($A14,O$1),'[1]Исх-видео'!$A$2:$D$3000,4,FALSE),"-")</f>
        <v>9</v>
      </c>
      <c r="P14" s="14" t="str">
        <f>IFERROR(VLOOKUP(CONCATENATE($A14,P$1),'[1]Исх-видео'!$A$2:$D$3000,4,FALSE),"-")</f>
        <v>-</v>
      </c>
      <c r="Q14" s="14">
        <f>IFERROR(VLOOKUP(CONCATENATE($A14,Q$1),'[1]Исх-видео'!$A$2:$D$3000,4,FALSE),"-")</f>
        <v>5</v>
      </c>
      <c r="R14" s="14">
        <f>IFERROR(VLOOKUP(CONCATENATE($A14,R$1),'[1]Исх-видео'!$A$2:$D$3000,4,FALSE),"-")</f>
        <v>7</v>
      </c>
      <c r="S14" s="14" t="str">
        <f>IFERROR(VLOOKUP(CONCATENATE($A14,S$1),'[1]Исх-видео'!$A$2:$D$3000,4,FALSE),"-")</f>
        <v>-</v>
      </c>
      <c r="T14" s="14">
        <f>IFERROR(VLOOKUP(CONCATENATE($A14,T$1),'[1]Исх-видео'!$A$2:$D$3000,4,FALSE),"-")</f>
        <v>6</v>
      </c>
      <c r="U14" s="14">
        <f>IFERROR(VLOOKUP(CONCATENATE($A14,U$1),'[1]Исх-видео'!$A$2:$D$3000,4,FALSE),"-")</f>
        <v>10</v>
      </c>
      <c r="V14" s="14">
        <f>IFERROR(VLOOKUP(CONCATENATE($A14,V$1),'[1]Исх-видео'!$A$2:$D$3000,4,FALSE),"-")</f>
        <v>5</v>
      </c>
      <c r="W14" s="14">
        <f>IFERROR(VLOOKUP(CONCATENATE($A14,W$1),'[1]Исх-видео'!$A$2:$D$3000,4,FALSE),"-")</f>
        <v>6</v>
      </c>
      <c r="X14" s="14" t="str">
        <f>IFERROR(VLOOKUP(CONCATENATE($A14,X$1),'[1]Исх-видео'!$A$2:$D$3000,4,FALSE),"-")</f>
        <v>-</v>
      </c>
      <c r="Y14" s="14">
        <f>IFERROR(VLOOKUP(CONCATENATE($A14,Y$1),'[1]Исх-видео'!$A$2:$D$3000,4,FALSE),"-")</f>
        <v>8</v>
      </c>
      <c r="Z14" s="15">
        <f t="shared" si="0"/>
        <v>12</v>
      </c>
      <c r="AA14" s="109">
        <f t="shared" si="1"/>
        <v>7.75</v>
      </c>
      <c r="AB14" s="14"/>
    </row>
    <row r="15" spans="1:28">
      <c r="A15" s="26">
        <f t="shared" si="2"/>
        <v>13</v>
      </c>
      <c r="B15" s="14" t="str">
        <f>IFERROR(VLOOKUP(CONCATENATE($A15,B$1),'[1]Исх-видео'!$A$2:$D$3000,4,FALSE),"-")</f>
        <v>-</v>
      </c>
      <c r="C15" s="14" t="str">
        <f>IFERROR(VLOOKUP(CONCATENATE($A15,C$1),'[1]Исх-видео'!$A$2:$D$3000,4,FALSE),"-")</f>
        <v>-</v>
      </c>
      <c r="D15" s="14" t="str">
        <f>IFERROR(VLOOKUP(CONCATENATE($A15,D$1),'[1]Исх-видео'!$A$2:$D$3000,4,FALSE),"-")</f>
        <v>-</v>
      </c>
      <c r="E15" s="14" t="str">
        <f>IFERROR(VLOOKUP(CONCATENATE($A15,E$1),'[1]Исх-видео'!$A$2:$D$3000,4,FALSE),"-")</f>
        <v>-</v>
      </c>
      <c r="F15" s="14" t="str">
        <f>IFERROR(VLOOKUP(CONCATENATE($A15,F$1),'[1]Исх-видео'!$A$2:$D$3000,4,FALSE),"-")</f>
        <v>-</v>
      </c>
      <c r="G15" s="14" t="str">
        <f>IFERROR(VLOOKUP(CONCATENATE($A15,G$1),'[1]Исх-видео'!$A$2:$D$3000,4,FALSE),"-")</f>
        <v>-</v>
      </c>
      <c r="H15" s="14" t="str">
        <f>IFERROR(VLOOKUP(CONCATENATE($A15,H$1),'[1]Исх-видео'!$A$2:$D$3000,4,FALSE),"-")</f>
        <v>-</v>
      </c>
      <c r="I15" s="14" t="str">
        <f>IFERROR(VLOOKUP(CONCATENATE($A15,I$1),'[1]Исх-видео'!$A$2:$D$3000,4,FALSE),"-")</f>
        <v>-</v>
      </c>
      <c r="J15" s="14" t="str">
        <f>IFERROR(VLOOKUP(CONCATENATE($A15,J$1),'[1]Исх-видео'!$A$2:$D$3000,4,FALSE),"-")</f>
        <v>-</v>
      </c>
      <c r="K15" s="14" t="str">
        <f>IFERROR(VLOOKUP(CONCATENATE($A15,K$1),'[1]Исх-видео'!$A$2:$D$3000,4,FALSE),"-")</f>
        <v>-</v>
      </c>
      <c r="L15" s="14" t="str">
        <f>IFERROR(VLOOKUP(CONCATENATE($A15,L$1),'[1]Исх-видео'!$A$2:$D$3000,4,FALSE),"-")</f>
        <v>-</v>
      </c>
      <c r="M15" s="14" t="str">
        <f>IFERROR(VLOOKUP(CONCATENATE($A15,M$1),'[1]Исх-видео'!$A$2:$D$3000,4,FALSE),"-")</f>
        <v>-</v>
      </c>
      <c r="N15" s="14" t="str">
        <f>IFERROR(VLOOKUP(CONCATENATE($A15,N$1),'[1]Исх-видео'!$A$2:$D$3000,4,FALSE),"-")</f>
        <v>-</v>
      </c>
      <c r="O15" s="14" t="str">
        <f>IFERROR(VLOOKUP(CONCATENATE($A15,O$1),'[1]Исх-видео'!$A$2:$D$3000,4,FALSE),"-")</f>
        <v>-</v>
      </c>
      <c r="P15" s="14" t="str">
        <f>IFERROR(VLOOKUP(CONCATENATE($A15,P$1),'[1]Исх-видео'!$A$2:$D$3000,4,FALSE),"-")</f>
        <v>-</v>
      </c>
      <c r="Q15" s="14" t="str">
        <f>IFERROR(VLOOKUP(CONCATENATE($A15,Q$1),'[1]Исх-видео'!$A$2:$D$3000,4,FALSE),"-")</f>
        <v>-</v>
      </c>
      <c r="R15" s="14" t="str">
        <f>IFERROR(VLOOKUP(CONCATENATE($A15,R$1),'[1]Исх-видео'!$A$2:$D$3000,4,FALSE),"-")</f>
        <v>-</v>
      </c>
      <c r="S15" s="14" t="str">
        <f>IFERROR(VLOOKUP(CONCATENATE($A15,S$1),'[1]Исх-видео'!$A$2:$D$3000,4,FALSE),"-")</f>
        <v>-</v>
      </c>
      <c r="T15" s="14" t="str">
        <f>IFERROR(VLOOKUP(CONCATENATE($A15,T$1),'[1]Исх-видео'!$A$2:$D$3000,4,FALSE),"-")</f>
        <v>-</v>
      </c>
      <c r="U15" s="14" t="str">
        <f>IFERROR(VLOOKUP(CONCATENATE($A15,U$1),'[1]Исх-видео'!$A$2:$D$3000,4,FALSE),"-")</f>
        <v>-</v>
      </c>
      <c r="V15" s="14" t="str">
        <f>IFERROR(VLOOKUP(CONCATENATE($A15,V$1),'[1]Исх-видео'!$A$2:$D$3000,4,FALSE),"-")</f>
        <v>-</v>
      </c>
      <c r="W15" s="14" t="str">
        <f>IFERROR(VLOOKUP(CONCATENATE($A15,W$1),'[1]Исх-видео'!$A$2:$D$3000,4,FALSE),"-")</f>
        <v>-</v>
      </c>
      <c r="X15" s="14" t="str">
        <f>IFERROR(VLOOKUP(CONCATENATE($A15,X$1),'[1]Исх-видео'!$A$2:$D$3000,4,FALSE),"-")</f>
        <v>-</v>
      </c>
      <c r="Y15" s="14" t="str">
        <f>IFERROR(VLOOKUP(CONCATENATE($A15,Y$1),'[1]Исх-видео'!$A$2:$D$3000,4,FALSE),"-")</f>
        <v>-</v>
      </c>
      <c r="Z15" s="15">
        <f t="shared" si="0"/>
        <v>0</v>
      </c>
      <c r="AA15" s="109" t="str">
        <f t="shared" si="1"/>
        <v>-</v>
      </c>
      <c r="AB15" s="14"/>
    </row>
    <row r="16" spans="1:28">
      <c r="A16" s="26">
        <f t="shared" si="2"/>
        <v>14</v>
      </c>
      <c r="B16" s="14" t="str">
        <f>IFERROR(VLOOKUP(CONCATENATE($A16,B$1),'[1]Исх-видео'!$A$2:$D$3000,4,FALSE),"-")</f>
        <v>-</v>
      </c>
      <c r="C16" s="14" t="str">
        <f>IFERROR(VLOOKUP(CONCATENATE($A16,C$1),'[1]Исх-видео'!$A$2:$D$3000,4,FALSE),"-")</f>
        <v>-</v>
      </c>
      <c r="D16" s="14" t="str">
        <f>IFERROR(VLOOKUP(CONCATENATE($A16,D$1),'[1]Исх-видео'!$A$2:$D$3000,4,FALSE),"-")</f>
        <v>-</v>
      </c>
      <c r="E16" s="14" t="str">
        <f>IFERROR(VLOOKUP(CONCATENATE($A16,E$1),'[1]Исх-видео'!$A$2:$D$3000,4,FALSE),"-")</f>
        <v>-</v>
      </c>
      <c r="F16" s="14" t="str">
        <f>IFERROR(VLOOKUP(CONCATENATE($A16,F$1),'[1]Исх-видео'!$A$2:$D$3000,4,FALSE),"-")</f>
        <v>-</v>
      </c>
      <c r="G16" s="14" t="str">
        <f>IFERROR(VLOOKUP(CONCATENATE($A16,G$1),'[1]Исх-видео'!$A$2:$D$3000,4,FALSE),"-")</f>
        <v>-</v>
      </c>
      <c r="H16" s="14" t="str">
        <f>IFERROR(VLOOKUP(CONCATENATE($A16,H$1),'[1]Исх-видео'!$A$2:$D$3000,4,FALSE),"-")</f>
        <v>-</v>
      </c>
      <c r="I16" s="14" t="str">
        <f>IFERROR(VLOOKUP(CONCATENATE($A16,I$1),'[1]Исх-видео'!$A$2:$D$3000,4,FALSE),"-")</f>
        <v>-</v>
      </c>
      <c r="J16" s="14" t="str">
        <f>IFERROR(VLOOKUP(CONCATENATE($A16,J$1),'[1]Исх-видео'!$A$2:$D$3000,4,FALSE),"-")</f>
        <v>-</v>
      </c>
      <c r="K16" s="14" t="str">
        <f>IFERROR(VLOOKUP(CONCATENATE($A16,K$1),'[1]Исх-видео'!$A$2:$D$3000,4,FALSE),"-")</f>
        <v>-</v>
      </c>
      <c r="L16" s="14" t="str">
        <f>IFERROR(VLOOKUP(CONCATENATE($A16,L$1),'[1]Исх-видео'!$A$2:$D$3000,4,FALSE),"-")</f>
        <v>-</v>
      </c>
      <c r="M16" s="14" t="str">
        <f>IFERROR(VLOOKUP(CONCATENATE($A16,M$1),'[1]Исх-видео'!$A$2:$D$3000,4,FALSE),"-")</f>
        <v>-</v>
      </c>
      <c r="N16" s="14" t="str">
        <f>IFERROR(VLOOKUP(CONCATENATE($A16,N$1),'[1]Исх-видео'!$A$2:$D$3000,4,FALSE),"-")</f>
        <v>-</v>
      </c>
      <c r="O16" s="14" t="str">
        <f>IFERROR(VLOOKUP(CONCATENATE($A16,O$1),'[1]Исх-видео'!$A$2:$D$3000,4,FALSE),"-")</f>
        <v>-</v>
      </c>
      <c r="P16" s="14" t="str">
        <f>IFERROR(VLOOKUP(CONCATENATE($A16,P$1),'[1]Исх-видео'!$A$2:$D$3000,4,FALSE),"-")</f>
        <v>-</v>
      </c>
      <c r="Q16" s="14" t="str">
        <f>IFERROR(VLOOKUP(CONCATENATE($A16,Q$1),'[1]Исх-видео'!$A$2:$D$3000,4,FALSE),"-")</f>
        <v>-</v>
      </c>
      <c r="R16" s="14" t="str">
        <f>IFERROR(VLOOKUP(CONCATENATE($A16,R$1),'[1]Исх-видео'!$A$2:$D$3000,4,FALSE),"-")</f>
        <v>-</v>
      </c>
      <c r="S16" s="14" t="str">
        <f>IFERROR(VLOOKUP(CONCATENATE($A16,S$1),'[1]Исх-видео'!$A$2:$D$3000,4,FALSE),"-")</f>
        <v>-</v>
      </c>
      <c r="T16" s="14" t="str">
        <f>IFERROR(VLOOKUP(CONCATENATE($A16,T$1),'[1]Исх-видео'!$A$2:$D$3000,4,FALSE),"-")</f>
        <v>-</v>
      </c>
      <c r="U16" s="14" t="str">
        <f>IFERROR(VLOOKUP(CONCATENATE($A16,U$1),'[1]Исх-видео'!$A$2:$D$3000,4,FALSE),"-")</f>
        <v>-</v>
      </c>
      <c r="V16" s="14" t="str">
        <f>IFERROR(VLOOKUP(CONCATENATE($A16,V$1),'[1]Исх-видео'!$A$2:$D$3000,4,FALSE),"-")</f>
        <v>-</v>
      </c>
      <c r="W16" s="14" t="str">
        <f>IFERROR(VLOOKUP(CONCATENATE($A16,W$1),'[1]Исх-видео'!$A$2:$D$3000,4,FALSE),"-")</f>
        <v>-</v>
      </c>
      <c r="X16" s="14" t="str">
        <f>IFERROR(VLOOKUP(CONCATENATE($A16,X$1),'[1]Исх-видео'!$A$2:$D$3000,4,FALSE),"-")</f>
        <v>-</v>
      </c>
      <c r="Y16" s="14" t="str">
        <f>IFERROR(VLOOKUP(CONCATENATE($A16,Y$1),'[1]Исх-видео'!$A$2:$D$3000,4,FALSE),"-")</f>
        <v>-</v>
      </c>
      <c r="Z16" s="15">
        <f t="shared" si="0"/>
        <v>0</v>
      </c>
      <c r="AA16" s="109" t="str">
        <f t="shared" si="1"/>
        <v>-</v>
      </c>
      <c r="AB16" s="14"/>
    </row>
    <row r="17" spans="1:28">
      <c r="A17" s="26">
        <f t="shared" si="2"/>
        <v>15</v>
      </c>
      <c r="B17" s="14">
        <f>IFERROR(VLOOKUP(CONCATENATE($A17,B$1),'[1]Исх-видео'!$A$2:$D$3000,4,FALSE),"-")</f>
        <v>7</v>
      </c>
      <c r="C17" s="14" t="str">
        <f>IFERROR(VLOOKUP(CONCATENATE($A17,C$1),'[1]Исх-видео'!$A$2:$D$3000,4,FALSE),"-")</f>
        <v>-</v>
      </c>
      <c r="D17" s="14" t="str">
        <f>IFERROR(VLOOKUP(CONCATENATE($A17,D$1),'[1]Исх-видео'!$A$2:$D$3000,4,FALSE),"-")</f>
        <v>-</v>
      </c>
      <c r="E17" s="14" t="str">
        <f>IFERROR(VLOOKUP(CONCATENATE($A17,E$1),'[1]Исх-видео'!$A$2:$D$3000,4,FALSE),"-")</f>
        <v>-</v>
      </c>
      <c r="F17" s="14" t="str">
        <f>IFERROR(VLOOKUP(CONCATENATE($A17,F$1),'[1]Исх-видео'!$A$2:$D$3000,4,FALSE),"-")</f>
        <v>-</v>
      </c>
      <c r="G17" s="14" t="str">
        <f>IFERROR(VLOOKUP(CONCATENATE($A17,G$1),'[1]Исх-видео'!$A$2:$D$3000,4,FALSE),"-")</f>
        <v>-</v>
      </c>
      <c r="H17" s="14" t="str">
        <f>IFERROR(VLOOKUP(CONCATENATE($A17,H$1),'[1]Исх-видео'!$A$2:$D$3000,4,FALSE),"-")</f>
        <v>-</v>
      </c>
      <c r="I17" s="14" t="str">
        <f>IFERROR(VLOOKUP(CONCATENATE($A17,I$1),'[1]Исх-видео'!$A$2:$D$3000,4,FALSE),"-")</f>
        <v>-</v>
      </c>
      <c r="J17" s="14" t="str">
        <f>IFERROR(VLOOKUP(CONCATENATE($A17,J$1),'[1]Исх-видео'!$A$2:$D$3000,4,FALSE),"-")</f>
        <v>-</v>
      </c>
      <c r="K17" s="14">
        <f>IFERROR(VLOOKUP(CONCATENATE($A17,K$1),'[1]Исх-видео'!$A$2:$D$3000,4,FALSE),"-")</f>
        <v>7</v>
      </c>
      <c r="L17" s="14" t="str">
        <f>IFERROR(VLOOKUP(CONCATENATE($A17,L$1),'[1]Исх-видео'!$A$2:$D$3000,4,FALSE),"-")</f>
        <v>-</v>
      </c>
      <c r="M17" s="14" t="str">
        <f>IFERROR(VLOOKUP(CONCATENATE($A17,M$1),'[1]Исх-видео'!$A$2:$D$3000,4,FALSE),"-")</f>
        <v>-</v>
      </c>
      <c r="N17" s="14">
        <f>IFERROR(VLOOKUP(CONCATENATE($A17,N$1),'[1]Исх-видео'!$A$2:$D$3000,4,FALSE),"-")</f>
        <v>9</v>
      </c>
      <c r="O17" s="14">
        <f>IFERROR(VLOOKUP(CONCATENATE($A17,O$1),'[1]Исх-видео'!$A$2:$D$3000,4,FALSE),"-")</f>
        <v>8</v>
      </c>
      <c r="P17" s="14" t="str">
        <f>IFERROR(VLOOKUP(CONCATENATE($A17,P$1),'[1]Исх-видео'!$A$2:$D$3000,4,FALSE),"-")</f>
        <v>-</v>
      </c>
      <c r="Q17" s="14" t="str">
        <f>IFERROR(VLOOKUP(CONCATENATE($A17,Q$1),'[1]Исх-видео'!$A$2:$D$3000,4,FALSE),"-")</f>
        <v>-</v>
      </c>
      <c r="R17" s="14">
        <f>IFERROR(VLOOKUP(CONCATENATE($A17,R$1),'[1]Исх-видео'!$A$2:$D$3000,4,FALSE),"-")</f>
        <v>5</v>
      </c>
      <c r="S17" s="14">
        <f>IFERROR(VLOOKUP(CONCATENATE($A17,S$1),'[1]Исх-видео'!$A$2:$D$3000,4,FALSE),"-")</f>
        <v>10</v>
      </c>
      <c r="T17" s="14">
        <f>IFERROR(VLOOKUP(CONCATENATE($A17,T$1),'[1]Исх-видео'!$A$2:$D$3000,4,FALSE),"-")</f>
        <v>8</v>
      </c>
      <c r="U17" s="14">
        <f>IFERROR(VLOOKUP(CONCATENATE($A17,U$1),'[1]Исх-видео'!$A$2:$D$3000,4,FALSE),"-")</f>
        <v>5</v>
      </c>
      <c r="V17" s="14">
        <f>IFERROR(VLOOKUP(CONCATENATE($A17,V$1),'[1]Исх-видео'!$A$2:$D$3000,4,FALSE),"-")</f>
        <v>4</v>
      </c>
      <c r="W17" s="14">
        <f>IFERROR(VLOOKUP(CONCATENATE($A17,W$1),'[1]Исх-видео'!$A$2:$D$3000,4,FALSE),"-")</f>
        <v>7</v>
      </c>
      <c r="X17" s="14" t="str">
        <f>IFERROR(VLOOKUP(CONCATENATE($A17,X$1),'[1]Исх-видео'!$A$2:$D$3000,4,FALSE),"-")</f>
        <v>-</v>
      </c>
      <c r="Y17" s="14">
        <f>IFERROR(VLOOKUP(CONCATENATE($A17,Y$1),'[1]Исх-видео'!$A$2:$D$3000,4,FALSE),"-")</f>
        <v>7</v>
      </c>
      <c r="Z17" s="15">
        <f t="shared" si="0"/>
        <v>11</v>
      </c>
      <c r="AA17" s="109">
        <f t="shared" si="1"/>
        <v>7</v>
      </c>
      <c r="AB17" s="14"/>
    </row>
    <row r="18" spans="1:28">
      <c r="A18" s="26">
        <f t="shared" si="2"/>
        <v>16</v>
      </c>
      <c r="B18" s="14" t="str">
        <f>IFERROR(VLOOKUP(CONCATENATE($A18,B$1),'[1]Исх-видео'!$A$2:$D$3000,4,FALSE),"-")</f>
        <v>-</v>
      </c>
      <c r="C18" s="14" t="str">
        <f>IFERROR(VLOOKUP(CONCATENATE($A18,C$1),'[1]Исх-видео'!$A$2:$D$3000,4,FALSE),"-")</f>
        <v>-</v>
      </c>
      <c r="D18" s="14" t="str">
        <f>IFERROR(VLOOKUP(CONCATENATE($A18,D$1),'[1]Исх-видео'!$A$2:$D$3000,4,FALSE),"-")</f>
        <v>-</v>
      </c>
      <c r="E18" s="14" t="str">
        <f>IFERROR(VLOOKUP(CONCATENATE($A18,E$1),'[1]Исх-видео'!$A$2:$D$3000,4,FALSE),"-")</f>
        <v>-</v>
      </c>
      <c r="F18" s="14" t="str">
        <f>IFERROR(VLOOKUP(CONCATENATE($A18,F$1),'[1]Исх-видео'!$A$2:$D$3000,4,FALSE),"-")</f>
        <v>-</v>
      </c>
      <c r="G18" s="14" t="str">
        <f>IFERROR(VLOOKUP(CONCATENATE($A18,G$1),'[1]Исх-видео'!$A$2:$D$3000,4,FALSE),"-")</f>
        <v>-</v>
      </c>
      <c r="H18" s="14" t="str">
        <f>IFERROR(VLOOKUP(CONCATENATE($A18,H$1),'[1]Исх-видео'!$A$2:$D$3000,4,FALSE),"-")</f>
        <v>-</v>
      </c>
      <c r="I18" s="14" t="str">
        <f>IFERROR(VLOOKUP(CONCATENATE($A18,I$1),'[1]Исх-видео'!$A$2:$D$3000,4,FALSE),"-")</f>
        <v>-</v>
      </c>
      <c r="J18" s="14" t="str">
        <f>IFERROR(VLOOKUP(CONCATENATE($A18,J$1),'[1]Исх-видео'!$A$2:$D$3000,4,FALSE),"-")</f>
        <v>-</v>
      </c>
      <c r="K18" s="14" t="str">
        <f>IFERROR(VLOOKUP(CONCATENATE($A18,K$1),'[1]Исх-видео'!$A$2:$D$3000,4,FALSE),"-")</f>
        <v>-</v>
      </c>
      <c r="L18" s="14" t="str">
        <f>IFERROR(VLOOKUP(CONCATENATE($A18,L$1),'[1]Исх-видео'!$A$2:$D$3000,4,FALSE),"-")</f>
        <v>-</v>
      </c>
      <c r="M18" s="14" t="str">
        <f>IFERROR(VLOOKUP(CONCATENATE($A18,M$1),'[1]Исх-видео'!$A$2:$D$3000,4,FALSE),"-")</f>
        <v>-</v>
      </c>
      <c r="N18" s="14" t="str">
        <f>IFERROR(VLOOKUP(CONCATENATE($A18,N$1),'[1]Исх-видео'!$A$2:$D$3000,4,FALSE),"-")</f>
        <v>-</v>
      </c>
      <c r="O18" s="14" t="str">
        <f>IFERROR(VLOOKUP(CONCATENATE($A18,O$1),'[1]Исх-видео'!$A$2:$D$3000,4,FALSE),"-")</f>
        <v>-</v>
      </c>
      <c r="P18" s="14" t="str">
        <f>IFERROR(VLOOKUP(CONCATENATE($A18,P$1),'[1]Исх-видео'!$A$2:$D$3000,4,FALSE),"-")</f>
        <v>-</v>
      </c>
      <c r="Q18" s="14" t="str">
        <f>IFERROR(VLOOKUP(CONCATENATE($A18,Q$1),'[1]Исх-видео'!$A$2:$D$3000,4,FALSE),"-")</f>
        <v>-</v>
      </c>
      <c r="R18" s="14" t="str">
        <f>IFERROR(VLOOKUP(CONCATENATE($A18,R$1),'[1]Исх-видео'!$A$2:$D$3000,4,FALSE),"-")</f>
        <v>-</v>
      </c>
      <c r="S18" s="14" t="str">
        <f>IFERROR(VLOOKUP(CONCATENATE($A18,S$1),'[1]Исх-видео'!$A$2:$D$3000,4,FALSE),"-")</f>
        <v>-</v>
      </c>
      <c r="T18" s="14" t="str">
        <f>IFERROR(VLOOKUP(CONCATENATE($A18,T$1),'[1]Исх-видео'!$A$2:$D$3000,4,FALSE),"-")</f>
        <v>-</v>
      </c>
      <c r="U18" s="14" t="str">
        <f>IFERROR(VLOOKUP(CONCATENATE($A18,U$1),'[1]Исх-видео'!$A$2:$D$3000,4,FALSE),"-")</f>
        <v>-</v>
      </c>
      <c r="V18" s="14" t="str">
        <f>IFERROR(VLOOKUP(CONCATENATE($A18,V$1),'[1]Исх-видео'!$A$2:$D$3000,4,FALSE),"-")</f>
        <v>-</v>
      </c>
      <c r="W18" s="14" t="str">
        <f>IFERROR(VLOOKUP(CONCATENATE($A18,W$1),'[1]Исх-видео'!$A$2:$D$3000,4,FALSE),"-")</f>
        <v>-</v>
      </c>
      <c r="X18" s="14" t="str">
        <f>IFERROR(VLOOKUP(CONCATENATE($A18,X$1),'[1]Исх-видео'!$A$2:$D$3000,4,FALSE),"-")</f>
        <v>-</v>
      </c>
      <c r="Y18" s="14" t="str">
        <f>IFERROR(VLOOKUP(CONCATENATE($A18,Y$1),'[1]Исх-видео'!$A$2:$D$3000,4,FALSE),"-")</f>
        <v>-</v>
      </c>
      <c r="Z18" s="15">
        <f t="shared" si="0"/>
        <v>0</v>
      </c>
      <c r="AA18" s="109" t="str">
        <f t="shared" si="1"/>
        <v>-</v>
      </c>
      <c r="AB18" s="14"/>
    </row>
    <row r="19" spans="1:28">
      <c r="A19" s="26">
        <f t="shared" si="2"/>
        <v>17</v>
      </c>
      <c r="B19" s="14" t="str">
        <f>IFERROR(VLOOKUP(CONCATENATE($A19,B$1),'[1]Исх-видео'!$A$2:$D$3000,4,FALSE),"-")</f>
        <v>-</v>
      </c>
      <c r="C19" s="14" t="str">
        <f>IFERROR(VLOOKUP(CONCATENATE($A19,C$1),'[1]Исх-видео'!$A$2:$D$3000,4,FALSE),"-")</f>
        <v>-</v>
      </c>
      <c r="D19" s="14" t="str">
        <f>IFERROR(VLOOKUP(CONCATENATE($A19,D$1),'[1]Исх-видео'!$A$2:$D$3000,4,FALSE),"-")</f>
        <v>-</v>
      </c>
      <c r="E19" s="14" t="str">
        <f>IFERROR(VLOOKUP(CONCATENATE($A19,E$1),'[1]Исх-видео'!$A$2:$D$3000,4,FALSE),"-")</f>
        <v>-</v>
      </c>
      <c r="F19" s="14" t="str">
        <f>IFERROR(VLOOKUP(CONCATENATE($A19,F$1),'[1]Исх-видео'!$A$2:$D$3000,4,FALSE),"-")</f>
        <v>-</v>
      </c>
      <c r="G19" s="14" t="str">
        <f>IFERROR(VLOOKUP(CONCATENATE($A19,G$1),'[1]Исх-видео'!$A$2:$D$3000,4,FALSE),"-")</f>
        <v>-</v>
      </c>
      <c r="H19" s="14" t="str">
        <f>IFERROR(VLOOKUP(CONCATENATE($A19,H$1),'[1]Исх-видео'!$A$2:$D$3000,4,FALSE),"-")</f>
        <v>-</v>
      </c>
      <c r="I19" s="14" t="str">
        <f>IFERROR(VLOOKUP(CONCATENATE($A19,I$1),'[1]Исх-видео'!$A$2:$D$3000,4,FALSE),"-")</f>
        <v>-</v>
      </c>
      <c r="J19" s="14" t="str">
        <f>IFERROR(VLOOKUP(CONCATENATE($A19,J$1),'[1]Исх-видео'!$A$2:$D$3000,4,FALSE),"-")</f>
        <v>-</v>
      </c>
      <c r="K19" s="14" t="str">
        <f>IFERROR(VLOOKUP(CONCATENATE($A19,K$1),'[1]Исх-видео'!$A$2:$D$3000,4,FALSE),"-")</f>
        <v>-</v>
      </c>
      <c r="L19" s="14" t="str">
        <f>IFERROR(VLOOKUP(CONCATENATE($A19,L$1),'[1]Исх-видео'!$A$2:$D$3000,4,FALSE),"-")</f>
        <v>-</v>
      </c>
      <c r="M19" s="14" t="str">
        <f>IFERROR(VLOOKUP(CONCATENATE($A19,M$1),'[1]Исх-видео'!$A$2:$D$3000,4,FALSE),"-")</f>
        <v>-</v>
      </c>
      <c r="N19" s="14" t="str">
        <f>IFERROR(VLOOKUP(CONCATENATE($A19,N$1),'[1]Исх-видео'!$A$2:$D$3000,4,FALSE),"-")</f>
        <v>-</v>
      </c>
      <c r="O19" s="14" t="str">
        <f>IFERROR(VLOOKUP(CONCATENATE($A19,O$1),'[1]Исх-видео'!$A$2:$D$3000,4,FALSE),"-")</f>
        <v>-</v>
      </c>
      <c r="P19" s="14" t="str">
        <f>IFERROR(VLOOKUP(CONCATENATE($A19,P$1),'[1]Исх-видео'!$A$2:$D$3000,4,FALSE),"-")</f>
        <v>-</v>
      </c>
      <c r="Q19" s="14" t="str">
        <f>IFERROR(VLOOKUP(CONCATENATE($A19,Q$1),'[1]Исх-видео'!$A$2:$D$3000,4,FALSE),"-")</f>
        <v>-</v>
      </c>
      <c r="R19" s="14" t="str">
        <f>IFERROR(VLOOKUP(CONCATENATE($A19,R$1),'[1]Исх-видео'!$A$2:$D$3000,4,FALSE),"-")</f>
        <v>-</v>
      </c>
      <c r="S19" s="14" t="str">
        <f>IFERROR(VLOOKUP(CONCATENATE($A19,S$1),'[1]Исх-видео'!$A$2:$D$3000,4,FALSE),"-")</f>
        <v>-</v>
      </c>
      <c r="T19" s="14" t="str">
        <f>IFERROR(VLOOKUP(CONCATENATE($A19,T$1),'[1]Исх-видео'!$A$2:$D$3000,4,FALSE),"-")</f>
        <v>-</v>
      </c>
      <c r="U19" s="14" t="str">
        <f>IFERROR(VLOOKUP(CONCATENATE($A19,U$1),'[1]Исх-видео'!$A$2:$D$3000,4,FALSE),"-")</f>
        <v>-</v>
      </c>
      <c r="V19" s="14" t="str">
        <f>IFERROR(VLOOKUP(CONCATENATE($A19,V$1),'[1]Исх-видео'!$A$2:$D$3000,4,FALSE),"-")</f>
        <v>-</v>
      </c>
      <c r="W19" s="14" t="str">
        <f>IFERROR(VLOOKUP(CONCATENATE($A19,W$1),'[1]Исх-видео'!$A$2:$D$3000,4,FALSE),"-")</f>
        <v>-</v>
      </c>
      <c r="X19" s="14" t="str">
        <f>IFERROR(VLOOKUP(CONCATENATE($A19,X$1),'[1]Исх-видео'!$A$2:$D$3000,4,FALSE),"-")</f>
        <v>-</v>
      </c>
      <c r="Y19" s="14" t="str">
        <f>IFERROR(VLOOKUP(CONCATENATE($A19,Y$1),'[1]Исх-видео'!$A$2:$D$3000,4,FALSE),"-")</f>
        <v>-</v>
      </c>
      <c r="Z19" s="15">
        <f t="shared" si="0"/>
        <v>0</v>
      </c>
      <c r="AA19" s="109" t="str">
        <f t="shared" si="1"/>
        <v>-</v>
      </c>
      <c r="AB19" s="14"/>
    </row>
    <row r="20" spans="1:28">
      <c r="A20" s="26">
        <f t="shared" si="2"/>
        <v>18</v>
      </c>
      <c r="B20" s="14" t="str">
        <f>IFERROR(VLOOKUP(CONCATENATE($A20,B$1),'[1]Исх-видео'!$A$2:$D$3000,4,FALSE),"-")</f>
        <v>-</v>
      </c>
      <c r="C20" s="14" t="str">
        <f>IFERROR(VLOOKUP(CONCATENATE($A20,C$1),'[1]Исх-видео'!$A$2:$D$3000,4,FALSE),"-")</f>
        <v>-</v>
      </c>
      <c r="D20" s="14" t="str">
        <f>IFERROR(VLOOKUP(CONCATENATE($A20,D$1),'[1]Исх-видео'!$A$2:$D$3000,4,FALSE),"-")</f>
        <v>-</v>
      </c>
      <c r="E20" s="14" t="str">
        <f>IFERROR(VLOOKUP(CONCATENATE($A20,E$1),'[1]Исх-видео'!$A$2:$D$3000,4,FALSE),"-")</f>
        <v>-</v>
      </c>
      <c r="F20" s="14" t="str">
        <f>IFERROR(VLOOKUP(CONCATENATE($A20,F$1),'[1]Исх-видео'!$A$2:$D$3000,4,FALSE),"-")</f>
        <v>-</v>
      </c>
      <c r="G20" s="14" t="str">
        <f>IFERROR(VLOOKUP(CONCATENATE($A20,G$1),'[1]Исх-видео'!$A$2:$D$3000,4,FALSE),"-")</f>
        <v>-</v>
      </c>
      <c r="H20" s="14" t="str">
        <f>IFERROR(VLOOKUP(CONCATENATE($A20,H$1),'[1]Исх-видео'!$A$2:$D$3000,4,FALSE),"-")</f>
        <v>-</v>
      </c>
      <c r="I20" s="14" t="str">
        <f>IFERROR(VLOOKUP(CONCATENATE($A20,I$1),'[1]Исх-видео'!$A$2:$D$3000,4,FALSE),"-")</f>
        <v>-</v>
      </c>
      <c r="J20" s="14" t="str">
        <f>IFERROR(VLOOKUP(CONCATENATE($A20,J$1),'[1]Исх-видео'!$A$2:$D$3000,4,FALSE),"-")</f>
        <v>-</v>
      </c>
      <c r="K20" s="14" t="str">
        <f>IFERROR(VLOOKUP(CONCATENATE($A20,K$1),'[1]Исх-видео'!$A$2:$D$3000,4,FALSE),"-")</f>
        <v>-</v>
      </c>
      <c r="L20" s="14" t="str">
        <f>IFERROR(VLOOKUP(CONCATENATE($A20,L$1),'[1]Исх-видео'!$A$2:$D$3000,4,FALSE),"-")</f>
        <v>-</v>
      </c>
      <c r="M20" s="14" t="str">
        <f>IFERROR(VLOOKUP(CONCATENATE($A20,M$1),'[1]Исх-видео'!$A$2:$D$3000,4,FALSE),"-")</f>
        <v>-</v>
      </c>
      <c r="N20" s="14" t="str">
        <f>IFERROR(VLOOKUP(CONCATENATE($A20,N$1),'[1]Исх-видео'!$A$2:$D$3000,4,FALSE),"-")</f>
        <v>-</v>
      </c>
      <c r="O20" s="14" t="str">
        <f>IFERROR(VLOOKUP(CONCATENATE($A20,O$1),'[1]Исх-видео'!$A$2:$D$3000,4,FALSE),"-")</f>
        <v>-</v>
      </c>
      <c r="P20" s="14" t="str">
        <f>IFERROR(VLOOKUP(CONCATENATE($A20,P$1),'[1]Исх-видео'!$A$2:$D$3000,4,FALSE),"-")</f>
        <v>-</v>
      </c>
      <c r="Q20" s="14" t="str">
        <f>IFERROR(VLOOKUP(CONCATENATE($A20,Q$1),'[1]Исх-видео'!$A$2:$D$3000,4,FALSE),"-")</f>
        <v>-</v>
      </c>
      <c r="R20" s="14" t="str">
        <f>IFERROR(VLOOKUP(CONCATENATE($A20,R$1),'[1]Исх-видео'!$A$2:$D$3000,4,FALSE),"-")</f>
        <v>-</v>
      </c>
      <c r="S20" s="14" t="str">
        <f>IFERROR(VLOOKUP(CONCATENATE($A20,S$1),'[1]Исх-видео'!$A$2:$D$3000,4,FALSE),"-")</f>
        <v>-</v>
      </c>
      <c r="T20" s="14" t="str">
        <f>IFERROR(VLOOKUP(CONCATENATE($A20,T$1),'[1]Исх-видео'!$A$2:$D$3000,4,FALSE),"-")</f>
        <v>-</v>
      </c>
      <c r="U20" s="14" t="str">
        <f>IFERROR(VLOOKUP(CONCATENATE($A20,U$1),'[1]Исх-видео'!$A$2:$D$3000,4,FALSE),"-")</f>
        <v>-</v>
      </c>
      <c r="V20" s="14" t="str">
        <f>IFERROR(VLOOKUP(CONCATENATE($A20,V$1),'[1]Исх-видео'!$A$2:$D$3000,4,FALSE),"-")</f>
        <v>-</v>
      </c>
      <c r="W20" s="14" t="str">
        <f>IFERROR(VLOOKUP(CONCATENATE($A20,W$1),'[1]Исх-видео'!$A$2:$D$3000,4,FALSE),"-")</f>
        <v>-</v>
      </c>
      <c r="X20" s="14" t="str">
        <f>IFERROR(VLOOKUP(CONCATENATE($A20,X$1),'[1]Исх-видео'!$A$2:$D$3000,4,FALSE),"-")</f>
        <v>-</v>
      </c>
      <c r="Y20" s="14" t="str">
        <f>IFERROR(VLOOKUP(CONCATENATE($A20,Y$1),'[1]Исх-видео'!$A$2:$D$3000,4,FALSE),"-")</f>
        <v>-</v>
      </c>
      <c r="Z20" s="15">
        <f t="shared" si="0"/>
        <v>0</v>
      </c>
      <c r="AA20" s="109" t="str">
        <f t="shared" si="1"/>
        <v>-</v>
      </c>
      <c r="AB20" s="14"/>
    </row>
    <row r="21" spans="1:28">
      <c r="A21" s="26">
        <f t="shared" si="2"/>
        <v>19</v>
      </c>
      <c r="B21" s="14" t="str">
        <f>IFERROR(VLOOKUP(CONCATENATE($A21,B$1),'[1]Исх-видео'!$A$2:$D$3000,4,FALSE),"-")</f>
        <v>-</v>
      </c>
      <c r="C21" s="14" t="str">
        <f>IFERROR(VLOOKUP(CONCATENATE($A21,C$1),'[1]Исх-видео'!$A$2:$D$3000,4,FALSE),"-")</f>
        <v>-</v>
      </c>
      <c r="D21" s="14" t="str">
        <f>IFERROR(VLOOKUP(CONCATENATE($A21,D$1),'[1]Исх-видео'!$A$2:$D$3000,4,FALSE),"-")</f>
        <v>-</v>
      </c>
      <c r="E21" s="14" t="str">
        <f>IFERROR(VLOOKUP(CONCATENATE($A21,E$1),'[1]Исх-видео'!$A$2:$D$3000,4,FALSE),"-")</f>
        <v>-</v>
      </c>
      <c r="F21" s="14" t="str">
        <f>IFERROR(VLOOKUP(CONCATENATE($A21,F$1),'[1]Исх-видео'!$A$2:$D$3000,4,FALSE),"-")</f>
        <v>-</v>
      </c>
      <c r="G21" s="14" t="str">
        <f>IFERROR(VLOOKUP(CONCATENATE($A21,G$1),'[1]Исх-видео'!$A$2:$D$3000,4,FALSE),"-")</f>
        <v>-</v>
      </c>
      <c r="H21" s="14" t="str">
        <f>IFERROR(VLOOKUP(CONCATENATE($A21,H$1),'[1]Исх-видео'!$A$2:$D$3000,4,FALSE),"-")</f>
        <v>-</v>
      </c>
      <c r="I21" s="14" t="str">
        <f>IFERROR(VLOOKUP(CONCATENATE($A21,I$1),'[1]Исх-видео'!$A$2:$D$3000,4,FALSE),"-")</f>
        <v>-</v>
      </c>
      <c r="J21" s="14" t="str">
        <f>IFERROR(VLOOKUP(CONCATENATE($A21,J$1),'[1]Исх-видео'!$A$2:$D$3000,4,FALSE),"-")</f>
        <v>-</v>
      </c>
      <c r="K21" s="14" t="str">
        <f>IFERROR(VLOOKUP(CONCATENATE($A21,K$1),'[1]Исх-видео'!$A$2:$D$3000,4,FALSE),"-")</f>
        <v>-</v>
      </c>
      <c r="L21" s="14" t="str">
        <f>IFERROR(VLOOKUP(CONCATENATE($A21,L$1),'[1]Исх-видео'!$A$2:$D$3000,4,FALSE),"-")</f>
        <v>-</v>
      </c>
      <c r="M21" s="14" t="str">
        <f>IFERROR(VLOOKUP(CONCATENATE($A21,M$1),'[1]Исх-видео'!$A$2:$D$3000,4,FALSE),"-")</f>
        <v>-</v>
      </c>
      <c r="N21" s="14" t="str">
        <f>IFERROR(VLOOKUP(CONCATENATE($A21,N$1),'[1]Исх-видео'!$A$2:$D$3000,4,FALSE),"-")</f>
        <v>-</v>
      </c>
      <c r="O21" s="14" t="str">
        <f>IFERROR(VLOOKUP(CONCATENATE($A21,O$1),'[1]Исх-видео'!$A$2:$D$3000,4,FALSE),"-")</f>
        <v>-</v>
      </c>
      <c r="P21" s="14" t="str">
        <f>IFERROR(VLOOKUP(CONCATENATE($A21,P$1),'[1]Исх-видео'!$A$2:$D$3000,4,FALSE),"-")</f>
        <v>-</v>
      </c>
      <c r="Q21" s="14" t="str">
        <f>IFERROR(VLOOKUP(CONCATENATE($A21,Q$1),'[1]Исх-видео'!$A$2:$D$3000,4,FALSE),"-")</f>
        <v>-</v>
      </c>
      <c r="R21" s="14" t="str">
        <f>IFERROR(VLOOKUP(CONCATENATE($A21,R$1),'[1]Исх-видео'!$A$2:$D$3000,4,FALSE),"-")</f>
        <v>-</v>
      </c>
      <c r="S21" s="14" t="str">
        <f>IFERROR(VLOOKUP(CONCATENATE($A21,S$1),'[1]Исх-видео'!$A$2:$D$3000,4,FALSE),"-")</f>
        <v>-</v>
      </c>
      <c r="T21" s="14" t="str">
        <f>IFERROR(VLOOKUP(CONCATENATE($A21,T$1),'[1]Исх-видео'!$A$2:$D$3000,4,FALSE),"-")</f>
        <v>-</v>
      </c>
      <c r="U21" s="14" t="str">
        <f>IFERROR(VLOOKUP(CONCATENATE($A21,U$1),'[1]Исх-видео'!$A$2:$D$3000,4,FALSE),"-")</f>
        <v>-</v>
      </c>
      <c r="V21" s="14" t="str">
        <f>IFERROR(VLOOKUP(CONCATENATE($A21,V$1),'[1]Исх-видео'!$A$2:$D$3000,4,FALSE),"-")</f>
        <v>-</v>
      </c>
      <c r="W21" s="14" t="str">
        <f>IFERROR(VLOOKUP(CONCATENATE($A21,W$1),'[1]Исх-видео'!$A$2:$D$3000,4,FALSE),"-")</f>
        <v>-</v>
      </c>
      <c r="X21" s="14" t="str">
        <f>IFERROR(VLOOKUP(CONCATENATE($A21,X$1),'[1]Исх-видео'!$A$2:$D$3000,4,FALSE),"-")</f>
        <v>-</v>
      </c>
      <c r="Y21" s="14" t="str">
        <f>IFERROR(VLOOKUP(CONCATENATE($A21,Y$1),'[1]Исх-видео'!$A$2:$D$3000,4,FALSE),"-")</f>
        <v>-</v>
      </c>
      <c r="Z21" s="15">
        <f t="shared" si="0"/>
        <v>0</v>
      </c>
      <c r="AA21" s="109" t="str">
        <f t="shared" si="1"/>
        <v>-</v>
      </c>
      <c r="AB21" s="14"/>
    </row>
    <row r="22" spans="1:28">
      <c r="A22" s="26">
        <f t="shared" si="2"/>
        <v>20</v>
      </c>
      <c r="B22" s="14">
        <f>IFERROR(VLOOKUP(CONCATENATE($A22,B$1),'[1]Исх-видео'!$A$2:$D$3000,4,FALSE),"-")</f>
        <v>4</v>
      </c>
      <c r="C22" s="14" t="str">
        <f>IFERROR(VLOOKUP(CONCATENATE($A22,C$1),'[1]Исх-видео'!$A$2:$D$3000,4,FALSE),"-")</f>
        <v>-</v>
      </c>
      <c r="D22" s="14" t="str">
        <f>IFERROR(VLOOKUP(CONCATENATE($A22,D$1),'[1]Исх-видео'!$A$2:$D$3000,4,FALSE),"-")</f>
        <v>-</v>
      </c>
      <c r="E22" s="14" t="str">
        <f>IFERROR(VLOOKUP(CONCATENATE($A22,E$1),'[1]Исх-видео'!$A$2:$D$3000,4,FALSE),"-")</f>
        <v>-</v>
      </c>
      <c r="F22" s="14" t="str">
        <f>IFERROR(VLOOKUP(CONCATENATE($A22,F$1),'[1]Исх-видео'!$A$2:$D$3000,4,FALSE),"-")</f>
        <v>-</v>
      </c>
      <c r="G22" s="14" t="str">
        <f>IFERROR(VLOOKUP(CONCATENATE($A22,G$1),'[1]Исх-видео'!$A$2:$D$3000,4,FALSE),"-")</f>
        <v>-</v>
      </c>
      <c r="H22" s="14" t="str">
        <f>IFERROR(VLOOKUP(CONCATENATE($A22,H$1),'[1]Исх-видео'!$A$2:$D$3000,4,FALSE),"-")</f>
        <v>-</v>
      </c>
      <c r="I22" s="14">
        <f>IFERROR(VLOOKUP(CONCATENATE($A22,I$1),'[1]Исх-видео'!$A$2:$D$3000,4,FALSE),"-")</f>
        <v>12</v>
      </c>
      <c r="J22" s="14" t="str">
        <f>IFERROR(VLOOKUP(CONCATENATE($A22,J$1),'[1]Исх-видео'!$A$2:$D$3000,4,FALSE),"-")</f>
        <v>-</v>
      </c>
      <c r="K22" s="14">
        <f>IFERROR(VLOOKUP(CONCATENATE($A22,K$1),'[1]Исх-видео'!$A$2:$D$3000,4,FALSE),"-")</f>
        <v>6</v>
      </c>
      <c r="L22" s="14" t="str">
        <f>IFERROR(VLOOKUP(CONCATENATE($A22,L$1),'[1]Исх-видео'!$A$2:$D$3000,4,FALSE),"-")</f>
        <v>-</v>
      </c>
      <c r="M22" s="14" t="str">
        <f>IFERROR(VLOOKUP(CONCATENATE($A22,M$1),'[1]Исх-видео'!$A$2:$D$3000,4,FALSE),"-")</f>
        <v>-</v>
      </c>
      <c r="N22" s="14">
        <f>IFERROR(VLOOKUP(CONCATENATE($A22,N$1),'[1]Исх-видео'!$A$2:$D$3000,4,FALSE),"-")</f>
        <v>5</v>
      </c>
      <c r="O22" s="14">
        <f>IFERROR(VLOOKUP(CONCATENATE($A22,O$1),'[1]Исх-видео'!$A$2:$D$3000,4,FALSE),"-")</f>
        <v>6</v>
      </c>
      <c r="P22" s="14" t="str">
        <f>IFERROR(VLOOKUP(CONCATENATE($A22,P$1),'[1]Исх-видео'!$A$2:$D$3000,4,FALSE),"-")</f>
        <v>-</v>
      </c>
      <c r="Q22" s="14" t="str">
        <f>IFERROR(VLOOKUP(CONCATENATE($A22,Q$1),'[1]Исх-видео'!$A$2:$D$3000,4,FALSE),"-")</f>
        <v>-</v>
      </c>
      <c r="R22" s="14">
        <f>IFERROR(VLOOKUP(CONCATENATE($A22,R$1),'[1]Исх-видео'!$A$2:$D$3000,4,FALSE),"-")</f>
        <v>7</v>
      </c>
      <c r="S22" s="14" t="str">
        <f>IFERROR(VLOOKUP(CONCATENATE($A22,S$1),'[1]Исх-видео'!$A$2:$D$3000,4,FALSE),"-")</f>
        <v>-</v>
      </c>
      <c r="T22" s="14">
        <f>IFERROR(VLOOKUP(CONCATENATE($A22,T$1),'[1]Исх-видео'!$A$2:$D$3000,4,FALSE),"-")</f>
        <v>8</v>
      </c>
      <c r="U22" s="14">
        <f>IFERROR(VLOOKUP(CONCATENATE($A22,U$1),'[1]Исх-видео'!$A$2:$D$3000,4,FALSE),"-")</f>
        <v>4</v>
      </c>
      <c r="V22" s="14">
        <f>IFERROR(VLOOKUP(CONCATENATE($A22,V$1),'[1]Исх-видео'!$A$2:$D$3000,4,FALSE),"-")</f>
        <v>4</v>
      </c>
      <c r="W22" s="14">
        <f>IFERROR(VLOOKUP(CONCATENATE($A22,W$1),'[1]Исх-видео'!$A$2:$D$3000,4,FALSE),"-")</f>
        <v>5</v>
      </c>
      <c r="X22" s="14" t="str">
        <f>IFERROR(VLOOKUP(CONCATENATE($A22,X$1),'[1]Исх-видео'!$A$2:$D$3000,4,FALSE),"-")</f>
        <v>-</v>
      </c>
      <c r="Y22" s="14">
        <f>IFERROR(VLOOKUP(CONCATENATE($A22,Y$1),'[1]Исх-видео'!$A$2:$D$3000,4,FALSE),"-")</f>
        <v>6</v>
      </c>
      <c r="Z22" s="15">
        <f t="shared" si="0"/>
        <v>11</v>
      </c>
      <c r="AA22" s="109">
        <f t="shared" si="1"/>
        <v>6.0909090909090908</v>
      </c>
      <c r="AB22" s="14"/>
    </row>
    <row r="23" spans="1:28">
      <c r="A23" s="26">
        <f t="shared" si="2"/>
        <v>21</v>
      </c>
      <c r="B23" s="14" t="str">
        <f>IFERROR(VLOOKUP(CONCATENATE($A23,B$1),'[1]Исх-видео'!$A$2:$D$3000,4,FALSE),"-")</f>
        <v>-</v>
      </c>
      <c r="C23" s="14" t="str">
        <f>IFERROR(VLOOKUP(CONCATENATE($A23,C$1),'[1]Исх-видео'!$A$2:$D$3000,4,FALSE),"-")</f>
        <v>-</v>
      </c>
      <c r="D23" s="14" t="str">
        <f>IFERROR(VLOOKUP(CONCATENATE($A23,D$1),'[1]Исх-видео'!$A$2:$D$3000,4,FALSE),"-")</f>
        <v>-</v>
      </c>
      <c r="E23" s="14" t="str">
        <f>IFERROR(VLOOKUP(CONCATENATE($A23,E$1),'[1]Исх-видео'!$A$2:$D$3000,4,FALSE),"-")</f>
        <v>-</v>
      </c>
      <c r="F23" s="14" t="str">
        <f>IFERROR(VLOOKUP(CONCATENATE($A23,F$1),'[1]Исх-видео'!$A$2:$D$3000,4,FALSE),"-")</f>
        <v>-</v>
      </c>
      <c r="G23" s="14" t="str">
        <f>IFERROR(VLOOKUP(CONCATENATE($A23,G$1),'[1]Исх-видео'!$A$2:$D$3000,4,FALSE),"-")</f>
        <v>-</v>
      </c>
      <c r="H23" s="14" t="str">
        <f>IFERROR(VLOOKUP(CONCATENATE($A23,H$1),'[1]Исх-видео'!$A$2:$D$3000,4,FALSE),"-")</f>
        <v>-</v>
      </c>
      <c r="I23" s="14" t="str">
        <f>IFERROR(VLOOKUP(CONCATENATE($A23,I$1),'[1]Исх-видео'!$A$2:$D$3000,4,FALSE),"-")</f>
        <v>-</v>
      </c>
      <c r="J23" s="14" t="str">
        <f>IFERROR(VLOOKUP(CONCATENATE($A23,J$1),'[1]Исх-видео'!$A$2:$D$3000,4,FALSE),"-")</f>
        <v>-</v>
      </c>
      <c r="K23" s="14" t="str">
        <f>IFERROR(VLOOKUP(CONCATENATE($A23,K$1),'[1]Исх-видео'!$A$2:$D$3000,4,FALSE),"-")</f>
        <v>-</v>
      </c>
      <c r="L23" s="14" t="str">
        <f>IFERROR(VLOOKUP(CONCATENATE($A23,L$1),'[1]Исх-видео'!$A$2:$D$3000,4,FALSE),"-")</f>
        <v>-</v>
      </c>
      <c r="M23" s="14" t="str">
        <f>IFERROR(VLOOKUP(CONCATENATE($A23,M$1),'[1]Исх-видео'!$A$2:$D$3000,4,FALSE),"-")</f>
        <v>-</v>
      </c>
      <c r="N23" s="14" t="str">
        <f>IFERROR(VLOOKUP(CONCATENATE($A23,N$1),'[1]Исх-видео'!$A$2:$D$3000,4,FALSE),"-")</f>
        <v>-</v>
      </c>
      <c r="O23" s="14" t="str">
        <f>IFERROR(VLOOKUP(CONCATENATE($A23,O$1),'[1]Исх-видео'!$A$2:$D$3000,4,FALSE),"-")</f>
        <v>-</v>
      </c>
      <c r="P23" s="14" t="str">
        <f>IFERROR(VLOOKUP(CONCATENATE($A23,P$1),'[1]Исх-видео'!$A$2:$D$3000,4,FALSE),"-")</f>
        <v>-</v>
      </c>
      <c r="Q23" s="14" t="str">
        <f>IFERROR(VLOOKUP(CONCATENATE($A23,Q$1),'[1]Исх-видео'!$A$2:$D$3000,4,FALSE),"-")</f>
        <v>-</v>
      </c>
      <c r="R23" s="14" t="str">
        <f>IFERROR(VLOOKUP(CONCATENATE($A23,R$1),'[1]Исх-видео'!$A$2:$D$3000,4,FALSE),"-")</f>
        <v>-</v>
      </c>
      <c r="S23" s="14" t="str">
        <f>IFERROR(VLOOKUP(CONCATENATE($A23,S$1),'[1]Исх-видео'!$A$2:$D$3000,4,FALSE),"-")</f>
        <v>-</v>
      </c>
      <c r="T23" s="14" t="str">
        <f>IFERROR(VLOOKUP(CONCATENATE($A23,T$1),'[1]Исх-видео'!$A$2:$D$3000,4,FALSE),"-")</f>
        <v>-</v>
      </c>
      <c r="U23" s="14" t="str">
        <f>IFERROR(VLOOKUP(CONCATENATE($A23,U$1),'[1]Исх-видео'!$A$2:$D$3000,4,FALSE),"-")</f>
        <v>-</v>
      </c>
      <c r="V23" s="14" t="str">
        <f>IFERROR(VLOOKUP(CONCATENATE($A23,V$1),'[1]Исх-видео'!$A$2:$D$3000,4,FALSE),"-")</f>
        <v>-</v>
      </c>
      <c r="W23" s="14" t="str">
        <f>IFERROR(VLOOKUP(CONCATENATE($A23,W$1),'[1]Исх-видео'!$A$2:$D$3000,4,FALSE),"-")</f>
        <v>-</v>
      </c>
      <c r="X23" s="14" t="str">
        <f>IFERROR(VLOOKUP(CONCATENATE($A23,X$1),'[1]Исх-видео'!$A$2:$D$3000,4,FALSE),"-")</f>
        <v>-</v>
      </c>
      <c r="Y23" s="14" t="str">
        <f>IFERROR(VLOOKUP(CONCATENATE($A23,Y$1),'[1]Исх-видео'!$A$2:$D$3000,4,FALSE),"-")</f>
        <v>-</v>
      </c>
      <c r="Z23" s="15">
        <f t="shared" si="0"/>
        <v>0</v>
      </c>
      <c r="AA23" s="109" t="str">
        <f t="shared" si="1"/>
        <v>-</v>
      </c>
      <c r="AB23" s="14"/>
    </row>
    <row r="24" spans="1:28">
      <c r="A24" s="26">
        <f t="shared" si="2"/>
        <v>22</v>
      </c>
      <c r="B24" s="14" t="str">
        <f>IFERROR(VLOOKUP(CONCATENATE($A24,B$1),'[1]Исх-видео'!$A$2:$D$3000,4,FALSE),"-")</f>
        <v>-</v>
      </c>
      <c r="C24" s="14" t="str">
        <f>IFERROR(VLOOKUP(CONCATENATE($A24,C$1),'[1]Исх-видео'!$A$2:$D$3000,4,FALSE),"-")</f>
        <v>-</v>
      </c>
      <c r="D24" s="14" t="str">
        <f>IFERROR(VLOOKUP(CONCATENATE($A24,D$1),'[1]Исх-видео'!$A$2:$D$3000,4,FALSE),"-")</f>
        <v>-</v>
      </c>
      <c r="E24" s="14" t="str">
        <f>IFERROR(VLOOKUP(CONCATENATE($A24,E$1),'[1]Исх-видео'!$A$2:$D$3000,4,FALSE),"-")</f>
        <v>-</v>
      </c>
      <c r="F24" s="14" t="str">
        <f>IFERROR(VLOOKUP(CONCATENATE($A24,F$1),'[1]Исх-видео'!$A$2:$D$3000,4,FALSE),"-")</f>
        <v>-</v>
      </c>
      <c r="G24" s="14" t="str">
        <f>IFERROR(VLOOKUP(CONCATENATE($A24,G$1),'[1]Исх-видео'!$A$2:$D$3000,4,FALSE),"-")</f>
        <v>-</v>
      </c>
      <c r="H24" s="14" t="str">
        <f>IFERROR(VLOOKUP(CONCATENATE($A24,H$1),'[1]Исх-видео'!$A$2:$D$3000,4,FALSE),"-")</f>
        <v>-</v>
      </c>
      <c r="I24" s="14" t="str">
        <f>IFERROR(VLOOKUP(CONCATENATE($A24,I$1),'[1]Исх-видео'!$A$2:$D$3000,4,FALSE),"-")</f>
        <v>-</v>
      </c>
      <c r="J24" s="14" t="str">
        <f>IFERROR(VLOOKUP(CONCATENATE($A24,J$1),'[1]Исх-видео'!$A$2:$D$3000,4,FALSE),"-")</f>
        <v>-</v>
      </c>
      <c r="K24" s="14" t="str">
        <f>IFERROR(VLOOKUP(CONCATENATE($A24,K$1),'[1]Исх-видео'!$A$2:$D$3000,4,FALSE),"-")</f>
        <v>-</v>
      </c>
      <c r="L24" s="14" t="str">
        <f>IFERROR(VLOOKUP(CONCATENATE($A24,L$1),'[1]Исх-видео'!$A$2:$D$3000,4,FALSE),"-")</f>
        <v>-</v>
      </c>
      <c r="M24" s="14" t="str">
        <f>IFERROR(VLOOKUP(CONCATENATE($A24,M$1),'[1]Исх-видео'!$A$2:$D$3000,4,FALSE),"-")</f>
        <v>-</v>
      </c>
      <c r="N24" s="14" t="str">
        <f>IFERROR(VLOOKUP(CONCATENATE($A24,N$1),'[1]Исх-видео'!$A$2:$D$3000,4,FALSE),"-")</f>
        <v>-</v>
      </c>
      <c r="O24" s="14" t="str">
        <f>IFERROR(VLOOKUP(CONCATENATE($A24,O$1),'[1]Исх-видео'!$A$2:$D$3000,4,FALSE),"-")</f>
        <v>-</v>
      </c>
      <c r="P24" s="14" t="str">
        <f>IFERROR(VLOOKUP(CONCATENATE($A24,P$1),'[1]Исх-видео'!$A$2:$D$3000,4,FALSE),"-")</f>
        <v>-</v>
      </c>
      <c r="Q24" s="14" t="str">
        <f>IFERROR(VLOOKUP(CONCATENATE($A24,Q$1),'[1]Исх-видео'!$A$2:$D$3000,4,FALSE),"-")</f>
        <v>-</v>
      </c>
      <c r="R24" s="14" t="str">
        <f>IFERROR(VLOOKUP(CONCATENATE($A24,R$1),'[1]Исх-видео'!$A$2:$D$3000,4,FALSE),"-")</f>
        <v>-</v>
      </c>
      <c r="S24" s="14" t="str">
        <f>IFERROR(VLOOKUP(CONCATENATE($A24,S$1),'[1]Исх-видео'!$A$2:$D$3000,4,FALSE),"-")</f>
        <v>-</v>
      </c>
      <c r="T24" s="14" t="str">
        <f>IFERROR(VLOOKUP(CONCATENATE($A24,T$1),'[1]Исх-видео'!$A$2:$D$3000,4,FALSE),"-")</f>
        <v>-</v>
      </c>
      <c r="U24" s="14" t="str">
        <f>IFERROR(VLOOKUP(CONCATENATE($A24,U$1),'[1]Исх-видео'!$A$2:$D$3000,4,FALSE),"-")</f>
        <v>-</v>
      </c>
      <c r="V24" s="14" t="str">
        <f>IFERROR(VLOOKUP(CONCATENATE($A24,V$1),'[1]Исх-видео'!$A$2:$D$3000,4,FALSE),"-")</f>
        <v>-</v>
      </c>
      <c r="W24" s="14" t="str">
        <f>IFERROR(VLOOKUP(CONCATENATE($A24,W$1),'[1]Исх-видео'!$A$2:$D$3000,4,FALSE),"-")</f>
        <v>-</v>
      </c>
      <c r="X24" s="14" t="str">
        <f>IFERROR(VLOOKUP(CONCATENATE($A24,X$1),'[1]Исх-видео'!$A$2:$D$3000,4,FALSE),"-")</f>
        <v>-</v>
      </c>
      <c r="Y24" s="14" t="str">
        <f>IFERROR(VLOOKUP(CONCATENATE($A24,Y$1),'[1]Исх-видео'!$A$2:$D$3000,4,FALSE),"-")</f>
        <v>-</v>
      </c>
      <c r="Z24" s="15">
        <f t="shared" si="0"/>
        <v>0</v>
      </c>
      <c r="AA24" s="109" t="str">
        <f t="shared" si="1"/>
        <v>-</v>
      </c>
      <c r="AB24" s="14"/>
    </row>
    <row r="25" spans="1:28">
      <c r="A25" s="26">
        <f t="shared" si="2"/>
        <v>23</v>
      </c>
      <c r="B25" s="14">
        <f>IFERROR(VLOOKUP(CONCATENATE($A25,B$1),'[1]Исх-видео'!$A$2:$D$3000,4,FALSE),"-")</f>
        <v>9</v>
      </c>
      <c r="C25" s="14">
        <f>IFERROR(VLOOKUP(CONCATENATE($A25,C$1),'[1]Исх-видео'!$A$2:$D$3000,4,FALSE),"-")</f>
        <v>7</v>
      </c>
      <c r="D25" s="14" t="str">
        <f>IFERROR(VLOOKUP(CONCATENATE($A25,D$1),'[1]Исх-видео'!$A$2:$D$3000,4,FALSE),"-")</f>
        <v>-</v>
      </c>
      <c r="E25" s="14" t="str">
        <f>IFERROR(VLOOKUP(CONCATENATE($A25,E$1),'[1]Исх-видео'!$A$2:$D$3000,4,FALSE),"-")</f>
        <v>-</v>
      </c>
      <c r="F25" s="14" t="str">
        <f>IFERROR(VLOOKUP(CONCATENATE($A25,F$1),'[1]Исх-видео'!$A$2:$D$3000,4,FALSE),"-")</f>
        <v>-</v>
      </c>
      <c r="G25" s="14" t="str">
        <f>IFERROR(VLOOKUP(CONCATENATE($A25,G$1),'[1]Исх-видео'!$A$2:$D$3000,4,FALSE),"-")</f>
        <v>-</v>
      </c>
      <c r="H25" s="14" t="str">
        <f>IFERROR(VLOOKUP(CONCATENATE($A25,H$1),'[1]Исх-видео'!$A$2:$D$3000,4,FALSE),"-")</f>
        <v>-</v>
      </c>
      <c r="I25" s="14" t="str">
        <f>IFERROR(VLOOKUP(CONCATENATE($A25,I$1),'[1]Исх-видео'!$A$2:$D$3000,4,FALSE),"-")</f>
        <v>-</v>
      </c>
      <c r="J25" s="14" t="str">
        <f>IFERROR(VLOOKUP(CONCATENATE($A25,J$1),'[1]Исх-видео'!$A$2:$D$3000,4,FALSE),"-")</f>
        <v>-</v>
      </c>
      <c r="K25" s="14">
        <f>IFERROR(VLOOKUP(CONCATENATE($A25,K$1),'[1]Исх-видео'!$A$2:$D$3000,4,FALSE),"-")</f>
        <v>9</v>
      </c>
      <c r="L25" s="14" t="str">
        <f>IFERROR(VLOOKUP(CONCATENATE($A25,L$1),'[1]Исх-видео'!$A$2:$D$3000,4,FALSE),"-")</f>
        <v>-</v>
      </c>
      <c r="M25" s="14" t="str">
        <f>IFERROR(VLOOKUP(CONCATENATE($A25,M$1),'[1]Исх-видео'!$A$2:$D$3000,4,FALSE),"-")</f>
        <v>-</v>
      </c>
      <c r="N25" s="14">
        <f>IFERROR(VLOOKUP(CONCATENATE($A25,N$1),'[1]Исх-видео'!$A$2:$D$3000,4,FALSE),"-")</f>
        <v>7</v>
      </c>
      <c r="O25" s="14">
        <f>IFERROR(VLOOKUP(CONCATENATE($A25,O$1),'[1]Исх-видео'!$A$2:$D$3000,4,FALSE),"-")</f>
        <v>6</v>
      </c>
      <c r="P25" s="14" t="str">
        <f>IFERROR(VLOOKUP(CONCATENATE($A25,P$1),'[1]Исх-видео'!$A$2:$D$3000,4,FALSE),"-")</f>
        <v>-</v>
      </c>
      <c r="Q25" s="14" t="str">
        <f>IFERROR(VLOOKUP(CONCATENATE($A25,Q$1),'[1]Исх-видео'!$A$2:$D$3000,4,FALSE),"-")</f>
        <v>-</v>
      </c>
      <c r="R25" s="14">
        <f>IFERROR(VLOOKUP(CONCATENATE($A25,R$1),'[1]Исх-видео'!$A$2:$D$3000,4,FALSE),"-")</f>
        <v>7</v>
      </c>
      <c r="S25" s="14" t="str">
        <f>IFERROR(VLOOKUP(CONCATENATE($A25,S$1),'[1]Исх-видео'!$A$2:$D$3000,4,FALSE),"-")</f>
        <v>-</v>
      </c>
      <c r="T25" s="14">
        <f>IFERROR(VLOOKUP(CONCATENATE($A25,T$1),'[1]Исх-видео'!$A$2:$D$3000,4,FALSE),"-")</f>
        <v>8</v>
      </c>
      <c r="U25" s="14">
        <f>IFERROR(VLOOKUP(CONCATENATE($A25,U$1),'[1]Исх-видео'!$A$2:$D$3000,4,FALSE),"-")</f>
        <v>9</v>
      </c>
      <c r="V25" s="14">
        <f>IFERROR(VLOOKUP(CONCATENATE($A25,V$1),'[1]Исх-видео'!$A$2:$D$3000,4,FALSE),"-")</f>
        <v>6</v>
      </c>
      <c r="W25" s="14">
        <f>IFERROR(VLOOKUP(CONCATENATE($A25,W$1),'[1]Исх-видео'!$A$2:$D$3000,4,FALSE),"-")</f>
        <v>7</v>
      </c>
      <c r="X25" s="14" t="str">
        <f>IFERROR(VLOOKUP(CONCATENATE($A25,X$1),'[1]Исх-видео'!$A$2:$D$3000,4,FALSE),"-")</f>
        <v>-</v>
      </c>
      <c r="Y25" s="14" t="str">
        <f>IFERROR(VLOOKUP(CONCATENATE($A25,Y$1),'[1]Исх-видео'!$A$2:$D$3000,4,FALSE),"-")</f>
        <v>-</v>
      </c>
      <c r="Z25" s="15">
        <f t="shared" si="0"/>
        <v>10</v>
      </c>
      <c r="AA25" s="109">
        <f t="shared" si="1"/>
        <v>7.5</v>
      </c>
      <c r="AB25" s="14"/>
    </row>
    <row r="26" spans="1:28">
      <c r="A26" s="26">
        <f t="shared" si="2"/>
        <v>24</v>
      </c>
      <c r="B26" s="14" t="str">
        <f>IFERROR(VLOOKUP(CONCATENATE($A26,B$1),'[1]Исх-видео'!$A$2:$D$3000,4,FALSE),"-")</f>
        <v>-</v>
      </c>
      <c r="C26" s="14" t="str">
        <f>IFERROR(VLOOKUP(CONCATENATE($A26,C$1),'[1]Исх-видео'!$A$2:$D$3000,4,FALSE),"-")</f>
        <v>-</v>
      </c>
      <c r="D26" s="14" t="str">
        <f>IFERROR(VLOOKUP(CONCATENATE($A26,D$1),'[1]Исх-видео'!$A$2:$D$3000,4,FALSE),"-")</f>
        <v>-</v>
      </c>
      <c r="E26" s="14" t="str">
        <f>IFERROR(VLOOKUP(CONCATENATE($A26,E$1),'[1]Исх-видео'!$A$2:$D$3000,4,FALSE),"-")</f>
        <v>-</v>
      </c>
      <c r="F26" s="14" t="str">
        <f>IFERROR(VLOOKUP(CONCATENATE($A26,F$1),'[1]Исх-видео'!$A$2:$D$3000,4,FALSE),"-")</f>
        <v>-</v>
      </c>
      <c r="G26" s="14" t="str">
        <f>IFERROR(VLOOKUP(CONCATENATE($A26,G$1),'[1]Исх-видео'!$A$2:$D$3000,4,FALSE),"-")</f>
        <v>-</v>
      </c>
      <c r="H26" s="14" t="str">
        <f>IFERROR(VLOOKUP(CONCATENATE($A26,H$1),'[1]Исх-видео'!$A$2:$D$3000,4,FALSE),"-")</f>
        <v>-</v>
      </c>
      <c r="I26" s="14" t="str">
        <f>IFERROR(VLOOKUP(CONCATENATE($A26,I$1),'[1]Исх-видео'!$A$2:$D$3000,4,FALSE),"-")</f>
        <v>-</v>
      </c>
      <c r="J26" s="14" t="str">
        <f>IFERROR(VLOOKUP(CONCATENATE($A26,J$1),'[1]Исх-видео'!$A$2:$D$3000,4,FALSE),"-")</f>
        <v>-</v>
      </c>
      <c r="K26" s="14" t="str">
        <f>IFERROR(VLOOKUP(CONCATENATE($A26,K$1),'[1]Исх-видео'!$A$2:$D$3000,4,FALSE),"-")</f>
        <v>-</v>
      </c>
      <c r="L26" s="14" t="str">
        <f>IFERROR(VLOOKUP(CONCATENATE($A26,L$1),'[1]Исх-видео'!$A$2:$D$3000,4,FALSE),"-")</f>
        <v>-</v>
      </c>
      <c r="M26" s="14" t="str">
        <f>IFERROR(VLOOKUP(CONCATENATE($A26,M$1),'[1]Исх-видео'!$A$2:$D$3000,4,FALSE),"-")</f>
        <v>-</v>
      </c>
      <c r="N26" s="14" t="str">
        <f>IFERROR(VLOOKUP(CONCATENATE($A26,N$1),'[1]Исх-видео'!$A$2:$D$3000,4,FALSE),"-")</f>
        <v>-</v>
      </c>
      <c r="O26" s="14" t="str">
        <f>IFERROR(VLOOKUP(CONCATENATE($A26,O$1),'[1]Исх-видео'!$A$2:$D$3000,4,FALSE),"-")</f>
        <v>-</v>
      </c>
      <c r="P26" s="14" t="str">
        <f>IFERROR(VLOOKUP(CONCATENATE($A26,P$1),'[1]Исх-видео'!$A$2:$D$3000,4,FALSE),"-")</f>
        <v>-</v>
      </c>
      <c r="Q26" s="14" t="str">
        <f>IFERROR(VLOOKUP(CONCATENATE($A26,Q$1),'[1]Исх-видео'!$A$2:$D$3000,4,FALSE),"-")</f>
        <v>-</v>
      </c>
      <c r="R26" s="14" t="str">
        <f>IFERROR(VLOOKUP(CONCATENATE($A26,R$1),'[1]Исх-видео'!$A$2:$D$3000,4,FALSE),"-")</f>
        <v>-</v>
      </c>
      <c r="S26" s="14" t="str">
        <f>IFERROR(VLOOKUP(CONCATENATE($A26,S$1),'[1]Исх-видео'!$A$2:$D$3000,4,FALSE),"-")</f>
        <v>-</v>
      </c>
      <c r="T26" s="14" t="str">
        <f>IFERROR(VLOOKUP(CONCATENATE($A26,T$1),'[1]Исх-видео'!$A$2:$D$3000,4,FALSE),"-")</f>
        <v>-</v>
      </c>
      <c r="U26" s="14" t="str">
        <f>IFERROR(VLOOKUP(CONCATENATE($A26,U$1),'[1]Исх-видео'!$A$2:$D$3000,4,FALSE),"-")</f>
        <v>-</v>
      </c>
      <c r="V26" s="14" t="str">
        <f>IFERROR(VLOOKUP(CONCATENATE($A26,V$1),'[1]Исх-видео'!$A$2:$D$3000,4,FALSE),"-")</f>
        <v>-</v>
      </c>
      <c r="W26" s="14" t="str">
        <f>IFERROR(VLOOKUP(CONCATENATE($A26,W$1),'[1]Исх-видео'!$A$2:$D$3000,4,FALSE),"-")</f>
        <v>-</v>
      </c>
      <c r="X26" s="14" t="str">
        <f>IFERROR(VLOOKUP(CONCATENATE($A26,X$1),'[1]Исх-видео'!$A$2:$D$3000,4,FALSE),"-")</f>
        <v>-</v>
      </c>
      <c r="Y26" s="14" t="str">
        <f>IFERROR(VLOOKUP(CONCATENATE($A26,Y$1),'[1]Исх-видео'!$A$2:$D$3000,4,FALSE),"-")</f>
        <v>-</v>
      </c>
      <c r="Z26" s="15">
        <f t="shared" si="0"/>
        <v>0</v>
      </c>
      <c r="AA26" s="109" t="str">
        <f t="shared" si="1"/>
        <v>-</v>
      </c>
      <c r="AB26" s="14"/>
    </row>
    <row r="27" spans="1:28">
      <c r="A27" s="26">
        <f t="shared" si="2"/>
        <v>25</v>
      </c>
      <c r="B27" s="14" t="str">
        <f>IFERROR(VLOOKUP(CONCATENATE($A27,B$1),'[1]Исх-видео'!$A$2:$D$3000,4,FALSE),"-")</f>
        <v>-</v>
      </c>
      <c r="C27" s="14" t="str">
        <f>IFERROR(VLOOKUP(CONCATENATE($A27,C$1),'[1]Исх-видео'!$A$2:$D$3000,4,FALSE),"-")</f>
        <v>-</v>
      </c>
      <c r="D27" s="14" t="str">
        <f>IFERROR(VLOOKUP(CONCATENATE($A27,D$1),'[1]Исх-видео'!$A$2:$D$3000,4,FALSE),"-")</f>
        <v>-</v>
      </c>
      <c r="E27" s="14" t="str">
        <f>IFERROR(VLOOKUP(CONCATENATE($A27,E$1),'[1]Исх-видео'!$A$2:$D$3000,4,FALSE),"-")</f>
        <v>-</v>
      </c>
      <c r="F27" s="14" t="str">
        <f>IFERROR(VLOOKUP(CONCATENATE($A27,F$1),'[1]Исх-видео'!$A$2:$D$3000,4,FALSE),"-")</f>
        <v>-</v>
      </c>
      <c r="G27" s="14" t="str">
        <f>IFERROR(VLOOKUP(CONCATENATE($A27,G$1),'[1]Исх-видео'!$A$2:$D$3000,4,FALSE),"-")</f>
        <v>-</v>
      </c>
      <c r="H27" s="14" t="str">
        <f>IFERROR(VLOOKUP(CONCATENATE($A27,H$1),'[1]Исх-видео'!$A$2:$D$3000,4,FALSE),"-")</f>
        <v>-</v>
      </c>
      <c r="I27" s="14" t="str">
        <f>IFERROR(VLOOKUP(CONCATENATE($A27,I$1),'[1]Исх-видео'!$A$2:$D$3000,4,FALSE),"-")</f>
        <v>-</v>
      </c>
      <c r="J27" s="14" t="str">
        <f>IFERROR(VLOOKUP(CONCATENATE($A27,J$1),'[1]Исх-видео'!$A$2:$D$3000,4,FALSE),"-")</f>
        <v>-</v>
      </c>
      <c r="K27" s="14" t="str">
        <f>IFERROR(VLOOKUP(CONCATENATE($A27,K$1),'[1]Исх-видео'!$A$2:$D$3000,4,FALSE),"-")</f>
        <v>-</v>
      </c>
      <c r="L27" s="14" t="str">
        <f>IFERROR(VLOOKUP(CONCATENATE($A27,L$1),'[1]Исх-видео'!$A$2:$D$3000,4,FALSE),"-")</f>
        <v>-</v>
      </c>
      <c r="M27" s="14" t="str">
        <f>IFERROR(VLOOKUP(CONCATENATE($A27,M$1),'[1]Исх-видео'!$A$2:$D$3000,4,FALSE),"-")</f>
        <v>-</v>
      </c>
      <c r="N27" s="14" t="str">
        <f>IFERROR(VLOOKUP(CONCATENATE($A27,N$1),'[1]Исх-видео'!$A$2:$D$3000,4,FALSE),"-")</f>
        <v>-</v>
      </c>
      <c r="O27" s="14" t="str">
        <f>IFERROR(VLOOKUP(CONCATENATE($A27,O$1),'[1]Исх-видео'!$A$2:$D$3000,4,FALSE),"-")</f>
        <v>-</v>
      </c>
      <c r="P27" s="14" t="str">
        <f>IFERROR(VLOOKUP(CONCATENATE($A27,P$1),'[1]Исх-видео'!$A$2:$D$3000,4,FALSE),"-")</f>
        <v>-</v>
      </c>
      <c r="Q27" s="14" t="str">
        <f>IFERROR(VLOOKUP(CONCATENATE($A27,Q$1),'[1]Исх-видео'!$A$2:$D$3000,4,FALSE),"-")</f>
        <v>-</v>
      </c>
      <c r="R27" s="14" t="str">
        <f>IFERROR(VLOOKUP(CONCATENATE($A27,R$1),'[1]Исх-видео'!$A$2:$D$3000,4,FALSE),"-")</f>
        <v>-</v>
      </c>
      <c r="S27" s="14" t="str">
        <f>IFERROR(VLOOKUP(CONCATENATE($A27,S$1),'[1]Исх-видео'!$A$2:$D$3000,4,FALSE),"-")</f>
        <v>-</v>
      </c>
      <c r="T27" s="14" t="str">
        <f>IFERROR(VLOOKUP(CONCATENATE($A27,T$1),'[1]Исх-видео'!$A$2:$D$3000,4,FALSE),"-")</f>
        <v>-</v>
      </c>
      <c r="U27" s="14" t="str">
        <f>IFERROR(VLOOKUP(CONCATENATE($A27,U$1),'[1]Исх-видео'!$A$2:$D$3000,4,FALSE),"-")</f>
        <v>-</v>
      </c>
      <c r="V27" s="14" t="str">
        <f>IFERROR(VLOOKUP(CONCATENATE($A27,V$1),'[1]Исх-видео'!$A$2:$D$3000,4,FALSE),"-")</f>
        <v>-</v>
      </c>
      <c r="W27" s="14" t="str">
        <f>IFERROR(VLOOKUP(CONCATENATE($A27,W$1),'[1]Исх-видео'!$A$2:$D$3000,4,FALSE),"-")</f>
        <v>-</v>
      </c>
      <c r="X27" s="14" t="str">
        <f>IFERROR(VLOOKUP(CONCATENATE($A27,X$1),'[1]Исх-видео'!$A$2:$D$3000,4,FALSE),"-")</f>
        <v>-</v>
      </c>
      <c r="Y27" s="14" t="str">
        <f>IFERROR(VLOOKUP(CONCATENATE($A27,Y$1),'[1]Исх-видео'!$A$2:$D$3000,4,FALSE),"-")</f>
        <v>-</v>
      </c>
      <c r="Z27" s="15">
        <f t="shared" si="0"/>
        <v>0</v>
      </c>
      <c r="AA27" s="109" t="str">
        <f t="shared" si="1"/>
        <v>-</v>
      </c>
      <c r="AB27" s="14"/>
    </row>
    <row r="28" spans="1:28">
      <c r="A28" s="26">
        <f t="shared" si="2"/>
        <v>26</v>
      </c>
      <c r="B28" s="14" t="str">
        <f>IFERROR(VLOOKUP(CONCATENATE($A28,B$1),'[1]Исх-видео'!$A$2:$D$3000,4,FALSE),"-")</f>
        <v>-</v>
      </c>
      <c r="C28" s="14" t="str">
        <f>IFERROR(VLOOKUP(CONCATENATE($A28,C$1),'[1]Исх-видео'!$A$2:$D$3000,4,FALSE),"-")</f>
        <v>-</v>
      </c>
      <c r="D28" s="14" t="str">
        <f>IFERROR(VLOOKUP(CONCATENATE($A28,D$1),'[1]Исх-видео'!$A$2:$D$3000,4,FALSE),"-")</f>
        <v>-</v>
      </c>
      <c r="E28" s="14" t="str">
        <f>IFERROR(VLOOKUP(CONCATENATE($A28,E$1),'[1]Исх-видео'!$A$2:$D$3000,4,FALSE),"-")</f>
        <v>-</v>
      </c>
      <c r="F28" s="14" t="str">
        <f>IFERROR(VLOOKUP(CONCATENATE($A28,F$1),'[1]Исх-видео'!$A$2:$D$3000,4,FALSE),"-")</f>
        <v>-</v>
      </c>
      <c r="G28" s="14" t="str">
        <f>IFERROR(VLOOKUP(CONCATENATE($A28,G$1),'[1]Исх-видео'!$A$2:$D$3000,4,FALSE),"-")</f>
        <v>-</v>
      </c>
      <c r="H28" s="14" t="str">
        <f>IFERROR(VLOOKUP(CONCATENATE($A28,H$1),'[1]Исх-видео'!$A$2:$D$3000,4,FALSE),"-")</f>
        <v>-</v>
      </c>
      <c r="I28" s="14" t="str">
        <f>IFERROR(VLOOKUP(CONCATENATE($A28,I$1),'[1]Исх-видео'!$A$2:$D$3000,4,FALSE),"-")</f>
        <v>-</v>
      </c>
      <c r="J28" s="14" t="str">
        <f>IFERROR(VLOOKUP(CONCATENATE($A28,J$1),'[1]Исх-видео'!$A$2:$D$3000,4,FALSE),"-")</f>
        <v>-</v>
      </c>
      <c r="K28" s="14" t="str">
        <f>IFERROR(VLOOKUP(CONCATENATE($A28,K$1),'[1]Исх-видео'!$A$2:$D$3000,4,FALSE),"-")</f>
        <v>-</v>
      </c>
      <c r="L28" s="14" t="str">
        <f>IFERROR(VLOOKUP(CONCATENATE($A28,L$1),'[1]Исх-видео'!$A$2:$D$3000,4,FALSE),"-")</f>
        <v>-</v>
      </c>
      <c r="M28" s="14" t="str">
        <f>IFERROR(VLOOKUP(CONCATENATE($A28,M$1),'[1]Исх-видео'!$A$2:$D$3000,4,FALSE),"-")</f>
        <v>-</v>
      </c>
      <c r="N28" s="14" t="str">
        <f>IFERROR(VLOOKUP(CONCATENATE($A28,N$1),'[1]Исх-видео'!$A$2:$D$3000,4,FALSE),"-")</f>
        <v>-</v>
      </c>
      <c r="O28" s="14" t="str">
        <f>IFERROR(VLOOKUP(CONCATENATE($A28,O$1),'[1]Исх-видео'!$A$2:$D$3000,4,FALSE),"-")</f>
        <v>-</v>
      </c>
      <c r="P28" s="14" t="str">
        <f>IFERROR(VLOOKUP(CONCATENATE($A28,P$1),'[1]Исх-видео'!$A$2:$D$3000,4,FALSE),"-")</f>
        <v>-</v>
      </c>
      <c r="Q28" s="14" t="str">
        <f>IFERROR(VLOOKUP(CONCATENATE($A28,Q$1),'[1]Исх-видео'!$A$2:$D$3000,4,FALSE),"-")</f>
        <v>-</v>
      </c>
      <c r="R28" s="14" t="str">
        <f>IFERROR(VLOOKUP(CONCATENATE($A28,R$1),'[1]Исх-видео'!$A$2:$D$3000,4,FALSE),"-")</f>
        <v>-</v>
      </c>
      <c r="S28" s="14" t="str">
        <f>IFERROR(VLOOKUP(CONCATENATE($A28,S$1),'[1]Исх-видео'!$A$2:$D$3000,4,FALSE),"-")</f>
        <v>-</v>
      </c>
      <c r="T28" s="14" t="str">
        <f>IFERROR(VLOOKUP(CONCATENATE($A28,T$1),'[1]Исх-видео'!$A$2:$D$3000,4,FALSE),"-")</f>
        <v>-</v>
      </c>
      <c r="U28" s="14" t="str">
        <f>IFERROR(VLOOKUP(CONCATENATE($A28,U$1),'[1]Исх-видео'!$A$2:$D$3000,4,FALSE),"-")</f>
        <v>-</v>
      </c>
      <c r="V28" s="14" t="str">
        <f>IFERROR(VLOOKUP(CONCATENATE($A28,V$1),'[1]Исх-видео'!$A$2:$D$3000,4,FALSE),"-")</f>
        <v>-</v>
      </c>
      <c r="W28" s="14" t="str">
        <f>IFERROR(VLOOKUP(CONCATENATE($A28,W$1),'[1]Исх-видео'!$A$2:$D$3000,4,FALSE),"-")</f>
        <v>-</v>
      </c>
      <c r="X28" s="14" t="str">
        <f>IFERROR(VLOOKUP(CONCATENATE($A28,X$1),'[1]Исх-видео'!$A$2:$D$3000,4,FALSE),"-")</f>
        <v>-</v>
      </c>
      <c r="Y28" s="14" t="str">
        <f>IFERROR(VLOOKUP(CONCATENATE($A28,Y$1),'[1]Исх-видео'!$A$2:$D$3000,4,FALSE),"-")</f>
        <v>-</v>
      </c>
      <c r="Z28" s="15">
        <f t="shared" si="0"/>
        <v>0</v>
      </c>
      <c r="AA28" s="109" t="str">
        <f t="shared" si="1"/>
        <v>-</v>
      </c>
      <c r="AB28" s="14"/>
    </row>
    <row r="29" spans="1:28">
      <c r="A29" s="26">
        <f t="shared" si="2"/>
        <v>27</v>
      </c>
      <c r="B29" s="14" t="str">
        <f>IFERROR(VLOOKUP(CONCATENATE($A29,B$1),'[1]Исх-видео'!$A$2:$D$3000,4,FALSE),"-")</f>
        <v>-</v>
      </c>
      <c r="C29" s="14" t="str">
        <f>IFERROR(VLOOKUP(CONCATENATE($A29,C$1),'[1]Исх-видео'!$A$2:$D$3000,4,FALSE),"-")</f>
        <v>-</v>
      </c>
      <c r="D29" s="14" t="str">
        <f>IFERROR(VLOOKUP(CONCATENATE($A29,D$1),'[1]Исх-видео'!$A$2:$D$3000,4,FALSE),"-")</f>
        <v>-</v>
      </c>
      <c r="E29" s="14">
        <f>IFERROR(VLOOKUP(CONCATENATE($A29,E$1),'[1]Исх-видео'!$A$2:$D$3000,4,FALSE),"-")</f>
        <v>12</v>
      </c>
      <c r="F29" s="14" t="str">
        <f>IFERROR(VLOOKUP(CONCATENATE($A29,F$1),'[1]Исх-видео'!$A$2:$D$3000,4,FALSE),"-")</f>
        <v>-</v>
      </c>
      <c r="G29" s="14" t="str">
        <f>IFERROR(VLOOKUP(CONCATENATE($A29,G$1),'[1]Исх-видео'!$A$2:$D$3000,4,FALSE),"-")</f>
        <v>-</v>
      </c>
      <c r="H29" s="14" t="str">
        <f>IFERROR(VLOOKUP(CONCATENATE($A29,H$1),'[1]Исх-видео'!$A$2:$D$3000,4,FALSE),"-")</f>
        <v>-</v>
      </c>
      <c r="I29" s="14" t="str">
        <f>IFERROR(VLOOKUP(CONCATENATE($A29,I$1),'[1]Исх-видео'!$A$2:$D$3000,4,FALSE),"-")</f>
        <v>-</v>
      </c>
      <c r="J29" s="14" t="str">
        <f>IFERROR(VLOOKUP(CONCATENATE($A29,J$1),'[1]Исх-видео'!$A$2:$D$3000,4,FALSE),"-")</f>
        <v>-</v>
      </c>
      <c r="K29" s="14">
        <f>IFERROR(VLOOKUP(CONCATENATE($A29,K$1),'[1]Исх-видео'!$A$2:$D$3000,4,FALSE),"-")</f>
        <v>9</v>
      </c>
      <c r="L29" s="14" t="str">
        <f>IFERROR(VLOOKUP(CONCATENATE($A29,L$1),'[1]Исх-видео'!$A$2:$D$3000,4,FALSE),"-")</f>
        <v>-</v>
      </c>
      <c r="M29" s="14" t="str">
        <f>IFERROR(VLOOKUP(CONCATENATE($A29,M$1),'[1]Исх-видео'!$A$2:$D$3000,4,FALSE),"-")</f>
        <v>-</v>
      </c>
      <c r="N29" s="14">
        <f>IFERROR(VLOOKUP(CONCATENATE($A29,N$1),'[1]Исх-видео'!$A$2:$D$3000,4,FALSE),"-")</f>
        <v>7</v>
      </c>
      <c r="O29" s="14">
        <f>IFERROR(VLOOKUP(CONCATENATE($A29,O$1),'[1]Исх-видео'!$A$2:$D$3000,4,FALSE),"-")</f>
        <v>6</v>
      </c>
      <c r="P29" s="14" t="str">
        <f>IFERROR(VLOOKUP(CONCATENATE($A29,P$1),'[1]Исх-видео'!$A$2:$D$3000,4,FALSE),"-")</f>
        <v>-</v>
      </c>
      <c r="Q29" s="14" t="str">
        <f>IFERROR(VLOOKUP(CONCATENATE($A29,Q$1),'[1]Исх-видео'!$A$2:$D$3000,4,FALSE),"-")</f>
        <v>-</v>
      </c>
      <c r="R29" s="14">
        <f>IFERROR(VLOOKUP(CONCATENATE($A29,R$1),'[1]Исх-видео'!$A$2:$D$3000,4,FALSE),"-")</f>
        <v>5</v>
      </c>
      <c r="S29" s="14" t="str">
        <f>IFERROR(VLOOKUP(CONCATENATE($A29,S$1),'[1]Исх-видео'!$A$2:$D$3000,4,FALSE),"-")</f>
        <v>-</v>
      </c>
      <c r="T29" s="14">
        <f>IFERROR(VLOOKUP(CONCATENATE($A29,T$1),'[1]Исх-видео'!$A$2:$D$3000,4,FALSE),"-")</f>
        <v>7</v>
      </c>
      <c r="U29" s="14">
        <f>IFERROR(VLOOKUP(CONCATENATE($A29,U$1),'[1]Исх-видео'!$A$2:$D$3000,4,FALSE),"-")</f>
        <v>8</v>
      </c>
      <c r="V29" s="14">
        <f>IFERROR(VLOOKUP(CONCATENATE($A29,V$1),'[1]Исх-видео'!$A$2:$D$3000,4,FALSE),"-")</f>
        <v>6</v>
      </c>
      <c r="W29" s="14">
        <f>IFERROR(VLOOKUP(CONCATENATE($A29,W$1),'[1]Исх-видео'!$A$2:$D$3000,4,FALSE),"-")</f>
        <v>8</v>
      </c>
      <c r="X29" s="14" t="str">
        <f>IFERROR(VLOOKUP(CONCATENATE($A29,X$1),'[1]Исх-видео'!$A$2:$D$3000,4,FALSE),"-")</f>
        <v>-</v>
      </c>
      <c r="Y29" s="14">
        <f>IFERROR(VLOOKUP(CONCATENATE($A29,Y$1),'[1]Исх-видео'!$A$2:$D$3000,4,FALSE),"-")</f>
        <v>9</v>
      </c>
      <c r="Z29" s="15">
        <f t="shared" si="0"/>
        <v>10</v>
      </c>
      <c r="AA29" s="109">
        <f t="shared" si="1"/>
        <v>7.7</v>
      </c>
      <c r="AB29" s="14"/>
    </row>
    <row r="30" spans="1:28">
      <c r="A30" s="26">
        <f t="shared" si="2"/>
        <v>28</v>
      </c>
      <c r="B30" s="14" t="str">
        <f>IFERROR(VLOOKUP(CONCATENATE($A30,B$1),'[1]Исх-видео'!$A$2:$D$3000,4,FALSE),"-")</f>
        <v>-</v>
      </c>
      <c r="C30" s="14" t="str">
        <f>IFERROR(VLOOKUP(CONCATENATE($A30,C$1),'[1]Исх-видео'!$A$2:$D$3000,4,FALSE),"-")</f>
        <v>-</v>
      </c>
      <c r="D30" s="14" t="str">
        <f>IFERROR(VLOOKUP(CONCATENATE($A30,D$1),'[1]Исх-видео'!$A$2:$D$3000,4,FALSE),"-")</f>
        <v>-</v>
      </c>
      <c r="E30" s="14" t="str">
        <f>IFERROR(VLOOKUP(CONCATENATE($A30,E$1),'[1]Исх-видео'!$A$2:$D$3000,4,FALSE),"-")</f>
        <v>-</v>
      </c>
      <c r="F30" s="14" t="str">
        <f>IFERROR(VLOOKUP(CONCATENATE($A30,F$1),'[1]Исх-видео'!$A$2:$D$3000,4,FALSE),"-")</f>
        <v>-</v>
      </c>
      <c r="G30" s="14" t="str">
        <f>IFERROR(VLOOKUP(CONCATENATE($A30,G$1),'[1]Исх-видео'!$A$2:$D$3000,4,FALSE),"-")</f>
        <v>-</v>
      </c>
      <c r="H30" s="14" t="str">
        <f>IFERROR(VLOOKUP(CONCATENATE($A30,H$1),'[1]Исх-видео'!$A$2:$D$3000,4,FALSE),"-")</f>
        <v>-</v>
      </c>
      <c r="I30" s="14" t="str">
        <f>IFERROR(VLOOKUP(CONCATENATE($A30,I$1),'[1]Исх-видео'!$A$2:$D$3000,4,FALSE),"-")</f>
        <v>-</v>
      </c>
      <c r="J30" s="14" t="str">
        <f>IFERROR(VLOOKUP(CONCATENATE($A30,J$1),'[1]Исх-видео'!$A$2:$D$3000,4,FALSE),"-")</f>
        <v>-</v>
      </c>
      <c r="K30" s="14" t="str">
        <f>IFERROR(VLOOKUP(CONCATENATE($A30,K$1),'[1]Исх-видео'!$A$2:$D$3000,4,FALSE),"-")</f>
        <v>-</v>
      </c>
      <c r="L30" s="14" t="str">
        <f>IFERROR(VLOOKUP(CONCATENATE($A30,L$1),'[1]Исх-видео'!$A$2:$D$3000,4,FALSE),"-")</f>
        <v>-</v>
      </c>
      <c r="M30" s="14" t="str">
        <f>IFERROR(VLOOKUP(CONCATENATE($A30,M$1),'[1]Исх-видео'!$A$2:$D$3000,4,FALSE),"-")</f>
        <v>-</v>
      </c>
      <c r="N30" s="14" t="str">
        <f>IFERROR(VLOOKUP(CONCATENATE($A30,N$1),'[1]Исх-видео'!$A$2:$D$3000,4,FALSE),"-")</f>
        <v>-</v>
      </c>
      <c r="O30" s="14" t="str">
        <f>IFERROR(VLOOKUP(CONCATENATE($A30,O$1),'[1]Исх-видео'!$A$2:$D$3000,4,FALSE),"-")</f>
        <v>-</v>
      </c>
      <c r="P30" s="14" t="str">
        <f>IFERROR(VLOOKUP(CONCATENATE($A30,P$1),'[1]Исх-видео'!$A$2:$D$3000,4,FALSE),"-")</f>
        <v>-</v>
      </c>
      <c r="Q30" s="14" t="str">
        <f>IFERROR(VLOOKUP(CONCATENATE($A30,Q$1),'[1]Исх-видео'!$A$2:$D$3000,4,FALSE),"-")</f>
        <v>-</v>
      </c>
      <c r="R30" s="14" t="str">
        <f>IFERROR(VLOOKUP(CONCATENATE($A30,R$1),'[1]Исх-видео'!$A$2:$D$3000,4,FALSE),"-")</f>
        <v>-</v>
      </c>
      <c r="S30" s="14" t="str">
        <f>IFERROR(VLOOKUP(CONCATENATE($A30,S$1),'[1]Исх-видео'!$A$2:$D$3000,4,FALSE),"-")</f>
        <v>-</v>
      </c>
      <c r="T30" s="14" t="str">
        <f>IFERROR(VLOOKUP(CONCATENATE($A30,T$1),'[1]Исх-видео'!$A$2:$D$3000,4,FALSE),"-")</f>
        <v>-</v>
      </c>
      <c r="U30" s="14" t="str">
        <f>IFERROR(VLOOKUP(CONCATENATE($A30,U$1),'[1]Исх-видео'!$A$2:$D$3000,4,FALSE),"-")</f>
        <v>-</v>
      </c>
      <c r="V30" s="14" t="str">
        <f>IFERROR(VLOOKUP(CONCATENATE($A30,V$1),'[1]Исх-видео'!$A$2:$D$3000,4,FALSE),"-")</f>
        <v>-</v>
      </c>
      <c r="W30" s="14" t="str">
        <f>IFERROR(VLOOKUP(CONCATENATE($A30,W$1),'[1]Исх-видео'!$A$2:$D$3000,4,FALSE),"-")</f>
        <v>-</v>
      </c>
      <c r="X30" s="14" t="str">
        <f>IFERROR(VLOOKUP(CONCATENATE($A30,X$1),'[1]Исх-видео'!$A$2:$D$3000,4,FALSE),"-")</f>
        <v>-</v>
      </c>
      <c r="Y30" s="14" t="str">
        <f>IFERROR(VLOOKUP(CONCATENATE($A30,Y$1),'[1]Исх-видео'!$A$2:$D$3000,4,FALSE),"-")</f>
        <v>-</v>
      </c>
      <c r="Z30" s="15">
        <f t="shared" si="0"/>
        <v>0</v>
      </c>
      <c r="AA30" s="109" t="str">
        <f t="shared" si="1"/>
        <v>-</v>
      </c>
      <c r="AB30" s="14"/>
    </row>
    <row r="31" spans="1:28">
      <c r="A31" s="26">
        <f t="shared" si="2"/>
        <v>29</v>
      </c>
      <c r="B31" s="14">
        <f>IFERROR(VLOOKUP(CONCATENATE($A31,B$1),'[1]Исх-видео'!$A$2:$D$3000,4,FALSE),"-")</f>
        <v>7</v>
      </c>
      <c r="C31" s="14" t="str">
        <f>IFERROR(VLOOKUP(CONCATENATE($A31,C$1),'[1]Исх-видео'!$A$2:$D$3000,4,FALSE),"-")</f>
        <v>-</v>
      </c>
      <c r="D31" s="14" t="str">
        <f>IFERROR(VLOOKUP(CONCATENATE($A31,D$1),'[1]Исх-видео'!$A$2:$D$3000,4,FALSE),"-")</f>
        <v>-</v>
      </c>
      <c r="E31" s="14" t="str">
        <f>IFERROR(VLOOKUP(CONCATENATE($A31,E$1),'[1]Исх-видео'!$A$2:$D$3000,4,FALSE),"-")</f>
        <v>-</v>
      </c>
      <c r="F31" s="14" t="str">
        <f>IFERROR(VLOOKUP(CONCATENATE($A31,F$1),'[1]Исх-видео'!$A$2:$D$3000,4,FALSE),"-")</f>
        <v>-</v>
      </c>
      <c r="G31" s="14" t="str">
        <f>IFERROR(VLOOKUP(CONCATENATE($A31,G$1),'[1]Исх-видео'!$A$2:$D$3000,4,FALSE),"-")</f>
        <v>-</v>
      </c>
      <c r="H31" s="14" t="str">
        <f>IFERROR(VLOOKUP(CONCATENATE($A31,H$1),'[1]Исх-видео'!$A$2:$D$3000,4,FALSE),"-")</f>
        <v>-</v>
      </c>
      <c r="I31" s="14" t="str">
        <f>IFERROR(VLOOKUP(CONCATENATE($A31,I$1),'[1]Исх-видео'!$A$2:$D$3000,4,FALSE),"-")</f>
        <v>-</v>
      </c>
      <c r="J31" s="14" t="str">
        <f>IFERROR(VLOOKUP(CONCATENATE($A31,J$1),'[1]Исх-видео'!$A$2:$D$3000,4,FALSE),"-")</f>
        <v>-</v>
      </c>
      <c r="K31" s="14">
        <f>IFERROR(VLOOKUP(CONCATENATE($A31,K$1),'[1]Исх-видео'!$A$2:$D$3000,4,FALSE),"-")</f>
        <v>9</v>
      </c>
      <c r="L31" s="14" t="str">
        <f>IFERROR(VLOOKUP(CONCATENATE($A31,L$1),'[1]Исх-видео'!$A$2:$D$3000,4,FALSE),"-")</f>
        <v>-</v>
      </c>
      <c r="M31" s="14" t="str">
        <f>IFERROR(VLOOKUP(CONCATENATE($A31,M$1),'[1]Исх-видео'!$A$2:$D$3000,4,FALSE),"-")</f>
        <v>-</v>
      </c>
      <c r="N31" s="14">
        <f>IFERROR(VLOOKUP(CONCATENATE($A31,N$1),'[1]Исх-видео'!$A$2:$D$3000,4,FALSE),"-")</f>
        <v>6</v>
      </c>
      <c r="O31" s="14">
        <f>IFERROR(VLOOKUP(CONCATENATE($A31,O$1),'[1]Исх-видео'!$A$2:$D$3000,4,FALSE),"-")</f>
        <v>7</v>
      </c>
      <c r="P31" s="14" t="str">
        <f>IFERROR(VLOOKUP(CONCATENATE($A31,P$1),'[1]Исх-видео'!$A$2:$D$3000,4,FALSE),"-")</f>
        <v>-</v>
      </c>
      <c r="Q31" s="14" t="str">
        <f>IFERROR(VLOOKUP(CONCATENATE($A31,Q$1),'[1]Исх-видео'!$A$2:$D$3000,4,FALSE),"-")</f>
        <v>-</v>
      </c>
      <c r="R31" s="14">
        <f>IFERROR(VLOOKUP(CONCATENATE($A31,R$1),'[1]Исх-видео'!$A$2:$D$3000,4,FALSE),"-")</f>
        <v>2</v>
      </c>
      <c r="S31" s="14" t="str">
        <f>IFERROR(VLOOKUP(CONCATENATE($A31,S$1),'[1]Исх-видео'!$A$2:$D$3000,4,FALSE),"-")</f>
        <v>-</v>
      </c>
      <c r="T31" s="14">
        <f>IFERROR(VLOOKUP(CONCATENATE($A31,T$1),'[1]Исх-видео'!$A$2:$D$3000,4,FALSE),"-")</f>
        <v>2</v>
      </c>
      <c r="U31" s="14">
        <f>IFERROR(VLOOKUP(CONCATENATE($A31,U$1),'[1]Исх-видео'!$A$2:$D$3000,4,FALSE),"-")</f>
        <v>6</v>
      </c>
      <c r="V31" s="14">
        <f>IFERROR(VLOOKUP(CONCATENATE($A31,V$1),'[1]Исх-видео'!$A$2:$D$3000,4,FALSE),"-")</f>
        <v>4</v>
      </c>
      <c r="W31" s="14">
        <f>IFERROR(VLOOKUP(CONCATENATE($A31,W$1),'[1]Исх-видео'!$A$2:$D$3000,4,FALSE),"-")</f>
        <v>3</v>
      </c>
      <c r="X31" s="14" t="str">
        <f>IFERROR(VLOOKUP(CONCATENATE($A31,X$1),'[1]Исх-видео'!$A$2:$D$3000,4,FALSE),"-")</f>
        <v>-</v>
      </c>
      <c r="Y31" s="14">
        <f>IFERROR(VLOOKUP(CONCATENATE($A31,Y$1),'[1]Исх-видео'!$A$2:$D$3000,4,FALSE),"-")</f>
        <v>5</v>
      </c>
      <c r="Z31" s="15">
        <f t="shared" si="0"/>
        <v>10</v>
      </c>
      <c r="AA31" s="109">
        <f t="shared" si="1"/>
        <v>5.0999999999999996</v>
      </c>
      <c r="AB31" s="14"/>
    </row>
    <row r="32" spans="1:28">
      <c r="A32" s="26">
        <f t="shared" si="2"/>
        <v>30</v>
      </c>
      <c r="B32" s="14">
        <f>IFERROR(VLOOKUP(CONCATENATE($A32,B$1),'[1]Исх-видео'!$A$2:$D$3000,4,FALSE),"-")</f>
        <v>10</v>
      </c>
      <c r="C32" s="14">
        <f>IFERROR(VLOOKUP(CONCATENATE($A32,C$1),'[1]Исх-видео'!$A$2:$D$3000,4,FALSE),"-")</f>
        <v>7</v>
      </c>
      <c r="D32" s="14" t="str">
        <f>IFERROR(VLOOKUP(CONCATENATE($A32,D$1),'[1]Исх-видео'!$A$2:$D$3000,4,FALSE),"-")</f>
        <v>-</v>
      </c>
      <c r="E32" s="14" t="str">
        <f>IFERROR(VLOOKUP(CONCATENATE($A32,E$1),'[1]Исх-видео'!$A$2:$D$3000,4,FALSE),"-")</f>
        <v>-</v>
      </c>
      <c r="F32" s="14" t="str">
        <f>IFERROR(VLOOKUP(CONCATENATE($A32,F$1),'[1]Исх-видео'!$A$2:$D$3000,4,FALSE),"-")</f>
        <v>-</v>
      </c>
      <c r="G32" s="14" t="str">
        <f>IFERROR(VLOOKUP(CONCATENATE($A32,G$1),'[1]Исх-видео'!$A$2:$D$3000,4,FALSE),"-")</f>
        <v>-</v>
      </c>
      <c r="H32" s="14" t="str">
        <f>IFERROR(VLOOKUP(CONCATENATE($A32,H$1),'[1]Исх-видео'!$A$2:$D$3000,4,FALSE),"-")</f>
        <v>-</v>
      </c>
      <c r="I32" s="14" t="str">
        <f>IFERROR(VLOOKUP(CONCATENATE($A32,I$1),'[1]Исх-видео'!$A$2:$D$3000,4,FALSE),"-")</f>
        <v>-</v>
      </c>
      <c r="J32" s="14" t="str">
        <f>IFERROR(VLOOKUP(CONCATENATE($A32,J$1),'[1]Исх-видео'!$A$2:$D$3000,4,FALSE),"-")</f>
        <v>-</v>
      </c>
      <c r="K32" s="14">
        <f>IFERROR(VLOOKUP(CONCATENATE($A32,K$1),'[1]Исх-видео'!$A$2:$D$3000,4,FALSE),"-")</f>
        <v>11</v>
      </c>
      <c r="L32" s="14" t="str">
        <f>IFERROR(VLOOKUP(CONCATENATE($A32,L$1),'[1]Исх-видео'!$A$2:$D$3000,4,FALSE),"-")</f>
        <v>-</v>
      </c>
      <c r="M32" s="14" t="str">
        <f>IFERROR(VLOOKUP(CONCATENATE($A32,M$1),'[1]Исх-видео'!$A$2:$D$3000,4,FALSE),"-")</f>
        <v>-</v>
      </c>
      <c r="N32" s="14">
        <f>IFERROR(VLOOKUP(CONCATENATE($A32,N$1),'[1]Исх-видео'!$A$2:$D$3000,4,FALSE),"-")</f>
        <v>9</v>
      </c>
      <c r="O32" s="14">
        <f>IFERROR(VLOOKUP(CONCATENATE($A32,O$1),'[1]Исх-видео'!$A$2:$D$3000,4,FALSE),"-")</f>
        <v>10</v>
      </c>
      <c r="P32" s="14" t="str">
        <f>IFERROR(VLOOKUP(CONCATENATE($A32,P$1),'[1]Исх-видео'!$A$2:$D$3000,4,FALSE),"-")</f>
        <v>-</v>
      </c>
      <c r="Q32" s="14" t="str">
        <f>IFERROR(VLOOKUP(CONCATENATE($A32,Q$1),'[1]Исх-видео'!$A$2:$D$3000,4,FALSE),"-")</f>
        <v>-</v>
      </c>
      <c r="R32" s="14">
        <f>IFERROR(VLOOKUP(CONCATENATE($A32,R$1),'[1]Исх-видео'!$A$2:$D$3000,4,FALSE),"-")</f>
        <v>8</v>
      </c>
      <c r="S32" s="14" t="str">
        <f>IFERROR(VLOOKUP(CONCATENATE($A32,S$1),'[1]Исх-видео'!$A$2:$D$3000,4,FALSE),"-")</f>
        <v>-</v>
      </c>
      <c r="T32" s="14">
        <f>IFERROR(VLOOKUP(CONCATENATE($A32,T$1),'[1]Исх-видео'!$A$2:$D$3000,4,FALSE),"-")</f>
        <v>9</v>
      </c>
      <c r="U32" s="14">
        <f>IFERROR(VLOOKUP(CONCATENATE($A32,U$1),'[1]Исх-видео'!$A$2:$D$3000,4,FALSE),"-")</f>
        <v>10</v>
      </c>
      <c r="V32" s="14">
        <f>IFERROR(VLOOKUP(CONCATENATE($A32,V$1),'[1]Исх-видео'!$A$2:$D$3000,4,FALSE),"-")</f>
        <v>8</v>
      </c>
      <c r="W32" s="14">
        <f>IFERROR(VLOOKUP(CONCATENATE($A32,W$1),'[1]Исх-видео'!$A$2:$D$3000,4,FALSE),"-")</f>
        <v>9</v>
      </c>
      <c r="X32" s="14" t="str">
        <f>IFERROR(VLOOKUP(CONCATENATE($A32,X$1),'[1]Исх-видео'!$A$2:$D$3000,4,FALSE),"-")</f>
        <v>-</v>
      </c>
      <c r="Y32" s="14">
        <f>IFERROR(VLOOKUP(CONCATENATE($A32,Y$1),'[1]Исх-видео'!$A$2:$D$3000,4,FALSE),"-")</f>
        <v>12</v>
      </c>
      <c r="Z32" s="15">
        <f t="shared" si="0"/>
        <v>11</v>
      </c>
      <c r="AA32" s="109">
        <f t="shared" si="1"/>
        <v>9.3636363636363633</v>
      </c>
      <c r="AB32" s="14"/>
    </row>
    <row r="33" spans="1:28">
      <c r="A33" s="26">
        <f t="shared" si="2"/>
        <v>31</v>
      </c>
      <c r="B33" s="14" t="str">
        <f>IFERROR(VLOOKUP(CONCATENATE($A33,B$1),'[1]Исх-видео'!$A$2:$D$3000,4,FALSE),"-")</f>
        <v>-</v>
      </c>
      <c r="C33" s="14" t="str">
        <f>IFERROR(VLOOKUP(CONCATENATE($A33,C$1),'[1]Исх-видео'!$A$2:$D$3000,4,FALSE),"-")</f>
        <v>-</v>
      </c>
      <c r="D33" s="14" t="str">
        <f>IFERROR(VLOOKUP(CONCATENATE($A33,D$1),'[1]Исх-видео'!$A$2:$D$3000,4,FALSE),"-")</f>
        <v>-</v>
      </c>
      <c r="E33" s="14" t="str">
        <f>IFERROR(VLOOKUP(CONCATENATE($A33,E$1),'[1]Исх-видео'!$A$2:$D$3000,4,FALSE),"-")</f>
        <v>-</v>
      </c>
      <c r="F33" s="14" t="str">
        <f>IFERROR(VLOOKUP(CONCATENATE($A33,F$1),'[1]Исх-видео'!$A$2:$D$3000,4,FALSE),"-")</f>
        <v>-</v>
      </c>
      <c r="G33" s="14" t="str">
        <f>IFERROR(VLOOKUP(CONCATENATE($A33,G$1),'[1]Исх-видео'!$A$2:$D$3000,4,FALSE),"-")</f>
        <v>-</v>
      </c>
      <c r="H33" s="14" t="str">
        <f>IFERROR(VLOOKUP(CONCATENATE($A33,H$1),'[1]Исх-видео'!$A$2:$D$3000,4,FALSE),"-")</f>
        <v>-</v>
      </c>
      <c r="I33" s="14" t="str">
        <f>IFERROR(VLOOKUP(CONCATENATE($A33,I$1),'[1]Исх-видео'!$A$2:$D$3000,4,FALSE),"-")</f>
        <v>-</v>
      </c>
      <c r="J33" s="14" t="str">
        <f>IFERROR(VLOOKUP(CONCATENATE($A33,J$1),'[1]Исх-видео'!$A$2:$D$3000,4,FALSE),"-")</f>
        <v>-</v>
      </c>
      <c r="K33" s="14" t="str">
        <f>IFERROR(VLOOKUP(CONCATENATE($A33,K$1),'[1]Исх-видео'!$A$2:$D$3000,4,FALSE),"-")</f>
        <v>-</v>
      </c>
      <c r="L33" s="14" t="str">
        <f>IFERROR(VLOOKUP(CONCATENATE($A33,L$1),'[1]Исх-видео'!$A$2:$D$3000,4,FALSE),"-")</f>
        <v>-</v>
      </c>
      <c r="M33" s="14" t="str">
        <f>IFERROR(VLOOKUP(CONCATENATE($A33,M$1),'[1]Исх-видео'!$A$2:$D$3000,4,FALSE),"-")</f>
        <v>-</v>
      </c>
      <c r="N33" s="14" t="str">
        <f>IFERROR(VLOOKUP(CONCATENATE($A33,N$1),'[1]Исх-видео'!$A$2:$D$3000,4,FALSE),"-")</f>
        <v>-</v>
      </c>
      <c r="O33" s="14" t="str">
        <f>IFERROR(VLOOKUP(CONCATENATE($A33,O$1),'[1]Исх-видео'!$A$2:$D$3000,4,FALSE),"-")</f>
        <v>-</v>
      </c>
      <c r="P33" s="14" t="str">
        <f>IFERROR(VLOOKUP(CONCATENATE($A33,P$1),'[1]Исх-видео'!$A$2:$D$3000,4,FALSE),"-")</f>
        <v>-</v>
      </c>
      <c r="Q33" s="14" t="str">
        <f>IFERROR(VLOOKUP(CONCATENATE($A33,Q$1),'[1]Исх-видео'!$A$2:$D$3000,4,FALSE),"-")</f>
        <v>-</v>
      </c>
      <c r="R33" s="14" t="str">
        <f>IFERROR(VLOOKUP(CONCATENATE($A33,R$1),'[1]Исх-видео'!$A$2:$D$3000,4,FALSE),"-")</f>
        <v>-</v>
      </c>
      <c r="S33" s="14" t="str">
        <f>IFERROR(VLOOKUP(CONCATENATE($A33,S$1),'[1]Исх-видео'!$A$2:$D$3000,4,FALSE),"-")</f>
        <v>-</v>
      </c>
      <c r="T33" s="14" t="str">
        <f>IFERROR(VLOOKUP(CONCATENATE($A33,T$1),'[1]Исх-видео'!$A$2:$D$3000,4,FALSE),"-")</f>
        <v>-</v>
      </c>
      <c r="U33" s="14" t="str">
        <f>IFERROR(VLOOKUP(CONCATENATE($A33,U$1),'[1]Исх-видео'!$A$2:$D$3000,4,FALSE),"-")</f>
        <v>-</v>
      </c>
      <c r="V33" s="14" t="str">
        <f>IFERROR(VLOOKUP(CONCATENATE($A33,V$1),'[1]Исх-видео'!$A$2:$D$3000,4,FALSE),"-")</f>
        <v>-</v>
      </c>
      <c r="W33" s="14" t="str">
        <f>IFERROR(VLOOKUP(CONCATENATE($A33,W$1),'[1]Исх-видео'!$A$2:$D$3000,4,FALSE),"-")</f>
        <v>-</v>
      </c>
      <c r="X33" s="14" t="str">
        <f>IFERROR(VLOOKUP(CONCATENATE($A33,X$1),'[1]Исх-видео'!$A$2:$D$3000,4,FALSE),"-")</f>
        <v>-</v>
      </c>
      <c r="Y33" s="14" t="str">
        <f>IFERROR(VLOOKUP(CONCATENATE($A33,Y$1),'[1]Исх-видео'!$A$2:$D$3000,4,FALSE),"-")</f>
        <v>-</v>
      </c>
      <c r="Z33" s="15">
        <f t="shared" si="0"/>
        <v>0</v>
      </c>
      <c r="AA33" s="109" t="str">
        <f t="shared" si="1"/>
        <v>-</v>
      </c>
      <c r="AB33" s="14"/>
    </row>
    <row r="34" spans="1:28">
      <c r="A34" s="26">
        <f t="shared" si="2"/>
        <v>32</v>
      </c>
      <c r="B34" s="14" t="str">
        <f>IFERROR(VLOOKUP(CONCATENATE($A34,B$1),'[1]Исх-видео'!$A$2:$D$3000,4,FALSE),"-")</f>
        <v>-</v>
      </c>
      <c r="C34" s="14" t="str">
        <f>IFERROR(VLOOKUP(CONCATENATE($A34,C$1),'[1]Исх-видео'!$A$2:$D$3000,4,FALSE),"-")</f>
        <v>-</v>
      </c>
      <c r="D34" s="14" t="str">
        <f>IFERROR(VLOOKUP(CONCATENATE($A34,D$1),'[1]Исх-видео'!$A$2:$D$3000,4,FALSE),"-")</f>
        <v>-</v>
      </c>
      <c r="E34" s="14" t="str">
        <f>IFERROR(VLOOKUP(CONCATENATE($A34,E$1),'[1]Исх-видео'!$A$2:$D$3000,4,FALSE),"-")</f>
        <v>-</v>
      </c>
      <c r="F34" s="14" t="str">
        <f>IFERROR(VLOOKUP(CONCATENATE($A34,F$1),'[1]Исх-видео'!$A$2:$D$3000,4,FALSE),"-")</f>
        <v>-</v>
      </c>
      <c r="G34" s="14" t="str">
        <f>IFERROR(VLOOKUP(CONCATENATE($A34,G$1),'[1]Исх-видео'!$A$2:$D$3000,4,FALSE),"-")</f>
        <v>-</v>
      </c>
      <c r="H34" s="14" t="str">
        <f>IFERROR(VLOOKUP(CONCATENATE($A34,H$1),'[1]Исх-видео'!$A$2:$D$3000,4,FALSE),"-")</f>
        <v>-</v>
      </c>
      <c r="I34" s="14" t="str">
        <f>IFERROR(VLOOKUP(CONCATENATE($A34,I$1),'[1]Исх-видео'!$A$2:$D$3000,4,FALSE),"-")</f>
        <v>-</v>
      </c>
      <c r="J34" s="14" t="str">
        <f>IFERROR(VLOOKUP(CONCATENATE($A34,J$1),'[1]Исх-видео'!$A$2:$D$3000,4,FALSE),"-")</f>
        <v>-</v>
      </c>
      <c r="K34" s="14" t="str">
        <f>IFERROR(VLOOKUP(CONCATENATE($A34,K$1),'[1]Исх-видео'!$A$2:$D$3000,4,FALSE),"-")</f>
        <v>-</v>
      </c>
      <c r="L34" s="14" t="str">
        <f>IFERROR(VLOOKUP(CONCATENATE($A34,L$1),'[1]Исх-видео'!$A$2:$D$3000,4,FALSE),"-")</f>
        <v>-</v>
      </c>
      <c r="M34" s="14" t="str">
        <f>IFERROR(VLOOKUP(CONCATENATE($A34,M$1),'[1]Исх-видео'!$A$2:$D$3000,4,FALSE),"-")</f>
        <v>-</v>
      </c>
      <c r="N34" s="14" t="str">
        <f>IFERROR(VLOOKUP(CONCATENATE($A34,N$1),'[1]Исх-видео'!$A$2:$D$3000,4,FALSE),"-")</f>
        <v>-</v>
      </c>
      <c r="O34" s="14" t="str">
        <f>IFERROR(VLOOKUP(CONCATENATE($A34,O$1),'[1]Исх-видео'!$A$2:$D$3000,4,FALSE),"-")</f>
        <v>-</v>
      </c>
      <c r="P34" s="14" t="str">
        <f>IFERROR(VLOOKUP(CONCATENATE($A34,P$1),'[1]Исх-видео'!$A$2:$D$3000,4,FALSE),"-")</f>
        <v>-</v>
      </c>
      <c r="Q34" s="14" t="str">
        <f>IFERROR(VLOOKUP(CONCATENATE($A34,Q$1),'[1]Исх-видео'!$A$2:$D$3000,4,FALSE),"-")</f>
        <v>-</v>
      </c>
      <c r="R34" s="14" t="str">
        <f>IFERROR(VLOOKUP(CONCATENATE($A34,R$1),'[1]Исх-видео'!$A$2:$D$3000,4,FALSE),"-")</f>
        <v>-</v>
      </c>
      <c r="S34" s="14" t="str">
        <f>IFERROR(VLOOKUP(CONCATENATE($A34,S$1),'[1]Исх-видео'!$A$2:$D$3000,4,FALSE),"-")</f>
        <v>-</v>
      </c>
      <c r="T34" s="14" t="str">
        <f>IFERROR(VLOOKUP(CONCATENATE($A34,T$1),'[1]Исх-видео'!$A$2:$D$3000,4,FALSE),"-")</f>
        <v>-</v>
      </c>
      <c r="U34" s="14" t="str">
        <f>IFERROR(VLOOKUP(CONCATENATE($A34,U$1),'[1]Исх-видео'!$A$2:$D$3000,4,FALSE),"-")</f>
        <v>-</v>
      </c>
      <c r="V34" s="14" t="str">
        <f>IFERROR(VLOOKUP(CONCATENATE($A34,V$1),'[1]Исх-видео'!$A$2:$D$3000,4,FALSE),"-")</f>
        <v>-</v>
      </c>
      <c r="W34" s="14" t="str">
        <f>IFERROR(VLOOKUP(CONCATENATE($A34,W$1),'[1]Исх-видео'!$A$2:$D$3000,4,FALSE),"-")</f>
        <v>-</v>
      </c>
      <c r="X34" s="14" t="str">
        <f>IFERROR(VLOOKUP(CONCATENATE($A34,X$1),'[1]Исх-видео'!$A$2:$D$3000,4,FALSE),"-")</f>
        <v>-</v>
      </c>
      <c r="Y34" s="14" t="str">
        <f>IFERROR(VLOOKUP(CONCATENATE($A34,Y$1),'[1]Исх-видео'!$A$2:$D$3000,4,FALSE),"-")</f>
        <v>-</v>
      </c>
      <c r="Z34" s="15">
        <f t="shared" si="0"/>
        <v>0</v>
      </c>
      <c r="AA34" s="109" t="str">
        <f t="shared" si="1"/>
        <v>-</v>
      </c>
      <c r="AB34" s="14"/>
    </row>
    <row r="35" spans="1:28">
      <c r="A35" s="26">
        <f t="shared" si="2"/>
        <v>33</v>
      </c>
      <c r="B35" s="14" t="str">
        <f>IFERROR(VLOOKUP(CONCATENATE($A35,B$1),'[1]Исх-видео'!$A$2:$D$3000,4,FALSE),"-")</f>
        <v>-</v>
      </c>
      <c r="C35" s="14" t="str">
        <f>IFERROR(VLOOKUP(CONCATENATE($A35,C$1),'[1]Исх-видео'!$A$2:$D$3000,4,FALSE),"-")</f>
        <v>-</v>
      </c>
      <c r="D35" s="14" t="str">
        <f>IFERROR(VLOOKUP(CONCATENATE($A35,D$1),'[1]Исх-видео'!$A$2:$D$3000,4,FALSE),"-")</f>
        <v>-</v>
      </c>
      <c r="E35" s="14" t="str">
        <f>IFERROR(VLOOKUP(CONCATENATE($A35,E$1),'[1]Исх-видео'!$A$2:$D$3000,4,FALSE),"-")</f>
        <v>-</v>
      </c>
      <c r="F35" s="14" t="str">
        <f>IFERROR(VLOOKUP(CONCATENATE($A35,F$1),'[1]Исх-видео'!$A$2:$D$3000,4,FALSE),"-")</f>
        <v>-</v>
      </c>
      <c r="G35" s="14" t="str">
        <f>IFERROR(VLOOKUP(CONCATENATE($A35,G$1),'[1]Исх-видео'!$A$2:$D$3000,4,FALSE),"-")</f>
        <v>-</v>
      </c>
      <c r="H35" s="14" t="str">
        <f>IFERROR(VLOOKUP(CONCATENATE($A35,H$1),'[1]Исх-видео'!$A$2:$D$3000,4,FALSE),"-")</f>
        <v>-</v>
      </c>
      <c r="I35" s="14" t="str">
        <f>IFERROR(VLOOKUP(CONCATENATE($A35,I$1),'[1]Исх-видео'!$A$2:$D$3000,4,FALSE),"-")</f>
        <v>-</v>
      </c>
      <c r="J35" s="14" t="str">
        <f>IFERROR(VLOOKUP(CONCATENATE($A35,J$1),'[1]Исх-видео'!$A$2:$D$3000,4,FALSE),"-")</f>
        <v>-</v>
      </c>
      <c r="K35" s="14" t="str">
        <f>IFERROR(VLOOKUP(CONCATENATE($A35,K$1),'[1]Исх-видео'!$A$2:$D$3000,4,FALSE),"-")</f>
        <v>-</v>
      </c>
      <c r="L35" s="14" t="str">
        <f>IFERROR(VLOOKUP(CONCATENATE($A35,L$1),'[1]Исх-видео'!$A$2:$D$3000,4,FALSE),"-")</f>
        <v>-</v>
      </c>
      <c r="M35" s="14" t="str">
        <f>IFERROR(VLOOKUP(CONCATENATE($A35,M$1),'[1]Исх-видео'!$A$2:$D$3000,4,FALSE),"-")</f>
        <v>-</v>
      </c>
      <c r="N35" s="14" t="str">
        <f>IFERROR(VLOOKUP(CONCATENATE($A35,N$1),'[1]Исх-видео'!$A$2:$D$3000,4,FALSE),"-")</f>
        <v>-</v>
      </c>
      <c r="O35" s="14" t="str">
        <f>IFERROR(VLOOKUP(CONCATENATE($A35,O$1),'[1]Исх-видео'!$A$2:$D$3000,4,FALSE),"-")</f>
        <v>-</v>
      </c>
      <c r="P35" s="14" t="str">
        <f>IFERROR(VLOOKUP(CONCATENATE($A35,P$1),'[1]Исх-видео'!$A$2:$D$3000,4,FALSE),"-")</f>
        <v>-</v>
      </c>
      <c r="Q35" s="14" t="str">
        <f>IFERROR(VLOOKUP(CONCATENATE($A35,Q$1),'[1]Исх-видео'!$A$2:$D$3000,4,FALSE),"-")</f>
        <v>-</v>
      </c>
      <c r="R35" s="14" t="str">
        <f>IFERROR(VLOOKUP(CONCATENATE($A35,R$1),'[1]Исх-видео'!$A$2:$D$3000,4,FALSE),"-")</f>
        <v>-</v>
      </c>
      <c r="S35" s="14" t="str">
        <f>IFERROR(VLOOKUP(CONCATENATE($A35,S$1),'[1]Исх-видео'!$A$2:$D$3000,4,FALSE),"-")</f>
        <v>-</v>
      </c>
      <c r="T35" s="14" t="str">
        <f>IFERROR(VLOOKUP(CONCATENATE($A35,T$1),'[1]Исх-видео'!$A$2:$D$3000,4,FALSE),"-")</f>
        <v>-</v>
      </c>
      <c r="U35" s="14" t="str">
        <f>IFERROR(VLOOKUP(CONCATENATE($A35,U$1),'[1]Исх-видео'!$A$2:$D$3000,4,FALSE),"-")</f>
        <v>-</v>
      </c>
      <c r="V35" s="14" t="str">
        <f>IFERROR(VLOOKUP(CONCATENATE($A35,V$1),'[1]Исх-видео'!$A$2:$D$3000,4,FALSE),"-")</f>
        <v>-</v>
      </c>
      <c r="W35" s="14" t="str">
        <f>IFERROR(VLOOKUP(CONCATENATE($A35,W$1),'[1]Исх-видео'!$A$2:$D$3000,4,FALSE),"-")</f>
        <v>-</v>
      </c>
      <c r="X35" s="14" t="str">
        <f>IFERROR(VLOOKUP(CONCATENATE($A35,X$1),'[1]Исх-видео'!$A$2:$D$3000,4,FALSE),"-")</f>
        <v>-</v>
      </c>
      <c r="Y35" s="14" t="str">
        <f>IFERROR(VLOOKUP(CONCATENATE($A35,Y$1),'[1]Исх-видео'!$A$2:$D$3000,4,FALSE),"-")</f>
        <v>-</v>
      </c>
      <c r="Z35" s="15">
        <f t="shared" si="0"/>
        <v>0</v>
      </c>
      <c r="AA35" s="109" t="str">
        <f t="shared" si="1"/>
        <v>-</v>
      </c>
      <c r="AB35" s="14"/>
    </row>
    <row r="36" spans="1:28">
      <c r="A36" s="26">
        <f t="shared" si="2"/>
        <v>34</v>
      </c>
      <c r="B36" s="14" t="str">
        <f>IFERROR(VLOOKUP(CONCATENATE($A36,B$1),'[1]Исх-видео'!$A$2:$D$3000,4,FALSE),"-")</f>
        <v>-</v>
      </c>
      <c r="C36" s="14" t="str">
        <f>IFERROR(VLOOKUP(CONCATENATE($A36,C$1),'[1]Исх-видео'!$A$2:$D$3000,4,FALSE),"-")</f>
        <v>-</v>
      </c>
      <c r="D36" s="14" t="str">
        <f>IFERROR(VLOOKUP(CONCATENATE($A36,D$1),'[1]Исх-видео'!$A$2:$D$3000,4,FALSE),"-")</f>
        <v>-</v>
      </c>
      <c r="E36" s="14" t="str">
        <f>IFERROR(VLOOKUP(CONCATENATE($A36,E$1),'[1]Исх-видео'!$A$2:$D$3000,4,FALSE),"-")</f>
        <v>-</v>
      </c>
      <c r="F36" s="14" t="str">
        <f>IFERROR(VLOOKUP(CONCATENATE($A36,F$1),'[1]Исх-видео'!$A$2:$D$3000,4,FALSE),"-")</f>
        <v>-</v>
      </c>
      <c r="G36" s="14" t="str">
        <f>IFERROR(VLOOKUP(CONCATENATE($A36,G$1),'[1]Исх-видео'!$A$2:$D$3000,4,FALSE),"-")</f>
        <v>-</v>
      </c>
      <c r="H36" s="14" t="str">
        <f>IFERROR(VLOOKUP(CONCATENATE($A36,H$1),'[1]Исх-видео'!$A$2:$D$3000,4,FALSE),"-")</f>
        <v>-</v>
      </c>
      <c r="I36" s="14" t="str">
        <f>IFERROR(VLOOKUP(CONCATENATE($A36,I$1),'[1]Исх-видео'!$A$2:$D$3000,4,FALSE),"-")</f>
        <v>-</v>
      </c>
      <c r="J36" s="14" t="str">
        <f>IFERROR(VLOOKUP(CONCATENATE($A36,J$1),'[1]Исх-видео'!$A$2:$D$3000,4,FALSE),"-")</f>
        <v>-</v>
      </c>
      <c r="K36" s="14" t="str">
        <f>IFERROR(VLOOKUP(CONCATENATE($A36,K$1),'[1]Исх-видео'!$A$2:$D$3000,4,FALSE),"-")</f>
        <v>-</v>
      </c>
      <c r="L36" s="14" t="str">
        <f>IFERROR(VLOOKUP(CONCATENATE($A36,L$1),'[1]Исх-видео'!$A$2:$D$3000,4,FALSE),"-")</f>
        <v>-</v>
      </c>
      <c r="M36" s="14" t="str">
        <f>IFERROR(VLOOKUP(CONCATENATE($A36,M$1),'[1]Исх-видео'!$A$2:$D$3000,4,FALSE),"-")</f>
        <v>-</v>
      </c>
      <c r="N36" s="14" t="str">
        <f>IFERROR(VLOOKUP(CONCATENATE($A36,N$1),'[1]Исх-видео'!$A$2:$D$3000,4,FALSE),"-")</f>
        <v>-</v>
      </c>
      <c r="O36" s="14" t="str">
        <f>IFERROR(VLOOKUP(CONCATENATE($A36,O$1),'[1]Исх-видео'!$A$2:$D$3000,4,FALSE),"-")</f>
        <v>-</v>
      </c>
      <c r="P36" s="14" t="str">
        <f>IFERROR(VLOOKUP(CONCATENATE($A36,P$1),'[1]Исх-видео'!$A$2:$D$3000,4,FALSE),"-")</f>
        <v>-</v>
      </c>
      <c r="Q36" s="14" t="str">
        <f>IFERROR(VLOOKUP(CONCATENATE($A36,Q$1),'[1]Исх-видео'!$A$2:$D$3000,4,FALSE),"-")</f>
        <v>-</v>
      </c>
      <c r="R36" s="14" t="str">
        <f>IFERROR(VLOOKUP(CONCATENATE($A36,R$1),'[1]Исх-видео'!$A$2:$D$3000,4,FALSE),"-")</f>
        <v>-</v>
      </c>
      <c r="S36" s="14" t="str">
        <f>IFERROR(VLOOKUP(CONCATENATE($A36,S$1),'[1]Исх-видео'!$A$2:$D$3000,4,FALSE),"-")</f>
        <v>-</v>
      </c>
      <c r="T36" s="14" t="str">
        <f>IFERROR(VLOOKUP(CONCATENATE($A36,T$1),'[1]Исх-видео'!$A$2:$D$3000,4,FALSE),"-")</f>
        <v>-</v>
      </c>
      <c r="U36" s="14" t="str">
        <f>IFERROR(VLOOKUP(CONCATENATE($A36,U$1),'[1]Исх-видео'!$A$2:$D$3000,4,FALSE),"-")</f>
        <v>-</v>
      </c>
      <c r="V36" s="14" t="str">
        <f>IFERROR(VLOOKUP(CONCATENATE($A36,V$1),'[1]Исх-видео'!$A$2:$D$3000,4,FALSE),"-")</f>
        <v>-</v>
      </c>
      <c r="W36" s="14" t="str">
        <f>IFERROR(VLOOKUP(CONCATENATE($A36,W$1),'[1]Исх-видео'!$A$2:$D$3000,4,FALSE),"-")</f>
        <v>-</v>
      </c>
      <c r="X36" s="14" t="str">
        <f>IFERROR(VLOOKUP(CONCATENATE($A36,X$1),'[1]Исх-видео'!$A$2:$D$3000,4,FALSE),"-")</f>
        <v>-</v>
      </c>
      <c r="Y36" s="14" t="str">
        <f>IFERROR(VLOOKUP(CONCATENATE($A36,Y$1),'[1]Исх-видео'!$A$2:$D$3000,4,FALSE),"-")</f>
        <v>-</v>
      </c>
      <c r="Z36" s="15">
        <f t="shared" si="0"/>
        <v>0</v>
      </c>
      <c r="AA36" s="109" t="str">
        <f t="shared" si="1"/>
        <v>-</v>
      </c>
      <c r="AB36" s="14"/>
    </row>
    <row r="37" spans="1:28">
      <c r="A37" s="26">
        <f t="shared" si="2"/>
        <v>35</v>
      </c>
      <c r="B37" s="14" t="str">
        <f>IFERROR(VLOOKUP(CONCATENATE($A37,B$1),'[1]Исх-видео'!$A$2:$D$3000,4,FALSE),"-")</f>
        <v>-</v>
      </c>
      <c r="C37" s="14" t="str">
        <f>IFERROR(VLOOKUP(CONCATENATE($A37,C$1),'[1]Исх-видео'!$A$2:$D$3000,4,FALSE),"-")</f>
        <v>-</v>
      </c>
      <c r="D37" s="14" t="str">
        <f>IFERROR(VLOOKUP(CONCATENATE($A37,D$1),'[1]Исх-видео'!$A$2:$D$3000,4,FALSE),"-")</f>
        <v>-</v>
      </c>
      <c r="E37" s="14" t="str">
        <f>IFERROR(VLOOKUP(CONCATENATE($A37,E$1),'[1]Исх-видео'!$A$2:$D$3000,4,FALSE),"-")</f>
        <v>-</v>
      </c>
      <c r="F37" s="14" t="str">
        <f>IFERROR(VLOOKUP(CONCATENATE($A37,F$1),'[1]Исх-видео'!$A$2:$D$3000,4,FALSE),"-")</f>
        <v>-</v>
      </c>
      <c r="G37" s="14" t="str">
        <f>IFERROR(VLOOKUP(CONCATENATE($A37,G$1),'[1]Исх-видео'!$A$2:$D$3000,4,FALSE),"-")</f>
        <v>-</v>
      </c>
      <c r="H37" s="14" t="str">
        <f>IFERROR(VLOOKUP(CONCATENATE($A37,H$1),'[1]Исх-видео'!$A$2:$D$3000,4,FALSE),"-")</f>
        <v>-</v>
      </c>
      <c r="I37" s="14" t="str">
        <f>IFERROR(VLOOKUP(CONCATENATE($A37,I$1),'[1]Исх-видео'!$A$2:$D$3000,4,FALSE),"-")</f>
        <v>-</v>
      </c>
      <c r="J37" s="14" t="str">
        <f>IFERROR(VLOOKUP(CONCATENATE($A37,J$1),'[1]Исх-видео'!$A$2:$D$3000,4,FALSE),"-")</f>
        <v>-</v>
      </c>
      <c r="K37" s="14" t="str">
        <f>IFERROR(VLOOKUP(CONCATENATE($A37,K$1),'[1]Исх-видео'!$A$2:$D$3000,4,FALSE),"-")</f>
        <v>-</v>
      </c>
      <c r="L37" s="14" t="str">
        <f>IFERROR(VLOOKUP(CONCATENATE($A37,L$1),'[1]Исх-видео'!$A$2:$D$3000,4,FALSE),"-")</f>
        <v>-</v>
      </c>
      <c r="M37" s="14" t="str">
        <f>IFERROR(VLOOKUP(CONCATENATE($A37,M$1),'[1]Исх-видео'!$A$2:$D$3000,4,FALSE),"-")</f>
        <v>-</v>
      </c>
      <c r="N37" s="14" t="str">
        <f>IFERROR(VLOOKUP(CONCATENATE($A37,N$1),'[1]Исх-видео'!$A$2:$D$3000,4,FALSE),"-")</f>
        <v>-</v>
      </c>
      <c r="O37" s="14" t="str">
        <f>IFERROR(VLOOKUP(CONCATENATE($A37,O$1),'[1]Исх-видео'!$A$2:$D$3000,4,FALSE),"-")</f>
        <v>-</v>
      </c>
      <c r="P37" s="14" t="str">
        <f>IFERROR(VLOOKUP(CONCATENATE($A37,P$1),'[1]Исх-видео'!$A$2:$D$3000,4,FALSE),"-")</f>
        <v>-</v>
      </c>
      <c r="Q37" s="14" t="str">
        <f>IFERROR(VLOOKUP(CONCATENATE($A37,Q$1),'[1]Исх-видео'!$A$2:$D$3000,4,FALSE),"-")</f>
        <v>-</v>
      </c>
      <c r="R37" s="14" t="str">
        <f>IFERROR(VLOOKUP(CONCATENATE($A37,R$1),'[1]Исх-видео'!$A$2:$D$3000,4,FALSE),"-")</f>
        <v>-</v>
      </c>
      <c r="S37" s="14" t="str">
        <f>IFERROR(VLOOKUP(CONCATENATE($A37,S$1),'[1]Исх-видео'!$A$2:$D$3000,4,FALSE),"-")</f>
        <v>-</v>
      </c>
      <c r="T37" s="14" t="str">
        <f>IFERROR(VLOOKUP(CONCATENATE($A37,T$1),'[1]Исх-видео'!$A$2:$D$3000,4,FALSE),"-")</f>
        <v>-</v>
      </c>
      <c r="U37" s="14" t="str">
        <f>IFERROR(VLOOKUP(CONCATENATE($A37,U$1),'[1]Исх-видео'!$A$2:$D$3000,4,FALSE),"-")</f>
        <v>-</v>
      </c>
      <c r="V37" s="14" t="str">
        <f>IFERROR(VLOOKUP(CONCATENATE($A37,V$1),'[1]Исх-видео'!$A$2:$D$3000,4,FALSE),"-")</f>
        <v>-</v>
      </c>
      <c r="W37" s="14" t="str">
        <f>IFERROR(VLOOKUP(CONCATENATE($A37,W$1),'[1]Исх-видео'!$A$2:$D$3000,4,FALSE),"-")</f>
        <v>-</v>
      </c>
      <c r="X37" s="14" t="str">
        <f>IFERROR(VLOOKUP(CONCATENATE($A37,X$1),'[1]Исх-видео'!$A$2:$D$3000,4,FALSE),"-")</f>
        <v>-</v>
      </c>
      <c r="Y37" s="14" t="str">
        <f>IFERROR(VLOOKUP(CONCATENATE($A37,Y$1),'[1]Исх-видео'!$A$2:$D$3000,4,FALSE),"-")</f>
        <v>-</v>
      </c>
      <c r="Z37" s="15">
        <f t="shared" si="0"/>
        <v>0</v>
      </c>
      <c r="AA37" s="109" t="str">
        <f t="shared" si="1"/>
        <v>-</v>
      </c>
      <c r="AB37" s="14"/>
    </row>
    <row r="38" spans="1:28">
      <c r="A38" s="26">
        <f t="shared" si="2"/>
        <v>36</v>
      </c>
      <c r="B38" s="14" t="str">
        <f>IFERROR(VLOOKUP(CONCATENATE($A38,B$1),'[1]Исх-видео'!$A$2:$D$3000,4,FALSE),"-")</f>
        <v>-</v>
      </c>
      <c r="C38" s="14" t="str">
        <f>IFERROR(VLOOKUP(CONCATENATE($A38,C$1),'[1]Исх-видео'!$A$2:$D$3000,4,FALSE),"-")</f>
        <v>-</v>
      </c>
      <c r="D38" s="14" t="str">
        <f>IFERROR(VLOOKUP(CONCATENATE($A38,D$1),'[1]Исх-видео'!$A$2:$D$3000,4,FALSE),"-")</f>
        <v>-</v>
      </c>
      <c r="E38" s="14" t="str">
        <f>IFERROR(VLOOKUP(CONCATENATE($A38,E$1),'[1]Исх-видео'!$A$2:$D$3000,4,FALSE),"-")</f>
        <v>-</v>
      </c>
      <c r="F38" s="14" t="str">
        <f>IFERROR(VLOOKUP(CONCATENATE($A38,F$1),'[1]Исх-видео'!$A$2:$D$3000,4,FALSE),"-")</f>
        <v>-</v>
      </c>
      <c r="G38" s="14" t="str">
        <f>IFERROR(VLOOKUP(CONCATENATE($A38,G$1),'[1]Исх-видео'!$A$2:$D$3000,4,FALSE),"-")</f>
        <v>-</v>
      </c>
      <c r="H38" s="14" t="str">
        <f>IFERROR(VLOOKUP(CONCATENATE($A38,H$1),'[1]Исх-видео'!$A$2:$D$3000,4,FALSE),"-")</f>
        <v>-</v>
      </c>
      <c r="I38" s="14" t="str">
        <f>IFERROR(VLOOKUP(CONCATENATE($A38,I$1),'[1]Исх-видео'!$A$2:$D$3000,4,FALSE),"-")</f>
        <v>-</v>
      </c>
      <c r="J38" s="14" t="str">
        <f>IFERROR(VLOOKUP(CONCATENATE($A38,J$1),'[1]Исх-видео'!$A$2:$D$3000,4,FALSE),"-")</f>
        <v>-</v>
      </c>
      <c r="K38" s="14" t="str">
        <f>IFERROR(VLOOKUP(CONCATENATE($A38,K$1),'[1]Исх-видео'!$A$2:$D$3000,4,FALSE),"-")</f>
        <v>-</v>
      </c>
      <c r="L38" s="14" t="str">
        <f>IFERROR(VLOOKUP(CONCATENATE($A38,L$1),'[1]Исх-видео'!$A$2:$D$3000,4,FALSE),"-")</f>
        <v>-</v>
      </c>
      <c r="M38" s="14" t="str">
        <f>IFERROR(VLOOKUP(CONCATENATE($A38,M$1),'[1]Исх-видео'!$A$2:$D$3000,4,FALSE),"-")</f>
        <v>-</v>
      </c>
      <c r="N38" s="14" t="str">
        <f>IFERROR(VLOOKUP(CONCATENATE($A38,N$1),'[1]Исх-видео'!$A$2:$D$3000,4,FALSE),"-")</f>
        <v>-</v>
      </c>
      <c r="O38" s="14" t="str">
        <f>IFERROR(VLOOKUP(CONCATENATE($A38,O$1),'[1]Исх-видео'!$A$2:$D$3000,4,FALSE),"-")</f>
        <v>-</v>
      </c>
      <c r="P38" s="14" t="str">
        <f>IFERROR(VLOOKUP(CONCATENATE($A38,P$1),'[1]Исх-видео'!$A$2:$D$3000,4,FALSE),"-")</f>
        <v>-</v>
      </c>
      <c r="Q38" s="14" t="str">
        <f>IFERROR(VLOOKUP(CONCATENATE($A38,Q$1),'[1]Исх-видео'!$A$2:$D$3000,4,FALSE),"-")</f>
        <v>-</v>
      </c>
      <c r="R38" s="14" t="str">
        <f>IFERROR(VLOOKUP(CONCATENATE($A38,R$1),'[1]Исх-видео'!$A$2:$D$3000,4,FALSE),"-")</f>
        <v>-</v>
      </c>
      <c r="S38" s="14" t="str">
        <f>IFERROR(VLOOKUP(CONCATENATE($A38,S$1),'[1]Исх-видео'!$A$2:$D$3000,4,FALSE),"-")</f>
        <v>-</v>
      </c>
      <c r="T38" s="14" t="str">
        <f>IFERROR(VLOOKUP(CONCATENATE($A38,T$1),'[1]Исх-видео'!$A$2:$D$3000,4,FALSE),"-")</f>
        <v>-</v>
      </c>
      <c r="U38" s="14" t="str">
        <f>IFERROR(VLOOKUP(CONCATENATE($A38,U$1),'[1]Исх-видео'!$A$2:$D$3000,4,FALSE),"-")</f>
        <v>-</v>
      </c>
      <c r="V38" s="14" t="str">
        <f>IFERROR(VLOOKUP(CONCATENATE($A38,V$1),'[1]Исх-видео'!$A$2:$D$3000,4,FALSE),"-")</f>
        <v>-</v>
      </c>
      <c r="W38" s="14" t="str">
        <f>IFERROR(VLOOKUP(CONCATENATE($A38,W$1),'[1]Исх-видео'!$A$2:$D$3000,4,FALSE),"-")</f>
        <v>-</v>
      </c>
      <c r="X38" s="14" t="str">
        <f>IFERROR(VLOOKUP(CONCATENATE($A38,X$1),'[1]Исх-видео'!$A$2:$D$3000,4,FALSE),"-")</f>
        <v>-</v>
      </c>
      <c r="Y38" s="14" t="str">
        <f>IFERROR(VLOOKUP(CONCATENATE($A38,Y$1),'[1]Исх-видео'!$A$2:$D$3000,4,FALSE),"-")</f>
        <v>-</v>
      </c>
      <c r="Z38" s="15">
        <f t="shared" si="0"/>
        <v>0</v>
      </c>
      <c r="AA38" s="109" t="str">
        <f t="shared" si="1"/>
        <v>-</v>
      </c>
      <c r="AB38" s="14"/>
    </row>
    <row r="39" spans="1:28">
      <c r="A39" s="26">
        <f t="shared" si="2"/>
        <v>37</v>
      </c>
      <c r="B39" s="14" t="str">
        <f>IFERROR(VLOOKUP(CONCATENATE($A39,B$1),'[1]Исх-видео'!$A$2:$D$3000,4,FALSE),"-")</f>
        <v>-</v>
      </c>
      <c r="C39" s="14" t="str">
        <f>IFERROR(VLOOKUP(CONCATENATE($A39,C$1),'[1]Исх-видео'!$A$2:$D$3000,4,FALSE),"-")</f>
        <v>-</v>
      </c>
      <c r="D39" s="14" t="str">
        <f>IFERROR(VLOOKUP(CONCATENATE($A39,D$1),'[1]Исх-видео'!$A$2:$D$3000,4,FALSE),"-")</f>
        <v>-</v>
      </c>
      <c r="E39" s="14" t="str">
        <f>IFERROR(VLOOKUP(CONCATENATE($A39,E$1),'[1]Исх-видео'!$A$2:$D$3000,4,FALSE),"-")</f>
        <v>-</v>
      </c>
      <c r="F39" s="14" t="str">
        <f>IFERROR(VLOOKUP(CONCATENATE($A39,F$1),'[1]Исх-видео'!$A$2:$D$3000,4,FALSE),"-")</f>
        <v>-</v>
      </c>
      <c r="G39" s="14" t="str">
        <f>IFERROR(VLOOKUP(CONCATENATE($A39,G$1),'[1]Исх-видео'!$A$2:$D$3000,4,FALSE),"-")</f>
        <v>-</v>
      </c>
      <c r="H39" s="14" t="str">
        <f>IFERROR(VLOOKUP(CONCATENATE($A39,H$1),'[1]Исх-видео'!$A$2:$D$3000,4,FALSE),"-")</f>
        <v>-</v>
      </c>
      <c r="I39" s="14" t="str">
        <f>IFERROR(VLOOKUP(CONCATENATE($A39,I$1),'[1]Исх-видео'!$A$2:$D$3000,4,FALSE),"-")</f>
        <v>-</v>
      </c>
      <c r="J39" s="14" t="str">
        <f>IFERROR(VLOOKUP(CONCATENATE($A39,J$1),'[1]Исх-видео'!$A$2:$D$3000,4,FALSE),"-")</f>
        <v>-</v>
      </c>
      <c r="K39" s="14" t="str">
        <f>IFERROR(VLOOKUP(CONCATENATE($A39,K$1),'[1]Исх-видео'!$A$2:$D$3000,4,FALSE),"-")</f>
        <v>-</v>
      </c>
      <c r="L39" s="14" t="str">
        <f>IFERROR(VLOOKUP(CONCATENATE($A39,L$1),'[1]Исх-видео'!$A$2:$D$3000,4,FALSE),"-")</f>
        <v>-</v>
      </c>
      <c r="M39" s="14" t="str">
        <f>IFERROR(VLOOKUP(CONCATENATE($A39,M$1),'[1]Исх-видео'!$A$2:$D$3000,4,FALSE),"-")</f>
        <v>-</v>
      </c>
      <c r="N39" s="14" t="str">
        <f>IFERROR(VLOOKUP(CONCATENATE($A39,N$1),'[1]Исх-видео'!$A$2:$D$3000,4,FALSE),"-")</f>
        <v>-</v>
      </c>
      <c r="O39" s="14" t="str">
        <f>IFERROR(VLOOKUP(CONCATENATE($A39,O$1),'[1]Исх-видео'!$A$2:$D$3000,4,FALSE),"-")</f>
        <v>-</v>
      </c>
      <c r="P39" s="14" t="str">
        <f>IFERROR(VLOOKUP(CONCATENATE($A39,P$1),'[1]Исх-видео'!$A$2:$D$3000,4,FALSE),"-")</f>
        <v>-</v>
      </c>
      <c r="Q39" s="14" t="str">
        <f>IFERROR(VLOOKUP(CONCATENATE($A39,Q$1),'[1]Исх-видео'!$A$2:$D$3000,4,FALSE),"-")</f>
        <v>-</v>
      </c>
      <c r="R39" s="14" t="str">
        <f>IFERROR(VLOOKUP(CONCATENATE($A39,R$1),'[1]Исх-видео'!$A$2:$D$3000,4,FALSE),"-")</f>
        <v>-</v>
      </c>
      <c r="S39" s="14" t="str">
        <f>IFERROR(VLOOKUP(CONCATENATE($A39,S$1),'[1]Исх-видео'!$A$2:$D$3000,4,FALSE),"-")</f>
        <v>-</v>
      </c>
      <c r="T39" s="14" t="str">
        <f>IFERROR(VLOOKUP(CONCATENATE($A39,T$1),'[1]Исх-видео'!$A$2:$D$3000,4,FALSE),"-")</f>
        <v>-</v>
      </c>
      <c r="U39" s="14" t="str">
        <f>IFERROR(VLOOKUP(CONCATENATE($A39,U$1),'[1]Исх-видео'!$A$2:$D$3000,4,FALSE),"-")</f>
        <v>-</v>
      </c>
      <c r="V39" s="14" t="str">
        <f>IFERROR(VLOOKUP(CONCATENATE($A39,V$1),'[1]Исх-видео'!$A$2:$D$3000,4,FALSE),"-")</f>
        <v>-</v>
      </c>
      <c r="W39" s="14" t="str">
        <f>IFERROR(VLOOKUP(CONCATENATE($A39,W$1),'[1]Исх-видео'!$A$2:$D$3000,4,FALSE),"-")</f>
        <v>-</v>
      </c>
      <c r="X39" s="14" t="str">
        <f>IFERROR(VLOOKUP(CONCATENATE($A39,X$1),'[1]Исх-видео'!$A$2:$D$3000,4,FALSE),"-")</f>
        <v>-</v>
      </c>
      <c r="Y39" s="14" t="str">
        <f>IFERROR(VLOOKUP(CONCATENATE($A39,Y$1),'[1]Исх-видео'!$A$2:$D$3000,4,FALSE),"-")</f>
        <v>-</v>
      </c>
      <c r="Z39" s="15">
        <f t="shared" si="0"/>
        <v>0</v>
      </c>
      <c r="AA39" s="109" t="str">
        <f t="shared" si="1"/>
        <v>-</v>
      </c>
      <c r="AB39" s="14"/>
    </row>
    <row r="40" spans="1:28">
      <c r="A40" s="26">
        <f t="shared" si="2"/>
        <v>38</v>
      </c>
      <c r="B40" s="14" t="str">
        <f>IFERROR(VLOOKUP(CONCATENATE($A40,B$1),'[1]Исх-видео'!$A$2:$D$3000,4,FALSE),"-")</f>
        <v>-</v>
      </c>
      <c r="C40" s="14" t="str">
        <f>IFERROR(VLOOKUP(CONCATENATE($A40,C$1),'[1]Исх-видео'!$A$2:$D$3000,4,FALSE),"-")</f>
        <v>-</v>
      </c>
      <c r="D40" s="14" t="str">
        <f>IFERROR(VLOOKUP(CONCATENATE($A40,D$1),'[1]Исх-видео'!$A$2:$D$3000,4,FALSE),"-")</f>
        <v>-</v>
      </c>
      <c r="E40" s="14">
        <f>IFERROR(VLOOKUP(CONCATENATE($A40,E$1),'[1]Исх-видео'!$A$2:$D$3000,4,FALSE),"-")</f>
        <v>12</v>
      </c>
      <c r="F40" s="14" t="str">
        <f>IFERROR(VLOOKUP(CONCATENATE($A40,F$1),'[1]Исх-видео'!$A$2:$D$3000,4,FALSE),"-")</f>
        <v>-</v>
      </c>
      <c r="G40" s="14" t="str">
        <f>IFERROR(VLOOKUP(CONCATENATE($A40,G$1),'[1]Исх-видео'!$A$2:$D$3000,4,FALSE),"-")</f>
        <v>-</v>
      </c>
      <c r="H40" s="14" t="str">
        <f>IFERROR(VLOOKUP(CONCATENATE($A40,H$1),'[1]Исх-видео'!$A$2:$D$3000,4,FALSE),"-")</f>
        <v>-</v>
      </c>
      <c r="I40" s="14" t="str">
        <f>IFERROR(VLOOKUP(CONCATENATE($A40,I$1),'[1]Исх-видео'!$A$2:$D$3000,4,FALSE),"-")</f>
        <v>-</v>
      </c>
      <c r="J40" s="14" t="str">
        <f>IFERROR(VLOOKUP(CONCATENATE($A40,J$1),'[1]Исх-видео'!$A$2:$D$3000,4,FALSE),"-")</f>
        <v>-</v>
      </c>
      <c r="K40" s="14">
        <f>IFERROR(VLOOKUP(CONCATENATE($A40,K$1),'[1]Исх-видео'!$A$2:$D$3000,4,FALSE),"-")</f>
        <v>9</v>
      </c>
      <c r="L40" s="14" t="str">
        <f>IFERROR(VLOOKUP(CONCATENATE($A40,L$1),'[1]Исх-видео'!$A$2:$D$3000,4,FALSE),"-")</f>
        <v>-</v>
      </c>
      <c r="M40" s="14">
        <f>IFERROR(VLOOKUP(CONCATENATE($A40,M$1),'[1]Исх-видео'!$A$2:$D$3000,4,FALSE),"-")</f>
        <v>12</v>
      </c>
      <c r="N40" s="14">
        <f>IFERROR(VLOOKUP(CONCATENATE($A40,N$1),'[1]Исх-видео'!$A$2:$D$3000,4,FALSE),"-")</f>
        <v>6</v>
      </c>
      <c r="O40" s="14">
        <f>IFERROR(VLOOKUP(CONCATENATE($A40,O$1),'[1]Исх-видео'!$A$2:$D$3000,4,FALSE),"-")</f>
        <v>6</v>
      </c>
      <c r="P40" s="14" t="str">
        <f>IFERROR(VLOOKUP(CONCATENATE($A40,P$1),'[1]Исх-видео'!$A$2:$D$3000,4,FALSE),"-")</f>
        <v>-</v>
      </c>
      <c r="Q40" s="14" t="str">
        <f>IFERROR(VLOOKUP(CONCATENATE($A40,Q$1),'[1]Исх-видео'!$A$2:$D$3000,4,FALSE),"-")</f>
        <v>-</v>
      </c>
      <c r="R40" s="14" t="str">
        <f>IFERROR(VLOOKUP(CONCATENATE($A40,R$1),'[1]Исх-видео'!$A$2:$D$3000,4,FALSE),"-")</f>
        <v>-</v>
      </c>
      <c r="S40" s="14">
        <f>IFERROR(VLOOKUP(CONCATENATE($A40,S$1),'[1]Исх-видео'!$A$2:$D$3000,4,FALSE),"-")</f>
        <v>12</v>
      </c>
      <c r="T40" s="14">
        <f>IFERROR(VLOOKUP(CONCATENATE($A40,T$1),'[1]Исх-видео'!$A$2:$D$3000,4,FALSE),"-")</f>
        <v>6</v>
      </c>
      <c r="U40" s="14">
        <f>IFERROR(VLOOKUP(CONCATENATE($A40,U$1),'[1]Исх-видео'!$A$2:$D$3000,4,FALSE),"-")</f>
        <v>6</v>
      </c>
      <c r="V40" s="14">
        <f>IFERROR(VLOOKUP(CONCATENATE($A40,V$1),'[1]Исх-видео'!$A$2:$D$3000,4,FALSE),"-")</f>
        <v>5</v>
      </c>
      <c r="W40" s="14">
        <f>IFERROR(VLOOKUP(CONCATENATE($A40,W$1),'[1]Исх-видео'!$A$2:$D$3000,4,FALSE),"-")</f>
        <v>6</v>
      </c>
      <c r="X40" s="14" t="str">
        <f>IFERROR(VLOOKUP(CONCATENATE($A40,X$1),'[1]Исх-видео'!$A$2:$D$3000,4,FALSE),"-")</f>
        <v>-</v>
      </c>
      <c r="Y40" s="14">
        <f>IFERROR(VLOOKUP(CONCATENATE($A40,Y$1),'[1]Исх-видео'!$A$2:$D$3000,4,FALSE),"-")</f>
        <v>7</v>
      </c>
      <c r="Z40" s="15">
        <f t="shared" si="0"/>
        <v>11</v>
      </c>
      <c r="AA40" s="109">
        <f t="shared" si="1"/>
        <v>7.9090909090909092</v>
      </c>
      <c r="AB40" s="14"/>
    </row>
    <row r="41" spans="1:28">
      <c r="A41" s="26">
        <f t="shared" si="2"/>
        <v>39</v>
      </c>
      <c r="B41" s="14" t="str">
        <f>IFERROR(VLOOKUP(CONCATENATE($A41,B$1),'[1]Исх-видео'!$A$2:$D$3000,4,FALSE),"-")</f>
        <v>-</v>
      </c>
      <c r="C41" s="14" t="str">
        <f>IFERROR(VLOOKUP(CONCATENATE($A41,C$1),'[1]Исх-видео'!$A$2:$D$3000,4,FALSE),"-")</f>
        <v>-</v>
      </c>
      <c r="D41" s="14" t="str">
        <f>IFERROR(VLOOKUP(CONCATENATE($A41,D$1),'[1]Исх-видео'!$A$2:$D$3000,4,FALSE),"-")</f>
        <v>-</v>
      </c>
      <c r="E41" s="14" t="str">
        <f>IFERROR(VLOOKUP(CONCATENATE($A41,E$1),'[1]Исх-видео'!$A$2:$D$3000,4,FALSE),"-")</f>
        <v>-</v>
      </c>
      <c r="F41" s="14" t="str">
        <f>IFERROR(VLOOKUP(CONCATENATE($A41,F$1),'[1]Исх-видео'!$A$2:$D$3000,4,FALSE),"-")</f>
        <v>-</v>
      </c>
      <c r="G41" s="14" t="str">
        <f>IFERROR(VLOOKUP(CONCATENATE($A41,G$1),'[1]Исх-видео'!$A$2:$D$3000,4,FALSE),"-")</f>
        <v>-</v>
      </c>
      <c r="H41" s="14" t="str">
        <f>IFERROR(VLOOKUP(CONCATENATE($A41,H$1),'[1]Исх-видео'!$A$2:$D$3000,4,FALSE),"-")</f>
        <v>-</v>
      </c>
      <c r="I41" s="14" t="str">
        <f>IFERROR(VLOOKUP(CONCATENATE($A41,I$1),'[1]Исх-видео'!$A$2:$D$3000,4,FALSE),"-")</f>
        <v>-</v>
      </c>
      <c r="J41" s="14" t="str">
        <f>IFERROR(VLOOKUP(CONCATENATE($A41,J$1),'[1]Исх-видео'!$A$2:$D$3000,4,FALSE),"-")</f>
        <v>-</v>
      </c>
      <c r="K41" s="14" t="str">
        <f>IFERROR(VLOOKUP(CONCATENATE($A41,K$1),'[1]Исх-видео'!$A$2:$D$3000,4,FALSE),"-")</f>
        <v>-</v>
      </c>
      <c r="L41" s="14" t="str">
        <f>IFERROR(VLOOKUP(CONCATENATE($A41,L$1),'[1]Исх-видео'!$A$2:$D$3000,4,FALSE),"-")</f>
        <v>-</v>
      </c>
      <c r="M41" s="14" t="str">
        <f>IFERROR(VLOOKUP(CONCATENATE($A41,M$1),'[1]Исх-видео'!$A$2:$D$3000,4,FALSE),"-")</f>
        <v>-</v>
      </c>
      <c r="N41" s="14" t="str">
        <f>IFERROR(VLOOKUP(CONCATENATE($A41,N$1),'[1]Исх-видео'!$A$2:$D$3000,4,FALSE),"-")</f>
        <v>-</v>
      </c>
      <c r="O41" s="14" t="str">
        <f>IFERROR(VLOOKUP(CONCATENATE($A41,O$1),'[1]Исх-видео'!$A$2:$D$3000,4,FALSE),"-")</f>
        <v>-</v>
      </c>
      <c r="P41" s="14" t="str">
        <f>IFERROR(VLOOKUP(CONCATENATE($A41,P$1),'[1]Исх-видео'!$A$2:$D$3000,4,FALSE),"-")</f>
        <v>-</v>
      </c>
      <c r="Q41" s="14" t="str">
        <f>IFERROR(VLOOKUP(CONCATENATE($A41,Q$1),'[1]Исх-видео'!$A$2:$D$3000,4,FALSE),"-")</f>
        <v>-</v>
      </c>
      <c r="R41" s="14" t="str">
        <f>IFERROR(VLOOKUP(CONCATENATE($A41,R$1),'[1]Исх-видео'!$A$2:$D$3000,4,FALSE),"-")</f>
        <v>-</v>
      </c>
      <c r="S41" s="14" t="str">
        <f>IFERROR(VLOOKUP(CONCATENATE($A41,S$1),'[1]Исх-видео'!$A$2:$D$3000,4,FALSE),"-")</f>
        <v>-</v>
      </c>
      <c r="T41" s="14" t="str">
        <f>IFERROR(VLOOKUP(CONCATENATE($A41,T$1),'[1]Исх-видео'!$A$2:$D$3000,4,FALSE),"-")</f>
        <v>-</v>
      </c>
      <c r="U41" s="14" t="str">
        <f>IFERROR(VLOOKUP(CONCATENATE($A41,U$1),'[1]Исх-видео'!$A$2:$D$3000,4,FALSE),"-")</f>
        <v>-</v>
      </c>
      <c r="V41" s="14" t="str">
        <f>IFERROR(VLOOKUP(CONCATENATE($A41,V$1),'[1]Исх-видео'!$A$2:$D$3000,4,FALSE),"-")</f>
        <v>-</v>
      </c>
      <c r="W41" s="14" t="str">
        <f>IFERROR(VLOOKUP(CONCATENATE($A41,W$1),'[1]Исх-видео'!$A$2:$D$3000,4,FALSE),"-")</f>
        <v>-</v>
      </c>
      <c r="X41" s="14" t="str">
        <f>IFERROR(VLOOKUP(CONCATENATE($A41,X$1),'[1]Исх-видео'!$A$2:$D$3000,4,FALSE),"-")</f>
        <v>-</v>
      </c>
      <c r="Y41" s="14" t="str">
        <f>IFERROR(VLOOKUP(CONCATENATE($A41,Y$1),'[1]Исх-видео'!$A$2:$D$3000,4,FALSE),"-")</f>
        <v>-</v>
      </c>
      <c r="Z41" s="15">
        <f t="shared" si="0"/>
        <v>0</v>
      </c>
      <c r="AA41" s="109" t="str">
        <f t="shared" si="1"/>
        <v>-</v>
      </c>
      <c r="AB41" s="14"/>
    </row>
    <row r="42" spans="1:28">
      <c r="A42" s="26">
        <f t="shared" si="2"/>
        <v>40</v>
      </c>
      <c r="B42" s="14" t="str">
        <f>IFERROR(VLOOKUP(CONCATENATE($A42,B$1),'[1]Исх-видео'!$A$2:$D$3000,4,FALSE),"-")</f>
        <v>-</v>
      </c>
      <c r="C42" s="14" t="str">
        <f>IFERROR(VLOOKUP(CONCATENATE($A42,C$1),'[1]Исх-видео'!$A$2:$D$3000,4,FALSE),"-")</f>
        <v>-</v>
      </c>
      <c r="D42" s="14" t="str">
        <f>IFERROR(VLOOKUP(CONCATENATE($A42,D$1),'[1]Исх-видео'!$A$2:$D$3000,4,FALSE),"-")</f>
        <v>-</v>
      </c>
      <c r="E42" s="14" t="str">
        <f>IFERROR(VLOOKUP(CONCATENATE($A42,E$1),'[1]Исх-видео'!$A$2:$D$3000,4,FALSE),"-")</f>
        <v>-</v>
      </c>
      <c r="F42" s="14" t="str">
        <f>IFERROR(VLOOKUP(CONCATENATE($A42,F$1),'[1]Исх-видео'!$A$2:$D$3000,4,FALSE),"-")</f>
        <v>-</v>
      </c>
      <c r="G42" s="14" t="str">
        <f>IFERROR(VLOOKUP(CONCATENATE($A42,G$1),'[1]Исх-видео'!$A$2:$D$3000,4,FALSE),"-")</f>
        <v>-</v>
      </c>
      <c r="H42" s="14" t="str">
        <f>IFERROR(VLOOKUP(CONCATENATE($A42,H$1),'[1]Исх-видео'!$A$2:$D$3000,4,FALSE),"-")</f>
        <v>-</v>
      </c>
      <c r="I42" s="14" t="str">
        <f>IFERROR(VLOOKUP(CONCATENATE($A42,I$1),'[1]Исх-видео'!$A$2:$D$3000,4,FALSE),"-")</f>
        <v>-</v>
      </c>
      <c r="J42" s="14" t="str">
        <f>IFERROR(VLOOKUP(CONCATENATE($A42,J$1),'[1]Исх-видео'!$A$2:$D$3000,4,FALSE),"-")</f>
        <v>-</v>
      </c>
      <c r="K42" s="14" t="str">
        <f>IFERROR(VLOOKUP(CONCATENATE($A42,K$1),'[1]Исх-видео'!$A$2:$D$3000,4,FALSE),"-")</f>
        <v>-</v>
      </c>
      <c r="L42" s="14" t="str">
        <f>IFERROR(VLOOKUP(CONCATENATE($A42,L$1),'[1]Исх-видео'!$A$2:$D$3000,4,FALSE),"-")</f>
        <v>-</v>
      </c>
      <c r="M42" s="14" t="str">
        <f>IFERROR(VLOOKUP(CONCATENATE($A42,M$1),'[1]Исх-видео'!$A$2:$D$3000,4,FALSE),"-")</f>
        <v>-</v>
      </c>
      <c r="N42" s="14" t="str">
        <f>IFERROR(VLOOKUP(CONCATENATE($A42,N$1),'[1]Исх-видео'!$A$2:$D$3000,4,FALSE),"-")</f>
        <v>-</v>
      </c>
      <c r="O42" s="14" t="str">
        <f>IFERROR(VLOOKUP(CONCATENATE($A42,O$1),'[1]Исх-видео'!$A$2:$D$3000,4,FALSE),"-")</f>
        <v>-</v>
      </c>
      <c r="P42" s="14" t="str">
        <f>IFERROR(VLOOKUP(CONCATENATE($A42,P$1),'[1]Исх-видео'!$A$2:$D$3000,4,FALSE),"-")</f>
        <v>-</v>
      </c>
      <c r="Q42" s="14" t="str">
        <f>IFERROR(VLOOKUP(CONCATENATE($A42,Q$1),'[1]Исх-видео'!$A$2:$D$3000,4,FALSE),"-")</f>
        <v>-</v>
      </c>
      <c r="R42" s="14" t="str">
        <f>IFERROR(VLOOKUP(CONCATENATE($A42,R$1),'[1]Исх-видео'!$A$2:$D$3000,4,FALSE),"-")</f>
        <v>-</v>
      </c>
      <c r="S42" s="14" t="str">
        <f>IFERROR(VLOOKUP(CONCATENATE($A42,S$1),'[1]Исх-видео'!$A$2:$D$3000,4,FALSE),"-")</f>
        <v>-</v>
      </c>
      <c r="T42" s="14" t="str">
        <f>IFERROR(VLOOKUP(CONCATENATE($A42,T$1),'[1]Исх-видео'!$A$2:$D$3000,4,FALSE),"-")</f>
        <v>-</v>
      </c>
      <c r="U42" s="14" t="str">
        <f>IFERROR(VLOOKUP(CONCATENATE($A42,U$1),'[1]Исх-видео'!$A$2:$D$3000,4,FALSE),"-")</f>
        <v>-</v>
      </c>
      <c r="V42" s="14" t="str">
        <f>IFERROR(VLOOKUP(CONCATENATE($A42,V$1),'[1]Исх-видео'!$A$2:$D$3000,4,FALSE),"-")</f>
        <v>-</v>
      </c>
      <c r="W42" s="14" t="str">
        <f>IFERROR(VLOOKUP(CONCATENATE($A42,W$1),'[1]Исх-видео'!$A$2:$D$3000,4,FALSE),"-")</f>
        <v>-</v>
      </c>
      <c r="X42" s="14" t="str">
        <f>IFERROR(VLOOKUP(CONCATENATE($A42,X$1),'[1]Исх-видео'!$A$2:$D$3000,4,FALSE),"-")</f>
        <v>-</v>
      </c>
      <c r="Y42" s="14" t="str">
        <f>IFERROR(VLOOKUP(CONCATENATE($A42,Y$1),'[1]Исх-видео'!$A$2:$D$3000,4,FALSE),"-")</f>
        <v>-</v>
      </c>
      <c r="Z42" s="15">
        <f t="shared" si="0"/>
        <v>0</v>
      </c>
      <c r="AA42" s="109" t="str">
        <f t="shared" si="1"/>
        <v>-</v>
      </c>
      <c r="AB42" s="14"/>
    </row>
    <row r="43" spans="1:28">
      <c r="A43" s="26">
        <f t="shared" si="2"/>
        <v>41</v>
      </c>
      <c r="B43" s="14" t="str">
        <f>IFERROR(VLOOKUP(CONCATENATE($A43,B$1),'[1]Исх-видео'!$A$2:$D$3000,4,FALSE),"-")</f>
        <v>-</v>
      </c>
      <c r="C43" s="14" t="str">
        <f>IFERROR(VLOOKUP(CONCATENATE($A43,C$1),'[1]Исх-видео'!$A$2:$D$3000,4,FALSE),"-")</f>
        <v>-</v>
      </c>
      <c r="D43" s="14" t="str">
        <f>IFERROR(VLOOKUP(CONCATENATE($A43,D$1),'[1]Исх-видео'!$A$2:$D$3000,4,FALSE),"-")</f>
        <v>-</v>
      </c>
      <c r="E43" s="14" t="str">
        <f>IFERROR(VLOOKUP(CONCATENATE($A43,E$1),'[1]Исх-видео'!$A$2:$D$3000,4,FALSE),"-")</f>
        <v>-</v>
      </c>
      <c r="F43" s="14" t="str">
        <f>IFERROR(VLOOKUP(CONCATENATE($A43,F$1),'[1]Исх-видео'!$A$2:$D$3000,4,FALSE),"-")</f>
        <v>-</v>
      </c>
      <c r="G43" s="14" t="str">
        <f>IFERROR(VLOOKUP(CONCATENATE($A43,G$1),'[1]Исх-видео'!$A$2:$D$3000,4,FALSE),"-")</f>
        <v>-</v>
      </c>
      <c r="H43" s="14" t="str">
        <f>IFERROR(VLOOKUP(CONCATENATE($A43,H$1),'[1]Исх-видео'!$A$2:$D$3000,4,FALSE),"-")</f>
        <v>-</v>
      </c>
      <c r="I43" s="14" t="str">
        <f>IFERROR(VLOOKUP(CONCATENATE($A43,I$1),'[1]Исх-видео'!$A$2:$D$3000,4,FALSE),"-")</f>
        <v>-</v>
      </c>
      <c r="J43" s="14" t="str">
        <f>IFERROR(VLOOKUP(CONCATENATE($A43,J$1),'[1]Исх-видео'!$A$2:$D$3000,4,FALSE),"-")</f>
        <v>-</v>
      </c>
      <c r="K43" s="14" t="str">
        <f>IFERROR(VLOOKUP(CONCATENATE($A43,K$1),'[1]Исх-видео'!$A$2:$D$3000,4,FALSE),"-")</f>
        <v>-</v>
      </c>
      <c r="L43" s="14" t="str">
        <f>IFERROR(VLOOKUP(CONCATENATE($A43,L$1),'[1]Исх-видео'!$A$2:$D$3000,4,FALSE),"-")</f>
        <v>-</v>
      </c>
      <c r="M43" s="14" t="str">
        <f>IFERROR(VLOOKUP(CONCATENATE($A43,M$1),'[1]Исх-видео'!$A$2:$D$3000,4,FALSE),"-")</f>
        <v>-</v>
      </c>
      <c r="N43" s="14" t="str">
        <f>IFERROR(VLOOKUP(CONCATENATE($A43,N$1),'[1]Исх-видео'!$A$2:$D$3000,4,FALSE),"-")</f>
        <v>-</v>
      </c>
      <c r="O43" s="14" t="str">
        <f>IFERROR(VLOOKUP(CONCATENATE($A43,O$1),'[1]Исх-видео'!$A$2:$D$3000,4,FALSE),"-")</f>
        <v>-</v>
      </c>
      <c r="P43" s="14" t="str">
        <f>IFERROR(VLOOKUP(CONCATENATE($A43,P$1),'[1]Исх-видео'!$A$2:$D$3000,4,FALSE),"-")</f>
        <v>-</v>
      </c>
      <c r="Q43" s="14" t="str">
        <f>IFERROR(VLOOKUP(CONCATENATE($A43,Q$1),'[1]Исх-видео'!$A$2:$D$3000,4,FALSE),"-")</f>
        <v>-</v>
      </c>
      <c r="R43" s="14" t="str">
        <f>IFERROR(VLOOKUP(CONCATENATE($A43,R$1),'[1]Исх-видео'!$A$2:$D$3000,4,FALSE),"-")</f>
        <v>-</v>
      </c>
      <c r="S43" s="14" t="str">
        <f>IFERROR(VLOOKUP(CONCATENATE($A43,S$1),'[1]Исх-видео'!$A$2:$D$3000,4,FALSE),"-")</f>
        <v>-</v>
      </c>
      <c r="T43" s="14" t="str">
        <f>IFERROR(VLOOKUP(CONCATENATE($A43,T$1),'[1]Исх-видео'!$A$2:$D$3000,4,FALSE),"-")</f>
        <v>-</v>
      </c>
      <c r="U43" s="14" t="str">
        <f>IFERROR(VLOOKUP(CONCATENATE($A43,U$1),'[1]Исх-видео'!$A$2:$D$3000,4,FALSE),"-")</f>
        <v>-</v>
      </c>
      <c r="V43" s="14" t="str">
        <f>IFERROR(VLOOKUP(CONCATENATE($A43,V$1),'[1]Исх-видео'!$A$2:$D$3000,4,FALSE),"-")</f>
        <v>-</v>
      </c>
      <c r="W43" s="14" t="str">
        <f>IFERROR(VLOOKUP(CONCATENATE($A43,W$1),'[1]Исх-видео'!$A$2:$D$3000,4,FALSE),"-")</f>
        <v>-</v>
      </c>
      <c r="X43" s="14" t="str">
        <f>IFERROR(VLOOKUP(CONCATENATE($A43,X$1),'[1]Исх-видео'!$A$2:$D$3000,4,FALSE),"-")</f>
        <v>-</v>
      </c>
      <c r="Y43" s="14" t="str">
        <f>IFERROR(VLOOKUP(CONCATENATE($A43,Y$1),'[1]Исх-видео'!$A$2:$D$3000,4,FALSE),"-")</f>
        <v>-</v>
      </c>
      <c r="Z43" s="15">
        <f t="shared" si="0"/>
        <v>0</v>
      </c>
      <c r="AA43" s="109" t="str">
        <f t="shared" si="1"/>
        <v>-</v>
      </c>
      <c r="AB43" s="14"/>
    </row>
    <row r="44" spans="1:28">
      <c r="A44" s="26">
        <f t="shared" si="2"/>
        <v>42</v>
      </c>
      <c r="B44" s="14" t="str">
        <f>IFERROR(VLOOKUP(CONCATENATE($A44,B$1),'[1]Исх-видео'!$A$2:$D$3000,4,FALSE),"-")</f>
        <v>-</v>
      </c>
      <c r="C44" s="14" t="str">
        <f>IFERROR(VLOOKUP(CONCATENATE($A44,C$1),'[1]Исх-видео'!$A$2:$D$3000,4,FALSE),"-")</f>
        <v>-</v>
      </c>
      <c r="D44" s="14" t="str">
        <f>IFERROR(VLOOKUP(CONCATENATE($A44,D$1),'[1]Исх-видео'!$A$2:$D$3000,4,FALSE),"-")</f>
        <v>-</v>
      </c>
      <c r="E44" s="14" t="str">
        <f>IFERROR(VLOOKUP(CONCATENATE($A44,E$1),'[1]Исх-видео'!$A$2:$D$3000,4,FALSE),"-")</f>
        <v>-</v>
      </c>
      <c r="F44" s="14" t="str">
        <f>IFERROR(VLOOKUP(CONCATENATE($A44,F$1),'[1]Исх-видео'!$A$2:$D$3000,4,FALSE),"-")</f>
        <v>-</v>
      </c>
      <c r="G44" s="14" t="str">
        <f>IFERROR(VLOOKUP(CONCATENATE($A44,G$1),'[1]Исх-видео'!$A$2:$D$3000,4,FALSE),"-")</f>
        <v>-</v>
      </c>
      <c r="H44" s="14" t="str">
        <f>IFERROR(VLOOKUP(CONCATENATE($A44,H$1),'[1]Исх-видео'!$A$2:$D$3000,4,FALSE),"-")</f>
        <v>-</v>
      </c>
      <c r="I44" s="14" t="str">
        <f>IFERROR(VLOOKUP(CONCATENATE($A44,I$1),'[1]Исх-видео'!$A$2:$D$3000,4,FALSE),"-")</f>
        <v>-</v>
      </c>
      <c r="J44" s="14" t="str">
        <f>IFERROR(VLOOKUP(CONCATENATE($A44,J$1),'[1]Исх-видео'!$A$2:$D$3000,4,FALSE),"-")</f>
        <v>-</v>
      </c>
      <c r="K44" s="14" t="str">
        <f>IFERROR(VLOOKUP(CONCATENATE($A44,K$1),'[1]Исх-видео'!$A$2:$D$3000,4,FALSE),"-")</f>
        <v>-</v>
      </c>
      <c r="L44" s="14" t="str">
        <f>IFERROR(VLOOKUP(CONCATENATE($A44,L$1),'[1]Исх-видео'!$A$2:$D$3000,4,FALSE),"-")</f>
        <v>-</v>
      </c>
      <c r="M44" s="14" t="str">
        <f>IFERROR(VLOOKUP(CONCATENATE($A44,M$1),'[1]Исх-видео'!$A$2:$D$3000,4,FALSE),"-")</f>
        <v>-</v>
      </c>
      <c r="N44" s="14" t="str">
        <f>IFERROR(VLOOKUP(CONCATENATE($A44,N$1),'[1]Исх-видео'!$A$2:$D$3000,4,FALSE),"-")</f>
        <v>-</v>
      </c>
      <c r="O44" s="14" t="str">
        <f>IFERROR(VLOOKUP(CONCATENATE($A44,O$1),'[1]Исх-видео'!$A$2:$D$3000,4,FALSE),"-")</f>
        <v>-</v>
      </c>
      <c r="P44" s="14" t="str">
        <f>IFERROR(VLOOKUP(CONCATENATE($A44,P$1),'[1]Исх-видео'!$A$2:$D$3000,4,FALSE),"-")</f>
        <v>-</v>
      </c>
      <c r="Q44" s="14" t="str">
        <f>IFERROR(VLOOKUP(CONCATENATE($A44,Q$1),'[1]Исх-видео'!$A$2:$D$3000,4,FALSE),"-")</f>
        <v>-</v>
      </c>
      <c r="R44" s="14" t="str">
        <f>IFERROR(VLOOKUP(CONCATENATE($A44,R$1),'[1]Исх-видео'!$A$2:$D$3000,4,FALSE),"-")</f>
        <v>-</v>
      </c>
      <c r="S44" s="14" t="str">
        <f>IFERROR(VLOOKUP(CONCATENATE($A44,S$1),'[1]Исх-видео'!$A$2:$D$3000,4,FALSE),"-")</f>
        <v>-</v>
      </c>
      <c r="T44" s="14" t="str">
        <f>IFERROR(VLOOKUP(CONCATENATE($A44,T$1),'[1]Исх-видео'!$A$2:$D$3000,4,FALSE),"-")</f>
        <v>-</v>
      </c>
      <c r="U44" s="14" t="str">
        <f>IFERROR(VLOOKUP(CONCATENATE($A44,U$1),'[1]Исх-видео'!$A$2:$D$3000,4,FALSE),"-")</f>
        <v>-</v>
      </c>
      <c r="V44" s="14" t="str">
        <f>IFERROR(VLOOKUP(CONCATENATE($A44,V$1),'[1]Исх-видео'!$A$2:$D$3000,4,FALSE),"-")</f>
        <v>-</v>
      </c>
      <c r="W44" s="14" t="str">
        <f>IFERROR(VLOOKUP(CONCATENATE($A44,W$1),'[1]Исх-видео'!$A$2:$D$3000,4,FALSE),"-")</f>
        <v>-</v>
      </c>
      <c r="X44" s="14" t="str">
        <f>IFERROR(VLOOKUP(CONCATENATE($A44,X$1),'[1]Исх-видео'!$A$2:$D$3000,4,FALSE),"-")</f>
        <v>-</v>
      </c>
      <c r="Y44" s="14" t="str">
        <f>IFERROR(VLOOKUP(CONCATENATE($A44,Y$1),'[1]Исх-видео'!$A$2:$D$3000,4,FALSE),"-")</f>
        <v>-</v>
      </c>
      <c r="Z44" s="15">
        <f t="shared" si="0"/>
        <v>0</v>
      </c>
      <c r="AA44" s="109" t="str">
        <f t="shared" si="1"/>
        <v>-</v>
      </c>
      <c r="AB44" s="14"/>
    </row>
    <row r="45" spans="1:28">
      <c r="A45" s="26">
        <f t="shared" si="2"/>
        <v>43</v>
      </c>
      <c r="B45" s="14" t="str">
        <f>IFERROR(VLOOKUP(CONCATENATE($A45,B$1),'[1]Исх-видео'!$A$2:$D$3000,4,FALSE),"-")</f>
        <v>-</v>
      </c>
      <c r="C45" s="14" t="str">
        <f>IFERROR(VLOOKUP(CONCATENATE($A45,C$1),'[1]Исх-видео'!$A$2:$D$3000,4,FALSE),"-")</f>
        <v>-</v>
      </c>
      <c r="D45" s="14" t="str">
        <f>IFERROR(VLOOKUP(CONCATENATE($A45,D$1),'[1]Исх-видео'!$A$2:$D$3000,4,FALSE),"-")</f>
        <v>-</v>
      </c>
      <c r="E45" s="14" t="str">
        <f>IFERROR(VLOOKUP(CONCATENATE($A45,E$1),'[1]Исх-видео'!$A$2:$D$3000,4,FALSE),"-")</f>
        <v>-</v>
      </c>
      <c r="F45" s="14" t="str">
        <f>IFERROR(VLOOKUP(CONCATENATE($A45,F$1),'[1]Исх-видео'!$A$2:$D$3000,4,FALSE),"-")</f>
        <v>-</v>
      </c>
      <c r="G45" s="14" t="str">
        <f>IFERROR(VLOOKUP(CONCATENATE($A45,G$1),'[1]Исх-видео'!$A$2:$D$3000,4,FALSE),"-")</f>
        <v>-</v>
      </c>
      <c r="H45" s="14" t="str">
        <f>IFERROR(VLOOKUP(CONCATENATE($A45,H$1),'[1]Исх-видео'!$A$2:$D$3000,4,FALSE),"-")</f>
        <v>-</v>
      </c>
      <c r="I45" s="14" t="str">
        <f>IFERROR(VLOOKUP(CONCATENATE($A45,I$1),'[1]Исх-видео'!$A$2:$D$3000,4,FALSE),"-")</f>
        <v>-</v>
      </c>
      <c r="J45" s="14" t="str">
        <f>IFERROR(VLOOKUP(CONCATENATE($A45,J$1),'[1]Исх-видео'!$A$2:$D$3000,4,FALSE),"-")</f>
        <v>-</v>
      </c>
      <c r="K45" s="14" t="str">
        <f>IFERROR(VLOOKUP(CONCATENATE($A45,K$1),'[1]Исх-видео'!$A$2:$D$3000,4,FALSE),"-")</f>
        <v>-</v>
      </c>
      <c r="L45" s="14" t="str">
        <f>IFERROR(VLOOKUP(CONCATENATE($A45,L$1),'[1]Исх-видео'!$A$2:$D$3000,4,FALSE),"-")</f>
        <v>-</v>
      </c>
      <c r="M45" s="14" t="str">
        <f>IFERROR(VLOOKUP(CONCATENATE($A45,M$1),'[1]Исх-видео'!$A$2:$D$3000,4,FALSE),"-")</f>
        <v>-</v>
      </c>
      <c r="N45" s="14" t="str">
        <f>IFERROR(VLOOKUP(CONCATENATE($A45,N$1),'[1]Исх-видео'!$A$2:$D$3000,4,FALSE),"-")</f>
        <v>-</v>
      </c>
      <c r="O45" s="14" t="str">
        <f>IFERROR(VLOOKUP(CONCATENATE($A45,O$1),'[1]Исх-видео'!$A$2:$D$3000,4,FALSE),"-")</f>
        <v>-</v>
      </c>
      <c r="P45" s="14" t="str">
        <f>IFERROR(VLOOKUP(CONCATENATE($A45,P$1),'[1]Исх-видео'!$A$2:$D$3000,4,FALSE),"-")</f>
        <v>-</v>
      </c>
      <c r="Q45" s="14" t="str">
        <f>IFERROR(VLOOKUP(CONCATENATE($A45,Q$1),'[1]Исх-видео'!$A$2:$D$3000,4,FALSE),"-")</f>
        <v>-</v>
      </c>
      <c r="R45" s="14" t="str">
        <f>IFERROR(VLOOKUP(CONCATENATE($A45,R$1),'[1]Исх-видео'!$A$2:$D$3000,4,FALSE),"-")</f>
        <v>-</v>
      </c>
      <c r="S45" s="14" t="str">
        <f>IFERROR(VLOOKUP(CONCATENATE($A45,S$1),'[1]Исх-видео'!$A$2:$D$3000,4,FALSE),"-")</f>
        <v>-</v>
      </c>
      <c r="T45" s="14" t="str">
        <f>IFERROR(VLOOKUP(CONCATENATE($A45,T$1),'[1]Исх-видео'!$A$2:$D$3000,4,FALSE),"-")</f>
        <v>-</v>
      </c>
      <c r="U45" s="14" t="str">
        <f>IFERROR(VLOOKUP(CONCATENATE($A45,U$1),'[1]Исх-видео'!$A$2:$D$3000,4,FALSE),"-")</f>
        <v>-</v>
      </c>
      <c r="V45" s="14" t="str">
        <f>IFERROR(VLOOKUP(CONCATENATE($A45,V$1),'[1]Исх-видео'!$A$2:$D$3000,4,FALSE),"-")</f>
        <v>-</v>
      </c>
      <c r="W45" s="14" t="str">
        <f>IFERROR(VLOOKUP(CONCATENATE($A45,W$1),'[1]Исх-видео'!$A$2:$D$3000,4,FALSE),"-")</f>
        <v>-</v>
      </c>
      <c r="X45" s="14" t="str">
        <f>IFERROR(VLOOKUP(CONCATENATE($A45,X$1),'[1]Исх-видео'!$A$2:$D$3000,4,FALSE),"-")</f>
        <v>-</v>
      </c>
      <c r="Y45" s="14" t="str">
        <f>IFERROR(VLOOKUP(CONCATENATE($A45,Y$1),'[1]Исх-видео'!$A$2:$D$3000,4,FALSE),"-")</f>
        <v>-</v>
      </c>
      <c r="Z45" s="15">
        <f t="shared" si="0"/>
        <v>0</v>
      </c>
      <c r="AA45" s="109" t="str">
        <f t="shared" si="1"/>
        <v>-</v>
      </c>
      <c r="AB45" s="14"/>
    </row>
    <row r="46" spans="1:28">
      <c r="A46" s="26">
        <f t="shared" si="2"/>
        <v>44</v>
      </c>
      <c r="B46" s="14" t="str">
        <f>IFERROR(VLOOKUP(CONCATENATE($A46,B$1),'[1]Исх-видео'!$A$2:$D$3000,4,FALSE),"-")</f>
        <v>-</v>
      </c>
      <c r="C46" s="14" t="str">
        <f>IFERROR(VLOOKUP(CONCATENATE($A46,C$1),'[1]Исх-видео'!$A$2:$D$3000,4,FALSE),"-")</f>
        <v>-</v>
      </c>
      <c r="D46" s="14" t="str">
        <f>IFERROR(VLOOKUP(CONCATENATE($A46,D$1),'[1]Исх-видео'!$A$2:$D$3000,4,FALSE),"-")</f>
        <v>-</v>
      </c>
      <c r="E46" s="14" t="str">
        <f>IFERROR(VLOOKUP(CONCATENATE($A46,E$1),'[1]Исх-видео'!$A$2:$D$3000,4,FALSE),"-")</f>
        <v>-</v>
      </c>
      <c r="F46" s="14" t="str">
        <f>IFERROR(VLOOKUP(CONCATENATE($A46,F$1),'[1]Исх-видео'!$A$2:$D$3000,4,FALSE),"-")</f>
        <v>-</v>
      </c>
      <c r="G46" s="14" t="str">
        <f>IFERROR(VLOOKUP(CONCATENATE($A46,G$1),'[1]Исх-видео'!$A$2:$D$3000,4,FALSE),"-")</f>
        <v>-</v>
      </c>
      <c r="H46" s="14" t="str">
        <f>IFERROR(VLOOKUP(CONCATENATE($A46,H$1),'[1]Исх-видео'!$A$2:$D$3000,4,FALSE),"-")</f>
        <v>-</v>
      </c>
      <c r="I46" s="14" t="str">
        <f>IFERROR(VLOOKUP(CONCATENATE($A46,I$1),'[1]Исх-видео'!$A$2:$D$3000,4,FALSE),"-")</f>
        <v>-</v>
      </c>
      <c r="J46" s="14" t="str">
        <f>IFERROR(VLOOKUP(CONCATENATE($A46,J$1),'[1]Исх-видео'!$A$2:$D$3000,4,FALSE),"-")</f>
        <v>-</v>
      </c>
      <c r="K46" s="14" t="str">
        <f>IFERROR(VLOOKUP(CONCATENATE($A46,K$1),'[1]Исх-видео'!$A$2:$D$3000,4,FALSE),"-")</f>
        <v>-</v>
      </c>
      <c r="L46" s="14" t="str">
        <f>IFERROR(VLOOKUP(CONCATENATE($A46,L$1),'[1]Исх-видео'!$A$2:$D$3000,4,FALSE),"-")</f>
        <v>-</v>
      </c>
      <c r="M46" s="14" t="str">
        <f>IFERROR(VLOOKUP(CONCATENATE($A46,M$1),'[1]Исх-видео'!$A$2:$D$3000,4,FALSE),"-")</f>
        <v>-</v>
      </c>
      <c r="N46" s="14" t="str">
        <f>IFERROR(VLOOKUP(CONCATENATE($A46,N$1),'[1]Исх-видео'!$A$2:$D$3000,4,FALSE),"-")</f>
        <v>-</v>
      </c>
      <c r="O46" s="14" t="str">
        <f>IFERROR(VLOOKUP(CONCATENATE($A46,O$1),'[1]Исх-видео'!$A$2:$D$3000,4,FALSE),"-")</f>
        <v>-</v>
      </c>
      <c r="P46" s="14" t="str">
        <f>IFERROR(VLOOKUP(CONCATENATE($A46,P$1),'[1]Исх-видео'!$A$2:$D$3000,4,FALSE),"-")</f>
        <v>-</v>
      </c>
      <c r="Q46" s="14" t="str">
        <f>IFERROR(VLOOKUP(CONCATENATE($A46,Q$1),'[1]Исх-видео'!$A$2:$D$3000,4,FALSE),"-")</f>
        <v>-</v>
      </c>
      <c r="R46" s="14" t="str">
        <f>IFERROR(VLOOKUP(CONCATENATE($A46,R$1),'[1]Исх-видео'!$A$2:$D$3000,4,FALSE),"-")</f>
        <v>-</v>
      </c>
      <c r="S46" s="14" t="str">
        <f>IFERROR(VLOOKUP(CONCATENATE($A46,S$1),'[1]Исх-видео'!$A$2:$D$3000,4,FALSE),"-")</f>
        <v>-</v>
      </c>
      <c r="T46" s="14" t="str">
        <f>IFERROR(VLOOKUP(CONCATENATE($A46,T$1),'[1]Исх-видео'!$A$2:$D$3000,4,FALSE),"-")</f>
        <v>-</v>
      </c>
      <c r="U46" s="14" t="str">
        <f>IFERROR(VLOOKUP(CONCATENATE($A46,U$1),'[1]Исх-видео'!$A$2:$D$3000,4,FALSE),"-")</f>
        <v>-</v>
      </c>
      <c r="V46" s="14" t="str">
        <f>IFERROR(VLOOKUP(CONCATENATE($A46,V$1),'[1]Исх-видео'!$A$2:$D$3000,4,FALSE),"-")</f>
        <v>-</v>
      </c>
      <c r="W46" s="14" t="str">
        <f>IFERROR(VLOOKUP(CONCATENATE($A46,W$1),'[1]Исх-видео'!$A$2:$D$3000,4,FALSE),"-")</f>
        <v>-</v>
      </c>
      <c r="X46" s="14" t="str">
        <f>IFERROR(VLOOKUP(CONCATENATE($A46,X$1),'[1]Исх-видео'!$A$2:$D$3000,4,FALSE),"-")</f>
        <v>-</v>
      </c>
      <c r="Y46" s="14" t="str">
        <f>IFERROR(VLOOKUP(CONCATENATE($A46,Y$1),'[1]Исх-видео'!$A$2:$D$3000,4,FALSE),"-")</f>
        <v>-</v>
      </c>
      <c r="Z46" s="15">
        <f t="shared" si="0"/>
        <v>0</v>
      </c>
      <c r="AA46" s="109" t="str">
        <f t="shared" si="1"/>
        <v>-</v>
      </c>
      <c r="AB46" s="14"/>
    </row>
    <row r="47" spans="1:28">
      <c r="A47" s="26">
        <f t="shared" si="2"/>
        <v>45</v>
      </c>
      <c r="B47" s="14">
        <f>IFERROR(VLOOKUP(CONCATENATE($A47,B$1),'[1]Исх-видео'!$A$2:$D$3000,4,FALSE),"-")</f>
        <v>7</v>
      </c>
      <c r="C47" s="14">
        <f>IFERROR(VLOOKUP(CONCATENATE($A47,C$1),'[1]Исх-видео'!$A$2:$D$3000,4,FALSE),"-")</f>
        <v>9</v>
      </c>
      <c r="D47" s="14" t="str">
        <f>IFERROR(VLOOKUP(CONCATENATE($A47,D$1),'[1]Исх-видео'!$A$2:$D$3000,4,FALSE),"-")</f>
        <v>-</v>
      </c>
      <c r="E47" s="14" t="str">
        <f>IFERROR(VLOOKUP(CONCATENATE($A47,E$1),'[1]Исх-видео'!$A$2:$D$3000,4,FALSE),"-")</f>
        <v>-</v>
      </c>
      <c r="F47" s="14" t="str">
        <f>IFERROR(VLOOKUP(CONCATENATE($A47,F$1),'[1]Исх-видео'!$A$2:$D$3000,4,FALSE),"-")</f>
        <v>-</v>
      </c>
      <c r="G47" s="14" t="str">
        <f>IFERROR(VLOOKUP(CONCATENATE($A47,G$1),'[1]Исх-видео'!$A$2:$D$3000,4,FALSE),"-")</f>
        <v>-</v>
      </c>
      <c r="H47" s="14" t="str">
        <f>IFERROR(VLOOKUP(CONCATENATE($A47,H$1),'[1]Исх-видео'!$A$2:$D$3000,4,FALSE),"-")</f>
        <v>-</v>
      </c>
      <c r="I47" s="14" t="str">
        <f>IFERROR(VLOOKUP(CONCATENATE($A47,I$1),'[1]Исх-видео'!$A$2:$D$3000,4,FALSE),"-")</f>
        <v>-</v>
      </c>
      <c r="J47" s="14" t="str">
        <f>IFERROR(VLOOKUP(CONCATENATE($A47,J$1),'[1]Исх-видео'!$A$2:$D$3000,4,FALSE),"-")</f>
        <v>-</v>
      </c>
      <c r="K47" s="14">
        <f>IFERROR(VLOOKUP(CONCATENATE($A47,K$1),'[1]Исх-видео'!$A$2:$D$3000,4,FALSE),"-")</f>
        <v>10</v>
      </c>
      <c r="L47" s="14" t="str">
        <f>IFERROR(VLOOKUP(CONCATENATE($A47,L$1),'[1]Исх-видео'!$A$2:$D$3000,4,FALSE),"-")</f>
        <v>-</v>
      </c>
      <c r="M47" s="14" t="str">
        <f>IFERROR(VLOOKUP(CONCATENATE($A47,M$1),'[1]Исх-видео'!$A$2:$D$3000,4,FALSE),"-")</f>
        <v>-</v>
      </c>
      <c r="N47" s="14">
        <f>IFERROR(VLOOKUP(CONCATENATE($A47,N$1),'[1]Исх-видео'!$A$2:$D$3000,4,FALSE),"-")</f>
        <v>9</v>
      </c>
      <c r="O47" s="14">
        <f>IFERROR(VLOOKUP(CONCATENATE($A47,O$1),'[1]Исх-видео'!$A$2:$D$3000,4,FALSE),"-")</f>
        <v>6</v>
      </c>
      <c r="P47" s="14" t="str">
        <f>IFERROR(VLOOKUP(CONCATENATE($A47,P$1),'[1]Исх-видео'!$A$2:$D$3000,4,FALSE),"-")</f>
        <v>-</v>
      </c>
      <c r="Q47" s="14" t="str">
        <f>IFERROR(VLOOKUP(CONCATENATE($A47,Q$1),'[1]Исх-видео'!$A$2:$D$3000,4,FALSE),"-")</f>
        <v>-</v>
      </c>
      <c r="R47" s="14" t="str">
        <f>IFERROR(VLOOKUP(CONCATENATE($A47,R$1),'[1]Исх-видео'!$A$2:$D$3000,4,FALSE),"-")</f>
        <v>-</v>
      </c>
      <c r="S47" s="14" t="str">
        <f>IFERROR(VLOOKUP(CONCATENATE($A47,S$1),'[1]Исх-видео'!$A$2:$D$3000,4,FALSE),"-")</f>
        <v>-</v>
      </c>
      <c r="T47" s="14">
        <f>IFERROR(VLOOKUP(CONCATENATE($A47,T$1),'[1]Исх-видео'!$A$2:$D$3000,4,FALSE),"-")</f>
        <v>3</v>
      </c>
      <c r="U47" s="14">
        <f>IFERROR(VLOOKUP(CONCATENATE($A47,U$1),'[1]Исх-видео'!$A$2:$D$3000,4,FALSE),"-")</f>
        <v>6</v>
      </c>
      <c r="V47" s="14">
        <f>IFERROR(VLOOKUP(CONCATENATE($A47,V$1),'[1]Исх-видео'!$A$2:$D$3000,4,FALSE),"-")</f>
        <v>5</v>
      </c>
      <c r="W47" s="14">
        <f>IFERROR(VLOOKUP(CONCATENATE($A47,W$1),'[1]Исх-видео'!$A$2:$D$3000,4,FALSE),"-")</f>
        <v>8</v>
      </c>
      <c r="X47" s="14" t="str">
        <f>IFERROR(VLOOKUP(CONCATENATE($A47,X$1),'[1]Исх-видео'!$A$2:$D$3000,4,FALSE),"-")</f>
        <v>-</v>
      </c>
      <c r="Y47" s="14">
        <f>IFERROR(VLOOKUP(CONCATENATE($A47,Y$1),'[1]Исх-видео'!$A$2:$D$3000,4,FALSE),"-")</f>
        <v>8</v>
      </c>
      <c r="Z47" s="15">
        <f t="shared" si="0"/>
        <v>10</v>
      </c>
      <c r="AA47" s="109">
        <f t="shared" si="1"/>
        <v>7.1</v>
      </c>
      <c r="AB47" s="14"/>
    </row>
    <row r="48" spans="1:28">
      <c r="A48" s="26">
        <f t="shared" si="2"/>
        <v>46</v>
      </c>
      <c r="B48" s="14" t="str">
        <f>IFERROR(VLOOKUP(CONCATENATE($A48,B$1),'[1]Исх-видео'!$A$2:$D$3000,4,FALSE),"-")</f>
        <v>-</v>
      </c>
      <c r="C48" s="14" t="str">
        <f>IFERROR(VLOOKUP(CONCATENATE($A48,C$1),'[1]Исх-видео'!$A$2:$D$3000,4,FALSE),"-")</f>
        <v>-</v>
      </c>
      <c r="D48" s="14" t="str">
        <f>IFERROR(VLOOKUP(CONCATENATE($A48,D$1),'[1]Исх-видео'!$A$2:$D$3000,4,FALSE),"-")</f>
        <v>-</v>
      </c>
      <c r="E48" s="14" t="str">
        <f>IFERROR(VLOOKUP(CONCATENATE($A48,E$1),'[1]Исх-видео'!$A$2:$D$3000,4,FALSE),"-")</f>
        <v>-</v>
      </c>
      <c r="F48" s="14" t="str">
        <f>IFERROR(VLOOKUP(CONCATENATE($A48,F$1),'[1]Исх-видео'!$A$2:$D$3000,4,FALSE),"-")</f>
        <v>-</v>
      </c>
      <c r="G48" s="14" t="str">
        <f>IFERROR(VLOOKUP(CONCATENATE($A48,G$1),'[1]Исх-видео'!$A$2:$D$3000,4,FALSE),"-")</f>
        <v>-</v>
      </c>
      <c r="H48" s="14" t="str">
        <f>IFERROR(VLOOKUP(CONCATENATE($A48,H$1),'[1]Исх-видео'!$A$2:$D$3000,4,FALSE),"-")</f>
        <v>-</v>
      </c>
      <c r="I48" s="14" t="str">
        <f>IFERROR(VLOOKUP(CONCATENATE($A48,I$1),'[1]Исх-видео'!$A$2:$D$3000,4,FALSE),"-")</f>
        <v>-</v>
      </c>
      <c r="J48" s="14" t="str">
        <f>IFERROR(VLOOKUP(CONCATENATE($A48,J$1),'[1]Исх-видео'!$A$2:$D$3000,4,FALSE),"-")</f>
        <v>-</v>
      </c>
      <c r="K48" s="14" t="str">
        <f>IFERROR(VLOOKUP(CONCATENATE($A48,K$1),'[1]Исх-видео'!$A$2:$D$3000,4,FALSE),"-")</f>
        <v>-</v>
      </c>
      <c r="L48" s="14" t="str">
        <f>IFERROR(VLOOKUP(CONCATENATE($A48,L$1),'[1]Исх-видео'!$A$2:$D$3000,4,FALSE),"-")</f>
        <v>-</v>
      </c>
      <c r="M48" s="14" t="str">
        <f>IFERROR(VLOOKUP(CONCATENATE($A48,M$1),'[1]Исх-видео'!$A$2:$D$3000,4,FALSE),"-")</f>
        <v>-</v>
      </c>
      <c r="N48" s="14" t="str">
        <f>IFERROR(VLOOKUP(CONCATENATE($A48,N$1),'[1]Исх-видео'!$A$2:$D$3000,4,FALSE),"-")</f>
        <v>-</v>
      </c>
      <c r="O48" s="14" t="str">
        <f>IFERROR(VLOOKUP(CONCATENATE($A48,O$1),'[1]Исх-видео'!$A$2:$D$3000,4,FALSE),"-")</f>
        <v>-</v>
      </c>
      <c r="P48" s="14" t="str">
        <f>IFERROR(VLOOKUP(CONCATENATE($A48,P$1),'[1]Исх-видео'!$A$2:$D$3000,4,FALSE),"-")</f>
        <v>-</v>
      </c>
      <c r="Q48" s="14" t="str">
        <f>IFERROR(VLOOKUP(CONCATENATE($A48,Q$1),'[1]Исх-видео'!$A$2:$D$3000,4,FALSE),"-")</f>
        <v>-</v>
      </c>
      <c r="R48" s="14" t="str">
        <f>IFERROR(VLOOKUP(CONCATENATE($A48,R$1),'[1]Исх-видео'!$A$2:$D$3000,4,FALSE),"-")</f>
        <v>-</v>
      </c>
      <c r="S48" s="14" t="str">
        <f>IFERROR(VLOOKUP(CONCATENATE($A48,S$1),'[1]Исх-видео'!$A$2:$D$3000,4,FALSE),"-")</f>
        <v>-</v>
      </c>
      <c r="T48" s="14" t="str">
        <f>IFERROR(VLOOKUP(CONCATENATE($A48,T$1),'[1]Исх-видео'!$A$2:$D$3000,4,FALSE),"-")</f>
        <v>-</v>
      </c>
      <c r="U48" s="14" t="str">
        <f>IFERROR(VLOOKUP(CONCATENATE($A48,U$1),'[1]Исх-видео'!$A$2:$D$3000,4,FALSE),"-")</f>
        <v>-</v>
      </c>
      <c r="V48" s="14" t="str">
        <f>IFERROR(VLOOKUP(CONCATENATE($A48,V$1),'[1]Исх-видео'!$A$2:$D$3000,4,FALSE),"-")</f>
        <v>-</v>
      </c>
      <c r="W48" s="14" t="str">
        <f>IFERROR(VLOOKUP(CONCATENATE($A48,W$1),'[1]Исх-видео'!$A$2:$D$3000,4,FALSE),"-")</f>
        <v>-</v>
      </c>
      <c r="X48" s="14" t="str">
        <f>IFERROR(VLOOKUP(CONCATENATE($A48,X$1),'[1]Исх-видео'!$A$2:$D$3000,4,FALSE),"-")</f>
        <v>-</v>
      </c>
      <c r="Y48" s="14" t="str">
        <f>IFERROR(VLOOKUP(CONCATENATE($A48,Y$1),'[1]Исх-видео'!$A$2:$D$3000,4,FALSE),"-")</f>
        <v>-</v>
      </c>
      <c r="Z48" s="15">
        <f t="shared" si="0"/>
        <v>0</v>
      </c>
      <c r="AA48" s="109" t="str">
        <f t="shared" si="1"/>
        <v>-</v>
      </c>
      <c r="AB48" s="14"/>
    </row>
    <row r="49" spans="1:28">
      <c r="A49" s="26">
        <f t="shared" si="2"/>
        <v>47</v>
      </c>
      <c r="B49" s="14">
        <f>IFERROR(VLOOKUP(CONCATENATE($A49,B$1),'[1]Исх-видео'!$A$2:$D$3000,4,FALSE),"-")</f>
        <v>9</v>
      </c>
      <c r="C49" s="14">
        <f>IFERROR(VLOOKUP(CONCATENATE($A49,C$1),'[1]Исх-видео'!$A$2:$D$3000,4,FALSE),"-")</f>
        <v>9</v>
      </c>
      <c r="D49" s="14" t="str">
        <f>IFERROR(VLOOKUP(CONCATENATE($A49,D$1),'[1]Исх-видео'!$A$2:$D$3000,4,FALSE),"-")</f>
        <v>-</v>
      </c>
      <c r="E49" s="14" t="str">
        <f>IFERROR(VLOOKUP(CONCATENATE($A49,E$1),'[1]Исх-видео'!$A$2:$D$3000,4,FALSE),"-")</f>
        <v>-</v>
      </c>
      <c r="F49" s="14" t="str">
        <f>IFERROR(VLOOKUP(CONCATENATE($A49,F$1),'[1]Исх-видео'!$A$2:$D$3000,4,FALSE),"-")</f>
        <v>-</v>
      </c>
      <c r="G49" s="14" t="str">
        <f>IFERROR(VLOOKUP(CONCATENATE($A49,G$1),'[1]Исх-видео'!$A$2:$D$3000,4,FALSE),"-")</f>
        <v>-</v>
      </c>
      <c r="H49" s="14" t="str">
        <f>IFERROR(VLOOKUP(CONCATENATE($A49,H$1),'[1]Исх-видео'!$A$2:$D$3000,4,FALSE),"-")</f>
        <v>-</v>
      </c>
      <c r="I49" s="14" t="str">
        <f>IFERROR(VLOOKUP(CONCATENATE($A49,I$1),'[1]Исх-видео'!$A$2:$D$3000,4,FALSE),"-")</f>
        <v>-</v>
      </c>
      <c r="J49" s="14" t="str">
        <f>IFERROR(VLOOKUP(CONCATENATE($A49,J$1),'[1]Исх-видео'!$A$2:$D$3000,4,FALSE),"-")</f>
        <v>-</v>
      </c>
      <c r="K49" s="14">
        <f>IFERROR(VLOOKUP(CONCATENATE($A49,K$1),'[1]Исх-видео'!$A$2:$D$3000,4,FALSE),"-")</f>
        <v>11</v>
      </c>
      <c r="L49" s="14" t="str">
        <f>IFERROR(VLOOKUP(CONCATENATE($A49,L$1),'[1]Исх-видео'!$A$2:$D$3000,4,FALSE),"-")</f>
        <v>-</v>
      </c>
      <c r="M49" s="14" t="str">
        <f>IFERROR(VLOOKUP(CONCATENATE($A49,M$1),'[1]Исх-видео'!$A$2:$D$3000,4,FALSE),"-")</f>
        <v>-</v>
      </c>
      <c r="N49" s="14">
        <f>IFERROR(VLOOKUP(CONCATENATE($A49,N$1),'[1]Исх-видео'!$A$2:$D$3000,4,FALSE),"-")</f>
        <v>8</v>
      </c>
      <c r="O49" s="14">
        <f>IFERROR(VLOOKUP(CONCATENATE($A49,O$1),'[1]Исх-видео'!$A$2:$D$3000,4,FALSE),"-")</f>
        <v>12</v>
      </c>
      <c r="P49" s="14" t="str">
        <f>IFERROR(VLOOKUP(CONCATENATE($A49,P$1),'[1]Исх-видео'!$A$2:$D$3000,4,FALSE),"-")</f>
        <v>-</v>
      </c>
      <c r="Q49" s="14" t="str">
        <f>IFERROR(VLOOKUP(CONCATENATE($A49,Q$1),'[1]Исх-видео'!$A$2:$D$3000,4,FALSE),"-")</f>
        <v>-</v>
      </c>
      <c r="R49" s="14" t="str">
        <f>IFERROR(VLOOKUP(CONCATENATE($A49,R$1),'[1]Исх-видео'!$A$2:$D$3000,4,FALSE),"-")</f>
        <v>-</v>
      </c>
      <c r="S49" s="14">
        <f>IFERROR(VLOOKUP(CONCATENATE($A49,S$1),'[1]Исх-видео'!$A$2:$D$3000,4,FALSE),"-")</f>
        <v>10</v>
      </c>
      <c r="T49" s="14">
        <f>IFERROR(VLOOKUP(CONCATENATE($A49,T$1),'[1]Исх-видео'!$A$2:$D$3000,4,FALSE),"-")</f>
        <v>6</v>
      </c>
      <c r="U49" s="14">
        <f>IFERROR(VLOOKUP(CONCATENATE($A49,U$1),'[1]Исх-видео'!$A$2:$D$3000,4,FALSE),"-")</f>
        <v>10</v>
      </c>
      <c r="V49" s="14">
        <f>IFERROR(VLOOKUP(CONCATENATE($A49,V$1),'[1]Исх-видео'!$A$2:$D$3000,4,FALSE),"-")</f>
        <v>7</v>
      </c>
      <c r="W49" s="14">
        <f>IFERROR(VLOOKUP(CONCATENATE($A49,W$1),'[1]Исх-видео'!$A$2:$D$3000,4,FALSE),"-")</f>
        <v>9</v>
      </c>
      <c r="X49" s="14" t="str">
        <f>IFERROR(VLOOKUP(CONCATENATE($A49,X$1),'[1]Исх-видео'!$A$2:$D$3000,4,FALSE),"-")</f>
        <v>-</v>
      </c>
      <c r="Y49" s="14">
        <f>IFERROR(VLOOKUP(CONCATENATE($A49,Y$1),'[1]Исх-видео'!$A$2:$D$3000,4,FALSE),"-")</f>
        <v>7</v>
      </c>
      <c r="Z49" s="15">
        <f t="shared" si="0"/>
        <v>11</v>
      </c>
      <c r="AA49" s="109">
        <f t="shared" si="1"/>
        <v>8.9090909090909083</v>
      </c>
      <c r="AB49" s="14"/>
    </row>
    <row r="50" spans="1:28">
      <c r="A50" s="26">
        <f t="shared" si="2"/>
        <v>48</v>
      </c>
      <c r="B50" s="14" t="str">
        <f>IFERROR(VLOOKUP(CONCATENATE($A50,B$1),'[1]Исх-видео'!$A$2:$D$3000,4,FALSE),"-")</f>
        <v>-</v>
      </c>
      <c r="C50" s="14" t="str">
        <f>IFERROR(VLOOKUP(CONCATENATE($A50,C$1),'[1]Исх-видео'!$A$2:$D$3000,4,FALSE),"-")</f>
        <v>-</v>
      </c>
      <c r="D50" s="14" t="str">
        <f>IFERROR(VLOOKUP(CONCATENATE($A50,D$1),'[1]Исх-видео'!$A$2:$D$3000,4,FALSE),"-")</f>
        <v>-</v>
      </c>
      <c r="E50" s="14" t="str">
        <f>IFERROR(VLOOKUP(CONCATENATE($A50,E$1),'[1]Исх-видео'!$A$2:$D$3000,4,FALSE),"-")</f>
        <v>-</v>
      </c>
      <c r="F50" s="14" t="str">
        <f>IFERROR(VLOOKUP(CONCATENATE($A50,F$1),'[1]Исх-видео'!$A$2:$D$3000,4,FALSE),"-")</f>
        <v>-</v>
      </c>
      <c r="G50" s="14" t="str">
        <f>IFERROR(VLOOKUP(CONCATENATE($A50,G$1),'[1]Исх-видео'!$A$2:$D$3000,4,FALSE),"-")</f>
        <v>-</v>
      </c>
      <c r="H50" s="14" t="str">
        <f>IFERROR(VLOOKUP(CONCATENATE($A50,H$1),'[1]Исх-видео'!$A$2:$D$3000,4,FALSE),"-")</f>
        <v>-</v>
      </c>
      <c r="I50" s="14" t="str">
        <f>IFERROR(VLOOKUP(CONCATENATE($A50,I$1),'[1]Исх-видео'!$A$2:$D$3000,4,FALSE),"-")</f>
        <v>-</v>
      </c>
      <c r="J50" s="14" t="str">
        <f>IFERROR(VLOOKUP(CONCATENATE($A50,J$1),'[1]Исх-видео'!$A$2:$D$3000,4,FALSE),"-")</f>
        <v>-</v>
      </c>
      <c r="K50" s="14" t="str">
        <f>IFERROR(VLOOKUP(CONCATENATE($A50,K$1),'[1]Исх-видео'!$A$2:$D$3000,4,FALSE),"-")</f>
        <v>-</v>
      </c>
      <c r="L50" s="14" t="str">
        <f>IFERROR(VLOOKUP(CONCATENATE($A50,L$1),'[1]Исх-видео'!$A$2:$D$3000,4,FALSE),"-")</f>
        <v>-</v>
      </c>
      <c r="M50" s="14" t="str">
        <f>IFERROR(VLOOKUP(CONCATENATE($A50,M$1),'[1]Исх-видео'!$A$2:$D$3000,4,FALSE),"-")</f>
        <v>-</v>
      </c>
      <c r="N50" s="14" t="str">
        <f>IFERROR(VLOOKUP(CONCATENATE($A50,N$1),'[1]Исх-видео'!$A$2:$D$3000,4,FALSE),"-")</f>
        <v>-</v>
      </c>
      <c r="O50" s="14" t="str">
        <f>IFERROR(VLOOKUP(CONCATENATE($A50,O$1),'[1]Исх-видео'!$A$2:$D$3000,4,FALSE),"-")</f>
        <v>-</v>
      </c>
      <c r="P50" s="14" t="str">
        <f>IFERROR(VLOOKUP(CONCATENATE($A50,P$1),'[1]Исх-видео'!$A$2:$D$3000,4,FALSE),"-")</f>
        <v>-</v>
      </c>
      <c r="Q50" s="14" t="str">
        <f>IFERROR(VLOOKUP(CONCATENATE($A50,Q$1),'[1]Исх-видео'!$A$2:$D$3000,4,FALSE),"-")</f>
        <v>-</v>
      </c>
      <c r="R50" s="14" t="str">
        <f>IFERROR(VLOOKUP(CONCATENATE($A50,R$1),'[1]Исх-видео'!$A$2:$D$3000,4,FALSE),"-")</f>
        <v>-</v>
      </c>
      <c r="S50" s="14" t="str">
        <f>IFERROR(VLOOKUP(CONCATENATE($A50,S$1),'[1]Исх-видео'!$A$2:$D$3000,4,FALSE),"-")</f>
        <v>-</v>
      </c>
      <c r="T50" s="14" t="str">
        <f>IFERROR(VLOOKUP(CONCATENATE($A50,T$1),'[1]Исх-видео'!$A$2:$D$3000,4,FALSE),"-")</f>
        <v>-</v>
      </c>
      <c r="U50" s="14" t="str">
        <f>IFERROR(VLOOKUP(CONCATENATE($A50,U$1),'[1]Исх-видео'!$A$2:$D$3000,4,FALSE),"-")</f>
        <v>-</v>
      </c>
      <c r="V50" s="14" t="str">
        <f>IFERROR(VLOOKUP(CONCATENATE($A50,V$1),'[1]Исх-видео'!$A$2:$D$3000,4,FALSE),"-")</f>
        <v>-</v>
      </c>
      <c r="W50" s="14" t="str">
        <f>IFERROR(VLOOKUP(CONCATENATE($A50,W$1),'[1]Исх-видео'!$A$2:$D$3000,4,FALSE),"-")</f>
        <v>-</v>
      </c>
      <c r="X50" s="14" t="str">
        <f>IFERROR(VLOOKUP(CONCATENATE($A50,X$1),'[1]Исх-видео'!$A$2:$D$3000,4,FALSE),"-")</f>
        <v>-</v>
      </c>
      <c r="Y50" s="14" t="str">
        <f>IFERROR(VLOOKUP(CONCATENATE($A50,Y$1),'[1]Исх-видео'!$A$2:$D$3000,4,FALSE),"-")</f>
        <v>-</v>
      </c>
      <c r="Z50" s="15">
        <f t="shared" si="0"/>
        <v>0</v>
      </c>
      <c r="AA50" s="109" t="str">
        <f t="shared" si="1"/>
        <v>-</v>
      </c>
      <c r="AB50" s="14"/>
    </row>
    <row r="51" spans="1:28">
      <c r="A51" s="26">
        <f t="shared" si="2"/>
        <v>49</v>
      </c>
      <c r="B51" s="14" t="str">
        <f>IFERROR(VLOOKUP(CONCATENATE($A51,B$1),'[1]Исх-видео'!$A$2:$D$3000,4,FALSE),"-")</f>
        <v>-</v>
      </c>
      <c r="C51" s="14" t="str">
        <f>IFERROR(VLOOKUP(CONCATENATE($A51,C$1),'[1]Исх-видео'!$A$2:$D$3000,4,FALSE),"-")</f>
        <v>-</v>
      </c>
      <c r="D51" s="14" t="str">
        <f>IFERROR(VLOOKUP(CONCATENATE($A51,D$1),'[1]Исх-видео'!$A$2:$D$3000,4,FALSE),"-")</f>
        <v>-</v>
      </c>
      <c r="E51" s="14" t="str">
        <f>IFERROR(VLOOKUP(CONCATENATE($A51,E$1),'[1]Исх-видео'!$A$2:$D$3000,4,FALSE),"-")</f>
        <v>-</v>
      </c>
      <c r="F51" s="14" t="str">
        <f>IFERROR(VLOOKUP(CONCATENATE($A51,F$1),'[1]Исх-видео'!$A$2:$D$3000,4,FALSE),"-")</f>
        <v>-</v>
      </c>
      <c r="G51" s="14" t="str">
        <f>IFERROR(VLOOKUP(CONCATENATE($A51,G$1),'[1]Исх-видео'!$A$2:$D$3000,4,FALSE),"-")</f>
        <v>-</v>
      </c>
      <c r="H51" s="14" t="str">
        <f>IFERROR(VLOOKUP(CONCATENATE($A51,H$1),'[1]Исх-видео'!$A$2:$D$3000,4,FALSE),"-")</f>
        <v>-</v>
      </c>
      <c r="I51" s="14" t="str">
        <f>IFERROR(VLOOKUP(CONCATENATE($A51,I$1),'[1]Исх-видео'!$A$2:$D$3000,4,FALSE),"-")</f>
        <v>-</v>
      </c>
      <c r="J51" s="14" t="str">
        <f>IFERROR(VLOOKUP(CONCATENATE($A51,J$1),'[1]Исх-видео'!$A$2:$D$3000,4,FALSE),"-")</f>
        <v>-</v>
      </c>
      <c r="K51" s="14" t="str">
        <f>IFERROR(VLOOKUP(CONCATENATE($A51,K$1),'[1]Исх-видео'!$A$2:$D$3000,4,FALSE),"-")</f>
        <v>-</v>
      </c>
      <c r="L51" s="14" t="str">
        <f>IFERROR(VLOOKUP(CONCATENATE($A51,L$1),'[1]Исх-видео'!$A$2:$D$3000,4,FALSE),"-")</f>
        <v>-</v>
      </c>
      <c r="M51" s="14" t="str">
        <f>IFERROR(VLOOKUP(CONCATENATE($A51,M$1),'[1]Исх-видео'!$A$2:$D$3000,4,FALSE),"-")</f>
        <v>-</v>
      </c>
      <c r="N51" s="14" t="str">
        <f>IFERROR(VLOOKUP(CONCATENATE($A51,N$1),'[1]Исх-видео'!$A$2:$D$3000,4,FALSE),"-")</f>
        <v>-</v>
      </c>
      <c r="O51" s="14" t="str">
        <f>IFERROR(VLOOKUP(CONCATENATE($A51,O$1),'[1]Исх-видео'!$A$2:$D$3000,4,FALSE),"-")</f>
        <v>-</v>
      </c>
      <c r="P51" s="14" t="str">
        <f>IFERROR(VLOOKUP(CONCATENATE($A51,P$1),'[1]Исх-видео'!$A$2:$D$3000,4,FALSE),"-")</f>
        <v>-</v>
      </c>
      <c r="Q51" s="14" t="str">
        <f>IFERROR(VLOOKUP(CONCATENATE($A51,Q$1),'[1]Исх-видео'!$A$2:$D$3000,4,FALSE),"-")</f>
        <v>-</v>
      </c>
      <c r="R51" s="14" t="str">
        <f>IFERROR(VLOOKUP(CONCATENATE($A51,R$1),'[1]Исх-видео'!$A$2:$D$3000,4,FALSE),"-")</f>
        <v>-</v>
      </c>
      <c r="S51" s="14" t="str">
        <f>IFERROR(VLOOKUP(CONCATENATE($A51,S$1),'[1]Исх-видео'!$A$2:$D$3000,4,FALSE),"-")</f>
        <v>-</v>
      </c>
      <c r="T51" s="14" t="str">
        <f>IFERROR(VLOOKUP(CONCATENATE($A51,T$1),'[1]Исх-видео'!$A$2:$D$3000,4,FALSE),"-")</f>
        <v>-</v>
      </c>
      <c r="U51" s="14" t="str">
        <f>IFERROR(VLOOKUP(CONCATENATE($A51,U$1),'[1]Исх-видео'!$A$2:$D$3000,4,FALSE),"-")</f>
        <v>-</v>
      </c>
      <c r="V51" s="14" t="str">
        <f>IFERROR(VLOOKUP(CONCATENATE($A51,V$1),'[1]Исх-видео'!$A$2:$D$3000,4,FALSE),"-")</f>
        <v>-</v>
      </c>
      <c r="W51" s="14" t="str">
        <f>IFERROR(VLOOKUP(CONCATENATE($A51,W$1),'[1]Исх-видео'!$A$2:$D$3000,4,FALSE),"-")</f>
        <v>-</v>
      </c>
      <c r="X51" s="14" t="str">
        <f>IFERROR(VLOOKUP(CONCATENATE($A51,X$1),'[1]Исх-видео'!$A$2:$D$3000,4,FALSE),"-")</f>
        <v>-</v>
      </c>
      <c r="Y51" s="14" t="str">
        <f>IFERROR(VLOOKUP(CONCATENATE($A51,Y$1),'[1]Исх-видео'!$A$2:$D$3000,4,FALSE),"-")</f>
        <v>-</v>
      </c>
      <c r="Z51" s="15">
        <f t="shared" si="0"/>
        <v>0</v>
      </c>
      <c r="AA51" s="109" t="str">
        <f t="shared" si="1"/>
        <v>-</v>
      </c>
      <c r="AB51" s="14"/>
    </row>
    <row r="52" spans="1:28">
      <c r="A52" s="26">
        <f t="shared" si="2"/>
        <v>50</v>
      </c>
      <c r="B52" s="14">
        <f>IFERROR(VLOOKUP(CONCATENATE($A52,B$1),'[1]Исх-видео'!$A$2:$D$3000,4,FALSE),"-")</f>
        <v>9</v>
      </c>
      <c r="C52" s="14">
        <f>IFERROR(VLOOKUP(CONCATENATE($A52,C$1),'[1]Исх-видео'!$A$2:$D$3000,4,FALSE),"-")</f>
        <v>9</v>
      </c>
      <c r="D52" s="14" t="str">
        <f>IFERROR(VLOOKUP(CONCATENATE($A52,D$1),'[1]Исх-видео'!$A$2:$D$3000,4,FALSE),"-")</f>
        <v>-</v>
      </c>
      <c r="E52" s="14" t="str">
        <f>IFERROR(VLOOKUP(CONCATENATE($A52,E$1),'[1]Исх-видео'!$A$2:$D$3000,4,FALSE),"-")</f>
        <v>-</v>
      </c>
      <c r="F52" s="14" t="str">
        <f>IFERROR(VLOOKUP(CONCATENATE($A52,F$1),'[1]Исх-видео'!$A$2:$D$3000,4,FALSE),"-")</f>
        <v>-</v>
      </c>
      <c r="G52" s="14" t="str">
        <f>IFERROR(VLOOKUP(CONCATENATE($A52,G$1),'[1]Исх-видео'!$A$2:$D$3000,4,FALSE),"-")</f>
        <v>-</v>
      </c>
      <c r="H52" s="14" t="str">
        <f>IFERROR(VLOOKUP(CONCATENATE($A52,H$1),'[1]Исх-видео'!$A$2:$D$3000,4,FALSE),"-")</f>
        <v>-</v>
      </c>
      <c r="I52" s="14" t="str">
        <f>IFERROR(VLOOKUP(CONCATENATE($A52,I$1),'[1]Исх-видео'!$A$2:$D$3000,4,FALSE),"-")</f>
        <v>-</v>
      </c>
      <c r="J52" s="14" t="str">
        <f>IFERROR(VLOOKUP(CONCATENATE($A52,J$1),'[1]Исх-видео'!$A$2:$D$3000,4,FALSE),"-")</f>
        <v>-</v>
      </c>
      <c r="K52" s="14">
        <f>IFERROR(VLOOKUP(CONCATENATE($A52,K$1),'[1]Исх-видео'!$A$2:$D$3000,4,FALSE),"-")</f>
        <v>9</v>
      </c>
      <c r="L52" s="14" t="str">
        <f>IFERROR(VLOOKUP(CONCATENATE($A52,L$1),'[1]Исх-видео'!$A$2:$D$3000,4,FALSE),"-")</f>
        <v>-</v>
      </c>
      <c r="M52" s="14" t="str">
        <f>IFERROR(VLOOKUP(CONCATENATE($A52,M$1),'[1]Исх-видео'!$A$2:$D$3000,4,FALSE),"-")</f>
        <v>-</v>
      </c>
      <c r="N52" s="14">
        <f>IFERROR(VLOOKUP(CONCATENATE($A52,N$1),'[1]Исх-видео'!$A$2:$D$3000,4,FALSE),"-")</f>
        <v>7</v>
      </c>
      <c r="O52" s="14">
        <f>IFERROR(VLOOKUP(CONCATENATE($A52,O$1),'[1]Исх-видео'!$A$2:$D$3000,4,FALSE),"-")</f>
        <v>7</v>
      </c>
      <c r="P52" s="14" t="str">
        <f>IFERROR(VLOOKUP(CONCATENATE($A52,P$1),'[1]Исх-видео'!$A$2:$D$3000,4,FALSE),"-")</f>
        <v>-</v>
      </c>
      <c r="Q52" s="14">
        <f>IFERROR(VLOOKUP(CONCATENATE($A52,Q$1),'[1]Исх-видео'!$A$2:$D$3000,4,FALSE),"-")</f>
        <v>6</v>
      </c>
      <c r="R52" s="14" t="str">
        <f>IFERROR(VLOOKUP(CONCATENATE($A52,R$1),'[1]Исх-видео'!$A$2:$D$3000,4,FALSE),"-")</f>
        <v>-</v>
      </c>
      <c r="S52" s="14" t="str">
        <f>IFERROR(VLOOKUP(CONCATENATE($A52,S$1),'[1]Исх-видео'!$A$2:$D$3000,4,FALSE),"-")</f>
        <v>-</v>
      </c>
      <c r="T52" s="14">
        <f>IFERROR(VLOOKUP(CONCATENATE($A52,T$1),'[1]Исх-видео'!$A$2:$D$3000,4,FALSE),"-")</f>
        <v>4</v>
      </c>
      <c r="U52" s="14">
        <f>IFERROR(VLOOKUP(CONCATENATE($A52,U$1),'[1]Исх-видео'!$A$2:$D$3000,4,FALSE),"-")</f>
        <v>6</v>
      </c>
      <c r="V52" s="14">
        <f>IFERROR(VLOOKUP(CONCATENATE($A52,V$1),'[1]Исх-видео'!$A$2:$D$3000,4,FALSE),"-")</f>
        <v>4</v>
      </c>
      <c r="W52" s="14">
        <f>IFERROR(VLOOKUP(CONCATENATE($A52,W$1),'[1]Исх-видео'!$A$2:$D$3000,4,FALSE),"-")</f>
        <v>7</v>
      </c>
      <c r="X52" s="14" t="str">
        <f>IFERROR(VLOOKUP(CONCATENATE($A52,X$1),'[1]Исх-видео'!$A$2:$D$3000,4,FALSE),"-")</f>
        <v>-</v>
      </c>
      <c r="Y52" s="14">
        <f>IFERROR(VLOOKUP(CONCATENATE($A52,Y$1),'[1]Исх-видео'!$A$2:$D$3000,4,FALSE),"-")</f>
        <v>5</v>
      </c>
      <c r="Z52" s="15">
        <f t="shared" si="0"/>
        <v>11</v>
      </c>
      <c r="AA52" s="109">
        <f t="shared" si="1"/>
        <v>6.6363636363636367</v>
      </c>
      <c r="AB52" s="14"/>
    </row>
    <row r="53" spans="1:28">
      <c r="A53" s="26">
        <f t="shared" si="2"/>
        <v>51</v>
      </c>
      <c r="B53" s="14" t="str">
        <f>IFERROR(VLOOKUP(CONCATENATE($A53,B$1),'[1]Исх-видео'!$A$2:$D$3000,4,FALSE),"-")</f>
        <v>-</v>
      </c>
      <c r="C53" s="14" t="str">
        <f>IFERROR(VLOOKUP(CONCATENATE($A53,C$1),'[1]Исх-видео'!$A$2:$D$3000,4,FALSE),"-")</f>
        <v>-</v>
      </c>
      <c r="D53" s="14" t="str">
        <f>IFERROR(VLOOKUP(CONCATENATE($A53,D$1),'[1]Исх-видео'!$A$2:$D$3000,4,FALSE),"-")</f>
        <v>-</v>
      </c>
      <c r="E53" s="14" t="str">
        <f>IFERROR(VLOOKUP(CONCATENATE($A53,E$1),'[1]Исх-видео'!$A$2:$D$3000,4,FALSE),"-")</f>
        <v>-</v>
      </c>
      <c r="F53" s="14" t="str">
        <f>IFERROR(VLOOKUP(CONCATENATE($A53,F$1),'[1]Исх-видео'!$A$2:$D$3000,4,FALSE),"-")</f>
        <v>-</v>
      </c>
      <c r="G53" s="14" t="str">
        <f>IFERROR(VLOOKUP(CONCATENATE($A53,G$1),'[1]Исх-видео'!$A$2:$D$3000,4,FALSE),"-")</f>
        <v>-</v>
      </c>
      <c r="H53" s="14" t="str">
        <f>IFERROR(VLOOKUP(CONCATENATE($A53,H$1),'[1]Исх-видео'!$A$2:$D$3000,4,FALSE),"-")</f>
        <v>-</v>
      </c>
      <c r="I53" s="14" t="str">
        <f>IFERROR(VLOOKUP(CONCATENATE($A53,I$1),'[1]Исх-видео'!$A$2:$D$3000,4,FALSE),"-")</f>
        <v>-</v>
      </c>
      <c r="J53" s="14" t="str">
        <f>IFERROR(VLOOKUP(CONCATENATE($A53,J$1),'[1]Исх-видео'!$A$2:$D$3000,4,FALSE),"-")</f>
        <v>-</v>
      </c>
      <c r="K53" s="14" t="str">
        <f>IFERROR(VLOOKUP(CONCATENATE($A53,K$1),'[1]Исх-видео'!$A$2:$D$3000,4,FALSE),"-")</f>
        <v>-</v>
      </c>
      <c r="L53" s="14" t="str">
        <f>IFERROR(VLOOKUP(CONCATENATE($A53,L$1),'[1]Исх-видео'!$A$2:$D$3000,4,FALSE),"-")</f>
        <v>-</v>
      </c>
      <c r="M53" s="14" t="str">
        <f>IFERROR(VLOOKUP(CONCATENATE($A53,M$1),'[1]Исх-видео'!$A$2:$D$3000,4,FALSE),"-")</f>
        <v>-</v>
      </c>
      <c r="N53" s="14" t="str">
        <f>IFERROR(VLOOKUP(CONCATENATE($A53,N$1),'[1]Исх-видео'!$A$2:$D$3000,4,FALSE),"-")</f>
        <v>-</v>
      </c>
      <c r="O53" s="14" t="str">
        <f>IFERROR(VLOOKUP(CONCATENATE($A53,O$1),'[1]Исх-видео'!$A$2:$D$3000,4,FALSE),"-")</f>
        <v>-</v>
      </c>
      <c r="P53" s="14" t="str">
        <f>IFERROR(VLOOKUP(CONCATENATE($A53,P$1),'[1]Исх-видео'!$A$2:$D$3000,4,FALSE),"-")</f>
        <v>-</v>
      </c>
      <c r="Q53" s="14" t="str">
        <f>IFERROR(VLOOKUP(CONCATENATE($A53,Q$1),'[1]Исх-видео'!$A$2:$D$3000,4,FALSE),"-")</f>
        <v>-</v>
      </c>
      <c r="R53" s="14" t="str">
        <f>IFERROR(VLOOKUP(CONCATENATE($A53,R$1),'[1]Исх-видео'!$A$2:$D$3000,4,FALSE),"-")</f>
        <v>-</v>
      </c>
      <c r="S53" s="14" t="str">
        <f>IFERROR(VLOOKUP(CONCATENATE($A53,S$1),'[1]Исх-видео'!$A$2:$D$3000,4,FALSE),"-")</f>
        <v>-</v>
      </c>
      <c r="T53" s="14" t="str">
        <f>IFERROR(VLOOKUP(CONCATENATE($A53,T$1),'[1]Исх-видео'!$A$2:$D$3000,4,FALSE),"-")</f>
        <v>-</v>
      </c>
      <c r="U53" s="14" t="str">
        <f>IFERROR(VLOOKUP(CONCATENATE($A53,U$1),'[1]Исх-видео'!$A$2:$D$3000,4,FALSE),"-")</f>
        <v>-</v>
      </c>
      <c r="V53" s="14" t="str">
        <f>IFERROR(VLOOKUP(CONCATENATE($A53,V$1),'[1]Исх-видео'!$A$2:$D$3000,4,FALSE),"-")</f>
        <v>-</v>
      </c>
      <c r="W53" s="14" t="str">
        <f>IFERROR(VLOOKUP(CONCATENATE($A53,W$1),'[1]Исх-видео'!$A$2:$D$3000,4,FALSE),"-")</f>
        <v>-</v>
      </c>
      <c r="X53" s="14" t="str">
        <f>IFERROR(VLOOKUP(CONCATENATE($A53,X$1),'[1]Исх-видео'!$A$2:$D$3000,4,FALSE),"-")</f>
        <v>-</v>
      </c>
      <c r="Y53" s="14" t="str">
        <f>IFERROR(VLOOKUP(CONCATENATE($A53,Y$1),'[1]Исх-видео'!$A$2:$D$3000,4,FALSE),"-")</f>
        <v>-</v>
      </c>
      <c r="Z53" s="15">
        <f t="shared" si="0"/>
        <v>0</v>
      </c>
      <c r="AA53" s="109" t="str">
        <f t="shared" si="1"/>
        <v>-</v>
      </c>
      <c r="AB53" s="14"/>
    </row>
    <row r="54" spans="1:28">
      <c r="A54" s="26">
        <f t="shared" si="2"/>
        <v>52</v>
      </c>
      <c r="B54" s="14" t="str">
        <f>IFERROR(VLOOKUP(CONCATENATE($A54,B$1),'[1]Исх-видео'!$A$2:$D$3000,4,FALSE),"-")</f>
        <v>-</v>
      </c>
      <c r="C54" s="14" t="str">
        <f>IFERROR(VLOOKUP(CONCATENATE($A54,C$1),'[1]Исх-видео'!$A$2:$D$3000,4,FALSE),"-")</f>
        <v>-</v>
      </c>
      <c r="D54" s="14" t="str">
        <f>IFERROR(VLOOKUP(CONCATENATE($A54,D$1),'[1]Исх-видео'!$A$2:$D$3000,4,FALSE),"-")</f>
        <v>-</v>
      </c>
      <c r="E54" s="14" t="str">
        <f>IFERROR(VLOOKUP(CONCATENATE($A54,E$1),'[1]Исх-видео'!$A$2:$D$3000,4,FALSE),"-")</f>
        <v>-</v>
      </c>
      <c r="F54" s="14" t="str">
        <f>IFERROR(VLOOKUP(CONCATENATE($A54,F$1),'[1]Исх-видео'!$A$2:$D$3000,4,FALSE),"-")</f>
        <v>-</v>
      </c>
      <c r="G54" s="14" t="str">
        <f>IFERROR(VLOOKUP(CONCATENATE($A54,G$1),'[1]Исх-видео'!$A$2:$D$3000,4,FALSE),"-")</f>
        <v>-</v>
      </c>
      <c r="H54" s="14" t="str">
        <f>IFERROR(VLOOKUP(CONCATENATE($A54,H$1),'[1]Исх-видео'!$A$2:$D$3000,4,FALSE),"-")</f>
        <v>-</v>
      </c>
      <c r="I54" s="14" t="str">
        <f>IFERROR(VLOOKUP(CONCATENATE($A54,I$1),'[1]Исх-видео'!$A$2:$D$3000,4,FALSE),"-")</f>
        <v>-</v>
      </c>
      <c r="J54" s="14" t="str">
        <f>IFERROR(VLOOKUP(CONCATENATE($A54,J$1),'[1]Исх-видео'!$A$2:$D$3000,4,FALSE),"-")</f>
        <v>-</v>
      </c>
      <c r="K54" s="14" t="str">
        <f>IFERROR(VLOOKUP(CONCATENATE($A54,K$1),'[1]Исх-видео'!$A$2:$D$3000,4,FALSE),"-")</f>
        <v>-</v>
      </c>
      <c r="L54" s="14" t="str">
        <f>IFERROR(VLOOKUP(CONCATENATE($A54,L$1),'[1]Исх-видео'!$A$2:$D$3000,4,FALSE),"-")</f>
        <v>-</v>
      </c>
      <c r="M54" s="14" t="str">
        <f>IFERROR(VLOOKUP(CONCATENATE($A54,M$1),'[1]Исх-видео'!$A$2:$D$3000,4,FALSE),"-")</f>
        <v>-</v>
      </c>
      <c r="N54" s="14" t="str">
        <f>IFERROR(VLOOKUP(CONCATENATE($A54,N$1),'[1]Исх-видео'!$A$2:$D$3000,4,FALSE),"-")</f>
        <v>-</v>
      </c>
      <c r="O54" s="14" t="str">
        <f>IFERROR(VLOOKUP(CONCATENATE($A54,O$1),'[1]Исх-видео'!$A$2:$D$3000,4,FALSE),"-")</f>
        <v>-</v>
      </c>
      <c r="P54" s="14" t="str">
        <f>IFERROR(VLOOKUP(CONCATENATE($A54,P$1),'[1]Исх-видео'!$A$2:$D$3000,4,FALSE),"-")</f>
        <v>-</v>
      </c>
      <c r="Q54" s="14" t="str">
        <f>IFERROR(VLOOKUP(CONCATENATE($A54,Q$1),'[1]Исх-видео'!$A$2:$D$3000,4,FALSE),"-")</f>
        <v>-</v>
      </c>
      <c r="R54" s="14" t="str">
        <f>IFERROR(VLOOKUP(CONCATENATE($A54,R$1),'[1]Исх-видео'!$A$2:$D$3000,4,FALSE),"-")</f>
        <v>-</v>
      </c>
      <c r="S54" s="14" t="str">
        <f>IFERROR(VLOOKUP(CONCATENATE($A54,S$1),'[1]Исх-видео'!$A$2:$D$3000,4,FALSE),"-")</f>
        <v>-</v>
      </c>
      <c r="T54" s="14" t="str">
        <f>IFERROR(VLOOKUP(CONCATENATE($A54,T$1),'[1]Исх-видео'!$A$2:$D$3000,4,FALSE),"-")</f>
        <v>-</v>
      </c>
      <c r="U54" s="14" t="str">
        <f>IFERROR(VLOOKUP(CONCATENATE($A54,U$1),'[1]Исх-видео'!$A$2:$D$3000,4,FALSE),"-")</f>
        <v>-</v>
      </c>
      <c r="V54" s="14" t="str">
        <f>IFERROR(VLOOKUP(CONCATENATE($A54,V$1),'[1]Исх-видео'!$A$2:$D$3000,4,FALSE),"-")</f>
        <v>-</v>
      </c>
      <c r="W54" s="14" t="str">
        <f>IFERROR(VLOOKUP(CONCATENATE($A54,W$1),'[1]Исх-видео'!$A$2:$D$3000,4,FALSE),"-")</f>
        <v>-</v>
      </c>
      <c r="X54" s="14" t="str">
        <f>IFERROR(VLOOKUP(CONCATENATE($A54,X$1),'[1]Исх-видео'!$A$2:$D$3000,4,FALSE),"-")</f>
        <v>-</v>
      </c>
      <c r="Y54" s="14" t="str">
        <f>IFERROR(VLOOKUP(CONCATENATE($A54,Y$1),'[1]Исх-видео'!$A$2:$D$3000,4,FALSE),"-")</f>
        <v>-</v>
      </c>
      <c r="Z54" s="15">
        <f t="shared" si="0"/>
        <v>0</v>
      </c>
      <c r="AA54" s="109" t="str">
        <f t="shared" si="1"/>
        <v>-</v>
      </c>
      <c r="AB54" s="14"/>
    </row>
    <row r="55" spans="1:28">
      <c r="A55" s="26">
        <f t="shared" si="2"/>
        <v>53</v>
      </c>
      <c r="B55" s="14" t="str">
        <f>IFERROR(VLOOKUP(CONCATENATE($A55,B$1),'[1]Исх-видео'!$A$2:$D$3000,4,FALSE),"-")</f>
        <v>-</v>
      </c>
      <c r="C55" s="14" t="str">
        <f>IFERROR(VLOOKUP(CONCATENATE($A55,C$1),'[1]Исх-видео'!$A$2:$D$3000,4,FALSE),"-")</f>
        <v>-</v>
      </c>
      <c r="D55" s="14" t="str">
        <f>IFERROR(VLOOKUP(CONCATENATE($A55,D$1),'[1]Исх-видео'!$A$2:$D$3000,4,FALSE),"-")</f>
        <v>-</v>
      </c>
      <c r="E55" s="14" t="str">
        <f>IFERROR(VLOOKUP(CONCATENATE($A55,E$1),'[1]Исх-видео'!$A$2:$D$3000,4,FALSE),"-")</f>
        <v>-</v>
      </c>
      <c r="F55" s="14" t="str">
        <f>IFERROR(VLOOKUP(CONCATENATE($A55,F$1),'[1]Исх-видео'!$A$2:$D$3000,4,FALSE),"-")</f>
        <v>-</v>
      </c>
      <c r="G55" s="14" t="str">
        <f>IFERROR(VLOOKUP(CONCATENATE($A55,G$1),'[1]Исх-видео'!$A$2:$D$3000,4,FALSE),"-")</f>
        <v>-</v>
      </c>
      <c r="H55" s="14" t="str">
        <f>IFERROR(VLOOKUP(CONCATENATE($A55,H$1),'[1]Исх-видео'!$A$2:$D$3000,4,FALSE),"-")</f>
        <v>-</v>
      </c>
      <c r="I55" s="14" t="str">
        <f>IFERROR(VLOOKUP(CONCATENATE($A55,I$1),'[1]Исх-видео'!$A$2:$D$3000,4,FALSE),"-")</f>
        <v>-</v>
      </c>
      <c r="J55" s="14" t="str">
        <f>IFERROR(VLOOKUP(CONCATENATE($A55,J$1),'[1]Исх-видео'!$A$2:$D$3000,4,FALSE),"-")</f>
        <v>-</v>
      </c>
      <c r="K55" s="14" t="str">
        <f>IFERROR(VLOOKUP(CONCATENATE($A55,K$1),'[1]Исх-видео'!$A$2:$D$3000,4,FALSE),"-")</f>
        <v>-</v>
      </c>
      <c r="L55" s="14" t="str">
        <f>IFERROR(VLOOKUP(CONCATENATE($A55,L$1),'[1]Исх-видео'!$A$2:$D$3000,4,FALSE),"-")</f>
        <v>-</v>
      </c>
      <c r="M55" s="14" t="str">
        <f>IFERROR(VLOOKUP(CONCATENATE($A55,M$1),'[1]Исх-видео'!$A$2:$D$3000,4,FALSE),"-")</f>
        <v>-</v>
      </c>
      <c r="N55" s="14" t="str">
        <f>IFERROR(VLOOKUP(CONCATENATE($A55,N$1),'[1]Исх-видео'!$A$2:$D$3000,4,FALSE),"-")</f>
        <v>-</v>
      </c>
      <c r="O55" s="14" t="str">
        <f>IFERROR(VLOOKUP(CONCATENATE($A55,O$1),'[1]Исх-видео'!$A$2:$D$3000,4,FALSE),"-")</f>
        <v>-</v>
      </c>
      <c r="P55" s="14" t="str">
        <f>IFERROR(VLOOKUP(CONCATENATE($A55,P$1),'[1]Исх-видео'!$A$2:$D$3000,4,FALSE),"-")</f>
        <v>-</v>
      </c>
      <c r="Q55" s="14" t="str">
        <f>IFERROR(VLOOKUP(CONCATENATE($A55,Q$1),'[1]Исх-видео'!$A$2:$D$3000,4,FALSE),"-")</f>
        <v>-</v>
      </c>
      <c r="R55" s="14" t="str">
        <f>IFERROR(VLOOKUP(CONCATENATE($A55,R$1),'[1]Исх-видео'!$A$2:$D$3000,4,FALSE),"-")</f>
        <v>-</v>
      </c>
      <c r="S55" s="14" t="str">
        <f>IFERROR(VLOOKUP(CONCATENATE($A55,S$1),'[1]Исх-видео'!$A$2:$D$3000,4,FALSE),"-")</f>
        <v>-</v>
      </c>
      <c r="T55" s="14" t="str">
        <f>IFERROR(VLOOKUP(CONCATENATE($A55,T$1),'[1]Исх-видео'!$A$2:$D$3000,4,FALSE),"-")</f>
        <v>-</v>
      </c>
      <c r="U55" s="14" t="str">
        <f>IFERROR(VLOOKUP(CONCATENATE($A55,U$1),'[1]Исх-видео'!$A$2:$D$3000,4,FALSE),"-")</f>
        <v>-</v>
      </c>
      <c r="V55" s="14" t="str">
        <f>IFERROR(VLOOKUP(CONCATENATE($A55,V$1),'[1]Исх-видео'!$A$2:$D$3000,4,FALSE),"-")</f>
        <v>-</v>
      </c>
      <c r="W55" s="14" t="str">
        <f>IFERROR(VLOOKUP(CONCATENATE($A55,W$1),'[1]Исх-видео'!$A$2:$D$3000,4,FALSE),"-")</f>
        <v>-</v>
      </c>
      <c r="X55" s="14" t="str">
        <f>IFERROR(VLOOKUP(CONCATENATE($A55,X$1),'[1]Исх-видео'!$A$2:$D$3000,4,FALSE),"-")</f>
        <v>-</v>
      </c>
      <c r="Y55" s="14" t="str">
        <f>IFERROR(VLOOKUP(CONCATENATE($A55,Y$1),'[1]Исх-видео'!$A$2:$D$3000,4,FALSE),"-")</f>
        <v>-</v>
      </c>
      <c r="Z55" s="15">
        <f t="shared" si="0"/>
        <v>0</v>
      </c>
      <c r="AA55" s="109" t="str">
        <f t="shared" si="1"/>
        <v>-</v>
      </c>
      <c r="AB55" s="14"/>
    </row>
    <row r="56" spans="1:28">
      <c r="A56" s="26">
        <f t="shared" si="2"/>
        <v>54</v>
      </c>
      <c r="B56" s="14" t="str">
        <f>IFERROR(VLOOKUP(CONCATENATE($A56,B$1),'[1]Исх-видео'!$A$2:$D$3000,4,FALSE),"-")</f>
        <v>-</v>
      </c>
      <c r="C56" s="14" t="str">
        <f>IFERROR(VLOOKUP(CONCATENATE($A56,C$1),'[1]Исх-видео'!$A$2:$D$3000,4,FALSE),"-")</f>
        <v>-</v>
      </c>
      <c r="D56" s="14" t="str">
        <f>IFERROR(VLOOKUP(CONCATENATE($A56,D$1),'[1]Исх-видео'!$A$2:$D$3000,4,FALSE),"-")</f>
        <v>-</v>
      </c>
      <c r="E56" s="14" t="str">
        <f>IFERROR(VLOOKUP(CONCATENATE($A56,E$1),'[1]Исх-видео'!$A$2:$D$3000,4,FALSE),"-")</f>
        <v>-</v>
      </c>
      <c r="F56" s="14" t="str">
        <f>IFERROR(VLOOKUP(CONCATENATE($A56,F$1),'[1]Исх-видео'!$A$2:$D$3000,4,FALSE),"-")</f>
        <v>-</v>
      </c>
      <c r="G56" s="14" t="str">
        <f>IFERROR(VLOOKUP(CONCATENATE($A56,G$1),'[1]Исх-видео'!$A$2:$D$3000,4,FALSE),"-")</f>
        <v>-</v>
      </c>
      <c r="H56" s="14" t="str">
        <f>IFERROR(VLOOKUP(CONCATENATE($A56,H$1),'[1]Исх-видео'!$A$2:$D$3000,4,FALSE),"-")</f>
        <v>-</v>
      </c>
      <c r="I56" s="14" t="str">
        <f>IFERROR(VLOOKUP(CONCATENATE($A56,I$1),'[1]Исх-видео'!$A$2:$D$3000,4,FALSE),"-")</f>
        <v>-</v>
      </c>
      <c r="J56" s="14" t="str">
        <f>IFERROR(VLOOKUP(CONCATENATE($A56,J$1),'[1]Исх-видео'!$A$2:$D$3000,4,FALSE),"-")</f>
        <v>-</v>
      </c>
      <c r="K56" s="14" t="str">
        <f>IFERROR(VLOOKUP(CONCATENATE($A56,K$1),'[1]Исх-видео'!$A$2:$D$3000,4,FALSE),"-")</f>
        <v>-</v>
      </c>
      <c r="L56" s="14" t="str">
        <f>IFERROR(VLOOKUP(CONCATENATE($A56,L$1),'[1]Исх-видео'!$A$2:$D$3000,4,FALSE),"-")</f>
        <v>-</v>
      </c>
      <c r="M56" s="14" t="str">
        <f>IFERROR(VLOOKUP(CONCATENATE($A56,M$1),'[1]Исх-видео'!$A$2:$D$3000,4,FALSE),"-")</f>
        <v>-</v>
      </c>
      <c r="N56" s="14" t="str">
        <f>IFERROR(VLOOKUP(CONCATENATE($A56,N$1),'[1]Исх-видео'!$A$2:$D$3000,4,FALSE),"-")</f>
        <v>-</v>
      </c>
      <c r="O56" s="14" t="str">
        <f>IFERROR(VLOOKUP(CONCATENATE($A56,O$1),'[1]Исх-видео'!$A$2:$D$3000,4,FALSE),"-")</f>
        <v>-</v>
      </c>
      <c r="P56" s="14" t="str">
        <f>IFERROR(VLOOKUP(CONCATENATE($A56,P$1),'[1]Исх-видео'!$A$2:$D$3000,4,FALSE),"-")</f>
        <v>-</v>
      </c>
      <c r="Q56" s="14" t="str">
        <f>IFERROR(VLOOKUP(CONCATENATE($A56,Q$1),'[1]Исх-видео'!$A$2:$D$3000,4,FALSE),"-")</f>
        <v>-</v>
      </c>
      <c r="R56" s="14" t="str">
        <f>IFERROR(VLOOKUP(CONCATENATE($A56,R$1),'[1]Исх-видео'!$A$2:$D$3000,4,FALSE),"-")</f>
        <v>-</v>
      </c>
      <c r="S56" s="14" t="str">
        <f>IFERROR(VLOOKUP(CONCATENATE($A56,S$1),'[1]Исх-видео'!$A$2:$D$3000,4,FALSE),"-")</f>
        <v>-</v>
      </c>
      <c r="T56" s="14" t="str">
        <f>IFERROR(VLOOKUP(CONCATENATE($A56,T$1),'[1]Исх-видео'!$A$2:$D$3000,4,FALSE),"-")</f>
        <v>-</v>
      </c>
      <c r="U56" s="14" t="str">
        <f>IFERROR(VLOOKUP(CONCATENATE($A56,U$1),'[1]Исх-видео'!$A$2:$D$3000,4,FALSE),"-")</f>
        <v>-</v>
      </c>
      <c r="V56" s="14" t="str">
        <f>IFERROR(VLOOKUP(CONCATENATE($A56,V$1),'[1]Исх-видео'!$A$2:$D$3000,4,FALSE),"-")</f>
        <v>-</v>
      </c>
      <c r="W56" s="14" t="str">
        <f>IFERROR(VLOOKUP(CONCATENATE($A56,W$1),'[1]Исх-видео'!$A$2:$D$3000,4,FALSE),"-")</f>
        <v>-</v>
      </c>
      <c r="X56" s="14" t="str">
        <f>IFERROR(VLOOKUP(CONCATENATE($A56,X$1),'[1]Исх-видео'!$A$2:$D$3000,4,FALSE),"-")</f>
        <v>-</v>
      </c>
      <c r="Y56" s="14" t="str">
        <f>IFERROR(VLOOKUP(CONCATENATE($A56,Y$1),'[1]Исх-видео'!$A$2:$D$3000,4,FALSE),"-")</f>
        <v>-</v>
      </c>
      <c r="Z56" s="15">
        <f t="shared" si="0"/>
        <v>0</v>
      </c>
      <c r="AA56" s="109" t="str">
        <f t="shared" si="1"/>
        <v>-</v>
      </c>
      <c r="AB56" s="14"/>
    </row>
    <row r="57" spans="1:28">
      <c r="A57" s="26">
        <f t="shared" si="2"/>
        <v>55</v>
      </c>
      <c r="B57" s="14">
        <f>IFERROR(VLOOKUP(CONCATENATE($A57,B$1),'[1]Исх-видео'!$A$2:$D$3000,4,FALSE),"-")</f>
        <v>11</v>
      </c>
      <c r="C57" s="14" t="str">
        <f>IFERROR(VLOOKUP(CONCATENATE($A57,C$1),'[1]Исх-видео'!$A$2:$D$3000,4,FALSE),"-")</f>
        <v>-</v>
      </c>
      <c r="D57" s="14" t="str">
        <f>IFERROR(VLOOKUP(CONCATENATE($A57,D$1),'[1]Исх-видео'!$A$2:$D$3000,4,FALSE),"-")</f>
        <v>-</v>
      </c>
      <c r="E57" s="14" t="str">
        <f>IFERROR(VLOOKUP(CONCATENATE($A57,E$1),'[1]Исх-видео'!$A$2:$D$3000,4,FALSE),"-")</f>
        <v>-</v>
      </c>
      <c r="F57" s="14" t="str">
        <f>IFERROR(VLOOKUP(CONCATENATE($A57,F$1),'[1]Исх-видео'!$A$2:$D$3000,4,FALSE),"-")</f>
        <v>-</v>
      </c>
      <c r="G57" s="14" t="str">
        <f>IFERROR(VLOOKUP(CONCATENATE($A57,G$1),'[1]Исх-видео'!$A$2:$D$3000,4,FALSE),"-")</f>
        <v>-</v>
      </c>
      <c r="H57" s="14" t="str">
        <f>IFERROR(VLOOKUP(CONCATENATE($A57,H$1),'[1]Исх-видео'!$A$2:$D$3000,4,FALSE),"-")</f>
        <v>-</v>
      </c>
      <c r="I57" s="14" t="str">
        <f>IFERROR(VLOOKUP(CONCATENATE($A57,I$1),'[1]Исх-видео'!$A$2:$D$3000,4,FALSE),"-")</f>
        <v>-</v>
      </c>
      <c r="J57" s="14" t="str">
        <f>IFERROR(VLOOKUP(CONCATENATE($A57,J$1),'[1]Исх-видео'!$A$2:$D$3000,4,FALSE),"-")</f>
        <v>-</v>
      </c>
      <c r="K57" s="14">
        <f>IFERROR(VLOOKUP(CONCATENATE($A57,K$1),'[1]Исх-видео'!$A$2:$D$3000,4,FALSE),"-")</f>
        <v>8</v>
      </c>
      <c r="L57" s="14">
        <f>IFERROR(VLOOKUP(CONCATENATE($A57,L$1),'[1]Исх-видео'!$A$2:$D$3000,4,FALSE),"-")</f>
        <v>12</v>
      </c>
      <c r="M57" s="14" t="str">
        <f>IFERROR(VLOOKUP(CONCATENATE($A57,M$1),'[1]Исх-видео'!$A$2:$D$3000,4,FALSE),"-")</f>
        <v>-</v>
      </c>
      <c r="N57" s="14">
        <f>IFERROR(VLOOKUP(CONCATENATE($A57,N$1),'[1]Исх-видео'!$A$2:$D$3000,4,FALSE),"-")</f>
        <v>10</v>
      </c>
      <c r="O57" s="14">
        <f>IFERROR(VLOOKUP(CONCATENATE($A57,O$1),'[1]Исх-видео'!$A$2:$D$3000,4,FALSE),"-")</f>
        <v>11</v>
      </c>
      <c r="P57" s="14">
        <f>IFERROR(VLOOKUP(CONCATENATE($A57,P$1),'[1]Исх-видео'!$A$2:$D$3000,4,FALSE),"-")</f>
        <v>12</v>
      </c>
      <c r="Q57" s="14" t="str">
        <f>IFERROR(VLOOKUP(CONCATENATE($A57,Q$1),'[1]Исх-видео'!$A$2:$D$3000,4,FALSE),"-")</f>
        <v>-</v>
      </c>
      <c r="R57" s="14">
        <f>IFERROR(VLOOKUP(CONCATENATE($A57,R$1),'[1]Исх-видео'!$A$2:$D$3000,4,FALSE),"-")</f>
        <v>9</v>
      </c>
      <c r="S57" s="14" t="str">
        <f>IFERROR(VLOOKUP(CONCATENATE($A57,S$1),'[1]Исх-видео'!$A$2:$D$3000,4,FALSE),"-")</f>
        <v>-</v>
      </c>
      <c r="T57" s="14">
        <f>IFERROR(VLOOKUP(CONCATENATE($A57,T$1),'[1]Исх-видео'!$A$2:$D$3000,4,FALSE),"-")</f>
        <v>8</v>
      </c>
      <c r="U57" s="14">
        <f>IFERROR(VLOOKUP(CONCATENATE($A57,U$1),'[1]Исх-видео'!$A$2:$D$3000,4,FALSE),"-")</f>
        <v>8</v>
      </c>
      <c r="V57" s="14">
        <f>IFERROR(VLOOKUP(CONCATENATE($A57,V$1),'[1]Исх-видео'!$A$2:$D$3000,4,FALSE),"-")</f>
        <v>12</v>
      </c>
      <c r="W57" s="14">
        <f>IFERROR(VLOOKUP(CONCATENATE($A57,W$1),'[1]Исх-видео'!$A$2:$D$3000,4,FALSE),"-")</f>
        <v>9</v>
      </c>
      <c r="X57" s="14" t="str">
        <f>IFERROR(VLOOKUP(CONCATENATE($A57,X$1),'[1]Исх-видео'!$A$2:$D$3000,4,FALSE),"-")</f>
        <v>-</v>
      </c>
      <c r="Y57" s="14">
        <f>IFERROR(VLOOKUP(CONCATENATE($A57,Y$1),'[1]Исх-видео'!$A$2:$D$3000,4,FALSE),"-")</f>
        <v>10</v>
      </c>
      <c r="Z57" s="15">
        <f t="shared" si="0"/>
        <v>12</v>
      </c>
      <c r="AA57" s="109">
        <f t="shared" si="1"/>
        <v>10</v>
      </c>
      <c r="AB57" s="14"/>
    </row>
    <row r="58" spans="1:28">
      <c r="A58" s="26">
        <f t="shared" si="2"/>
        <v>56</v>
      </c>
      <c r="B58" s="14" t="str">
        <f>IFERROR(VLOOKUP(CONCATENATE($A58,B$1),'[1]Исх-видео'!$A$2:$D$3000,4,FALSE),"-")</f>
        <v>-</v>
      </c>
      <c r="C58" s="14" t="str">
        <f>IFERROR(VLOOKUP(CONCATENATE($A58,C$1),'[1]Исх-видео'!$A$2:$D$3000,4,FALSE),"-")</f>
        <v>-</v>
      </c>
      <c r="D58" s="14" t="str">
        <f>IFERROR(VLOOKUP(CONCATENATE($A58,D$1),'[1]Исх-видео'!$A$2:$D$3000,4,FALSE),"-")</f>
        <v>-</v>
      </c>
      <c r="E58" s="14" t="str">
        <f>IFERROR(VLOOKUP(CONCATENATE($A58,E$1),'[1]Исх-видео'!$A$2:$D$3000,4,FALSE),"-")</f>
        <v>-</v>
      </c>
      <c r="F58" s="14" t="str">
        <f>IFERROR(VLOOKUP(CONCATENATE($A58,F$1),'[1]Исх-видео'!$A$2:$D$3000,4,FALSE),"-")</f>
        <v>-</v>
      </c>
      <c r="G58" s="14" t="str">
        <f>IFERROR(VLOOKUP(CONCATENATE($A58,G$1),'[1]Исх-видео'!$A$2:$D$3000,4,FALSE),"-")</f>
        <v>-</v>
      </c>
      <c r="H58" s="14" t="str">
        <f>IFERROR(VLOOKUP(CONCATENATE($A58,H$1),'[1]Исх-видео'!$A$2:$D$3000,4,FALSE),"-")</f>
        <v>-</v>
      </c>
      <c r="I58" s="14" t="str">
        <f>IFERROR(VLOOKUP(CONCATENATE($A58,I$1),'[1]Исх-видео'!$A$2:$D$3000,4,FALSE),"-")</f>
        <v>-</v>
      </c>
      <c r="J58" s="14" t="str">
        <f>IFERROR(VLOOKUP(CONCATENATE($A58,J$1),'[1]Исх-видео'!$A$2:$D$3000,4,FALSE),"-")</f>
        <v>-</v>
      </c>
      <c r="K58" s="14" t="str">
        <f>IFERROR(VLOOKUP(CONCATENATE($A58,K$1),'[1]Исх-видео'!$A$2:$D$3000,4,FALSE),"-")</f>
        <v>-</v>
      </c>
      <c r="L58" s="14" t="str">
        <f>IFERROR(VLOOKUP(CONCATENATE($A58,L$1),'[1]Исх-видео'!$A$2:$D$3000,4,FALSE),"-")</f>
        <v>-</v>
      </c>
      <c r="M58" s="14" t="str">
        <f>IFERROR(VLOOKUP(CONCATENATE($A58,M$1),'[1]Исх-видео'!$A$2:$D$3000,4,FALSE),"-")</f>
        <v>-</v>
      </c>
      <c r="N58" s="14" t="str">
        <f>IFERROR(VLOOKUP(CONCATENATE($A58,N$1),'[1]Исх-видео'!$A$2:$D$3000,4,FALSE),"-")</f>
        <v>-</v>
      </c>
      <c r="O58" s="14" t="str">
        <f>IFERROR(VLOOKUP(CONCATENATE($A58,O$1),'[1]Исх-видео'!$A$2:$D$3000,4,FALSE),"-")</f>
        <v>-</v>
      </c>
      <c r="P58" s="14" t="str">
        <f>IFERROR(VLOOKUP(CONCATENATE($A58,P$1),'[1]Исх-видео'!$A$2:$D$3000,4,FALSE),"-")</f>
        <v>-</v>
      </c>
      <c r="Q58" s="14" t="str">
        <f>IFERROR(VLOOKUP(CONCATENATE($A58,Q$1),'[1]Исх-видео'!$A$2:$D$3000,4,FALSE),"-")</f>
        <v>-</v>
      </c>
      <c r="R58" s="14" t="str">
        <f>IFERROR(VLOOKUP(CONCATENATE($A58,R$1),'[1]Исх-видео'!$A$2:$D$3000,4,FALSE),"-")</f>
        <v>-</v>
      </c>
      <c r="S58" s="14" t="str">
        <f>IFERROR(VLOOKUP(CONCATENATE($A58,S$1),'[1]Исх-видео'!$A$2:$D$3000,4,FALSE),"-")</f>
        <v>-</v>
      </c>
      <c r="T58" s="14" t="str">
        <f>IFERROR(VLOOKUP(CONCATENATE($A58,T$1),'[1]Исх-видео'!$A$2:$D$3000,4,FALSE),"-")</f>
        <v>-</v>
      </c>
      <c r="U58" s="14" t="str">
        <f>IFERROR(VLOOKUP(CONCATENATE($A58,U$1),'[1]Исх-видео'!$A$2:$D$3000,4,FALSE),"-")</f>
        <v>-</v>
      </c>
      <c r="V58" s="14" t="str">
        <f>IFERROR(VLOOKUP(CONCATENATE($A58,V$1),'[1]Исх-видео'!$A$2:$D$3000,4,FALSE),"-")</f>
        <v>-</v>
      </c>
      <c r="W58" s="14" t="str">
        <f>IFERROR(VLOOKUP(CONCATENATE($A58,W$1),'[1]Исх-видео'!$A$2:$D$3000,4,FALSE),"-")</f>
        <v>-</v>
      </c>
      <c r="X58" s="14" t="str">
        <f>IFERROR(VLOOKUP(CONCATENATE($A58,X$1),'[1]Исх-видео'!$A$2:$D$3000,4,FALSE),"-")</f>
        <v>-</v>
      </c>
      <c r="Y58" s="14" t="str">
        <f>IFERROR(VLOOKUP(CONCATENATE($A58,Y$1),'[1]Исх-видео'!$A$2:$D$3000,4,FALSE),"-")</f>
        <v>-</v>
      </c>
      <c r="Z58" s="15">
        <f t="shared" si="0"/>
        <v>0</v>
      </c>
      <c r="AA58" s="109" t="str">
        <f t="shared" si="1"/>
        <v>-</v>
      </c>
      <c r="AB58" s="14"/>
    </row>
    <row r="59" spans="1:28">
      <c r="A59" s="26">
        <f t="shared" si="2"/>
        <v>57</v>
      </c>
      <c r="B59" s="14" t="str">
        <f>IFERROR(VLOOKUP(CONCATENATE($A59,B$1),'[1]Исх-видео'!$A$2:$D$3000,4,FALSE),"-")</f>
        <v>-</v>
      </c>
      <c r="C59" s="14" t="str">
        <f>IFERROR(VLOOKUP(CONCATENATE($A59,C$1),'[1]Исх-видео'!$A$2:$D$3000,4,FALSE),"-")</f>
        <v>-</v>
      </c>
      <c r="D59" s="14" t="str">
        <f>IFERROR(VLOOKUP(CONCATENATE($A59,D$1),'[1]Исх-видео'!$A$2:$D$3000,4,FALSE),"-")</f>
        <v>-</v>
      </c>
      <c r="E59" s="14" t="str">
        <f>IFERROR(VLOOKUP(CONCATENATE($A59,E$1),'[1]Исх-видео'!$A$2:$D$3000,4,FALSE),"-")</f>
        <v>-</v>
      </c>
      <c r="F59" s="14" t="str">
        <f>IFERROR(VLOOKUP(CONCATENATE($A59,F$1),'[1]Исх-видео'!$A$2:$D$3000,4,FALSE),"-")</f>
        <v>-</v>
      </c>
      <c r="G59" s="14" t="str">
        <f>IFERROR(VLOOKUP(CONCATENATE($A59,G$1),'[1]Исх-видео'!$A$2:$D$3000,4,FALSE),"-")</f>
        <v>-</v>
      </c>
      <c r="H59" s="14" t="str">
        <f>IFERROR(VLOOKUP(CONCATENATE($A59,H$1),'[1]Исх-видео'!$A$2:$D$3000,4,FALSE),"-")</f>
        <v>-</v>
      </c>
      <c r="I59" s="14" t="str">
        <f>IFERROR(VLOOKUP(CONCATENATE($A59,I$1),'[1]Исх-видео'!$A$2:$D$3000,4,FALSE),"-")</f>
        <v>-</v>
      </c>
      <c r="J59" s="14" t="str">
        <f>IFERROR(VLOOKUP(CONCATENATE($A59,J$1),'[1]Исх-видео'!$A$2:$D$3000,4,FALSE),"-")</f>
        <v>-</v>
      </c>
      <c r="K59" s="14" t="str">
        <f>IFERROR(VLOOKUP(CONCATENATE($A59,K$1),'[1]Исх-видео'!$A$2:$D$3000,4,FALSE),"-")</f>
        <v>-</v>
      </c>
      <c r="L59" s="14" t="str">
        <f>IFERROR(VLOOKUP(CONCATENATE($A59,L$1),'[1]Исх-видео'!$A$2:$D$3000,4,FALSE),"-")</f>
        <v>-</v>
      </c>
      <c r="M59" s="14" t="str">
        <f>IFERROR(VLOOKUP(CONCATENATE($A59,M$1),'[1]Исх-видео'!$A$2:$D$3000,4,FALSE),"-")</f>
        <v>-</v>
      </c>
      <c r="N59" s="14" t="str">
        <f>IFERROR(VLOOKUP(CONCATENATE($A59,N$1),'[1]Исх-видео'!$A$2:$D$3000,4,FALSE),"-")</f>
        <v>-</v>
      </c>
      <c r="O59" s="14" t="str">
        <f>IFERROR(VLOOKUP(CONCATENATE($A59,O$1),'[1]Исх-видео'!$A$2:$D$3000,4,FALSE),"-")</f>
        <v>-</v>
      </c>
      <c r="P59" s="14" t="str">
        <f>IFERROR(VLOOKUP(CONCATENATE($A59,P$1),'[1]Исх-видео'!$A$2:$D$3000,4,FALSE),"-")</f>
        <v>-</v>
      </c>
      <c r="Q59" s="14" t="str">
        <f>IFERROR(VLOOKUP(CONCATENATE($A59,Q$1),'[1]Исх-видео'!$A$2:$D$3000,4,FALSE),"-")</f>
        <v>-</v>
      </c>
      <c r="R59" s="14" t="str">
        <f>IFERROR(VLOOKUP(CONCATENATE($A59,R$1),'[1]Исх-видео'!$A$2:$D$3000,4,FALSE),"-")</f>
        <v>-</v>
      </c>
      <c r="S59" s="14" t="str">
        <f>IFERROR(VLOOKUP(CONCATENATE($A59,S$1),'[1]Исх-видео'!$A$2:$D$3000,4,FALSE),"-")</f>
        <v>-</v>
      </c>
      <c r="T59" s="14" t="str">
        <f>IFERROR(VLOOKUP(CONCATENATE($A59,T$1),'[1]Исх-видео'!$A$2:$D$3000,4,FALSE),"-")</f>
        <v>-</v>
      </c>
      <c r="U59" s="14" t="str">
        <f>IFERROR(VLOOKUP(CONCATENATE($A59,U$1),'[1]Исх-видео'!$A$2:$D$3000,4,FALSE),"-")</f>
        <v>-</v>
      </c>
      <c r="V59" s="14" t="str">
        <f>IFERROR(VLOOKUP(CONCATENATE($A59,V$1),'[1]Исх-видео'!$A$2:$D$3000,4,FALSE),"-")</f>
        <v>-</v>
      </c>
      <c r="W59" s="14" t="str">
        <f>IFERROR(VLOOKUP(CONCATENATE($A59,W$1),'[1]Исх-видео'!$A$2:$D$3000,4,FALSE),"-")</f>
        <v>-</v>
      </c>
      <c r="X59" s="14" t="str">
        <f>IFERROR(VLOOKUP(CONCATENATE($A59,X$1),'[1]Исх-видео'!$A$2:$D$3000,4,FALSE),"-")</f>
        <v>-</v>
      </c>
      <c r="Y59" s="14" t="str">
        <f>IFERROR(VLOOKUP(CONCATENATE($A59,Y$1),'[1]Исх-видео'!$A$2:$D$3000,4,FALSE),"-")</f>
        <v>-</v>
      </c>
      <c r="Z59" s="15">
        <f t="shared" si="0"/>
        <v>0</v>
      </c>
      <c r="AA59" s="109" t="str">
        <f t="shared" si="1"/>
        <v>-</v>
      </c>
      <c r="AB59" s="14"/>
    </row>
    <row r="60" spans="1:28">
      <c r="A60" s="26">
        <f t="shared" si="2"/>
        <v>58</v>
      </c>
      <c r="B60" s="14" t="str">
        <f>IFERROR(VLOOKUP(CONCATENATE($A60,B$1),'[1]Исх-видео'!$A$2:$D$3000,4,FALSE),"-")</f>
        <v>-</v>
      </c>
      <c r="C60" s="14" t="str">
        <f>IFERROR(VLOOKUP(CONCATENATE($A60,C$1),'[1]Исх-видео'!$A$2:$D$3000,4,FALSE),"-")</f>
        <v>-</v>
      </c>
      <c r="D60" s="14" t="str">
        <f>IFERROR(VLOOKUP(CONCATENATE($A60,D$1),'[1]Исх-видео'!$A$2:$D$3000,4,FALSE),"-")</f>
        <v>-</v>
      </c>
      <c r="E60" s="14" t="str">
        <f>IFERROR(VLOOKUP(CONCATENATE($A60,E$1),'[1]Исх-видео'!$A$2:$D$3000,4,FALSE),"-")</f>
        <v>-</v>
      </c>
      <c r="F60" s="14" t="str">
        <f>IFERROR(VLOOKUP(CONCATENATE($A60,F$1),'[1]Исх-видео'!$A$2:$D$3000,4,FALSE),"-")</f>
        <v>-</v>
      </c>
      <c r="G60" s="14" t="str">
        <f>IFERROR(VLOOKUP(CONCATENATE($A60,G$1),'[1]Исх-видео'!$A$2:$D$3000,4,FALSE),"-")</f>
        <v>-</v>
      </c>
      <c r="H60" s="14" t="str">
        <f>IFERROR(VLOOKUP(CONCATENATE($A60,H$1),'[1]Исх-видео'!$A$2:$D$3000,4,FALSE),"-")</f>
        <v>-</v>
      </c>
      <c r="I60" s="14" t="str">
        <f>IFERROR(VLOOKUP(CONCATENATE($A60,I$1),'[1]Исх-видео'!$A$2:$D$3000,4,FALSE),"-")</f>
        <v>-</v>
      </c>
      <c r="J60" s="14" t="str">
        <f>IFERROR(VLOOKUP(CONCATENATE($A60,J$1),'[1]Исх-видео'!$A$2:$D$3000,4,FALSE),"-")</f>
        <v>-</v>
      </c>
      <c r="K60" s="14" t="str">
        <f>IFERROR(VLOOKUP(CONCATENATE($A60,K$1),'[1]Исх-видео'!$A$2:$D$3000,4,FALSE),"-")</f>
        <v>-</v>
      </c>
      <c r="L60" s="14" t="str">
        <f>IFERROR(VLOOKUP(CONCATENATE($A60,L$1),'[1]Исх-видео'!$A$2:$D$3000,4,FALSE),"-")</f>
        <v>-</v>
      </c>
      <c r="M60" s="14" t="str">
        <f>IFERROR(VLOOKUP(CONCATENATE($A60,M$1),'[1]Исх-видео'!$A$2:$D$3000,4,FALSE),"-")</f>
        <v>-</v>
      </c>
      <c r="N60" s="14" t="str">
        <f>IFERROR(VLOOKUP(CONCATENATE($A60,N$1),'[1]Исх-видео'!$A$2:$D$3000,4,FALSE),"-")</f>
        <v>-</v>
      </c>
      <c r="O60" s="14" t="str">
        <f>IFERROR(VLOOKUP(CONCATENATE($A60,O$1),'[1]Исх-видео'!$A$2:$D$3000,4,FALSE),"-")</f>
        <v>-</v>
      </c>
      <c r="P60" s="14" t="str">
        <f>IFERROR(VLOOKUP(CONCATENATE($A60,P$1),'[1]Исх-видео'!$A$2:$D$3000,4,FALSE),"-")</f>
        <v>-</v>
      </c>
      <c r="Q60" s="14" t="str">
        <f>IFERROR(VLOOKUP(CONCATENATE($A60,Q$1),'[1]Исх-видео'!$A$2:$D$3000,4,FALSE),"-")</f>
        <v>-</v>
      </c>
      <c r="R60" s="14" t="str">
        <f>IFERROR(VLOOKUP(CONCATENATE($A60,R$1),'[1]Исх-видео'!$A$2:$D$3000,4,FALSE),"-")</f>
        <v>-</v>
      </c>
      <c r="S60" s="14" t="str">
        <f>IFERROR(VLOOKUP(CONCATENATE($A60,S$1),'[1]Исх-видео'!$A$2:$D$3000,4,FALSE),"-")</f>
        <v>-</v>
      </c>
      <c r="T60" s="14" t="str">
        <f>IFERROR(VLOOKUP(CONCATENATE($A60,T$1),'[1]Исх-видео'!$A$2:$D$3000,4,FALSE),"-")</f>
        <v>-</v>
      </c>
      <c r="U60" s="14" t="str">
        <f>IFERROR(VLOOKUP(CONCATENATE($A60,U$1),'[1]Исх-видео'!$A$2:$D$3000,4,FALSE),"-")</f>
        <v>-</v>
      </c>
      <c r="V60" s="14" t="str">
        <f>IFERROR(VLOOKUP(CONCATENATE($A60,V$1),'[1]Исх-видео'!$A$2:$D$3000,4,FALSE),"-")</f>
        <v>-</v>
      </c>
      <c r="W60" s="14" t="str">
        <f>IFERROR(VLOOKUP(CONCATENATE($A60,W$1),'[1]Исх-видео'!$A$2:$D$3000,4,FALSE),"-")</f>
        <v>-</v>
      </c>
      <c r="X60" s="14" t="str">
        <f>IFERROR(VLOOKUP(CONCATENATE($A60,X$1),'[1]Исх-видео'!$A$2:$D$3000,4,FALSE),"-")</f>
        <v>-</v>
      </c>
      <c r="Y60" s="14" t="str">
        <f>IFERROR(VLOOKUP(CONCATENATE($A60,Y$1),'[1]Исх-видео'!$A$2:$D$3000,4,FALSE),"-")</f>
        <v>-</v>
      </c>
      <c r="Z60" s="15">
        <f t="shared" si="0"/>
        <v>0</v>
      </c>
      <c r="AA60" s="109" t="str">
        <f t="shared" si="1"/>
        <v>-</v>
      </c>
      <c r="AB60" s="14"/>
    </row>
    <row r="61" spans="1:28">
      <c r="A61" s="26">
        <f t="shared" si="2"/>
        <v>59</v>
      </c>
      <c r="B61" s="14" t="str">
        <f>IFERROR(VLOOKUP(CONCATENATE($A61,B$1),'[1]Исх-видео'!$A$2:$D$3000,4,FALSE),"-")</f>
        <v>-</v>
      </c>
      <c r="C61" s="14" t="str">
        <f>IFERROR(VLOOKUP(CONCATENATE($A61,C$1),'[1]Исх-видео'!$A$2:$D$3000,4,FALSE),"-")</f>
        <v>-</v>
      </c>
      <c r="D61" s="14" t="str">
        <f>IFERROR(VLOOKUP(CONCATENATE($A61,D$1),'[1]Исх-видео'!$A$2:$D$3000,4,FALSE),"-")</f>
        <v>-</v>
      </c>
      <c r="E61" s="14" t="str">
        <f>IFERROR(VLOOKUP(CONCATENATE($A61,E$1),'[1]Исх-видео'!$A$2:$D$3000,4,FALSE),"-")</f>
        <v>-</v>
      </c>
      <c r="F61" s="14" t="str">
        <f>IFERROR(VLOOKUP(CONCATENATE($A61,F$1),'[1]Исх-видео'!$A$2:$D$3000,4,FALSE),"-")</f>
        <v>-</v>
      </c>
      <c r="G61" s="14" t="str">
        <f>IFERROR(VLOOKUP(CONCATENATE($A61,G$1),'[1]Исх-видео'!$A$2:$D$3000,4,FALSE),"-")</f>
        <v>-</v>
      </c>
      <c r="H61" s="14" t="str">
        <f>IFERROR(VLOOKUP(CONCATENATE($A61,H$1),'[1]Исх-видео'!$A$2:$D$3000,4,FALSE),"-")</f>
        <v>-</v>
      </c>
      <c r="I61" s="14" t="str">
        <f>IFERROR(VLOOKUP(CONCATENATE($A61,I$1),'[1]Исх-видео'!$A$2:$D$3000,4,FALSE),"-")</f>
        <v>-</v>
      </c>
      <c r="J61" s="14" t="str">
        <f>IFERROR(VLOOKUP(CONCATENATE($A61,J$1),'[1]Исх-видео'!$A$2:$D$3000,4,FALSE),"-")</f>
        <v>-</v>
      </c>
      <c r="K61" s="14" t="str">
        <f>IFERROR(VLOOKUP(CONCATENATE($A61,K$1),'[1]Исх-видео'!$A$2:$D$3000,4,FALSE),"-")</f>
        <v>-</v>
      </c>
      <c r="L61" s="14" t="str">
        <f>IFERROR(VLOOKUP(CONCATENATE($A61,L$1),'[1]Исх-видео'!$A$2:$D$3000,4,FALSE),"-")</f>
        <v>-</v>
      </c>
      <c r="M61" s="14" t="str">
        <f>IFERROR(VLOOKUP(CONCATENATE($A61,M$1),'[1]Исх-видео'!$A$2:$D$3000,4,FALSE),"-")</f>
        <v>-</v>
      </c>
      <c r="N61" s="14" t="str">
        <f>IFERROR(VLOOKUP(CONCATENATE($A61,N$1),'[1]Исх-видео'!$A$2:$D$3000,4,FALSE),"-")</f>
        <v>-</v>
      </c>
      <c r="O61" s="14" t="str">
        <f>IFERROR(VLOOKUP(CONCATENATE($A61,O$1),'[1]Исх-видео'!$A$2:$D$3000,4,FALSE),"-")</f>
        <v>-</v>
      </c>
      <c r="P61" s="14" t="str">
        <f>IFERROR(VLOOKUP(CONCATENATE($A61,P$1),'[1]Исх-видео'!$A$2:$D$3000,4,FALSE),"-")</f>
        <v>-</v>
      </c>
      <c r="Q61" s="14" t="str">
        <f>IFERROR(VLOOKUP(CONCATENATE($A61,Q$1),'[1]Исх-видео'!$A$2:$D$3000,4,FALSE),"-")</f>
        <v>-</v>
      </c>
      <c r="R61" s="14" t="str">
        <f>IFERROR(VLOOKUP(CONCATENATE($A61,R$1),'[1]Исх-видео'!$A$2:$D$3000,4,FALSE),"-")</f>
        <v>-</v>
      </c>
      <c r="S61" s="14" t="str">
        <f>IFERROR(VLOOKUP(CONCATENATE($A61,S$1),'[1]Исх-видео'!$A$2:$D$3000,4,FALSE),"-")</f>
        <v>-</v>
      </c>
      <c r="T61" s="14" t="str">
        <f>IFERROR(VLOOKUP(CONCATENATE($A61,T$1),'[1]Исх-видео'!$A$2:$D$3000,4,FALSE),"-")</f>
        <v>-</v>
      </c>
      <c r="U61" s="14" t="str">
        <f>IFERROR(VLOOKUP(CONCATENATE($A61,U$1),'[1]Исх-видео'!$A$2:$D$3000,4,FALSE),"-")</f>
        <v>-</v>
      </c>
      <c r="V61" s="14" t="str">
        <f>IFERROR(VLOOKUP(CONCATENATE($A61,V$1),'[1]Исх-видео'!$A$2:$D$3000,4,FALSE),"-")</f>
        <v>-</v>
      </c>
      <c r="W61" s="14" t="str">
        <f>IFERROR(VLOOKUP(CONCATENATE($A61,W$1),'[1]Исх-видео'!$A$2:$D$3000,4,FALSE),"-")</f>
        <v>-</v>
      </c>
      <c r="X61" s="14" t="str">
        <f>IFERROR(VLOOKUP(CONCATENATE($A61,X$1),'[1]Исх-видео'!$A$2:$D$3000,4,FALSE),"-")</f>
        <v>-</v>
      </c>
      <c r="Y61" s="14" t="str">
        <f>IFERROR(VLOOKUP(CONCATENATE($A61,Y$1),'[1]Исх-видео'!$A$2:$D$3000,4,FALSE),"-")</f>
        <v>-</v>
      </c>
      <c r="Z61" s="15">
        <f t="shared" si="0"/>
        <v>0</v>
      </c>
      <c r="AA61" s="109" t="str">
        <f t="shared" si="1"/>
        <v>-</v>
      </c>
      <c r="AB61" s="14"/>
    </row>
    <row r="62" spans="1:28">
      <c r="A62" s="26">
        <f t="shared" si="2"/>
        <v>60</v>
      </c>
      <c r="B62" s="14" t="str">
        <f>IFERROR(VLOOKUP(CONCATENATE($A62,B$1),'[1]Исх-видео'!$A$2:$D$3000,4,FALSE),"-")</f>
        <v>-</v>
      </c>
      <c r="C62" s="14" t="str">
        <f>IFERROR(VLOOKUP(CONCATENATE($A62,C$1),'[1]Исх-видео'!$A$2:$D$3000,4,FALSE),"-")</f>
        <v>-</v>
      </c>
      <c r="D62" s="14" t="str">
        <f>IFERROR(VLOOKUP(CONCATENATE($A62,D$1),'[1]Исх-видео'!$A$2:$D$3000,4,FALSE),"-")</f>
        <v>-</v>
      </c>
      <c r="E62" s="14" t="str">
        <f>IFERROR(VLOOKUP(CONCATENATE($A62,E$1),'[1]Исх-видео'!$A$2:$D$3000,4,FALSE),"-")</f>
        <v>-</v>
      </c>
      <c r="F62" s="14" t="str">
        <f>IFERROR(VLOOKUP(CONCATENATE($A62,F$1),'[1]Исх-видео'!$A$2:$D$3000,4,FALSE),"-")</f>
        <v>-</v>
      </c>
      <c r="G62" s="14" t="str">
        <f>IFERROR(VLOOKUP(CONCATENATE($A62,G$1),'[1]Исх-видео'!$A$2:$D$3000,4,FALSE),"-")</f>
        <v>-</v>
      </c>
      <c r="H62" s="14" t="str">
        <f>IFERROR(VLOOKUP(CONCATENATE($A62,H$1),'[1]Исх-видео'!$A$2:$D$3000,4,FALSE),"-")</f>
        <v>-</v>
      </c>
      <c r="I62" s="14" t="str">
        <f>IFERROR(VLOOKUP(CONCATENATE($A62,I$1),'[1]Исх-видео'!$A$2:$D$3000,4,FALSE),"-")</f>
        <v>-</v>
      </c>
      <c r="J62" s="14" t="str">
        <f>IFERROR(VLOOKUP(CONCATENATE($A62,J$1),'[1]Исх-видео'!$A$2:$D$3000,4,FALSE),"-")</f>
        <v>-</v>
      </c>
      <c r="K62" s="14" t="str">
        <f>IFERROR(VLOOKUP(CONCATENATE($A62,K$1),'[1]Исх-видео'!$A$2:$D$3000,4,FALSE),"-")</f>
        <v>-</v>
      </c>
      <c r="L62" s="14" t="str">
        <f>IFERROR(VLOOKUP(CONCATENATE($A62,L$1),'[1]Исх-видео'!$A$2:$D$3000,4,FALSE),"-")</f>
        <v>-</v>
      </c>
      <c r="M62" s="14" t="str">
        <f>IFERROR(VLOOKUP(CONCATENATE($A62,M$1),'[1]Исх-видео'!$A$2:$D$3000,4,FALSE),"-")</f>
        <v>-</v>
      </c>
      <c r="N62" s="14" t="str">
        <f>IFERROR(VLOOKUP(CONCATENATE($A62,N$1),'[1]Исх-видео'!$A$2:$D$3000,4,FALSE),"-")</f>
        <v>-</v>
      </c>
      <c r="O62" s="14" t="str">
        <f>IFERROR(VLOOKUP(CONCATENATE($A62,O$1),'[1]Исх-видео'!$A$2:$D$3000,4,FALSE),"-")</f>
        <v>-</v>
      </c>
      <c r="P62" s="14" t="str">
        <f>IFERROR(VLOOKUP(CONCATENATE($A62,P$1),'[1]Исх-видео'!$A$2:$D$3000,4,FALSE),"-")</f>
        <v>-</v>
      </c>
      <c r="Q62" s="14" t="str">
        <f>IFERROR(VLOOKUP(CONCATENATE($A62,Q$1),'[1]Исх-видео'!$A$2:$D$3000,4,FALSE),"-")</f>
        <v>-</v>
      </c>
      <c r="R62" s="14" t="str">
        <f>IFERROR(VLOOKUP(CONCATENATE($A62,R$1),'[1]Исх-видео'!$A$2:$D$3000,4,FALSE),"-")</f>
        <v>-</v>
      </c>
      <c r="S62" s="14" t="str">
        <f>IFERROR(VLOOKUP(CONCATENATE($A62,S$1),'[1]Исх-видео'!$A$2:$D$3000,4,FALSE),"-")</f>
        <v>-</v>
      </c>
      <c r="T62" s="14" t="str">
        <f>IFERROR(VLOOKUP(CONCATENATE($A62,T$1),'[1]Исх-видео'!$A$2:$D$3000,4,FALSE),"-")</f>
        <v>-</v>
      </c>
      <c r="U62" s="14" t="str">
        <f>IFERROR(VLOOKUP(CONCATENATE($A62,U$1),'[1]Исх-видео'!$A$2:$D$3000,4,FALSE),"-")</f>
        <v>-</v>
      </c>
      <c r="V62" s="14" t="str">
        <f>IFERROR(VLOOKUP(CONCATENATE($A62,V$1),'[1]Исх-видео'!$A$2:$D$3000,4,FALSE),"-")</f>
        <v>-</v>
      </c>
      <c r="W62" s="14" t="str">
        <f>IFERROR(VLOOKUP(CONCATENATE($A62,W$1),'[1]Исх-видео'!$A$2:$D$3000,4,FALSE),"-")</f>
        <v>-</v>
      </c>
      <c r="X62" s="14" t="str">
        <f>IFERROR(VLOOKUP(CONCATENATE($A62,X$1),'[1]Исх-видео'!$A$2:$D$3000,4,FALSE),"-")</f>
        <v>-</v>
      </c>
      <c r="Y62" s="14" t="str">
        <f>IFERROR(VLOOKUP(CONCATENATE($A62,Y$1),'[1]Исх-видео'!$A$2:$D$3000,4,FALSE),"-")</f>
        <v>-</v>
      </c>
      <c r="Z62" s="15">
        <f t="shared" si="0"/>
        <v>0</v>
      </c>
      <c r="AA62" s="109" t="str">
        <f t="shared" si="1"/>
        <v>-</v>
      </c>
      <c r="AB62" s="14"/>
    </row>
    <row r="63" spans="1:28">
      <c r="A63" s="26">
        <f t="shared" si="2"/>
        <v>61</v>
      </c>
      <c r="B63" s="14">
        <f>IFERROR(VLOOKUP(CONCATENATE($A63,B$1),'[1]Исх-видео'!$A$2:$D$3000,4,FALSE),"-")</f>
        <v>5</v>
      </c>
      <c r="C63" s="14" t="str">
        <f>IFERROR(VLOOKUP(CONCATENATE($A63,C$1),'[1]Исх-видео'!$A$2:$D$3000,4,FALSE),"-")</f>
        <v>-</v>
      </c>
      <c r="D63" s="14" t="str">
        <f>IFERROR(VLOOKUP(CONCATENATE($A63,D$1),'[1]Исх-видео'!$A$2:$D$3000,4,FALSE),"-")</f>
        <v>-</v>
      </c>
      <c r="E63" s="14" t="str">
        <f>IFERROR(VLOOKUP(CONCATENATE($A63,E$1),'[1]Исх-видео'!$A$2:$D$3000,4,FALSE),"-")</f>
        <v>-</v>
      </c>
      <c r="F63" s="14" t="str">
        <f>IFERROR(VLOOKUP(CONCATENATE($A63,F$1),'[1]Исх-видео'!$A$2:$D$3000,4,FALSE),"-")</f>
        <v>-</v>
      </c>
      <c r="G63" s="14" t="str">
        <f>IFERROR(VLOOKUP(CONCATENATE($A63,G$1),'[1]Исх-видео'!$A$2:$D$3000,4,FALSE),"-")</f>
        <v>-</v>
      </c>
      <c r="H63" s="14" t="str">
        <f>IFERROR(VLOOKUP(CONCATENATE($A63,H$1),'[1]Исх-видео'!$A$2:$D$3000,4,FALSE),"-")</f>
        <v>-</v>
      </c>
      <c r="I63" s="14" t="str">
        <f>IFERROR(VLOOKUP(CONCATENATE($A63,I$1),'[1]Исх-видео'!$A$2:$D$3000,4,FALSE),"-")</f>
        <v>-</v>
      </c>
      <c r="J63" s="14" t="str">
        <f>IFERROR(VLOOKUP(CONCATENATE($A63,J$1),'[1]Исх-видео'!$A$2:$D$3000,4,FALSE),"-")</f>
        <v>-</v>
      </c>
      <c r="K63" s="14">
        <f>IFERROR(VLOOKUP(CONCATENATE($A63,K$1),'[1]Исх-видео'!$A$2:$D$3000,4,FALSE),"-")</f>
        <v>7</v>
      </c>
      <c r="L63" s="14" t="str">
        <f>IFERROR(VLOOKUP(CONCATENATE($A63,L$1),'[1]Исх-видео'!$A$2:$D$3000,4,FALSE),"-")</f>
        <v>-</v>
      </c>
      <c r="M63" s="14" t="str">
        <f>IFERROR(VLOOKUP(CONCATENATE($A63,M$1),'[1]Исх-видео'!$A$2:$D$3000,4,FALSE),"-")</f>
        <v>-</v>
      </c>
      <c r="N63" s="14">
        <f>IFERROR(VLOOKUP(CONCATENATE($A63,N$1),'[1]Исх-видео'!$A$2:$D$3000,4,FALSE),"-")</f>
        <v>5</v>
      </c>
      <c r="O63" s="14">
        <f>IFERROR(VLOOKUP(CONCATENATE($A63,O$1),'[1]Исх-видео'!$A$2:$D$3000,4,FALSE),"-")</f>
        <v>5</v>
      </c>
      <c r="P63" s="14" t="str">
        <f>IFERROR(VLOOKUP(CONCATENATE($A63,P$1),'[1]Исх-видео'!$A$2:$D$3000,4,FALSE),"-")</f>
        <v>-</v>
      </c>
      <c r="Q63" s="14">
        <f>IFERROR(VLOOKUP(CONCATENATE($A63,Q$1),'[1]Исх-видео'!$A$2:$D$3000,4,FALSE),"-")</f>
        <v>12</v>
      </c>
      <c r="R63" s="14">
        <f>IFERROR(VLOOKUP(CONCATENATE($A63,R$1),'[1]Исх-видео'!$A$2:$D$3000,4,FALSE),"-")</f>
        <v>8</v>
      </c>
      <c r="S63" s="14" t="str">
        <f>IFERROR(VLOOKUP(CONCATENATE($A63,S$1),'[1]Исх-видео'!$A$2:$D$3000,4,FALSE),"-")</f>
        <v>-</v>
      </c>
      <c r="T63" s="14">
        <f>IFERROR(VLOOKUP(CONCATENATE($A63,T$1),'[1]Исх-видео'!$A$2:$D$3000,4,FALSE),"-")</f>
        <v>4</v>
      </c>
      <c r="U63" s="14">
        <f>IFERROR(VLOOKUP(CONCATENATE($A63,U$1),'[1]Исх-видео'!$A$2:$D$3000,4,FALSE),"-")</f>
        <v>6</v>
      </c>
      <c r="V63" s="14">
        <f>IFERROR(VLOOKUP(CONCATENATE($A63,V$1),'[1]Исх-видео'!$A$2:$D$3000,4,FALSE),"-")</f>
        <v>8</v>
      </c>
      <c r="W63" s="14">
        <f>IFERROR(VLOOKUP(CONCATENATE($A63,W$1),'[1]Исх-видео'!$A$2:$D$3000,4,FALSE),"-")</f>
        <v>4</v>
      </c>
      <c r="X63" s="14" t="str">
        <f>IFERROR(VLOOKUP(CONCATENATE($A63,X$1),'[1]Исх-видео'!$A$2:$D$3000,4,FALSE),"-")</f>
        <v>-</v>
      </c>
      <c r="Y63" s="14">
        <f>IFERROR(VLOOKUP(CONCATENATE($A63,Y$1),'[1]Исх-видео'!$A$2:$D$3000,4,FALSE),"-")</f>
        <v>3</v>
      </c>
      <c r="Z63" s="15">
        <f t="shared" si="0"/>
        <v>11</v>
      </c>
      <c r="AA63" s="109">
        <f t="shared" si="1"/>
        <v>6.0909090909090908</v>
      </c>
      <c r="AB63" s="14"/>
    </row>
    <row r="64" spans="1:28">
      <c r="A64" s="26">
        <f t="shared" si="2"/>
        <v>62</v>
      </c>
      <c r="B64" s="14" t="str">
        <f>IFERROR(VLOOKUP(CONCATENATE($A64,B$1),'[1]Исх-видео'!$A$2:$D$3000,4,FALSE),"-")</f>
        <v>-</v>
      </c>
      <c r="C64" s="14" t="str">
        <f>IFERROR(VLOOKUP(CONCATENATE($A64,C$1),'[1]Исх-видео'!$A$2:$D$3000,4,FALSE),"-")</f>
        <v>-</v>
      </c>
      <c r="D64" s="14">
        <f>IFERROR(VLOOKUP(CONCATENATE($A64,D$1),'[1]Исх-видео'!$A$2:$D$3000,4,FALSE),"-")</f>
        <v>12</v>
      </c>
      <c r="E64" s="14" t="str">
        <f>IFERROR(VLOOKUP(CONCATENATE($A64,E$1),'[1]Исх-видео'!$A$2:$D$3000,4,FALSE),"-")</f>
        <v>-</v>
      </c>
      <c r="F64" s="14">
        <f>IFERROR(VLOOKUP(CONCATENATE($A64,F$1),'[1]Исх-видео'!$A$2:$D$3000,4,FALSE),"-")</f>
        <v>12</v>
      </c>
      <c r="G64" s="14" t="str">
        <f>IFERROR(VLOOKUP(CONCATENATE($A64,G$1),'[1]Исх-видео'!$A$2:$D$3000,4,FALSE),"-")</f>
        <v>-</v>
      </c>
      <c r="H64" s="14" t="str">
        <f>IFERROR(VLOOKUP(CONCATENATE($A64,H$1),'[1]Исх-видео'!$A$2:$D$3000,4,FALSE),"-")</f>
        <v>-</v>
      </c>
      <c r="I64" s="14" t="str">
        <f>IFERROR(VLOOKUP(CONCATENATE($A64,I$1),'[1]Исх-видео'!$A$2:$D$3000,4,FALSE),"-")</f>
        <v>-</v>
      </c>
      <c r="J64" s="14" t="str">
        <f>IFERROR(VLOOKUP(CONCATENATE($A64,J$1),'[1]Исх-видео'!$A$2:$D$3000,4,FALSE),"-")</f>
        <v>-</v>
      </c>
      <c r="K64" s="14">
        <f>IFERROR(VLOOKUP(CONCATENATE($A64,K$1),'[1]Исх-видео'!$A$2:$D$3000,4,FALSE),"-")</f>
        <v>9</v>
      </c>
      <c r="L64" s="14" t="str">
        <f>IFERROR(VLOOKUP(CONCATENATE($A64,L$1),'[1]Исх-видео'!$A$2:$D$3000,4,FALSE),"-")</f>
        <v>-</v>
      </c>
      <c r="M64" s="14" t="str">
        <f>IFERROR(VLOOKUP(CONCATENATE($A64,M$1),'[1]Исх-видео'!$A$2:$D$3000,4,FALSE),"-")</f>
        <v>-</v>
      </c>
      <c r="N64" s="14">
        <f>IFERROR(VLOOKUP(CONCATENATE($A64,N$1),'[1]Исх-видео'!$A$2:$D$3000,4,FALSE),"-")</f>
        <v>7</v>
      </c>
      <c r="O64" s="14">
        <f>IFERROR(VLOOKUP(CONCATENATE($A64,O$1),'[1]Исх-видео'!$A$2:$D$3000,4,FALSE),"-")</f>
        <v>8</v>
      </c>
      <c r="P64" s="14" t="str">
        <f>IFERROR(VLOOKUP(CONCATENATE($A64,P$1),'[1]Исх-видео'!$A$2:$D$3000,4,FALSE),"-")</f>
        <v>-</v>
      </c>
      <c r="Q64" s="14" t="str">
        <f>IFERROR(VLOOKUP(CONCATENATE($A64,Q$1),'[1]Исх-видео'!$A$2:$D$3000,4,FALSE),"-")</f>
        <v>-</v>
      </c>
      <c r="R64" s="14" t="str">
        <f>IFERROR(VLOOKUP(CONCATENATE($A64,R$1),'[1]Исх-видео'!$A$2:$D$3000,4,FALSE),"-")</f>
        <v>-</v>
      </c>
      <c r="S64" s="14">
        <f>IFERROR(VLOOKUP(CONCATENATE($A64,S$1),'[1]Исх-видео'!$A$2:$D$3000,4,FALSE),"-")</f>
        <v>10</v>
      </c>
      <c r="T64" s="14">
        <f>IFERROR(VLOOKUP(CONCATENATE($A64,T$1),'[1]Исх-видео'!$A$2:$D$3000,4,FALSE),"-")</f>
        <v>7</v>
      </c>
      <c r="U64" s="14">
        <f>IFERROR(VLOOKUP(CONCATENATE($A64,U$1),'[1]Исх-видео'!$A$2:$D$3000,4,FALSE),"-")</f>
        <v>6</v>
      </c>
      <c r="V64" s="14">
        <f>IFERROR(VLOOKUP(CONCATENATE($A64,V$1),'[1]Исх-видео'!$A$2:$D$3000,4,FALSE),"-")</f>
        <v>5</v>
      </c>
      <c r="W64" s="14">
        <f>IFERROR(VLOOKUP(CONCATENATE($A64,W$1),'[1]Исх-видео'!$A$2:$D$3000,4,FALSE),"-")</f>
        <v>8</v>
      </c>
      <c r="X64" s="14">
        <f>IFERROR(VLOOKUP(CONCATENATE($A64,X$1),'[1]Исх-видео'!$A$2:$D$3000,4,FALSE),"-")</f>
        <v>12</v>
      </c>
      <c r="Y64" s="14">
        <f>IFERROR(VLOOKUP(CONCATENATE($A64,Y$1),'[1]Исх-видео'!$A$2:$D$3000,4,FALSE),"-")</f>
        <v>7</v>
      </c>
      <c r="Z64" s="15">
        <f t="shared" si="0"/>
        <v>12</v>
      </c>
      <c r="AA64" s="109">
        <f t="shared" si="1"/>
        <v>8.5833333333333339</v>
      </c>
      <c r="AB64" s="14"/>
    </row>
    <row r="65" spans="1:28">
      <c r="A65" s="26">
        <f t="shared" si="2"/>
        <v>63</v>
      </c>
      <c r="B65" s="14" t="str">
        <f>IFERROR(VLOOKUP(CONCATENATE($A65,B$1),'[1]Исх-видео'!$A$2:$D$3000,4,FALSE),"-")</f>
        <v>-</v>
      </c>
      <c r="C65" s="14" t="str">
        <f>IFERROR(VLOOKUP(CONCATENATE($A65,C$1),'[1]Исх-видео'!$A$2:$D$3000,4,FALSE),"-")</f>
        <v>-</v>
      </c>
      <c r="D65" s="14" t="str">
        <f>IFERROR(VLOOKUP(CONCATENATE($A65,D$1),'[1]Исх-видео'!$A$2:$D$3000,4,FALSE),"-")</f>
        <v>-</v>
      </c>
      <c r="E65" s="14" t="str">
        <f>IFERROR(VLOOKUP(CONCATENATE($A65,E$1),'[1]Исх-видео'!$A$2:$D$3000,4,FALSE),"-")</f>
        <v>-</v>
      </c>
      <c r="F65" s="14" t="str">
        <f>IFERROR(VLOOKUP(CONCATENATE($A65,F$1),'[1]Исх-видео'!$A$2:$D$3000,4,FALSE),"-")</f>
        <v>-</v>
      </c>
      <c r="G65" s="14" t="str">
        <f>IFERROR(VLOOKUP(CONCATENATE($A65,G$1),'[1]Исх-видео'!$A$2:$D$3000,4,FALSE),"-")</f>
        <v>-</v>
      </c>
      <c r="H65" s="14" t="str">
        <f>IFERROR(VLOOKUP(CONCATENATE($A65,H$1),'[1]Исх-видео'!$A$2:$D$3000,4,FALSE),"-")</f>
        <v>-</v>
      </c>
      <c r="I65" s="14" t="str">
        <f>IFERROR(VLOOKUP(CONCATENATE($A65,I$1),'[1]Исх-видео'!$A$2:$D$3000,4,FALSE),"-")</f>
        <v>-</v>
      </c>
      <c r="J65" s="14" t="str">
        <f>IFERROR(VLOOKUP(CONCATENATE($A65,J$1),'[1]Исх-видео'!$A$2:$D$3000,4,FALSE),"-")</f>
        <v>-</v>
      </c>
      <c r="K65" s="14" t="str">
        <f>IFERROR(VLOOKUP(CONCATENATE($A65,K$1),'[1]Исх-видео'!$A$2:$D$3000,4,FALSE),"-")</f>
        <v>-</v>
      </c>
      <c r="L65" s="14" t="str">
        <f>IFERROR(VLOOKUP(CONCATENATE($A65,L$1),'[1]Исх-видео'!$A$2:$D$3000,4,FALSE),"-")</f>
        <v>-</v>
      </c>
      <c r="M65" s="14" t="str">
        <f>IFERROR(VLOOKUP(CONCATENATE($A65,M$1),'[1]Исх-видео'!$A$2:$D$3000,4,FALSE),"-")</f>
        <v>-</v>
      </c>
      <c r="N65" s="14" t="str">
        <f>IFERROR(VLOOKUP(CONCATENATE($A65,N$1),'[1]Исх-видео'!$A$2:$D$3000,4,FALSE),"-")</f>
        <v>-</v>
      </c>
      <c r="O65" s="14" t="str">
        <f>IFERROR(VLOOKUP(CONCATENATE($A65,O$1),'[1]Исх-видео'!$A$2:$D$3000,4,FALSE),"-")</f>
        <v>-</v>
      </c>
      <c r="P65" s="14" t="str">
        <f>IFERROR(VLOOKUP(CONCATENATE($A65,P$1),'[1]Исх-видео'!$A$2:$D$3000,4,FALSE),"-")</f>
        <v>-</v>
      </c>
      <c r="Q65" s="14" t="str">
        <f>IFERROR(VLOOKUP(CONCATENATE($A65,Q$1),'[1]Исх-видео'!$A$2:$D$3000,4,FALSE),"-")</f>
        <v>-</v>
      </c>
      <c r="R65" s="14" t="str">
        <f>IFERROR(VLOOKUP(CONCATENATE($A65,R$1),'[1]Исх-видео'!$A$2:$D$3000,4,FALSE),"-")</f>
        <v>-</v>
      </c>
      <c r="S65" s="14" t="str">
        <f>IFERROR(VLOOKUP(CONCATENATE($A65,S$1),'[1]Исх-видео'!$A$2:$D$3000,4,FALSE),"-")</f>
        <v>-</v>
      </c>
      <c r="T65" s="14" t="str">
        <f>IFERROR(VLOOKUP(CONCATENATE($A65,T$1),'[1]Исх-видео'!$A$2:$D$3000,4,FALSE),"-")</f>
        <v>-</v>
      </c>
      <c r="U65" s="14" t="str">
        <f>IFERROR(VLOOKUP(CONCATENATE($A65,U$1),'[1]Исх-видео'!$A$2:$D$3000,4,FALSE),"-")</f>
        <v>-</v>
      </c>
      <c r="V65" s="14" t="str">
        <f>IFERROR(VLOOKUP(CONCATENATE($A65,V$1),'[1]Исх-видео'!$A$2:$D$3000,4,FALSE),"-")</f>
        <v>-</v>
      </c>
      <c r="W65" s="14" t="str">
        <f>IFERROR(VLOOKUP(CONCATENATE($A65,W$1),'[1]Исх-видео'!$A$2:$D$3000,4,FALSE),"-")</f>
        <v>-</v>
      </c>
      <c r="X65" s="14" t="str">
        <f>IFERROR(VLOOKUP(CONCATENATE($A65,X$1),'[1]Исх-видео'!$A$2:$D$3000,4,FALSE),"-")</f>
        <v>-</v>
      </c>
      <c r="Y65" s="14" t="str">
        <f>IFERROR(VLOOKUP(CONCATENATE($A65,Y$1),'[1]Исх-видео'!$A$2:$D$3000,4,FALSE),"-")</f>
        <v>-</v>
      </c>
      <c r="Z65" s="15">
        <f t="shared" si="0"/>
        <v>0</v>
      </c>
      <c r="AA65" s="109" t="str">
        <f t="shared" si="1"/>
        <v>-</v>
      </c>
      <c r="AB65" s="14"/>
    </row>
    <row r="66" spans="1:28">
      <c r="A66" s="26">
        <f t="shared" si="2"/>
        <v>64</v>
      </c>
      <c r="B66" s="14">
        <f>IFERROR(VLOOKUP(CONCATENATE($A66,B$1),'[1]Исх-видео'!$A$2:$D$3000,4,FALSE),"-")</f>
        <v>3</v>
      </c>
      <c r="C66" s="14" t="str">
        <f>IFERROR(VLOOKUP(CONCATENATE($A66,C$1),'[1]Исх-видео'!$A$2:$D$3000,4,FALSE),"-")</f>
        <v>-</v>
      </c>
      <c r="D66" s="14" t="str">
        <f>IFERROR(VLOOKUP(CONCATENATE($A66,D$1),'[1]Исх-видео'!$A$2:$D$3000,4,FALSE),"-")</f>
        <v>-</v>
      </c>
      <c r="E66" s="14" t="str">
        <f>IFERROR(VLOOKUP(CONCATENATE($A66,E$1),'[1]Исх-видео'!$A$2:$D$3000,4,FALSE),"-")</f>
        <v>-</v>
      </c>
      <c r="F66" s="14" t="str">
        <f>IFERROR(VLOOKUP(CONCATENATE($A66,F$1),'[1]Исх-видео'!$A$2:$D$3000,4,FALSE),"-")</f>
        <v>-</v>
      </c>
      <c r="G66" s="14" t="str">
        <f>IFERROR(VLOOKUP(CONCATENATE($A66,G$1),'[1]Исх-видео'!$A$2:$D$3000,4,FALSE),"-")</f>
        <v>-</v>
      </c>
      <c r="H66" s="14" t="str">
        <f>IFERROR(VLOOKUP(CONCATENATE($A66,H$1),'[1]Исх-видео'!$A$2:$D$3000,4,FALSE),"-")</f>
        <v>-</v>
      </c>
      <c r="I66" s="14" t="str">
        <f>IFERROR(VLOOKUP(CONCATENATE($A66,I$1),'[1]Исх-видео'!$A$2:$D$3000,4,FALSE),"-")</f>
        <v>-</v>
      </c>
      <c r="J66" s="14" t="str">
        <f>IFERROR(VLOOKUP(CONCATENATE($A66,J$1),'[1]Исх-видео'!$A$2:$D$3000,4,FALSE),"-")</f>
        <v>-</v>
      </c>
      <c r="K66" s="14">
        <f>IFERROR(VLOOKUP(CONCATENATE($A66,K$1),'[1]Исх-видео'!$A$2:$D$3000,4,FALSE),"-")</f>
        <v>8</v>
      </c>
      <c r="L66" s="14" t="str">
        <f>IFERROR(VLOOKUP(CONCATENATE($A66,L$1),'[1]Исх-видео'!$A$2:$D$3000,4,FALSE),"-")</f>
        <v>-</v>
      </c>
      <c r="M66" s="14" t="str">
        <f>IFERROR(VLOOKUP(CONCATENATE($A66,M$1),'[1]Исх-видео'!$A$2:$D$3000,4,FALSE),"-")</f>
        <v>-</v>
      </c>
      <c r="N66" s="14">
        <f>IFERROR(VLOOKUP(CONCATENATE($A66,N$1),'[1]Исх-видео'!$A$2:$D$3000,4,FALSE),"-")</f>
        <v>7</v>
      </c>
      <c r="O66" s="14">
        <f>IFERROR(VLOOKUP(CONCATENATE($A66,O$1),'[1]Исх-видео'!$A$2:$D$3000,4,FALSE),"-")</f>
        <v>8</v>
      </c>
      <c r="P66" s="14" t="str">
        <f>IFERROR(VLOOKUP(CONCATENATE($A66,P$1),'[1]Исх-видео'!$A$2:$D$3000,4,FALSE),"-")</f>
        <v>-</v>
      </c>
      <c r="Q66" s="14">
        <f>IFERROR(VLOOKUP(CONCATENATE($A66,Q$1),'[1]Исх-видео'!$A$2:$D$3000,4,FALSE),"-")</f>
        <v>5</v>
      </c>
      <c r="R66" s="14">
        <f>IFERROR(VLOOKUP(CONCATENATE($A66,R$1),'[1]Исх-видео'!$A$2:$D$3000,4,FALSE),"-")</f>
        <v>5</v>
      </c>
      <c r="S66" s="14" t="str">
        <f>IFERROR(VLOOKUP(CONCATENATE($A66,S$1),'[1]Исх-видео'!$A$2:$D$3000,4,FALSE),"-")</f>
        <v>-</v>
      </c>
      <c r="T66" s="14">
        <f>IFERROR(VLOOKUP(CONCATENATE($A66,T$1),'[1]Исх-видео'!$A$2:$D$3000,4,FALSE),"-")</f>
        <v>8</v>
      </c>
      <c r="U66" s="14">
        <f>IFERROR(VLOOKUP(CONCATENATE($A66,U$1),'[1]Исх-видео'!$A$2:$D$3000,4,FALSE),"-")</f>
        <v>10</v>
      </c>
      <c r="V66" s="14">
        <f>IFERROR(VLOOKUP(CONCATENATE($A66,V$1),'[1]Исх-видео'!$A$2:$D$3000,4,FALSE),"-")</f>
        <v>7</v>
      </c>
      <c r="W66" s="14" t="str">
        <f>IFERROR(VLOOKUP(CONCATENATE($A66,W$1),'[1]Исх-видео'!$A$2:$D$3000,4,FALSE),"-")</f>
        <v>-</v>
      </c>
      <c r="X66" s="14" t="str">
        <f>IFERROR(VLOOKUP(CONCATENATE($A66,X$1),'[1]Исх-видео'!$A$2:$D$3000,4,FALSE),"-")</f>
        <v>-</v>
      </c>
      <c r="Y66" s="14">
        <f>IFERROR(VLOOKUP(CONCATENATE($A66,Y$1),'[1]Исх-видео'!$A$2:$D$3000,4,FALSE),"-")</f>
        <v>4</v>
      </c>
      <c r="Z66" s="15">
        <f t="shared" si="0"/>
        <v>10</v>
      </c>
      <c r="AA66" s="109">
        <f t="shared" si="1"/>
        <v>6.5</v>
      </c>
      <c r="AB66" s="14"/>
    </row>
    <row r="67" spans="1:28">
      <c r="A67" s="26">
        <f t="shared" si="2"/>
        <v>65</v>
      </c>
      <c r="B67" s="14" t="str">
        <f>IFERROR(VLOOKUP(CONCATENATE($A67,B$1),'[1]Исх-видео'!$A$2:$D$3000,4,FALSE),"-")</f>
        <v>-</v>
      </c>
      <c r="C67" s="14" t="str">
        <f>IFERROR(VLOOKUP(CONCATENATE($A67,C$1),'[1]Исх-видео'!$A$2:$D$3000,4,FALSE),"-")</f>
        <v>-</v>
      </c>
      <c r="D67" s="14" t="str">
        <f>IFERROR(VLOOKUP(CONCATENATE($A67,D$1),'[1]Исх-видео'!$A$2:$D$3000,4,FALSE),"-")</f>
        <v>-</v>
      </c>
      <c r="E67" s="14" t="str">
        <f>IFERROR(VLOOKUP(CONCATENATE($A67,E$1),'[1]Исх-видео'!$A$2:$D$3000,4,FALSE),"-")</f>
        <v>-</v>
      </c>
      <c r="F67" s="14" t="str">
        <f>IFERROR(VLOOKUP(CONCATENATE($A67,F$1),'[1]Исх-видео'!$A$2:$D$3000,4,FALSE),"-")</f>
        <v>-</v>
      </c>
      <c r="G67" s="14" t="str">
        <f>IFERROR(VLOOKUP(CONCATENATE($A67,G$1),'[1]Исх-видео'!$A$2:$D$3000,4,FALSE),"-")</f>
        <v>-</v>
      </c>
      <c r="H67" s="14" t="str">
        <f>IFERROR(VLOOKUP(CONCATENATE($A67,H$1),'[1]Исх-видео'!$A$2:$D$3000,4,FALSE),"-")</f>
        <v>-</v>
      </c>
      <c r="I67" s="14" t="str">
        <f>IFERROR(VLOOKUP(CONCATENATE($A67,I$1),'[1]Исх-видео'!$A$2:$D$3000,4,FALSE),"-")</f>
        <v>-</v>
      </c>
      <c r="J67" s="14" t="str">
        <f>IFERROR(VLOOKUP(CONCATENATE($A67,J$1),'[1]Исх-видео'!$A$2:$D$3000,4,FALSE),"-")</f>
        <v>-</v>
      </c>
      <c r="K67" s="14" t="str">
        <f>IFERROR(VLOOKUP(CONCATENATE($A67,K$1),'[1]Исх-видео'!$A$2:$D$3000,4,FALSE),"-")</f>
        <v>-</v>
      </c>
      <c r="L67" s="14" t="str">
        <f>IFERROR(VLOOKUP(CONCATENATE($A67,L$1),'[1]Исх-видео'!$A$2:$D$3000,4,FALSE),"-")</f>
        <v>-</v>
      </c>
      <c r="M67" s="14" t="str">
        <f>IFERROR(VLOOKUP(CONCATENATE($A67,M$1),'[1]Исх-видео'!$A$2:$D$3000,4,FALSE),"-")</f>
        <v>-</v>
      </c>
      <c r="N67" s="14" t="str">
        <f>IFERROR(VLOOKUP(CONCATENATE($A67,N$1),'[1]Исх-видео'!$A$2:$D$3000,4,FALSE),"-")</f>
        <v>-</v>
      </c>
      <c r="O67" s="14" t="str">
        <f>IFERROR(VLOOKUP(CONCATENATE($A67,O$1),'[1]Исх-видео'!$A$2:$D$3000,4,FALSE),"-")</f>
        <v>-</v>
      </c>
      <c r="P67" s="14" t="str">
        <f>IFERROR(VLOOKUP(CONCATENATE($A67,P$1),'[1]Исх-видео'!$A$2:$D$3000,4,FALSE),"-")</f>
        <v>-</v>
      </c>
      <c r="Q67" s="14" t="str">
        <f>IFERROR(VLOOKUP(CONCATENATE($A67,Q$1),'[1]Исх-видео'!$A$2:$D$3000,4,FALSE),"-")</f>
        <v>-</v>
      </c>
      <c r="R67" s="14" t="str">
        <f>IFERROR(VLOOKUP(CONCATENATE($A67,R$1),'[1]Исх-видео'!$A$2:$D$3000,4,FALSE),"-")</f>
        <v>-</v>
      </c>
      <c r="S67" s="14" t="str">
        <f>IFERROR(VLOOKUP(CONCATENATE($A67,S$1),'[1]Исх-видео'!$A$2:$D$3000,4,FALSE),"-")</f>
        <v>-</v>
      </c>
      <c r="T67" s="14" t="str">
        <f>IFERROR(VLOOKUP(CONCATENATE($A67,T$1),'[1]Исх-видео'!$A$2:$D$3000,4,FALSE),"-")</f>
        <v>-</v>
      </c>
      <c r="U67" s="14" t="str">
        <f>IFERROR(VLOOKUP(CONCATENATE($A67,U$1),'[1]Исх-видео'!$A$2:$D$3000,4,FALSE),"-")</f>
        <v>-</v>
      </c>
      <c r="V67" s="14" t="str">
        <f>IFERROR(VLOOKUP(CONCATENATE($A67,V$1),'[1]Исх-видео'!$A$2:$D$3000,4,FALSE),"-")</f>
        <v>-</v>
      </c>
      <c r="W67" s="14" t="str">
        <f>IFERROR(VLOOKUP(CONCATENATE($A67,W$1),'[1]Исх-видео'!$A$2:$D$3000,4,FALSE),"-")</f>
        <v>-</v>
      </c>
      <c r="X67" s="14" t="str">
        <f>IFERROR(VLOOKUP(CONCATENATE($A67,X$1),'[1]Исх-видео'!$A$2:$D$3000,4,FALSE),"-")</f>
        <v>-</v>
      </c>
      <c r="Y67" s="14" t="str">
        <f>IFERROR(VLOOKUP(CONCATENATE($A67,Y$1),'[1]Исх-видео'!$A$2:$D$3000,4,FALSE),"-")</f>
        <v>-</v>
      </c>
      <c r="Z67" s="15">
        <f t="shared" ref="Z67:Z96" si="3">COUNTIF(B67:Y67,"&gt;0")</f>
        <v>0</v>
      </c>
      <c r="AA67" s="109" t="str">
        <f t="shared" si="1"/>
        <v>-</v>
      </c>
      <c r="AB67" s="14"/>
    </row>
    <row r="68" spans="1:28">
      <c r="A68" s="26">
        <f t="shared" si="2"/>
        <v>66</v>
      </c>
      <c r="B68" s="14" t="str">
        <f>IFERROR(VLOOKUP(CONCATENATE($A68,B$1),'[1]Исх-видео'!$A$2:$D$3000,4,FALSE),"-")</f>
        <v>-</v>
      </c>
      <c r="C68" s="14" t="str">
        <f>IFERROR(VLOOKUP(CONCATENATE($A68,C$1),'[1]Исх-видео'!$A$2:$D$3000,4,FALSE),"-")</f>
        <v>-</v>
      </c>
      <c r="D68" s="14" t="str">
        <f>IFERROR(VLOOKUP(CONCATENATE($A68,D$1),'[1]Исх-видео'!$A$2:$D$3000,4,FALSE),"-")</f>
        <v>-</v>
      </c>
      <c r="E68" s="14" t="str">
        <f>IFERROR(VLOOKUP(CONCATENATE($A68,E$1),'[1]Исх-видео'!$A$2:$D$3000,4,FALSE),"-")</f>
        <v>-</v>
      </c>
      <c r="F68" s="14" t="str">
        <f>IFERROR(VLOOKUP(CONCATENATE($A68,F$1),'[1]Исх-видео'!$A$2:$D$3000,4,FALSE),"-")</f>
        <v>-</v>
      </c>
      <c r="G68" s="14" t="str">
        <f>IFERROR(VLOOKUP(CONCATENATE($A68,G$1),'[1]Исх-видео'!$A$2:$D$3000,4,FALSE),"-")</f>
        <v>-</v>
      </c>
      <c r="H68" s="14" t="str">
        <f>IFERROR(VLOOKUP(CONCATENATE($A68,H$1),'[1]Исх-видео'!$A$2:$D$3000,4,FALSE),"-")</f>
        <v>-</v>
      </c>
      <c r="I68" s="14" t="str">
        <f>IFERROR(VLOOKUP(CONCATENATE($A68,I$1),'[1]Исх-видео'!$A$2:$D$3000,4,FALSE),"-")</f>
        <v>-</v>
      </c>
      <c r="J68" s="14" t="str">
        <f>IFERROR(VLOOKUP(CONCATENATE($A68,J$1),'[1]Исх-видео'!$A$2:$D$3000,4,FALSE),"-")</f>
        <v>-</v>
      </c>
      <c r="K68" s="14" t="str">
        <f>IFERROR(VLOOKUP(CONCATENATE($A68,K$1),'[1]Исх-видео'!$A$2:$D$3000,4,FALSE),"-")</f>
        <v>-</v>
      </c>
      <c r="L68" s="14" t="str">
        <f>IFERROR(VLOOKUP(CONCATENATE($A68,L$1),'[1]Исх-видео'!$A$2:$D$3000,4,FALSE),"-")</f>
        <v>-</v>
      </c>
      <c r="M68" s="14" t="str">
        <f>IFERROR(VLOOKUP(CONCATENATE($A68,M$1),'[1]Исх-видео'!$A$2:$D$3000,4,FALSE),"-")</f>
        <v>-</v>
      </c>
      <c r="N68" s="14" t="str">
        <f>IFERROR(VLOOKUP(CONCATENATE($A68,N$1),'[1]Исх-видео'!$A$2:$D$3000,4,FALSE),"-")</f>
        <v>-</v>
      </c>
      <c r="O68" s="14" t="str">
        <f>IFERROR(VLOOKUP(CONCATENATE($A68,O$1),'[1]Исх-видео'!$A$2:$D$3000,4,FALSE),"-")</f>
        <v>-</v>
      </c>
      <c r="P68" s="14" t="str">
        <f>IFERROR(VLOOKUP(CONCATENATE($A68,P$1),'[1]Исх-видео'!$A$2:$D$3000,4,FALSE),"-")</f>
        <v>-</v>
      </c>
      <c r="Q68" s="14" t="str">
        <f>IFERROR(VLOOKUP(CONCATENATE($A68,Q$1),'[1]Исх-видео'!$A$2:$D$3000,4,FALSE),"-")</f>
        <v>-</v>
      </c>
      <c r="R68" s="14" t="str">
        <f>IFERROR(VLOOKUP(CONCATENATE($A68,R$1),'[1]Исх-видео'!$A$2:$D$3000,4,FALSE),"-")</f>
        <v>-</v>
      </c>
      <c r="S68" s="14" t="str">
        <f>IFERROR(VLOOKUP(CONCATENATE($A68,S$1),'[1]Исх-видео'!$A$2:$D$3000,4,FALSE),"-")</f>
        <v>-</v>
      </c>
      <c r="T68" s="14" t="str">
        <f>IFERROR(VLOOKUP(CONCATENATE($A68,T$1),'[1]Исх-видео'!$A$2:$D$3000,4,FALSE),"-")</f>
        <v>-</v>
      </c>
      <c r="U68" s="14" t="str">
        <f>IFERROR(VLOOKUP(CONCATENATE($A68,U$1),'[1]Исх-видео'!$A$2:$D$3000,4,FALSE),"-")</f>
        <v>-</v>
      </c>
      <c r="V68" s="14" t="str">
        <f>IFERROR(VLOOKUP(CONCATENATE($A68,V$1),'[1]Исх-видео'!$A$2:$D$3000,4,FALSE),"-")</f>
        <v>-</v>
      </c>
      <c r="W68" s="14" t="str">
        <f>IFERROR(VLOOKUP(CONCATENATE($A68,W$1),'[1]Исх-видео'!$A$2:$D$3000,4,FALSE),"-")</f>
        <v>-</v>
      </c>
      <c r="X68" s="14" t="str">
        <f>IFERROR(VLOOKUP(CONCATENATE($A68,X$1),'[1]Исх-видео'!$A$2:$D$3000,4,FALSE),"-")</f>
        <v>-</v>
      </c>
      <c r="Y68" s="14" t="str">
        <f>IFERROR(VLOOKUP(CONCATENATE($A68,Y$1),'[1]Исх-видео'!$A$2:$D$3000,4,FALSE),"-")</f>
        <v>-</v>
      </c>
      <c r="Z68" s="15">
        <f t="shared" si="3"/>
        <v>0</v>
      </c>
      <c r="AA68" s="109" t="str">
        <f t="shared" ref="AA68:AA96" si="4">IFERROR(AVERAGE(B68:Y68),"-")</f>
        <v>-</v>
      </c>
      <c r="AB68" s="14"/>
    </row>
    <row r="69" spans="1:28">
      <c r="A69" s="26">
        <f t="shared" ref="A69:A96" si="5">A68+1</f>
        <v>67</v>
      </c>
      <c r="B69" s="14" t="str">
        <f>IFERROR(VLOOKUP(CONCATENATE($A69,B$1),'[1]Исх-видео'!$A$2:$D$3000,4,FALSE),"-")</f>
        <v>-</v>
      </c>
      <c r="C69" s="14" t="str">
        <f>IFERROR(VLOOKUP(CONCATENATE($A69,C$1),'[1]Исх-видео'!$A$2:$D$3000,4,FALSE),"-")</f>
        <v>-</v>
      </c>
      <c r="D69" s="14" t="str">
        <f>IFERROR(VLOOKUP(CONCATENATE($A69,D$1),'[1]Исх-видео'!$A$2:$D$3000,4,FALSE),"-")</f>
        <v>-</v>
      </c>
      <c r="E69" s="14" t="str">
        <f>IFERROR(VLOOKUP(CONCATENATE($A69,E$1),'[1]Исх-видео'!$A$2:$D$3000,4,FALSE),"-")</f>
        <v>-</v>
      </c>
      <c r="F69" s="14" t="str">
        <f>IFERROR(VLOOKUP(CONCATENATE($A69,F$1),'[1]Исх-видео'!$A$2:$D$3000,4,FALSE),"-")</f>
        <v>-</v>
      </c>
      <c r="G69" s="14" t="str">
        <f>IFERROR(VLOOKUP(CONCATENATE($A69,G$1),'[1]Исх-видео'!$A$2:$D$3000,4,FALSE),"-")</f>
        <v>-</v>
      </c>
      <c r="H69" s="14" t="str">
        <f>IFERROR(VLOOKUP(CONCATENATE($A69,H$1),'[1]Исх-видео'!$A$2:$D$3000,4,FALSE),"-")</f>
        <v>-</v>
      </c>
      <c r="I69" s="14" t="str">
        <f>IFERROR(VLOOKUP(CONCATENATE($A69,I$1),'[1]Исх-видео'!$A$2:$D$3000,4,FALSE),"-")</f>
        <v>-</v>
      </c>
      <c r="J69" s="14" t="str">
        <f>IFERROR(VLOOKUP(CONCATENATE($A69,J$1),'[1]Исх-видео'!$A$2:$D$3000,4,FALSE),"-")</f>
        <v>-</v>
      </c>
      <c r="K69" s="14" t="str">
        <f>IFERROR(VLOOKUP(CONCATENATE($A69,K$1),'[1]Исх-видео'!$A$2:$D$3000,4,FALSE),"-")</f>
        <v>-</v>
      </c>
      <c r="L69" s="14" t="str">
        <f>IFERROR(VLOOKUP(CONCATENATE($A69,L$1),'[1]Исх-видео'!$A$2:$D$3000,4,FALSE),"-")</f>
        <v>-</v>
      </c>
      <c r="M69" s="14" t="str">
        <f>IFERROR(VLOOKUP(CONCATENATE($A69,M$1),'[1]Исх-видео'!$A$2:$D$3000,4,FALSE),"-")</f>
        <v>-</v>
      </c>
      <c r="N69" s="14" t="str">
        <f>IFERROR(VLOOKUP(CONCATENATE($A69,N$1),'[1]Исх-видео'!$A$2:$D$3000,4,FALSE),"-")</f>
        <v>-</v>
      </c>
      <c r="O69" s="14" t="str">
        <f>IFERROR(VLOOKUP(CONCATENATE($A69,O$1),'[1]Исх-видео'!$A$2:$D$3000,4,FALSE),"-")</f>
        <v>-</v>
      </c>
      <c r="P69" s="14" t="str">
        <f>IFERROR(VLOOKUP(CONCATENATE($A69,P$1),'[1]Исх-видео'!$A$2:$D$3000,4,FALSE),"-")</f>
        <v>-</v>
      </c>
      <c r="Q69" s="14" t="str">
        <f>IFERROR(VLOOKUP(CONCATENATE($A69,Q$1),'[1]Исх-видео'!$A$2:$D$3000,4,FALSE),"-")</f>
        <v>-</v>
      </c>
      <c r="R69" s="14" t="str">
        <f>IFERROR(VLOOKUP(CONCATENATE($A69,R$1),'[1]Исх-видео'!$A$2:$D$3000,4,FALSE),"-")</f>
        <v>-</v>
      </c>
      <c r="S69" s="14" t="str">
        <f>IFERROR(VLOOKUP(CONCATENATE($A69,S$1),'[1]Исх-видео'!$A$2:$D$3000,4,FALSE),"-")</f>
        <v>-</v>
      </c>
      <c r="T69" s="14" t="str">
        <f>IFERROR(VLOOKUP(CONCATENATE($A69,T$1),'[1]Исх-видео'!$A$2:$D$3000,4,FALSE),"-")</f>
        <v>-</v>
      </c>
      <c r="U69" s="14" t="str">
        <f>IFERROR(VLOOKUP(CONCATENATE($A69,U$1),'[1]Исх-видео'!$A$2:$D$3000,4,FALSE),"-")</f>
        <v>-</v>
      </c>
      <c r="V69" s="14" t="str">
        <f>IFERROR(VLOOKUP(CONCATENATE($A69,V$1),'[1]Исх-видео'!$A$2:$D$3000,4,FALSE),"-")</f>
        <v>-</v>
      </c>
      <c r="W69" s="14" t="str">
        <f>IFERROR(VLOOKUP(CONCATENATE($A69,W$1),'[1]Исх-видео'!$A$2:$D$3000,4,FALSE),"-")</f>
        <v>-</v>
      </c>
      <c r="X69" s="14" t="str">
        <f>IFERROR(VLOOKUP(CONCATENATE($A69,X$1),'[1]Исх-видео'!$A$2:$D$3000,4,FALSE),"-")</f>
        <v>-</v>
      </c>
      <c r="Y69" s="14" t="str">
        <f>IFERROR(VLOOKUP(CONCATENATE($A69,Y$1),'[1]Исх-видео'!$A$2:$D$3000,4,FALSE),"-")</f>
        <v>-</v>
      </c>
      <c r="Z69" s="15">
        <f t="shared" si="3"/>
        <v>0</v>
      </c>
      <c r="AA69" s="109" t="str">
        <f t="shared" si="4"/>
        <v>-</v>
      </c>
      <c r="AB69" s="14"/>
    </row>
    <row r="70" spans="1:28">
      <c r="A70" s="26">
        <f t="shared" si="5"/>
        <v>68</v>
      </c>
      <c r="B70" s="14" t="str">
        <f>IFERROR(VLOOKUP(CONCATENATE($A70,B$1),'[1]Исх-видео'!$A$2:$D$3000,4,FALSE),"-")</f>
        <v>-</v>
      </c>
      <c r="C70" s="14" t="str">
        <f>IFERROR(VLOOKUP(CONCATENATE($A70,C$1),'[1]Исх-видео'!$A$2:$D$3000,4,FALSE),"-")</f>
        <v>-</v>
      </c>
      <c r="D70" s="14" t="str">
        <f>IFERROR(VLOOKUP(CONCATENATE($A70,D$1),'[1]Исх-видео'!$A$2:$D$3000,4,FALSE),"-")</f>
        <v>-</v>
      </c>
      <c r="E70" s="14" t="str">
        <f>IFERROR(VLOOKUP(CONCATENATE($A70,E$1),'[1]Исх-видео'!$A$2:$D$3000,4,FALSE),"-")</f>
        <v>-</v>
      </c>
      <c r="F70" s="14" t="str">
        <f>IFERROR(VLOOKUP(CONCATENATE($A70,F$1),'[1]Исх-видео'!$A$2:$D$3000,4,FALSE),"-")</f>
        <v>-</v>
      </c>
      <c r="G70" s="14" t="str">
        <f>IFERROR(VLOOKUP(CONCATENATE($A70,G$1),'[1]Исх-видео'!$A$2:$D$3000,4,FALSE),"-")</f>
        <v>-</v>
      </c>
      <c r="H70" s="14" t="str">
        <f>IFERROR(VLOOKUP(CONCATENATE($A70,H$1),'[1]Исх-видео'!$A$2:$D$3000,4,FALSE),"-")</f>
        <v>-</v>
      </c>
      <c r="I70" s="14" t="str">
        <f>IFERROR(VLOOKUP(CONCATENATE($A70,I$1),'[1]Исх-видео'!$A$2:$D$3000,4,FALSE),"-")</f>
        <v>-</v>
      </c>
      <c r="J70" s="14" t="str">
        <f>IFERROR(VLOOKUP(CONCATENATE($A70,J$1),'[1]Исх-видео'!$A$2:$D$3000,4,FALSE),"-")</f>
        <v>-</v>
      </c>
      <c r="K70" s="14" t="str">
        <f>IFERROR(VLOOKUP(CONCATENATE($A70,K$1),'[1]Исх-видео'!$A$2:$D$3000,4,FALSE),"-")</f>
        <v>-</v>
      </c>
      <c r="L70" s="14" t="str">
        <f>IFERROR(VLOOKUP(CONCATENATE($A70,L$1),'[1]Исх-видео'!$A$2:$D$3000,4,FALSE),"-")</f>
        <v>-</v>
      </c>
      <c r="M70" s="14" t="str">
        <f>IFERROR(VLOOKUP(CONCATENATE($A70,M$1),'[1]Исх-видео'!$A$2:$D$3000,4,FALSE),"-")</f>
        <v>-</v>
      </c>
      <c r="N70" s="14" t="str">
        <f>IFERROR(VLOOKUP(CONCATENATE($A70,N$1),'[1]Исх-видео'!$A$2:$D$3000,4,FALSE),"-")</f>
        <v>-</v>
      </c>
      <c r="O70" s="14" t="str">
        <f>IFERROR(VLOOKUP(CONCATENATE($A70,O$1),'[1]Исх-видео'!$A$2:$D$3000,4,FALSE),"-")</f>
        <v>-</v>
      </c>
      <c r="P70" s="14" t="str">
        <f>IFERROR(VLOOKUP(CONCATENATE($A70,P$1),'[1]Исх-видео'!$A$2:$D$3000,4,FALSE),"-")</f>
        <v>-</v>
      </c>
      <c r="Q70" s="14" t="str">
        <f>IFERROR(VLOOKUP(CONCATENATE($A70,Q$1),'[1]Исх-видео'!$A$2:$D$3000,4,FALSE),"-")</f>
        <v>-</v>
      </c>
      <c r="R70" s="14" t="str">
        <f>IFERROR(VLOOKUP(CONCATENATE($A70,R$1),'[1]Исх-видео'!$A$2:$D$3000,4,FALSE),"-")</f>
        <v>-</v>
      </c>
      <c r="S70" s="14" t="str">
        <f>IFERROR(VLOOKUP(CONCATENATE($A70,S$1),'[1]Исх-видео'!$A$2:$D$3000,4,FALSE),"-")</f>
        <v>-</v>
      </c>
      <c r="T70" s="14" t="str">
        <f>IFERROR(VLOOKUP(CONCATENATE($A70,T$1),'[1]Исх-видео'!$A$2:$D$3000,4,FALSE),"-")</f>
        <v>-</v>
      </c>
      <c r="U70" s="14" t="str">
        <f>IFERROR(VLOOKUP(CONCATENATE($A70,U$1),'[1]Исх-видео'!$A$2:$D$3000,4,FALSE),"-")</f>
        <v>-</v>
      </c>
      <c r="V70" s="14" t="str">
        <f>IFERROR(VLOOKUP(CONCATENATE($A70,V$1),'[1]Исх-видео'!$A$2:$D$3000,4,FALSE),"-")</f>
        <v>-</v>
      </c>
      <c r="W70" s="14" t="str">
        <f>IFERROR(VLOOKUP(CONCATENATE($A70,W$1),'[1]Исх-видео'!$A$2:$D$3000,4,FALSE),"-")</f>
        <v>-</v>
      </c>
      <c r="X70" s="14" t="str">
        <f>IFERROR(VLOOKUP(CONCATENATE($A70,X$1),'[1]Исх-видео'!$A$2:$D$3000,4,FALSE),"-")</f>
        <v>-</v>
      </c>
      <c r="Y70" s="14" t="str">
        <f>IFERROR(VLOOKUP(CONCATENATE($A70,Y$1),'[1]Исх-видео'!$A$2:$D$3000,4,FALSE),"-")</f>
        <v>-</v>
      </c>
      <c r="Z70" s="15">
        <f t="shared" si="3"/>
        <v>0</v>
      </c>
      <c r="AA70" s="109" t="str">
        <f t="shared" si="4"/>
        <v>-</v>
      </c>
      <c r="AB70" s="14"/>
    </row>
    <row r="71" spans="1:28">
      <c r="A71" s="26">
        <f t="shared" si="5"/>
        <v>69</v>
      </c>
      <c r="B71" s="14" t="str">
        <f>IFERROR(VLOOKUP(CONCATENATE($A71,B$1),'[1]Исх-видео'!$A$2:$D$3000,4,FALSE),"-")</f>
        <v>-</v>
      </c>
      <c r="C71" s="14" t="str">
        <f>IFERROR(VLOOKUP(CONCATENATE($A71,C$1),'[1]Исх-видео'!$A$2:$D$3000,4,FALSE),"-")</f>
        <v>-</v>
      </c>
      <c r="D71" s="14" t="str">
        <f>IFERROR(VLOOKUP(CONCATENATE($A71,D$1),'[1]Исх-видео'!$A$2:$D$3000,4,FALSE),"-")</f>
        <v>-</v>
      </c>
      <c r="E71" s="14" t="str">
        <f>IFERROR(VLOOKUP(CONCATENATE($A71,E$1),'[1]Исх-видео'!$A$2:$D$3000,4,FALSE),"-")</f>
        <v>-</v>
      </c>
      <c r="F71" s="14" t="str">
        <f>IFERROR(VLOOKUP(CONCATENATE($A71,F$1),'[1]Исх-видео'!$A$2:$D$3000,4,FALSE),"-")</f>
        <v>-</v>
      </c>
      <c r="G71" s="14" t="str">
        <f>IFERROR(VLOOKUP(CONCATENATE($A71,G$1),'[1]Исх-видео'!$A$2:$D$3000,4,FALSE),"-")</f>
        <v>-</v>
      </c>
      <c r="H71" s="14" t="str">
        <f>IFERROR(VLOOKUP(CONCATENATE($A71,H$1),'[1]Исх-видео'!$A$2:$D$3000,4,FALSE),"-")</f>
        <v>-</v>
      </c>
      <c r="I71" s="14" t="str">
        <f>IFERROR(VLOOKUP(CONCATENATE($A71,I$1),'[1]Исх-видео'!$A$2:$D$3000,4,FALSE),"-")</f>
        <v>-</v>
      </c>
      <c r="J71" s="14" t="str">
        <f>IFERROR(VLOOKUP(CONCATENATE($A71,J$1),'[1]Исх-видео'!$A$2:$D$3000,4,FALSE),"-")</f>
        <v>-</v>
      </c>
      <c r="K71" s="14" t="str">
        <f>IFERROR(VLOOKUP(CONCATENATE($A71,K$1),'[1]Исх-видео'!$A$2:$D$3000,4,FALSE),"-")</f>
        <v>-</v>
      </c>
      <c r="L71" s="14" t="str">
        <f>IFERROR(VLOOKUP(CONCATENATE($A71,L$1),'[1]Исх-видео'!$A$2:$D$3000,4,FALSE),"-")</f>
        <v>-</v>
      </c>
      <c r="M71" s="14" t="str">
        <f>IFERROR(VLOOKUP(CONCATENATE($A71,M$1),'[1]Исх-видео'!$A$2:$D$3000,4,FALSE),"-")</f>
        <v>-</v>
      </c>
      <c r="N71" s="14" t="str">
        <f>IFERROR(VLOOKUP(CONCATENATE($A71,N$1),'[1]Исх-видео'!$A$2:$D$3000,4,FALSE),"-")</f>
        <v>-</v>
      </c>
      <c r="O71" s="14" t="str">
        <f>IFERROR(VLOOKUP(CONCATENATE($A71,O$1),'[1]Исх-видео'!$A$2:$D$3000,4,FALSE),"-")</f>
        <v>-</v>
      </c>
      <c r="P71" s="14" t="str">
        <f>IFERROR(VLOOKUP(CONCATENATE($A71,P$1),'[1]Исх-видео'!$A$2:$D$3000,4,FALSE),"-")</f>
        <v>-</v>
      </c>
      <c r="Q71" s="14" t="str">
        <f>IFERROR(VLOOKUP(CONCATENATE($A71,Q$1),'[1]Исх-видео'!$A$2:$D$3000,4,FALSE),"-")</f>
        <v>-</v>
      </c>
      <c r="R71" s="14" t="str">
        <f>IFERROR(VLOOKUP(CONCATENATE($A71,R$1),'[1]Исх-видео'!$A$2:$D$3000,4,FALSE),"-")</f>
        <v>-</v>
      </c>
      <c r="S71" s="14" t="str">
        <f>IFERROR(VLOOKUP(CONCATENATE($A71,S$1),'[1]Исх-видео'!$A$2:$D$3000,4,FALSE),"-")</f>
        <v>-</v>
      </c>
      <c r="T71" s="14" t="str">
        <f>IFERROR(VLOOKUP(CONCATENATE($A71,T$1),'[1]Исх-видео'!$A$2:$D$3000,4,FALSE),"-")</f>
        <v>-</v>
      </c>
      <c r="U71" s="14" t="str">
        <f>IFERROR(VLOOKUP(CONCATENATE($A71,U$1),'[1]Исх-видео'!$A$2:$D$3000,4,FALSE),"-")</f>
        <v>-</v>
      </c>
      <c r="V71" s="14" t="str">
        <f>IFERROR(VLOOKUP(CONCATENATE($A71,V$1),'[1]Исх-видео'!$A$2:$D$3000,4,FALSE),"-")</f>
        <v>-</v>
      </c>
      <c r="W71" s="14" t="str">
        <f>IFERROR(VLOOKUP(CONCATENATE($A71,W$1),'[1]Исх-видео'!$A$2:$D$3000,4,FALSE),"-")</f>
        <v>-</v>
      </c>
      <c r="X71" s="14" t="str">
        <f>IFERROR(VLOOKUP(CONCATENATE($A71,X$1),'[1]Исх-видео'!$A$2:$D$3000,4,FALSE),"-")</f>
        <v>-</v>
      </c>
      <c r="Y71" s="14" t="str">
        <f>IFERROR(VLOOKUP(CONCATENATE($A71,Y$1),'[1]Исх-видео'!$A$2:$D$3000,4,FALSE),"-")</f>
        <v>-</v>
      </c>
      <c r="Z71" s="15">
        <f t="shared" si="3"/>
        <v>0</v>
      </c>
      <c r="AA71" s="109" t="str">
        <f t="shared" si="4"/>
        <v>-</v>
      </c>
      <c r="AB71" s="14"/>
    </row>
    <row r="72" spans="1:28">
      <c r="A72" s="26">
        <f t="shared" si="5"/>
        <v>70</v>
      </c>
      <c r="B72" s="14" t="str">
        <f>IFERROR(VLOOKUP(CONCATENATE($A72,B$1),'[1]Исх-видео'!$A$2:$D$3000,4,FALSE),"-")</f>
        <v>-</v>
      </c>
      <c r="C72" s="14" t="str">
        <f>IFERROR(VLOOKUP(CONCATENATE($A72,C$1),'[1]Исх-видео'!$A$2:$D$3000,4,FALSE),"-")</f>
        <v>-</v>
      </c>
      <c r="D72" s="14" t="str">
        <f>IFERROR(VLOOKUP(CONCATENATE($A72,D$1),'[1]Исх-видео'!$A$2:$D$3000,4,FALSE),"-")</f>
        <v>-</v>
      </c>
      <c r="E72" s="14" t="str">
        <f>IFERROR(VLOOKUP(CONCATENATE($A72,E$1),'[1]Исх-видео'!$A$2:$D$3000,4,FALSE),"-")</f>
        <v>-</v>
      </c>
      <c r="F72" s="14" t="str">
        <f>IFERROR(VLOOKUP(CONCATENATE($A72,F$1),'[1]Исх-видео'!$A$2:$D$3000,4,FALSE),"-")</f>
        <v>-</v>
      </c>
      <c r="G72" s="14" t="str">
        <f>IFERROR(VLOOKUP(CONCATENATE($A72,G$1),'[1]Исх-видео'!$A$2:$D$3000,4,FALSE),"-")</f>
        <v>-</v>
      </c>
      <c r="H72" s="14" t="str">
        <f>IFERROR(VLOOKUP(CONCATENATE($A72,H$1),'[1]Исх-видео'!$A$2:$D$3000,4,FALSE),"-")</f>
        <v>-</v>
      </c>
      <c r="I72" s="14" t="str">
        <f>IFERROR(VLOOKUP(CONCATENATE($A72,I$1),'[1]Исх-видео'!$A$2:$D$3000,4,FALSE),"-")</f>
        <v>-</v>
      </c>
      <c r="J72" s="14" t="str">
        <f>IFERROR(VLOOKUP(CONCATENATE($A72,J$1),'[1]Исх-видео'!$A$2:$D$3000,4,FALSE),"-")</f>
        <v>-</v>
      </c>
      <c r="K72" s="14" t="str">
        <f>IFERROR(VLOOKUP(CONCATENATE($A72,K$1),'[1]Исх-видео'!$A$2:$D$3000,4,FALSE),"-")</f>
        <v>-</v>
      </c>
      <c r="L72" s="14" t="str">
        <f>IFERROR(VLOOKUP(CONCATENATE($A72,L$1),'[1]Исх-видео'!$A$2:$D$3000,4,FALSE),"-")</f>
        <v>-</v>
      </c>
      <c r="M72" s="14" t="str">
        <f>IFERROR(VLOOKUP(CONCATENATE($A72,M$1),'[1]Исх-видео'!$A$2:$D$3000,4,FALSE),"-")</f>
        <v>-</v>
      </c>
      <c r="N72" s="14" t="str">
        <f>IFERROR(VLOOKUP(CONCATENATE($A72,N$1),'[1]Исх-видео'!$A$2:$D$3000,4,FALSE),"-")</f>
        <v>-</v>
      </c>
      <c r="O72" s="14" t="str">
        <f>IFERROR(VLOOKUP(CONCATENATE($A72,O$1),'[1]Исх-видео'!$A$2:$D$3000,4,FALSE),"-")</f>
        <v>-</v>
      </c>
      <c r="P72" s="14" t="str">
        <f>IFERROR(VLOOKUP(CONCATENATE($A72,P$1),'[1]Исх-видео'!$A$2:$D$3000,4,FALSE),"-")</f>
        <v>-</v>
      </c>
      <c r="Q72" s="14" t="str">
        <f>IFERROR(VLOOKUP(CONCATENATE($A72,Q$1),'[1]Исх-видео'!$A$2:$D$3000,4,FALSE),"-")</f>
        <v>-</v>
      </c>
      <c r="R72" s="14" t="str">
        <f>IFERROR(VLOOKUP(CONCATENATE($A72,R$1),'[1]Исх-видео'!$A$2:$D$3000,4,FALSE),"-")</f>
        <v>-</v>
      </c>
      <c r="S72" s="14" t="str">
        <f>IFERROR(VLOOKUP(CONCATENATE($A72,S$1),'[1]Исх-видео'!$A$2:$D$3000,4,FALSE),"-")</f>
        <v>-</v>
      </c>
      <c r="T72" s="14" t="str">
        <f>IFERROR(VLOOKUP(CONCATENATE($A72,T$1),'[1]Исх-видео'!$A$2:$D$3000,4,FALSE),"-")</f>
        <v>-</v>
      </c>
      <c r="U72" s="14" t="str">
        <f>IFERROR(VLOOKUP(CONCATENATE($A72,U$1),'[1]Исх-видео'!$A$2:$D$3000,4,FALSE),"-")</f>
        <v>-</v>
      </c>
      <c r="V72" s="14" t="str">
        <f>IFERROR(VLOOKUP(CONCATENATE($A72,V$1),'[1]Исх-видео'!$A$2:$D$3000,4,FALSE),"-")</f>
        <v>-</v>
      </c>
      <c r="W72" s="14" t="str">
        <f>IFERROR(VLOOKUP(CONCATENATE($A72,W$1),'[1]Исх-видео'!$A$2:$D$3000,4,FALSE),"-")</f>
        <v>-</v>
      </c>
      <c r="X72" s="14" t="str">
        <f>IFERROR(VLOOKUP(CONCATENATE($A72,X$1),'[1]Исх-видео'!$A$2:$D$3000,4,FALSE),"-")</f>
        <v>-</v>
      </c>
      <c r="Y72" s="14" t="str">
        <f>IFERROR(VLOOKUP(CONCATENATE($A72,Y$1),'[1]Исх-видео'!$A$2:$D$3000,4,FALSE),"-")</f>
        <v>-</v>
      </c>
      <c r="Z72" s="15">
        <f t="shared" si="3"/>
        <v>0</v>
      </c>
      <c r="AA72" s="109" t="str">
        <f t="shared" si="4"/>
        <v>-</v>
      </c>
      <c r="AB72" s="14"/>
    </row>
    <row r="73" spans="1:28">
      <c r="A73" s="26">
        <f t="shared" si="5"/>
        <v>71</v>
      </c>
      <c r="B73" s="14">
        <f>IFERROR(VLOOKUP(CONCATENATE($A73,B$1),'[1]Исх-видео'!$A$2:$D$3000,4,FALSE),"-")</f>
        <v>8</v>
      </c>
      <c r="C73" s="14" t="str">
        <f>IFERROR(VLOOKUP(CONCATENATE($A73,C$1),'[1]Исх-видео'!$A$2:$D$3000,4,FALSE),"-")</f>
        <v>-</v>
      </c>
      <c r="D73" s="14" t="str">
        <f>IFERROR(VLOOKUP(CONCATENATE($A73,D$1),'[1]Исх-видео'!$A$2:$D$3000,4,FALSE),"-")</f>
        <v>-</v>
      </c>
      <c r="E73" s="14" t="str">
        <f>IFERROR(VLOOKUP(CONCATENATE($A73,E$1),'[1]Исх-видео'!$A$2:$D$3000,4,FALSE),"-")</f>
        <v>-</v>
      </c>
      <c r="F73" s="14" t="str">
        <f>IFERROR(VLOOKUP(CONCATENATE($A73,F$1),'[1]Исх-видео'!$A$2:$D$3000,4,FALSE),"-")</f>
        <v>-</v>
      </c>
      <c r="G73" s="14" t="str">
        <f>IFERROR(VLOOKUP(CONCATENATE($A73,G$1),'[1]Исх-видео'!$A$2:$D$3000,4,FALSE),"-")</f>
        <v>-</v>
      </c>
      <c r="H73" s="14" t="str">
        <f>IFERROR(VLOOKUP(CONCATENATE($A73,H$1),'[1]Исх-видео'!$A$2:$D$3000,4,FALSE),"-")</f>
        <v>-</v>
      </c>
      <c r="I73" s="14" t="str">
        <f>IFERROR(VLOOKUP(CONCATENATE($A73,I$1),'[1]Исх-видео'!$A$2:$D$3000,4,FALSE),"-")</f>
        <v>-</v>
      </c>
      <c r="J73" s="14" t="str">
        <f>IFERROR(VLOOKUP(CONCATENATE($A73,J$1),'[1]Исх-видео'!$A$2:$D$3000,4,FALSE),"-")</f>
        <v>-</v>
      </c>
      <c r="K73" s="14">
        <f>IFERROR(VLOOKUP(CONCATENATE($A73,K$1),'[1]Исх-видео'!$A$2:$D$3000,4,FALSE),"-")</f>
        <v>11</v>
      </c>
      <c r="L73" s="14">
        <f>IFERROR(VLOOKUP(CONCATENATE($A73,L$1),'[1]Исх-видео'!$A$2:$D$3000,4,FALSE),"-")</f>
        <v>12</v>
      </c>
      <c r="M73" s="14" t="str">
        <f>IFERROR(VLOOKUP(CONCATENATE($A73,M$1),'[1]Исх-видео'!$A$2:$D$3000,4,FALSE),"-")</f>
        <v>-</v>
      </c>
      <c r="N73" s="14">
        <f>IFERROR(VLOOKUP(CONCATENATE($A73,N$1),'[1]Исх-видео'!$A$2:$D$3000,4,FALSE),"-")</f>
        <v>11</v>
      </c>
      <c r="O73" s="14">
        <f>IFERROR(VLOOKUP(CONCATENATE($A73,O$1),'[1]Исх-видео'!$A$2:$D$3000,4,FALSE),"-")</f>
        <v>7</v>
      </c>
      <c r="P73" s="14" t="str">
        <f>IFERROR(VLOOKUP(CONCATENATE($A73,P$1),'[1]Исх-видео'!$A$2:$D$3000,4,FALSE),"-")</f>
        <v>-</v>
      </c>
      <c r="Q73" s="14">
        <f>IFERROR(VLOOKUP(CONCATENATE($A73,Q$1),'[1]Исх-видео'!$A$2:$D$3000,4,FALSE),"-")</f>
        <v>6</v>
      </c>
      <c r="R73" s="14">
        <f>IFERROR(VLOOKUP(CONCATENATE($A73,R$1),'[1]Исх-видео'!$A$2:$D$3000,4,FALSE),"-")</f>
        <v>10</v>
      </c>
      <c r="S73" s="14">
        <f>IFERROR(VLOOKUP(CONCATENATE($A73,S$1),'[1]Исх-видео'!$A$2:$D$3000,4,FALSE),"-")</f>
        <v>10</v>
      </c>
      <c r="T73" s="14">
        <f>IFERROR(VLOOKUP(CONCATENATE($A73,T$1),'[1]Исх-видео'!$A$2:$D$3000,4,FALSE),"-")</f>
        <v>9</v>
      </c>
      <c r="U73" s="14">
        <f>IFERROR(VLOOKUP(CONCATENATE($A73,U$1),'[1]Исх-видео'!$A$2:$D$3000,4,FALSE),"-")</f>
        <v>12</v>
      </c>
      <c r="V73" s="14">
        <f>IFERROR(VLOOKUP(CONCATENATE($A73,V$1),'[1]Исх-видео'!$A$2:$D$3000,4,FALSE),"-")</f>
        <v>6</v>
      </c>
      <c r="W73" s="14">
        <f>IFERROR(VLOOKUP(CONCATENATE($A73,W$1),'[1]Исх-видео'!$A$2:$D$3000,4,FALSE),"-")</f>
        <v>8</v>
      </c>
      <c r="X73" s="14" t="str">
        <f>IFERROR(VLOOKUP(CONCATENATE($A73,X$1),'[1]Исх-видео'!$A$2:$D$3000,4,FALSE),"-")</f>
        <v>-</v>
      </c>
      <c r="Y73" s="14">
        <f>IFERROR(VLOOKUP(CONCATENATE($A73,Y$1),'[1]Исх-видео'!$A$2:$D$3000,4,FALSE),"-")</f>
        <v>11</v>
      </c>
      <c r="Z73" s="15">
        <f t="shared" si="3"/>
        <v>13</v>
      </c>
      <c r="AA73" s="109">
        <f t="shared" si="4"/>
        <v>9.3076923076923084</v>
      </c>
      <c r="AB73" s="14"/>
    </row>
    <row r="74" spans="1:28">
      <c r="A74" s="26">
        <f t="shared" si="5"/>
        <v>72</v>
      </c>
      <c r="B74" s="14" t="str">
        <f>IFERROR(VLOOKUP(CONCATENATE($A74,B$1),'[1]Исх-видео'!$A$2:$D$3000,4,FALSE),"-")</f>
        <v>-</v>
      </c>
      <c r="C74" s="14" t="str">
        <f>IFERROR(VLOOKUP(CONCATENATE($A74,C$1),'[1]Исх-видео'!$A$2:$D$3000,4,FALSE),"-")</f>
        <v>-</v>
      </c>
      <c r="D74" s="14" t="str">
        <f>IFERROR(VLOOKUP(CONCATENATE($A74,D$1),'[1]Исх-видео'!$A$2:$D$3000,4,FALSE),"-")</f>
        <v>-</v>
      </c>
      <c r="E74" s="14" t="str">
        <f>IFERROR(VLOOKUP(CONCATENATE($A74,E$1),'[1]Исх-видео'!$A$2:$D$3000,4,FALSE),"-")</f>
        <v>-</v>
      </c>
      <c r="F74" s="14" t="str">
        <f>IFERROR(VLOOKUP(CONCATENATE($A74,F$1),'[1]Исх-видео'!$A$2:$D$3000,4,FALSE),"-")</f>
        <v>-</v>
      </c>
      <c r="G74" s="14" t="str">
        <f>IFERROR(VLOOKUP(CONCATENATE($A74,G$1),'[1]Исх-видео'!$A$2:$D$3000,4,FALSE),"-")</f>
        <v>-</v>
      </c>
      <c r="H74" s="14" t="str">
        <f>IFERROR(VLOOKUP(CONCATENATE($A74,H$1),'[1]Исх-видео'!$A$2:$D$3000,4,FALSE),"-")</f>
        <v>-</v>
      </c>
      <c r="I74" s="14" t="str">
        <f>IFERROR(VLOOKUP(CONCATENATE($A74,I$1),'[1]Исх-видео'!$A$2:$D$3000,4,FALSE),"-")</f>
        <v>-</v>
      </c>
      <c r="J74" s="14" t="str">
        <f>IFERROR(VLOOKUP(CONCATENATE($A74,J$1),'[1]Исх-видео'!$A$2:$D$3000,4,FALSE),"-")</f>
        <v>-</v>
      </c>
      <c r="K74" s="14" t="str">
        <f>IFERROR(VLOOKUP(CONCATENATE($A74,K$1),'[1]Исх-видео'!$A$2:$D$3000,4,FALSE),"-")</f>
        <v>-</v>
      </c>
      <c r="L74" s="14" t="str">
        <f>IFERROR(VLOOKUP(CONCATENATE($A74,L$1),'[1]Исх-видео'!$A$2:$D$3000,4,FALSE),"-")</f>
        <v>-</v>
      </c>
      <c r="M74" s="14" t="str">
        <f>IFERROR(VLOOKUP(CONCATENATE($A74,M$1),'[1]Исх-видео'!$A$2:$D$3000,4,FALSE),"-")</f>
        <v>-</v>
      </c>
      <c r="N74" s="14" t="str">
        <f>IFERROR(VLOOKUP(CONCATENATE($A74,N$1),'[1]Исх-видео'!$A$2:$D$3000,4,FALSE),"-")</f>
        <v>-</v>
      </c>
      <c r="O74" s="14" t="str">
        <f>IFERROR(VLOOKUP(CONCATENATE($A74,O$1),'[1]Исх-видео'!$A$2:$D$3000,4,FALSE),"-")</f>
        <v>-</v>
      </c>
      <c r="P74" s="14" t="str">
        <f>IFERROR(VLOOKUP(CONCATENATE($A74,P$1),'[1]Исх-видео'!$A$2:$D$3000,4,FALSE),"-")</f>
        <v>-</v>
      </c>
      <c r="Q74" s="14" t="str">
        <f>IFERROR(VLOOKUP(CONCATENATE($A74,Q$1),'[1]Исх-видео'!$A$2:$D$3000,4,FALSE),"-")</f>
        <v>-</v>
      </c>
      <c r="R74" s="14" t="str">
        <f>IFERROR(VLOOKUP(CONCATENATE($A74,R$1),'[1]Исх-видео'!$A$2:$D$3000,4,FALSE),"-")</f>
        <v>-</v>
      </c>
      <c r="S74" s="14" t="str">
        <f>IFERROR(VLOOKUP(CONCATENATE($A74,S$1),'[1]Исх-видео'!$A$2:$D$3000,4,FALSE),"-")</f>
        <v>-</v>
      </c>
      <c r="T74" s="14" t="str">
        <f>IFERROR(VLOOKUP(CONCATENATE($A74,T$1),'[1]Исх-видео'!$A$2:$D$3000,4,FALSE),"-")</f>
        <v>-</v>
      </c>
      <c r="U74" s="14" t="str">
        <f>IFERROR(VLOOKUP(CONCATENATE($A74,U$1),'[1]Исх-видео'!$A$2:$D$3000,4,FALSE),"-")</f>
        <v>-</v>
      </c>
      <c r="V74" s="14" t="str">
        <f>IFERROR(VLOOKUP(CONCATENATE($A74,V$1),'[1]Исх-видео'!$A$2:$D$3000,4,FALSE),"-")</f>
        <v>-</v>
      </c>
      <c r="W74" s="14" t="str">
        <f>IFERROR(VLOOKUP(CONCATENATE($A74,W$1),'[1]Исх-видео'!$A$2:$D$3000,4,FALSE),"-")</f>
        <v>-</v>
      </c>
      <c r="X74" s="14" t="str">
        <f>IFERROR(VLOOKUP(CONCATENATE($A74,X$1),'[1]Исх-видео'!$A$2:$D$3000,4,FALSE),"-")</f>
        <v>-</v>
      </c>
      <c r="Y74" s="14" t="str">
        <f>IFERROR(VLOOKUP(CONCATENATE($A74,Y$1),'[1]Исх-видео'!$A$2:$D$3000,4,FALSE),"-")</f>
        <v>-</v>
      </c>
      <c r="Z74" s="15">
        <f t="shared" si="3"/>
        <v>0</v>
      </c>
      <c r="AA74" s="109" t="str">
        <f t="shared" si="4"/>
        <v>-</v>
      </c>
      <c r="AB74" s="14"/>
    </row>
    <row r="75" spans="1:28">
      <c r="A75" s="26">
        <f t="shared" si="5"/>
        <v>73</v>
      </c>
      <c r="B75" s="14" t="str">
        <f>IFERROR(VLOOKUP(CONCATENATE($A75,B$1),'[1]Исх-видео'!$A$2:$D$3000,4,FALSE),"-")</f>
        <v>-</v>
      </c>
      <c r="C75" s="14" t="str">
        <f>IFERROR(VLOOKUP(CONCATENATE($A75,C$1),'[1]Исх-видео'!$A$2:$D$3000,4,FALSE),"-")</f>
        <v>-</v>
      </c>
      <c r="D75" s="14" t="str">
        <f>IFERROR(VLOOKUP(CONCATENATE($A75,D$1),'[1]Исх-видео'!$A$2:$D$3000,4,FALSE),"-")</f>
        <v>-</v>
      </c>
      <c r="E75" s="14" t="str">
        <f>IFERROR(VLOOKUP(CONCATENATE($A75,E$1),'[1]Исх-видео'!$A$2:$D$3000,4,FALSE),"-")</f>
        <v>-</v>
      </c>
      <c r="F75" s="14" t="str">
        <f>IFERROR(VLOOKUP(CONCATENATE($A75,F$1),'[1]Исх-видео'!$A$2:$D$3000,4,FALSE),"-")</f>
        <v>-</v>
      </c>
      <c r="G75" s="14" t="str">
        <f>IFERROR(VLOOKUP(CONCATENATE($A75,G$1),'[1]Исх-видео'!$A$2:$D$3000,4,FALSE),"-")</f>
        <v>-</v>
      </c>
      <c r="H75" s="14" t="str">
        <f>IFERROR(VLOOKUP(CONCATENATE($A75,H$1),'[1]Исх-видео'!$A$2:$D$3000,4,FALSE),"-")</f>
        <v>-</v>
      </c>
      <c r="I75" s="14" t="str">
        <f>IFERROR(VLOOKUP(CONCATENATE($A75,I$1),'[1]Исх-видео'!$A$2:$D$3000,4,FALSE),"-")</f>
        <v>-</v>
      </c>
      <c r="J75" s="14" t="str">
        <f>IFERROR(VLOOKUP(CONCATENATE($A75,J$1),'[1]Исх-видео'!$A$2:$D$3000,4,FALSE),"-")</f>
        <v>-</v>
      </c>
      <c r="K75" s="14" t="str">
        <f>IFERROR(VLOOKUP(CONCATENATE($A75,K$1),'[1]Исх-видео'!$A$2:$D$3000,4,FALSE),"-")</f>
        <v>-</v>
      </c>
      <c r="L75" s="14" t="str">
        <f>IFERROR(VLOOKUP(CONCATENATE($A75,L$1),'[1]Исх-видео'!$A$2:$D$3000,4,FALSE),"-")</f>
        <v>-</v>
      </c>
      <c r="M75" s="14" t="str">
        <f>IFERROR(VLOOKUP(CONCATENATE($A75,M$1),'[1]Исх-видео'!$A$2:$D$3000,4,FALSE),"-")</f>
        <v>-</v>
      </c>
      <c r="N75" s="14" t="str">
        <f>IFERROR(VLOOKUP(CONCATENATE($A75,N$1),'[1]Исх-видео'!$A$2:$D$3000,4,FALSE),"-")</f>
        <v>-</v>
      </c>
      <c r="O75" s="14" t="str">
        <f>IFERROR(VLOOKUP(CONCATENATE($A75,O$1),'[1]Исх-видео'!$A$2:$D$3000,4,FALSE),"-")</f>
        <v>-</v>
      </c>
      <c r="P75" s="14" t="str">
        <f>IFERROR(VLOOKUP(CONCATENATE($A75,P$1),'[1]Исх-видео'!$A$2:$D$3000,4,FALSE),"-")</f>
        <v>-</v>
      </c>
      <c r="Q75" s="14" t="str">
        <f>IFERROR(VLOOKUP(CONCATENATE($A75,Q$1),'[1]Исх-видео'!$A$2:$D$3000,4,FALSE),"-")</f>
        <v>-</v>
      </c>
      <c r="R75" s="14" t="str">
        <f>IFERROR(VLOOKUP(CONCATENATE($A75,R$1),'[1]Исх-видео'!$A$2:$D$3000,4,FALSE),"-")</f>
        <v>-</v>
      </c>
      <c r="S75" s="14" t="str">
        <f>IFERROR(VLOOKUP(CONCATENATE($A75,S$1),'[1]Исх-видео'!$A$2:$D$3000,4,FALSE),"-")</f>
        <v>-</v>
      </c>
      <c r="T75" s="14" t="str">
        <f>IFERROR(VLOOKUP(CONCATENATE($A75,T$1),'[1]Исх-видео'!$A$2:$D$3000,4,FALSE),"-")</f>
        <v>-</v>
      </c>
      <c r="U75" s="14" t="str">
        <f>IFERROR(VLOOKUP(CONCATENATE($A75,U$1),'[1]Исх-видео'!$A$2:$D$3000,4,FALSE),"-")</f>
        <v>-</v>
      </c>
      <c r="V75" s="14" t="str">
        <f>IFERROR(VLOOKUP(CONCATENATE($A75,V$1),'[1]Исх-видео'!$A$2:$D$3000,4,FALSE),"-")</f>
        <v>-</v>
      </c>
      <c r="W75" s="14" t="str">
        <f>IFERROR(VLOOKUP(CONCATENATE($A75,W$1),'[1]Исх-видео'!$A$2:$D$3000,4,FALSE),"-")</f>
        <v>-</v>
      </c>
      <c r="X75" s="14" t="str">
        <f>IFERROR(VLOOKUP(CONCATENATE($A75,X$1),'[1]Исх-видео'!$A$2:$D$3000,4,FALSE),"-")</f>
        <v>-</v>
      </c>
      <c r="Y75" s="14" t="str">
        <f>IFERROR(VLOOKUP(CONCATENATE($A75,Y$1),'[1]Исх-видео'!$A$2:$D$3000,4,FALSE),"-")</f>
        <v>-</v>
      </c>
      <c r="Z75" s="15">
        <f t="shared" si="3"/>
        <v>0</v>
      </c>
      <c r="AA75" s="109" t="str">
        <f t="shared" si="4"/>
        <v>-</v>
      </c>
      <c r="AB75" s="14"/>
    </row>
    <row r="76" spans="1:28">
      <c r="A76" s="26">
        <f t="shared" si="5"/>
        <v>74</v>
      </c>
      <c r="B76" s="14" t="str">
        <f>IFERROR(VLOOKUP(CONCATENATE($A76,B$1),'[1]Исх-видео'!$A$2:$D$3000,4,FALSE),"-")</f>
        <v>-</v>
      </c>
      <c r="C76" s="14" t="str">
        <f>IFERROR(VLOOKUP(CONCATENATE($A76,C$1),'[1]Исх-видео'!$A$2:$D$3000,4,FALSE),"-")</f>
        <v>-</v>
      </c>
      <c r="D76" s="14" t="str">
        <f>IFERROR(VLOOKUP(CONCATENATE($A76,D$1),'[1]Исх-видео'!$A$2:$D$3000,4,FALSE),"-")</f>
        <v>-</v>
      </c>
      <c r="E76" s="14" t="str">
        <f>IFERROR(VLOOKUP(CONCATENATE($A76,E$1),'[1]Исх-видео'!$A$2:$D$3000,4,FALSE),"-")</f>
        <v>-</v>
      </c>
      <c r="F76" s="14" t="str">
        <f>IFERROR(VLOOKUP(CONCATENATE($A76,F$1),'[1]Исх-видео'!$A$2:$D$3000,4,FALSE),"-")</f>
        <v>-</v>
      </c>
      <c r="G76" s="14" t="str">
        <f>IFERROR(VLOOKUP(CONCATENATE($A76,G$1),'[1]Исх-видео'!$A$2:$D$3000,4,FALSE),"-")</f>
        <v>-</v>
      </c>
      <c r="H76" s="14" t="str">
        <f>IFERROR(VLOOKUP(CONCATENATE($A76,H$1),'[1]Исх-видео'!$A$2:$D$3000,4,FALSE),"-")</f>
        <v>-</v>
      </c>
      <c r="I76" s="14" t="str">
        <f>IFERROR(VLOOKUP(CONCATENATE($A76,I$1),'[1]Исх-видео'!$A$2:$D$3000,4,FALSE),"-")</f>
        <v>-</v>
      </c>
      <c r="J76" s="14" t="str">
        <f>IFERROR(VLOOKUP(CONCATENATE($A76,J$1),'[1]Исх-видео'!$A$2:$D$3000,4,FALSE),"-")</f>
        <v>-</v>
      </c>
      <c r="K76" s="14" t="str">
        <f>IFERROR(VLOOKUP(CONCATENATE($A76,K$1),'[1]Исх-видео'!$A$2:$D$3000,4,FALSE),"-")</f>
        <v>-</v>
      </c>
      <c r="L76" s="14" t="str">
        <f>IFERROR(VLOOKUP(CONCATENATE($A76,L$1),'[1]Исх-видео'!$A$2:$D$3000,4,FALSE),"-")</f>
        <v>-</v>
      </c>
      <c r="M76" s="14" t="str">
        <f>IFERROR(VLOOKUP(CONCATENATE($A76,M$1),'[1]Исх-видео'!$A$2:$D$3000,4,FALSE),"-")</f>
        <v>-</v>
      </c>
      <c r="N76" s="14" t="str">
        <f>IFERROR(VLOOKUP(CONCATENATE($A76,N$1),'[1]Исх-видео'!$A$2:$D$3000,4,FALSE),"-")</f>
        <v>-</v>
      </c>
      <c r="O76" s="14" t="str">
        <f>IFERROR(VLOOKUP(CONCATENATE($A76,O$1),'[1]Исх-видео'!$A$2:$D$3000,4,FALSE),"-")</f>
        <v>-</v>
      </c>
      <c r="P76" s="14" t="str">
        <f>IFERROR(VLOOKUP(CONCATENATE($A76,P$1),'[1]Исх-видео'!$A$2:$D$3000,4,FALSE),"-")</f>
        <v>-</v>
      </c>
      <c r="Q76" s="14" t="str">
        <f>IFERROR(VLOOKUP(CONCATENATE($A76,Q$1),'[1]Исх-видео'!$A$2:$D$3000,4,FALSE),"-")</f>
        <v>-</v>
      </c>
      <c r="R76" s="14" t="str">
        <f>IFERROR(VLOOKUP(CONCATENATE($A76,R$1),'[1]Исх-видео'!$A$2:$D$3000,4,FALSE),"-")</f>
        <v>-</v>
      </c>
      <c r="S76" s="14" t="str">
        <f>IFERROR(VLOOKUP(CONCATENATE($A76,S$1),'[1]Исх-видео'!$A$2:$D$3000,4,FALSE),"-")</f>
        <v>-</v>
      </c>
      <c r="T76" s="14" t="str">
        <f>IFERROR(VLOOKUP(CONCATENATE($A76,T$1),'[1]Исх-видео'!$A$2:$D$3000,4,FALSE),"-")</f>
        <v>-</v>
      </c>
      <c r="U76" s="14" t="str">
        <f>IFERROR(VLOOKUP(CONCATENATE($A76,U$1),'[1]Исх-видео'!$A$2:$D$3000,4,FALSE),"-")</f>
        <v>-</v>
      </c>
      <c r="V76" s="14" t="str">
        <f>IFERROR(VLOOKUP(CONCATENATE($A76,V$1),'[1]Исх-видео'!$A$2:$D$3000,4,FALSE),"-")</f>
        <v>-</v>
      </c>
      <c r="W76" s="14" t="str">
        <f>IFERROR(VLOOKUP(CONCATENATE($A76,W$1),'[1]Исх-видео'!$A$2:$D$3000,4,FALSE),"-")</f>
        <v>-</v>
      </c>
      <c r="X76" s="14" t="str">
        <f>IFERROR(VLOOKUP(CONCATENATE($A76,X$1),'[1]Исх-видео'!$A$2:$D$3000,4,FALSE),"-")</f>
        <v>-</v>
      </c>
      <c r="Y76" s="14" t="str">
        <f>IFERROR(VLOOKUP(CONCATENATE($A76,Y$1),'[1]Исх-видео'!$A$2:$D$3000,4,FALSE),"-")</f>
        <v>-</v>
      </c>
      <c r="Z76" s="15">
        <f t="shared" si="3"/>
        <v>0</v>
      </c>
      <c r="AA76" s="109" t="str">
        <f t="shared" si="4"/>
        <v>-</v>
      </c>
      <c r="AB76" s="14"/>
    </row>
    <row r="77" spans="1:28">
      <c r="A77" s="26">
        <f t="shared" si="5"/>
        <v>75</v>
      </c>
      <c r="B77" s="14" t="str">
        <f>IFERROR(VLOOKUP(CONCATENATE($A77,B$1),'[1]Исх-видео'!$A$2:$D$3000,4,FALSE),"-")</f>
        <v>-</v>
      </c>
      <c r="C77" s="14" t="str">
        <f>IFERROR(VLOOKUP(CONCATENATE($A77,C$1),'[1]Исх-видео'!$A$2:$D$3000,4,FALSE),"-")</f>
        <v>-</v>
      </c>
      <c r="D77" s="14" t="str">
        <f>IFERROR(VLOOKUP(CONCATENATE($A77,D$1),'[1]Исх-видео'!$A$2:$D$3000,4,FALSE),"-")</f>
        <v>-</v>
      </c>
      <c r="E77" s="14" t="str">
        <f>IFERROR(VLOOKUP(CONCATENATE($A77,E$1),'[1]Исх-видео'!$A$2:$D$3000,4,FALSE),"-")</f>
        <v>-</v>
      </c>
      <c r="F77" s="14" t="str">
        <f>IFERROR(VLOOKUP(CONCATENATE($A77,F$1),'[1]Исх-видео'!$A$2:$D$3000,4,FALSE),"-")</f>
        <v>-</v>
      </c>
      <c r="G77" s="14" t="str">
        <f>IFERROR(VLOOKUP(CONCATENATE($A77,G$1),'[1]Исх-видео'!$A$2:$D$3000,4,FALSE),"-")</f>
        <v>-</v>
      </c>
      <c r="H77" s="14" t="str">
        <f>IFERROR(VLOOKUP(CONCATENATE($A77,H$1),'[1]Исх-видео'!$A$2:$D$3000,4,FALSE),"-")</f>
        <v>-</v>
      </c>
      <c r="I77" s="14" t="str">
        <f>IFERROR(VLOOKUP(CONCATENATE($A77,I$1),'[1]Исх-видео'!$A$2:$D$3000,4,FALSE),"-")</f>
        <v>-</v>
      </c>
      <c r="J77" s="14" t="str">
        <f>IFERROR(VLOOKUP(CONCATENATE($A77,J$1),'[1]Исх-видео'!$A$2:$D$3000,4,FALSE),"-")</f>
        <v>-</v>
      </c>
      <c r="K77" s="14" t="str">
        <f>IFERROR(VLOOKUP(CONCATENATE($A77,K$1),'[1]Исх-видео'!$A$2:$D$3000,4,FALSE),"-")</f>
        <v>-</v>
      </c>
      <c r="L77" s="14" t="str">
        <f>IFERROR(VLOOKUP(CONCATENATE($A77,L$1),'[1]Исх-видео'!$A$2:$D$3000,4,FALSE),"-")</f>
        <v>-</v>
      </c>
      <c r="M77" s="14" t="str">
        <f>IFERROR(VLOOKUP(CONCATENATE($A77,M$1),'[1]Исх-видео'!$A$2:$D$3000,4,FALSE),"-")</f>
        <v>-</v>
      </c>
      <c r="N77" s="14" t="str">
        <f>IFERROR(VLOOKUP(CONCATENATE($A77,N$1),'[1]Исх-видео'!$A$2:$D$3000,4,FALSE),"-")</f>
        <v>-</v>
      </c>
      <c r="O77" s="14" t="str">
        <f>IFERROR(VLOOKUP(CONCATENATE($A77,O$1),'[1]Исх-видео'!$A$2:$D$3000,4,FALSE),"-")</f>
        <v>-</v>
      </c>
      <c r="P77" s="14" t="str">
        <f>IFERROR(VLOOKUP(CONCATENATE($A77,P$1),'[1]Исх-видео'!$A$2:$D$3000,4,FALSE),"-")</f>
        <v>-</v>
      </c>
      <c r="Q77" s="14" t="str">
        <f>IFERROR(VLOOKUP(CONCATENATE($A77,Q$1),'[1]Исх-видео'!$A$2:$D$3000,4,FALSE),"-")</f>
        <v>-</v>
      </c>
      <c r="R77" s="14" t="str">
        <f>IFERROR(VLOOKUP(CONCATENATE($A77,R$1),'[1]Исх-видео'!$A$2:$D$3000,4,FALSE),"-")</f>
        <v>-</v>
      </c>
      <c r="S77" s="14" t="str">
        <f>IFERROR(VLOOKUP(CONCATENATE($A77,S$1),'[1]Исх-видео'!$A$2:$D$3000,4,FALSE),"-")</f>
        <v>-</v>
      </c>
      <c r="T77" s="14" t="str">
        <f>IFERROR(VLOOKUP(CONCATENATE($A77,T$1),'[1]Исх-видео'!$A$2:$D$3000,4,FALSE),"-")</f>
        <v>-</v>
      </c>
      <c r="U77" s="14" t="str">
        <f>IFERROR(VLOOKUP(CONCATENATE($A77,U$1),'[1]Исх-видео'!$A$2:$D$3000,4,FALSE),"-")</f>
        <v>-</v>
      </c>
      <c r="V77" s="14" t="str">
        <f>IFERROR(VLOOKUP(CONCATENATE($A77,V$1),'[1]Исх-видео'!$A$2:$D$3000,4,FALSE),"-")</f>
        <v>-</v>
      </c>
      <c r="W77" s="14" t="str">
        <f>IFERROR(VLOOKUP(CONCATENATE($A77,W$1),'[1]Исх-видео'!$A$2:$D$3000,4,FALSE),"-")</f>
        <v>-</v>
      </c>
      <c r="X77" s="14" t="str">
        <f>IFERROR(VLOOKUP(CONCATENATE($A77,X$1),'[1]Исх-видео'!$A$2:$D$3000,4,FALSE),"-")</f>
        <v>-</v>
      </c>
      <c r="Y77" s="14" t="str">
        <f>IFERROR(VLOOKUP(CONCATENATE($A77,Y$1),'[1]Исх-видео'!$A$2:$D$3000,4,FALSE),"-")</f>
        <v>-</v>
      </c>
      <c r="Z77" s="15">
        <f t="shared" si="3"/>
        <v>0</v>
      </c>
      <c r="AA77" s="109" t="str">
        <f t="shared" si="4"/>
        <v>-</v>
      </c>
      <c r="AB77" s="14"/>
    </row>
    <row r="78" spans="1:28">
      <c r="A78" s="26">
        <f t="shared" si="5"/>
        <v>76</v>
      </c>
      <c r="B78" s="14" t="str">
        <f>IFERROR(VLOOKUP(CONCATENATE($A78,B$1),'[1]Исх-видео'!$A$2:$D$3000,4,FALSE),"-")</f>
        <v>-</v>
      </c>
      <c r="C78" s="14" t="str">
        <f>IFERROR(VLOOKUP(CONCATENATE($A78,C$1),'[1]Исх-видео'!$A$2:$D$3000,4,FALSE),"-")</f>
        <v>-</v>
      </c>
      <c r="D78" s="14" t="str">
        <f>IFERROR(VLOOKUP(CONCATENATE($A78,D$1),'[1]Исх-видео'!$A$2:$D$3000,4,FALSE),"-")</f>
        <v>-</v>
      </c>
      <c r="E78" s="14" t="str">
        <f>IFERROR(VLOOKUP(CONCATENATE($A78,E$1),'[1]Исх-видео'!$A$2:$D$3000,4,FALSE),"-")</f>
        <v>-</v>
      </c>
      <c r="F78" s="14" t="str">
        <f>IFERROR(VLOOKUP(CONCATENATE($A78,F$1),'[1]Исх-видео'!$A$2:$D$3000,4,FALSE),"-")</f>
        <v>-</v>
      </c>
      <c r="G78" s="14" t="str">
        <f>IFERROR(VLOOKUP(CONCATENATE($A78,G$1),'[1]Исх-видео'!$A$2:$D$3000,4,FALSE),"-")</f>
        <v>-</v>
      </c>
      <c r="H78" s="14" t="str">
        <f>IFERROR(VLOOKUP(CONCATENATE($A78,H$1),'[1]Исх-видео'!$A$2:$D$3000,4,FALSE),"-")</f>
        <v>-</v>
      </c>
      <c r="I78" s="14" t="str">
        <f>IFERROR(VLOOKUP(CONCATENATE($A78,I$1),'[1]Исх-видео'!$A$2:$D$3000,4,FALSE),"-")</f>
        <v>-</v>
      </c>
      <c r="J78" s="14" t="str">
        <f>IFERROR(VLOOKUP(CONCATENATE($A78,J$1),'[1]Исх-видео'!$A$2:$D$3000,4,FALSE),"-")</f>
        <v>-</v>
      </c>
      <c r="K78" s="14" t="str">
        <f>IFERROR(VLOOKUP(CONCATENATE($A78,K$1),'[1]Исх-видео'!$A$2:$D$3000,4,FALSE),"-")</f>
        <v>-</v>
      </c>
      <c r="L78" s="14" t="str">
        <f>IFERROR(VLOOKUP(CONCATENATE($A78,L$1),'[1]Исх-видео'!$A$2:$D$3000,4,FALSE),"-")</f>
        <v>-</v>
      </c>
      <c r="M78" s="14" t="str">
        <f>IFERROR(VLOOKUP(CONCATENATE($A78,M$1),'[1]Исх-видео'!$A$2:$D$3000,4,FALSE),"-")</f>
        <v>-</v>
      </c>
      <c r="N78" s="14" t="str">
        <f>IFERROR(VLOOKUP(CONCATENATE($A78,N$1),'[1]Исх-видео'!$A$2:$D$3000,4,FALSE),"-")</f>
        <v>-</v>
      </c>
      <c r="O78" s="14" t="str">
        <f>IFERROR(VLOOKUP(CONCATENATE($A78,O$1),'[1]Исх-видео'!$A$2:$D$3000,4,FALSE),"-")</f>
        <v>-</v>
      </c>
      <c r="P78" s="14" t="str">
        <f>IFERROR(VLOOKUP(CONCATENATE($A78,P$1),'[1]Исх-видео'!$A$2:$D$3000,4,FALSE),"-")</f>
        <v>-</v>
      </c>
      <c r="Q78" s="14" t="str">
        <f>IFERROR(VLOOKUP(CONCATENATE($A78,Q$1),'[1]Исх-видео'!$A$2:$D$3000,4,FALSE),"-")</f>
        <v>-</v>
      </c>
      <c r="R78" s="14" t="str">
        <f>IFERROR(VLOOKUP(CONCATENATE($A78,R$1),'[1]Исх-видео'!$A$2:$D$3000,4,FALSE),"-")</f>
        <v>-</v>
      </c>
      <c r="S78" s="14" t="str">
        <f>IFERROR(VLOOKUP(CONCATENATE($A78,S$1),'[1]Исх-видео'!$A$2:$D$3000,4,FALSE),"-")</f>
        <v>-</v>
      </c>
      <c r="T78" s="14" t="str">
        <f>IFERROR(VLOOKUP(CONCATENATE($A78,T$1),'[1]Исх-видео'!$A$2:$D$3000,4,FALSE),"-")</f>
        <v>-</v>
      </c>
      <c r="U78" s="14" t="str">
        <f>IFERROR(VLOOKUP(CONCATENATE($A78,U$1),'[1]Исх-видео'!$A$2:$D$3000,4,FALSE),"-")</f>
        <v>-</v>
      </c>
      <c r="V78" s="14" t="str">
        <f>IFERROR(VLOOKUP(CONCATENATE($A78,V$1),'[1]Исх-видео'!$A$2:$D$3000,4,FALSE),"-")</f>
        <v>-</v>
      </c>
      <c r="W78" s="14" t="str">
        <f>IFERROR(VLOOKUP(CONCATENATE($A78,W$1),'[1]Исх-видео'!$A$2:$D$3000,4,FALSE),"-")</f>
        <v>-</v>
      </c>
      <c r="X78" s="14" t="str">
        <f>IFERROR(VLOOKUP(CONCATENATE($A78,X$1),'[1]Исх-видео'!$A$2:$D$3000,4,FALSE),"-")</f>
        <v>-</v>
      </c>
      <c r="Y78" s="14" t="str">
        <f>IFERROR(VLOOKUP(CONCATENATE($A78,Y$1),'[1]Исх-видео'!$A$2:$D$3000,4,FALSE),"-")</f>
        <v>-</v>
      </c>
      <c r="Z78" s="15">
        <f t="shared" si="3"/>
        <v>0</v>
      </c>
      <c r="AA78" s="109" t="str">
        <f t="shared" si="4"/>
        <v>-</v>
      </c>
      <c r="AB78" s="14"/>
    </row>
    <row r="79" spans="1:28">
      <c r="A79" s="26">
        <f t="shared" si="5"/>
        <v>77</v>
      </c>
      <c r="B79" s="14" t="str">
        <f>IFERROR(VLOOKUP(CONCATENATE($A79,B$1),'[1]Исх-видео'!$A$2:$D$3000,4,FALSE),"-")</f>
        <v>-</v>
      </c>
      <c r="C79" s="14" t="str">
        <f>IFERROR(VLOOKUP(CONCATENATE($A79,C$1),'[1]Исх-видео'!$A$2:$D$3000,4,FALSE),"-")</f>
        <v>-</v>
      </c>
      <c r="D79" s="14" t="str">
        <f>IFERROR(VLOOKUP(CONCATENATE($A79,D$1),'[1]Исх-видео'!$A$2:$D$3000,4,FALSE),"-")</f>
        <v>-</v>
      </c>
      <c r="E79" s="14" t="str">
        <f>IFERROR(VLOOKUP(CONCATENATE($A79,E$1),'[1]Исх-видео'!$A$2:$D$3000,4,FALSE),"-")</f>
        <v>-</v>
      </c>
      <c r="F79" s="14" t="str">
        <f>IFERROR(VLOOKUP(CONCATENATE($A79,F$1),'[1]Исх-видео'!$A$2:$D$3000,4,FALSE),"-")</f>
        <v>-</v>
      </c>
      <c r="G79" s="14" t="str">
        <f>IFERROR(VLOOKUP(CONCATENATE($A79,G$1),'[1]Исх-видео'!$A$2:$D$3000,4,FALSE),"-")</f>
        <v>-</v>
      </c>
      <c r="H79" s="14" t="str">
        <f>IFERROR(VLOOKUP(CONCATENATE($A79,H$1),'[1]Исх-видео'!$A$2:$D$3000,4,FALSE),"-")</f>
        <v>-</v>
      </c>
      <c r="I79" s="14" t="str">
        <f>IFERROR(VLOOKUP(CONCATENATE($A79,I$1),'[1]Исх-видео'!$A$2:$D$3000,4,FALSE),"-")</f>
        <v>-</v>
      </c>
      <c r="J79" s="14" t="str">
        <f>IFERROR(VLOOKUP(CONCATENATE($A79,J$1),'[1]Исх-видео'!$A$2:$D$3000,4,FALSE),"-")</f>
        <v>-</v>
      </c>
      <c r="K79" s="14" t="str">
        <f>IFERROR(VLOOKUP(CONCATENATE($A79,K$1),'[1]Исх-видео'!$A$2:$D$3000,4,FALSE),"-")</f>
        <v>-</v>
      </c>
      <c r="L79" s="14" t="str">
        <f>IFERROR(VLOOKUP(CONCATENATE($A79,L$1),'[1]Исх-видео'!$A$2:$D$3000,4,FALSE),"-")</f>
        <v>-</v>
      </c>
      <c r="M79" s="14" t="str">
        <f>IFERROR(VLOOKUP(CONCATENATE($A79,M$1),'[1]Исх-видео'!$A$2:$D$3000,4,FALSE),"-")</f>
        <v>-</v>
      </c>
      <c r="N79" s="14" t="str">
        <f>IFERROR(VLOOKUP(CONCATENATE($A79,N$1),'[1]Исх-видео'!$A$2:$D$3000,4,FALSE),"-")</f>
        <v>-</v>
      </c>
      <c r="O79" s="14" t="str">
        <f>IFERROR(VLOOKUP(CONCATENATE($A79,O$1),'[1]Исх-видео'!$A$2:$D$3000,4,FALSE),"-")</f>
        <v>-</v>
      </c>
      <c r="P79" s="14" t="str">
        <f>IFERROR(VLOOKUP(CONCATENATE($A79,P$1),'[1]Исх-видео'!$A$2:$D$3000,4,FALSE),"-")</f>
        <v>-</v>
      </c>
      <c r="Q79" s="14" t="str">
        <f>IFERROR(VLOOKUP(CONCATENATE($A79,Q$1),'[1]Исх-видео'!$A$2:$D$3000,4,FALSE),"-")</f>
        <v>-</v>
      </c>
      <c r="R79" s="14" t="str">
        <f>IFERROR(VLOOKUP(CONCATENATE($A79,R$1),'[1]Исх-видео'!$A$2:$D$3000,4,FALSE),"-")</f>
        <v>-</v>
      </c>
      <c r="S79" s="14" t="str">
        <f>IFERROR(VLOOKUP(CONCATENATE($A79,S$1),'[1]Исх-видео'!$A$2:$D$3000,4,FALSE),"-")</f>
        <v>-</v>
      </c>
      <c r="T79" s="14" t="str">
        <f>IFERROR(VLOOKUP(CONCATENATE($A79,T$1),'[1]Исх-видео'!$A$2:$D$3000,4,FALSE),"-")</f>
        <v>-</v>
      </c>
      <c r="U79" s="14" t="str">
        <f>IFERROR(VLOOKUP(CONCATENATE($A79,U$1),'[1]Исх-видео'!$A$2:$D$3000,4,FALSE),"-")</f>
        <v>-</v>
      </c>
      <c r="V79" s="14" t="str">
        <f>IFERROR(VLOOKUP(CONCATENATE($A79,V$1),'[1]Исх-видео'!$A$2:$D$3000,4,FALSE),"-")</f>
        <v>-</v>
      </c>
      <c r="W79" s="14" t="str">
        <f>IFERROR(VLOOKUP(CONCATENATE($A79,W$1),'[1]Исх-видео'!$A$2:$D$3000,4,FALSE),"-")</f>
        <v>-</v>
      </c>
      <c r="X79" s="14" t="str">
        <f>IFERROR(VLOOKUP(CONCATENATE($A79,X$1),'[1]Исх-видео'!$A$2:$D$3000,4,FALSE),"-")</f>
        <v>-</v>
      </c>
      <c r="Y79" s="14" t="str">
        <f>IFERROR(VLOOKUP(CONCATENATE($A79,Y$1),'[1]Исх-видео'!$A$2:$D$3000,4,FALSE),"-")</f>
        <v>-</v>
      </c>
      <c r="Z79" s="15">
        <f t="shared" si="3"/>
        <v>0</v>
      </c>
      <c r="AA79" s="109" t="str">
        <f t="shared" si="4"/>
        <v>-</v>
      </c>
      <c r="AB79" s="14"/>
    </row>
    <row r="80" spans="1:28">
      <c r="A80" s="26">
        <f t="shared" si="5"/>
        <v>78</v>
      </c>
      <c r="B80" s="14">
        <f>IFERROR(VLOOKUP(CONCATENATE($A80,B$1),'[1]Исх-видео'!$A$2:$D$3000,4,FALSE),"-")</f>
        <v>8</v>
      </c>
      <c r="C80" s="14" t="str">
        <f>IFERROR(VLOOKUP(CONCATENATE($A80,C$1),'[1]Исх-видео'!$A$2:$D$3000,4,FALSE),"-")</f>
        <v>-</v>
      </c>
      <c r="D80" s="14" t="str">
        <f>IFERROR(VLOOKUP(CONCATENATE($A80,D$1),'[1]Исх-видео'!$A$2:$D$3000,4,FALSE),"-")</f>
        <v>-</v>
      </c>
      <c r="E80" s="14" t="str">
        <f>IFERROR(VLOOKUP(CONCATENATE($A80,E$1),'[1]Исх-видео'!$A$2:$D$3000,4,FALSE),"-")</f>
        <v>-</v>
      </c>
      <c r="F80" s="14" t="str">
        <f>IFERROR(VLOOKUP(CONCATENATE($A80,F$1),'[1]Исх-видео'!$A$2:$D$3000,4,FALSE),"-")</f>
        <v>-</v>
      </c>
      <c r="G80" s="14" t="str">
        <f>IFERROR(VLOOKUP(CONCATENATE($A80,G$1),'[1]Исх-видео'!$A$2:$D$3000,4,FALSE),"-")</f>
        <v>-</v>
      </c>
      <c r="H80" s="14" t="str">
        <f>IFERROR(VLOOKUP(CONCATENATE($A80,H$1),'[1]Исх-видео'!$A$2:$D$3000,4,FALSE),"-")</f>
        <v>-</v>
      </c>
      <c r="I80" s="14" t="str">
        <f>IFERROR(VLOOKUP(CONCATENATE($A80,I$1),'[1]Исх-видео'!$A$2:$D$3000,4,FALSE),"-")</f>
        <v>-</v>
      </c>
      <c r="J80" s="14" t="str">
        <f>IFERROR(VLOOKUP(CONCATENATE($A80,J$1),'[1]Исх-видео'!$A$2:$D$3000,4,FALSE),"-")</f>
        <v>-</v>
      </c>
      <c r="K80" s="14">
        <f>IFERROR(VLOOKUP(CONCATENATE($A80,K$1),'[1]Исх-видео'!$A$2:$D$3000,4,FALSE),"-")</f>
        <v>8</v>
      </c>
      <c r="L80" s="14" t="str">
        <f>IFERROR(VLOOKUP(CONCATENATE($A80,L$1),'[1]Исх-видео'!$A$2:$D$3000,4,FALSE),"-")</f>
        <v>-</v>
      </c>
      <c r="M80" s="14" t="str">
        <f>IFERROR(VLOOKUP(CONCATENATE($A80,M$1),'[1]Исх-видео'!$A$2:$D$3000,4,FALSE),"-")</f>
        <v>-</v>
      </c>
      <c r="N80" s="14" t="str">
        <f>IFERROR(VLOOKUP(CONCATENATE($A80,N$1),'[1]Исх-видео'!$A$2:$D$3000,4,FALSE),"-")</f>
        <v>-</v>
      </c>
      <c r="O80" s="14">
        <f>IFERROR(VLOOKUP(CONCATENATE($A80,O$1),'[1]Исх-видео'!$A$2:$D$3000,4,FALSE),"-")</f>
        <v>6</v>
      </c>
      <c r="P80" s="14" t="str">
        <f>IFERROR(VLOOKUP(CONCATENATE($A80,P$1),'[1]Исх-видео'!$A$2:$D$3000,4,FALSE),"-")</f>
        <v>-</v>
      </c>
      <c r="Q80" s="14" t="str">
        <f>IFERROR(VLOOKUP(CONCATENATE($A80,Q$1),'[1]Исх-видео'!$A$2:$D$3000,4,FALSE),"-")</f>
        <v>-</v>
      </c>
      <c r="R80" s="14" t="str">
        <f>IFERROR(VLOOKUP(CONCATENATE($A80,R$1),'[1]Исх-видео'!$A$2:$D$3000,4,FALSE),"-")</f>
        <v>-</v>
      </c>
      <c r="S80" s="14" t="str">
        <f>IFERROR(VLOOKUP(CONCATENATE($A80,S$1),'[1]Исх-видео'!$A$2:$D$3000,4,FALSE),"-")</f>
        <v>-</v>
      </c>
      <c r="T80" s="14">
        <f>IFERROR(VLOOKUP(CONCATENATE($A80,T$1),'[1]Исх-видео'!$A$2:$D$3000,4,FALSE),"-")</f>
        <v>7</v>
      </c>
      <c r="U80" s="14">
        <f>IFERROR(VLOOKUP(CONCATENATE($A80,U$1),'[1]Исх-видео'!$A$2:$D$3000,4,FALSE),"-")</f>
        <v>7</v>
      </c>
      <c r="V80" s="14">
        <f>IFERROR(VLOOKUP(CONCATENATE($A80,V$1),'[1]Исх-видео'!$A$2:$D$3000,4,FALSE),"-")</f>
        <v>6</v>
      </c>
      <c r="W80" s="14">
        <f>IFERROR(VLOOKUP(CONCATENATE($A80,W$1),'[1]Исх-видео'!$A$2:$D$3000,4,FALSE),"-")</f>
        <v>7</v>
      </c>
      <c r="X80" s="14" t="str">
        <f>IFERROR(VLOOKUP(CONCATENATE($A80,X$1),'[1]Исх-видео'!$A$2:$D$3000,4,FALSE),"-")</f>
        <v>-</v>
      </c>
      <c r="Y80" s="14">
        <f>IFERROR(VLOOKUP(CONCATENATE($A80,Y$1),'[1]Исх-видео'!$A$2:$D$3000,4,FALSE),"-")</f>
        <v>7</v>
      </c>
      <c r="Z80" s="15">
        <f t="shared" si="3"/>
        <v>8</v>
      </c>
      <c r="AA80" s="109">
        <f t="shared" si="4"/>
        <v>7</v>
      </c>
      <c r="AB80" s="14"/>
    </row>
    <row r="81" spans="1:28">
      <c r="A81" s="26">
        <f t="shared" si="5"/>
        <v>79</v>
      </c>
      <c r="B81" s="14" t="str">
        <f>IFERROR(VLOOKUP(CONCATENATE($A81,B$1),'[1]Исх-видео'!$A$2:$D$3000,4,FALSE),"-")</f>
        <v>-</v>
      </c>
      <c r="C81" s="14" t="str">
        <f>IFERROR(VLOOKUP(CONCATENATE($A81,C$1),'[1]Исх-видео'!$A$2:$D$3000,4,FALSE),"-")</f>
        <v>-</v>
      </c>
      <c r="D81" s="14" t="str">
        <f>IFERROR(VLOOKUP(CONCATENATE($A81,D$1),'[1]Исх-видео'!$A$2:$D$3000,4,FALSE),"-")</f>
        <v>-</v>
      </c>
      <c r="E81" s="14" t="str">
        <f>IFERROR(VLOOKUP(CONCATENATE($A81,E$1),'[1]Исх-видео'!$A$2:$D$3000,4,FALSE),"-")</f>
        <v>-</v>
      </c>
      <c r="F81" s="14" t="str">
        <f>IFERROR(VLOOKUP(CONCATENATE($A81,F$1),'[1]Исх-видео'!$A$2:$D$3000,4,FALSE),"-")</f>
        <v>-</v>
      </c>
      <c r="G81" s="14" t="str">
        <f>IFERROR(VLOOKUP(CONCATENATE($A81,G$1),'[1]Исх-видео'!$A$2:$D$3000,4,FALSE),"-")</f>
        <v>-</v>
      </c>
      <c r="H81" s="14" t="str">
        <f>IFERROR(VLOOKUP(CONCATENATE($A81,H$1),'[1]Исх-видео'!$A$2:$D$3000,4,FALSE),"-")</f>
        <v>-</v>
      </c>
      <c r="I81" s="14" t="str">
        <f>IFERROR(VLOOKUP(CONCATENATE($A81,I$1),'[1]Исх-видео'!$A$2:$D$3000,4,FALSE),"-")</f>
        <v>-</v>
      </c>
      <c r="J81" s="14" t="str">
        <f>IFERROR(VLOOKUP(CONCATENATE($A81,J$1),'[1]Исх-видео'!$A$2:$D$3000,4,FALSE),"-")</f>
        <v>-</v>
      </c>
      <c r="K81" s="14" t="str">
        <f>IFERROR(VLOOKUP(CONCATENATE($A81,K$1),'[1]Исх-видео'!$A$2:$D$3000,4,FALSE),"-")</f>
        <v>-</v>
      </c>
      <c r="L81" s="14" t="str">
        <f>IFERROR(VLOOKUP(CONCATENATE($A81,L$1),'[1]Исх-видео'!$A$2:$D$3000,4,FALSE),"-")</f>
        <v>-</v>
      </c>
      <c r="M81" s="14" t="str">
        <f>IFERROR(VLOOKUP(CONCATENATE($A81,M$1),'[1]Исх-видео'!$A$2:$D$3000,4,FALSE),"-")</f>
        <v>-</v>
      </c>
      <c r="N81" s="14" t="str">
        <f>IFERROR(VLOOKUP(CONCATENATE($A81,N$1),'[1]Исх-видео'!$A$2:$D$3000,4,FALSE),"-")</f>
        <v>-</v>
      </c>
      <c r="O81" s="14" t="str">
        <f>IFERROR(VLOOKUP(CONCATENATE($A81,O$1),'[1]Исх-видео'!$A$2:$D$3000,4,FALSE),"-")</f>
        <v>-</v>
      </c>
      <c r="P81" s="14" t="str">
        <f>IFERROR(VLOOKUP(CONCATENATE($A81,P$1),'[1]Исх-видео'!$A$2:$D$3000,4,FALSE),"-")</f>
        <v>-</v>
      </c>
      <c r="Q81" s="14" t="str">
        <f>IFERROR(VLOOKUP(CONCATENATE($A81,Q$1),'[1]Исх-видео'!$A$2:$D$3000,4,FALSE),"-")</f>
        <v>-</v>
      </c>
      <c r="R81" s="14" t="str">
        <f>IFERROR(VLOOKUP(CONCATENATE($A81,R$1),'[1]Исх-видео'!$A$2:$D$3000,4,FALSE),"-")</f>
        <v>-</v>
      </c>
      <c r="S81" s="14" t="str">
        <f>IFERROR(VLOOKUP(CONCATENATE($A81,S$1),'[1]Исх-видео'!$A$2:$D$3000,4,FALSE),"-")</f>
        <v>-</v>
      </c>
      <c r="T81" s="14" t="str">
        <f>IFERROR(VLOOKUP(CONCATENATE($A81,T$1),'[1]Исх-видео'!$A$2:$D$3000,4,FALSE),"-")</f>
        <v>-</v>
      </c>
      <c r="U81" s="14" t="str">
        <f>IFERROR(VLOOKUP(CONCATENATE($A81,U$1),'[1]Исх-видео'!$A$2:$D$3000,4,FALSE),"-")</f>
        <v>-</v>
      </c>
      <c r="V81" s="14" t="str">
        <f>IFERROR(VLOOKUP(CONCATENATE($A81,V$1),'[1]Исх-видео'!$A$2:$D$3000,4,FALSE),"-")</f>
        <v>-</v>
      </c>
      <c r="W81" s="14" t="str">
        <f>IFERROR(VLOOKUP(CONCATENATE($A81,W$1),'[1]Исх-видео'!$A$2:$D$3000,4,FALSE),"-")</f>
        <v>-</v>
      </c>
      <c r="X81" s="14" t="str">
        <f>IFERROR(VLOOKUP(CONCATENATE($A81,X$1),'[1]Исх-видео'!$A$2:$D$3000,4,FALSE),"-")</f>
        <v>-</v>
      </c>
      <c r="Y81" s="14" t="str">
        <f>IFERROR(VLOOKUP(CONCATENATE($A81,Y$1),'[1]Исх-видео'!$A$2:$D$3000,4,FALSE),"-")</f>
        <v>-</v>
      </c>
      <c r="Z81" s="15">
        <f t="shared" si="3"/>
        <v>0</v>
      </c>
      <c r="AA81" s="109" t="str">
        <f t="shared" si="4"/>
        <v>-</v>
      </c>
      <c r="AB81" s="14"/>
    </row>
    <row r="82" spans="1:28">
      <c r="A82" s="26">
        <f t="shared" si="5"/>
        <v>80</v>
      </c>
      <c r="B82" s="14" t="str">
        <f>IFERROR(VLOOKUP(CONCATENATE($A82,B$1),'[1]Исх-видео'!$A$2:$D$3000,4,FALSE),"-")</f>
        <v>-</v>
      </c>
      <c r="C82" s="14" t="str">
        <f>IFERROR(VLOOKUP(CONCATENATE($A82,C$1),'[1]Исх-видео'!$A$2:$D$3000,4,FALSE),"-")</f>
        <v>-</v>
      </c>
      <c r="D82" s="14" t="str">
        <f>IFERROR(VLOOKUP(CONCATENATE($A82,D$1),'[1]Исх-видео'!$A$2:$D$3000,4,FALSE),"-")</f>
        <v>-</v>
      </c>
      <c r="E82" s="14" t="str">
        <f>IFERROR(VLOOKUP(CONCATENATE($A82,E$1),'[1]Исх-видео'!$A$2:$D$3000,4,FALSE),"-")</f>
        <v>-</v>
      </c>
      <c r="F82" s="14" t="str">
        <f>IFERROR(VLOOKUP(CONCATENATE($A82,F$1),'[1]Исх-видео'!$A$2:$D$3000,4,FALSE),"-")</f>
        <v>-</v>
      </c>
      <c r="G82" s="14" t="str">
        <f>IFERROR(VLOOKUP(CONCATENATE($A82,G$1),'[1]Исх-видео'!$A$2:$D$3000,4,FALSE),"-")</f>
        <v>-</v>
      </c>
      <c r="H82" s="14" t="str">
        <f>IFERROR(VLOOKUP(CONCATENATE($A82,H$1),'[1]Исх-видео'!$A$2:$D$3000,4,FALSE),"-")</f>
        <v>-</v>
      </c>
      <c r="I82" s="14" t="str">
        <f>IFERROR(VLOOKUP(CONCATENATE($A82,I$1),'[1]Исх-видео'!$A$2:$D$3000,4,FALSE),"-")</f>
        <v>-</v>
      </c>
      <c r="J82" s="14" t="str">
        <f>IFERROR(VLOOKUP(CONCATENATE($A82,J$1),'[1]Исх-видео'!$A$2:$D$3000,4,FALSE),"-")</f>
        <v>-</v>
      </c>
      <c r="K82" s="14" t="str">
        <f>IFERROR(VLOOKUP(CONCATENATE($A82,K$1),'[1]Исх-видео'!$A$2:$D$3000,4,FALSE),"-")</f>
        <v>-</v>
      </c>
      <c r="L82" s="14" t="str">
        <f>IFERROR(VLOOKUP(CONCATENATE($A82,L$1),'[1]Исх-видео'!$A$2:$D$3000,4,FALSE),"-")</f>
        <v>-</v>
      </c>
      <c r="M82" s="14" t="str">
        <f>IFERROR(VLOOKUP(CONCATENATE($A82,M$1),'[1]Исх-видео'!$A$2:$D$3000,4,FALSE),"-")</f>
        <v>-</v>
      </c>
      <c r="N82" s="14" t="str">
        <f>IFERROR(VLOOKUP(CONCATENATE($A82,N$1),'[1]Исх-видео'!$A$2:$D$3000,4,FALSE),"-")</f>
        <v>-</v>
      </c>
      <c r="O82" s="14" t="str">
        <f>IFERROR(VLOOKUP(CONCATENATE($A82,O$1),'[1]Исх-видео'!$A$2:$D$3000,4,FALSE),"-")</f>
        <v>-</v>
      </c>
      <c r="P82" s="14" t="str">
        <f>IFERROR(VLOOKUP(CONCATENATE($A82,P$1),'[1]Исх-видео'!$A$2:$D$3000,4,FALSE),"-")</f>
        <v>-</v>
      </c>
      <c r="Q82" s="14" t="str">
        <f>IFERROR(VLOOKUP(CONCATENATE($A82,Q$1),'[1]Исх-видео'!$A$2:$D$3000,4,FALSE),"-")</f>
        <v>-</v>
      </c>
      <c r="R82" s="14" t="str">
        <f>IFERROR(VLOOKUP(CONCATENATE($A82,R$1),'[1]Исх-видео'!$A$2:$D$3000,4,FALSE),"-")</f>
        <v>-</v>
      </c>
      <c r="S82" s="14" t="str">
        <f>IFERROR(VLOOKUP(CONCATENATE($A82,S$1),'[1]Исх-видео'!$A$2:$D$3000,4,FALSE),"-")</f>
        <v>-</v>
      </c>
      <c r="T82" s="14" t="str">
        <f>IFERROR(VLOOKUP(CONCATENATE($A82,T$1),'[1]Исх-видео'!$A$2:$D$3000,4,FALSE),"-")</f>
        <v>-</v>
      </c>
      <c r="U82" s="14" t="str">
        <f>IFERROR(VLOOKUP(CONCATENATE($A82,U$1),'[1]Исх-видео'!$A$2:$D$3000,4,FALSE),"-")</f>
        <v>-</v>
      </c>
      <c r="V82" s="14" t="str">
        <f>IFERROR(VLOOKUP(CONCATENATE($A82,V$1),'[1]Исх-видео'!$A$2:$D$3000,4,FALSE),"-")</f>
        <v>-</v>
      </c>
      <c r="W82" s="14" t="str">
        <f>IFERROR(VLOOKUP(CONCATENATE($A82,W$1),'[1]Исх-видео'!$A$2:$D$3000,4,FALSE),"-")</f>
        <v>-</v>
      </c>
      <c r="X82" s="14" t="str">
        <f>IFERROR(VLOOKUP(CONCATENATE($A82,X$1),'[1]Исх-видео'!$A$2:$D$3000,4,FALSE),"-")</f>
        <v>-</v>
      </c>
      <c r="Y82" s="14" t="str">
        <f>IFERROR(VLOOKUP(CONCATENATE($A82,Y$1),'[1]Исх-видео'!$A$2:$D$3000,4,FALSE),"-")</f>
        <v>-</v>
      </c>
      <c r="Z82" s="15">
        <f t="shared" si="3"/>
        <v>0</v>
      </c>
      <c r="AA82" s="109" t="str">
        <f t="shared" si="4"/>
        <v>-</v>
      </c>
      <c r="AB82" s="14"/>
    </row>
    <row r="83" spans="1:28">
      <c r="A83" s="26">
        <f t="shared" si="5"/>
        <v>81</v>
      </c>
      <c r="B83" s="14">
        <f>IFERROR(VLOOKUP(CONCATENATE($A83,B$1),'[1]Исх-видео'!$A$2:$D$3000,4,FALSE),"-")</f>
        <v>11</v>
      </c>
      <c r="C83" s="14">
        <f>IFERROR(VLOOKUP(CONCATENATE($A83,C$1),'[1]Исх-видео'!$A$2:$D$3000,4,FALSE),"-")</f>
        <v>9</v>
      </c>
      <c r="D83" s="14" t="str">
        <f>IFERROR(VLOOKUP(CONCATENATE($A83,D$1),'[1]Исх-видео'!$A$2:$D$3000,4,FALSE),"-")</f>
        <v>-</v>
      </c>
      <c r="E83" s="14" t="str">
        <f>IFERROR(VLOOKUP(CONCATENATE($A83,E$1),'[1]Исх-видео'!$A$2:$D$3000,4,FALSE),"-")</f>
        <v>-</v>
      </c>
      <c r="F83" s="14" t="str">
        <f>IFERROR(VLOOKUP(CONCATENATE($A83,F$1),'[1]Исх-видео'!$A$2:$D$3000,4,FALSE),"-")</f>
        <v>-</v>
      </c>
      <c r="G83" s="14">
        <f>IFERROR(VLOOKUP(CONCATENATE($A83,G$1),'[1]Исх-видео'!$A$2:$D$3000,4,FALSE),"-")</f>
        <v>12</v>
      </c>
      <c r="H83" s="14">
        <f>IFERROR(VLOOKUP(CONCATENATE($A83,H$1),'[1]Исх-видео'!$A$2:$D$3000,4,FALSE),"-")</f>
        <v>12</v>
      </c>
      <c r="I83" s="14" t="str">
        <f>IFERROR(VLOOKUP(CONCATENATE($A83,I$1),'[1]Исх-видео'!$A$2:$D$3000,4,FALSE),"-")</f>
        <v>-</v>
      </c>
      <c r="J83" s="14">
        <f>IFERROR(VLOOKUP(CONCATENATE($A83,J$1),'[1]Исх-видео'!$A$2:$D$3000,4,FALSE),"-")</f>
        <v>12</v>
      </c>
      <c r="K83" s="14" t="str">
        <f>IFERROR(VLOOKUP(CONCATENATE($A83,K$1),'[1]Исх-видео'!$A$2:$D$3000,4,FALSE),"-")</f>
        <v>-</v>
      </c>
      <c r="L83" s="14" t="str">
        <f>IFERROR(VLOOKUP(CONCATENATE($A83,L$1),'[1]Исх-видео'!$A$2:$D$3000,4,FALSE),"-")</f>
        <v>-</v>
      </c>
      <c r="M83" s="14" t="str">
        <f>IFERROR(VLOOKUP(CONCATENATE($A83,M$1),'[1]Исх-видео'!$A$2:$D$3000,4,FALSE),"-")</f>
        <v>-</v>
      </c>
      <c r="N83" s="14">
        <f>IFERROR(VLOOKUP(CONCATENATE($A83,N$1),'[1]Исх-видео'!$A$2:$D$3000,4,FALSE),"-")</f>
        <v>9</v>
      </c>
      <c r="O83" s="14">
        <f>IFERROR(VLOOKUP(CONCATENATE($A83,O$1),'[1]Исх-видео'!$A$2:$D$3000,4,FALSE),"-")</f>
        <v>10</v>
      </c>
      <c r="P83" s="14" t="str">
        <f>IFERROR(VLOOKUP(CONCATENATE($A83,P$1),'[1]Исх-видео'!$A$2:$D$3000,4,FALSE),"-")</f>
        <v>-</v>
      </c>
      <c r="Q83" s="14">
        <f>IFERROR(VLOOKUP(CONCATENATE($A83,Q$1),'[1]Исх-видео'!$A$2:$D$3000,4,FALSE),"-")</f>
        <v>6</v>
      </c>
      <c r="R83" s="14">
        <f>IFERROR(VLOOKUP(CONCATENATE($A83,R$1),'[1]Исх-видео'!$A$2:$D$3000,4,FALSE),"-")</f>
        <v>9</v>
      </c>
      <c r="S83" s="14">
        <f>IFERROR(VLOOKUP(CONCATENATE($A83,S$1),'[1]Исх-видео'!$A$2:$D$3000,4,FALSE),"-")</f>
        <v>10</v>
      </c>
      <c r="T83" s="14" t="str">
        <f>IFERROR(VLOOKUP(CONCATENATE($A83,T$1),'[1]Исх-видео'!$A$2:$D$3000,4,FALSE),"-")</f>
        <v>-</v>
      </c>
      <c r="U83" s="14">
        <f>IFERROR(VLOOKUP(CONCATENATE($A83,U$1),'[1]Исх-видео'!$A$2:$D$3000,4,FALSE),"-")</f>
        <v>10</v>
      </c>
      <c r="V83" s="14">
        <f>IFERROR(VLOOKUP(CONCATENATE($A83,V$1),'[1]Исх-видео'!$A$2:$D$3000,4,FALSE),"-")</f>
        <v>8</v>
      </c>
      <c r="W83" s="14" t="str">
        <f>IFERROR(VLOOKUP(CONCATENATE($A83,W$1),'[1]Исх-видео'!$A$2:$D$3000,4,FALSE),"-")</f>
        <v>-</v>
      </c>
      <c r="X83" s="14" t="str">
        <f>IFERROR(VLOOKUP(CONCATENATE($A83,X$1),'[1]Исх-видео'!$A$2:$D$3000,4,FALSE),"-")</f>
        <v>-</v>
      </c>
      <c r="Y83" s="14">
        <f>IFERROR(VLOOKUP(CONCATENATE($A83,Y$1),'[1]Исх-видео'!$A$2:$D$3000,4,FALSE),"-")</f>
        <v>10</v>
      </c>
      <c r="Z83" s="15">
        <f t="shared" si="3"/>
        <v>13</v>
      </c>
      <c r="AA83" s="109">
        <f t="shared" si="4"/>
        <v>9.8461538461538467</v>
      </c>
      <c r="AB83" s="14"/>
    </row>
    <row r="84" spans="1:28">
      <c r="A84" s="26">
        <f t="shared" si="5"/>
        <v>82</v>
      </c>
      <c r="B84" s="14">
        <f>IFERROR(VLOOKUP(CONCATENATE($A84,B$1),'[1]Исх-видео'!$A$2:$D$3000,4,FALSE),"-")</f>
        <v>9</v>
      </c>
      <c r="C84" s="14">
        <f>IFERROR(VLOOKUP(CONCATENATE($A84,C$1),'[1]Исх-видео'!$A$2:$D$3000,4,FALSE),"-")</f>
        <v>7</v>
      </c>
      <c r="D84" s="14" t="str">
        <f>IFERROR(VLOOKUP(CONCATENATE($A84,D$1),'[1]Исх-видео'!$A$2:$D$3000,4,FALSE),"-")</f>
        <v>-</v>
      </c>
      <c r="E84" s="14" t="str">
        <f>IFERROR(VLOOKUP(CONCATENATE($A84,E$1),'[1]Исх-видео'!$A$2:$D$3000,4,FALSE),"-")</f>
        <v>-</v>
      </c>
      <c r="F84" s="14" t="str">
        <f>IFERROR(VLOOKUP(CONCATENATE($A84,F$1),'[1]Исх-видео'!$A$2:$D$3000,4,FALSE),"-")</f>
        <v>-</v>
      </c>
      <c r="G84" s="14" t="str">
        <f>IFERROR(VLOOKUP(CONCATENATE($A84,G$1),'[1]Исх-видео'!$A$2:$D$3000,4,FALSE),"-")</f>
        <v>-</v>
      </c>
      <c r="H84" s="14" t="str">
        <f>IFERROR(VLOOKUP(CONCATENATE($A84,H$1),'[1]Исх-видео'!$A$2:$D$3000,4,FALSE),"-")</f>
        <v>-</v>
      </c>
      <c r="I84" s="14" t="str">
        <f>IFERROR(VLOOKUP(CONCATENATE($A84,I$1),'[1]Исх-видео'!$A$2:$D$3000,4,FALSE),"-")</f>
        <v>-</v>
      </c>
      <c r="J84" s="14" t="str">
        <f>IFERROR(VLOOKUP(CONCATENATE($A84,J$1),'[1]Исх-видео'!$A$2:$D$3000,4,FALSE),"-")</f>
        <v>-</v>
      </c>
      <c r="K84" s="14">
        <f>IFERROR(VLOOKUP(CONCATENATE($A84,K$1),'[1]Исх-видео'!$A$2:$D$3000,4,FALSE),"-")</f>
        <v>9</v>
      </c>
      <c r="L84" s="14" t="str">
        <f>IFERROR(VLOOKUP(CONCATENATE($A84,L$1),'[1]Исх-видео'!$A$2:$D$3000,4,FALSE),"-")</f>
        <v>-</v>
      </c>
      <c r="M84" s="14" t="str">
        <f>IFERROR(VLOOKUP(CONCATENATE($A84,M$1),'[1]Исх-видео'!$A$2:$D$3000,4,FALSE),"-")</f>
        <v>-</v>
      </c>
      <c r="N84" s="14" t="str">
        <f>IFERROR(VLOOKUP(CONCATENATE($A84,N$1),'[1]Исх-видео'!$A$2:$D$3000,4,FALSE),"-")</f>
        <v>-</v>
      </c>
      <c r="O84" s="14">
        <f>IFERROR(VLOOKUP(CONCATENATE($A84,O$1),'[1]Исх-видео'!$A$2:$D$3000,4,FALSE),"-")</f>
        <v>10</v>
      </c>
      <c r="P84" s="14" t="str">
        <f>IFERROR(VLOOKUP(CONCATENATE($A84,P$1),'[1]Исх-видео'!$A$2:$D$3000,4,FALSE),"-")</f>
        <v>-</v>
      </c>
      <c r="Q84" s="14" t="str">
        <f>IFERROR(VLOOKUP(CONCATENATE($A84,Q$1),'[1]Исх-видео'!$A$2:$D$3000,4,FALSE),"-")</f>
        <v>-</v>
      </c>
      <c r="R84" s="14">
        <f>IFERROR(VLOOKUP(CONCATENATE($A84,R$1),'[1]Исх-видео'!$A$2:$D$3000,4,FALSE),"-")</f>
        <v>11</v>
      </c>
      <c r="S84" s="14" t="str">
        <f>IFERROR(VLOOKUP(CONCATENATE($A84,S$1),'[1]Исх-видео'!$A$2:$D$3000,4,FALSE),"-")</f>
        <v>-</v>
      </c>
      <c r="T84" s="14">
        <f>IFERROR(VLOOKUP(CONCATENATE($A84,T$1),'[1]Исх-видео'!$A$2:$D$3000,4,FALSE),"-")</f>
        <v>9</v>
      </c>
      <c r="U84" s="14">
        <f>IFERROR(VLOOKUP(CONCATENATE($A84,U$1),'[1]Исх-видео'!$A$2:$D$3000,4,FALSE),"-")</f>
        <v>6</v>
      </c>
      <c r="V84" s="14">
        <f>IFERROR(VLOOKUP(CONCATENATE($A84,V$1),'[1]Исх-видео'!$A$2:$D$3000,4,FALSE),"-")</f>
        <v>4</v>
      </c>
      <c r="W84" s="14">
        <f>IFERROR(VLOOKUP(CONCATENATE($A84,W$1),'[1]Исх-видео'!$A$2:$D$3000,4,FALSE),"-")</f>
        <v>5</v>
      </c>
      <c r="X84" s="14" t="str">
        <f>IFERROR(VLOOKUP(CONCATENATE($A84,X$1),'[1]Исх-видео'!$A$2:$D$3000,4,FALSE),"-")</f>
        <v>-</v>
      </c>
      <c r="Y84" s="14">
        <f>IFERROR(VLOOKUP(CONCATENATE($A84,Y$1),'[1]Исх-видео'!$A$2:$D$3000,4,FALSE),"-")</f>
        <v>10</v>
      </c>
      <c r="Z84" s="15">
        <f t="shared" si="3"/>
        <v>10</v>
      </c>
      <c r="AA84" s="109">
        <f t="shared" si="4"/>
        <v>8</v>
      </c>
      <c r="AB84" s="14"/>
    </row>
    <row r="85" spans="1:28">
      <c r="A85" s="26">
        <f t="shared" si="5"/>
        <v>83</v>
      </c>
      <c r="B85" s="14">
        <f>IFERROR(VLOOKUP(CONCATENATE($A85,B$1),'[1]Исх-видео'!$A$2:$D$3000,4,FALSE),"-")</f>
        <v>5</v>
      </c>
      <c r="C85" s="14">
        <f>IFERROR(VLOOKUP(CONCATENATE($A85,C$1),'[1]Исх-видео'!$A$2:$D$3000,4,FALSE),"-")</f>
        <v>7</v>
      </c>
      <c r="D85" s="14" t="str">
        <f>IFERROR(VLOOKUP(CONCATENATE($A85,D$1),'[1]Исх-видео'!$A$2:$D$3000,4,FALSE),"-")</f>
        <v>-</v>
      </c>
      <c r="E85" s="14" t="str">
        <f>IFERROR(VLOOKUP(CONCATENATE($A85,E$1),'[1]Исх-видео'!$A$2:$D$3000,4,FALSE),"-")</f>
        <v>-</v>
      </c>
      <c r="F85" s="14" t="str">
        <f>IFERROR(VLOOKUP(CONCATENATE($A85,F$1),'[1]Исх-видео'!$A$2:$D$3000,4,FALSE),"-")</f>
        <v>-</v>
      </c>
      <c r="G85" s="14" t="str">
        <f>IFERROR(VLOOKUP(CONCATENATE($A85,G$1),'[1]Исх-видео'!$A$2:$D$3000,4,FALSE),"-")</f>
        <v>-</v>
      </c>
      <c r="H85" s="14" t="str">
        <f>IFERROR(VLOOKUP(CONCATENATE($A85,H$1),'[1]Исх-видео'!$A$2:$D$3000,4,FALSE),"-")</f>
        <v>-</v>
      </c>
      <c r="I85" s="14" t="str">
        <f>IFERROR(VLOOKUP(CONCATENATE($A85,I$1),'[1]Исх-видео'!$A$2:$D$3000,4,FALSE),"-")</f>
        <v>-</v>
      </c>
      <c r="J85" s="14" t="str">
        <f>IFERROR(VLOOKUP(CONCATENATE($A85,J$1),'[1]Исх-видео'!$A$2:$D$3000,4,FALSE),"-")</f>
        <v>-</v>
      </c>
      <c r="K85" s="14">
        <f>IFERROR(VLOOKUP(CONCATENATE($A85,K$1),'[1]Исх-видео'!$A$2:$D$3000,4,FALSE),"-")</f>
        <v>8</v>
      </c>
      <c r="L85" s="14" t="str">
        <f>IFERROR(VLOOKUP(CONCATENATE($A85,L$1),'[1]Исх-видео'!$A$2:$D$3000,4,FALSE),"-")</f>
        <v>-</v>
      </c>
      <c r="M85" s="14" t="str">
        <f>IFERROR(VLOOKUP(CONCATENATE($A85,M$1),'[1]Исх-видео'!$A$2:$D$3000,4,FALSE),"-")</f>
        <v>-</v>
      </c>
      <c r="N85" s="14" t="str">
        <f>IFERROR(VLOOKUP(CONCATENATE($A85,N$1),'[1]Исх-видео'!$A$2:$D$3000,4,FALSE),"-")</f>
        <v>-</v>
      </c>
      <c r="O85" s="14">
        <f>IFERROR(VLOOKUP(CONCATENATE($A85,O$1),'[1]Исх-видео'!$A$2:$D$3000,4,FALSE),"-")</f>
        <v>7</v>
      </c>
      <c r="P85" s="14" t="str">
        <f>IFERROR(VLOOKUP(CONCATENATE($A85,P$1),'[1]Исх-видео'!$A$2:$D$3000,4,FALSE),"-")</f>
        <v>-</v>
      </c>
      <c r="Q85" s="14">
        <f>IFERROR(VLOOKUP(CONCATENATE($A85,Q$1),'[1]Исх-видео'!$A$2:$D$3000,4,FALSE),"-")</f>
        <v>5</v>
      </c>
      <c r="R85" s="14" t="str">
        <f>IFERROR(VLOOKUP(CONCATENATE($A85,R$1),'[1]Исх-видео'!$A$2:$D$3000,4,FALSE),"-")</f>
        <v>-</v>
      </c>
      <c r="S85" s="14">
        <f>IFERROR(VLOOKUP(CONCATENATE($A85,S$1),'[1]Исх-видео'!$A$2:$D$3000,4,FALSE),"-")</f>
        <v>10</v>
      </c>
      <c r="T85" s="14">
        <f>IFERROR(VLOOKUP(CONCATENATE($A85,T$1),'[1]Исх-видео'!$A$2:$D$3000,4,FALSE),"-")</f>
        <v>8</v>
      </c>
      <c r="U85" s="14">
        <f>IFERROR(VLOOKUP(CONCATENATE($A85,U$1),'[1]Исх-видео'!$A$2:$D$3000,4,FALSE),"-")</f>
        <v>7</v>
      </c>
      <c r="V85" s="14">
        <f>IFERROR(VLOOKUP(CONCATENATE($A85,V$1),'[1]Исх-видео'!$A$2:$D$3000,4,FALSE),"-")</f>
        <v>5</v>
      </c>
      <c r="W85" s="14">
        <f>IFERROR(VLOOKUP(CONCATENATE($A85,W$1),'[1]Исх-видео'!$A$2:$D$3000,4,FALSE),"-")</f>
        <v>6</v>
      </c>
      <c r="X85" s="14" t="str">
        <f>IFERROR(VLOOKUP(CONCATENATE($A85,X$1),'[1]Исх-видео'!$A$2:$D$3000,4,FALSE),"-")</f>
        <v>-</v>
      </c>
      <c r="Y85" s="14">
        <f>IFERROR(VLOOKUP(CONCATENATE($A85,Y$1),'[1]Исх-видео'!$A$2:$D$3000,4,FALSE),"-")</f>
        <v>8</v>
      </c>
      <c r="Z85" s="15">
        <f t="shared" si="3"/>
        <v>11</v>
      </c>
      <c r="AA85" s="109">
        <f t="shared" si="4"/>
        <v>6.9090909090909092</v>
      </c>
      <c r="AB85" s="14"/>
    </row>
    <row r="86" spans="1:28">
      <c r="A86" s="26">
        <f t="shared" si="5"/>
        <v>84</v>
      </c>
      <c r="B86" s="14">
        <f>IFERROR(VLOOKUP(CONCATENATE($A86,B$1),'[1]Исх-видео'!$A$2:$D$3000,4,FALSE),"-")</f>
        <v>4</v>
      </c>
      <c r="C86" s="14">
        <f>IFERROR(VLOOKUP(CONCATENATE($A86,C$1),'[1]Исх-видео'!$A$2:$D$3000,4,FALSE),"-")</f>
        <v>7</v>
      </c>
      <c r="D86" s="14" t="str">
        <f>IFERROR(VLOOKUP(CONCATENATE($A86,D$1),'[1]Исх-видео'!$A$2:$D$3000,4,FALSE),"-")</f>
        <v>-</v>
      </c>
      <c r="E86" s="14" t="str">
        <f>IFERROR(VLOOKUP(CONCATENATE($A86,E$1),'[1]Исх-видео'!$A$2:$D$3000,4,FALSE),"-")</f>
        <v>-</v>
      </c>
      <c r="F86" s="14" t="str">
        <f>IFERROR(VLOOKUP(CONCATENATE($A86,F$1),'[1]Исх-видео'!$A$2:$D$3000,4,FALSE),"-")</f>
        <v>-</v>
      </c>
      <c r="G86" s="14" t="str">
        <f>IFERROR(VLOOKUP(CONCATENATE($A86,G$1),'[1]Исх-видео'!$A$2:$D$3000,4,FALSE),"-")</f>
        <v>-</v>
      </c>
      <c r="H86" s="14" t="str">
        <f>IFERROR(VLOOKUP(CONCATENATE($A86,H$1),'[1]Исх-видео'!$A$2:$D$3000,4,FALSE),"-")</f>
        <v>-</v>
      </c>
      <c r="I86" s="14" t="str">
        <f>IFERROR(VLOOKUP(CONCATENATE($A86,I$1),'[1]Исх-видео'!$A$2:$D$3000,4,FALSE),"-")</f>
        <v>-</v>
      </c>
      <c r="J86" s="14" t="str">
        <f>IFERROR(VLOOKUP(CONCATENATE($A86,J$1),'[1]Исх-видео'!$A$2:$D$3000,4,FALSE),"-")</f>
        <v>-</v>
      </c>
      <c r="K86" s="14" t="str">
        <f>IFERROR(VLOOKUP(CONCATENATE($A86,K$1),'[1]Исх-видео'!$A$2:$D$3000,4,FALSE),"-")</f>
        <v>-</v>
      </c>
      <c r="L86" s="14" t="str">
        <f>IFERROR(VLOOKUP(CONCATENATE($A86,L$1),'[1]Исх-видео'!$A$2:$D$3000,4,FALSE),"-")</f>
        <v>-</v>
      </c>
      <c r="M86" s="14" t="str">
        <f>IFERROR(VLOOKUP(CONCATENATE($A86,M$1),'[1]Исх-видео'!$A$2:$D$3000,4,FALSE),"-")</f>
        <v>-</v>
      </c>
      <c r="N86" s="14" t="str">
        <f>IFERROR(VLOOKUP(CONCATENATE($A86,N$1),'[1]Исх-видео'!$A$2:$D$3000,4,FALSE),"-")</f>
        <v>-</v>
      </c>
      <c r="O86" s="14">
        <f>IFERROR(VLOOKUP(CONCATENATE($A86,O$1),'[1]Исх-видео'!$A$2:$D$3000,4,FALSE),"-")</f>
        <v>6</v>
      </c>
      <c r="P86" s="14" t="str">
        <f>IFERROR(VLOOKUP(CONCATENATE($A86,P$1),'[1]Исх-видео'!$A$2:$D$3000,4,FALSE),"-")</f>
        <v>-</v>
      </c>
      <c r="Q86" s="14" t="str">
        <f>IFERROR(VLOOKUP(CONCATENATE($A86,Q$1),'[1]Исх-видео'!$A$2:$D$3000,4,FALSE),"-")</f>
        <v>-</v>
      </c>
      <c r="R86" s="14" t="str">
        <f>IFERROR(VLOOKUP(CONCATENATE($A86,R$1),'[1]Исх-видео'!$A$2:$D$3000,4,FALSE),"-")</f>
        <v>-</v>
      </c>
      <c r="S86" s="14" t="str">
        <f>IFERROR(VLOOKUP(CONCATENATE($A86,S$1),'[1]Исх-видео'!$A$2:$D$3000,4,FALSE),"-")</f>
        <v>-</v>
      </c>
      <c r="T86" s="14">
        <f>IFERROR(VLOOKUP(CONCATENATE($A86,T$1),'[1]Исх-видео'!$A$2:$D$3000,4,FALSE),"-")</f>
        <v>2</v>
      </c>
      <c r="U86" s="14">
        <f>IFERROR(VLOOKUP(CONCATENATE($A86,U$1),'[1]Исх-видео'!$A$2:$D$3000,4,FALSE),"-")</f>
        <v>5</v>
      </c>
      <c r="V86" s="14">
        <f>IFERROR(VLOOKUP(CONCATENATE($A86,V$1),'[1]Исх-видео'!$A$2:$D$3000,4,FALSE),"-")</f>
        <v>5</v>
      </c>
      <c r="W86" s="14">
        <f>IFERROR(VLOOKUP(CONCATENATE($A86,W$1),'[1]Исх-видео'!$A$2:$D$3000,4,FALSE),"-")</f>
        <v>5</v>
      </c>
      <c r="X86" s="14" t="str">
        <f>IFERROR(VLOOKUP(CONCATENATE($A86,X$1),'[1]Исх-видео'!$A$2:$D$3000,4,FALSE),"-")</f>
        <v>-</v>
      </c>
      <c r="Y86" s="14">
        <f>IFERROR(VLOOKUP(CONCATENATE($A86,Y$1),'[1]Исх-видео'!$A$2:$D$3000,4,FALSE),"-")</f>
        <v>7</v>
      </c>
      <c r="Z86" s="15">
        <f t="shared" si="3"/>
        <v>8</v>
      </c>
      <c r="AA86" s="109">
        <f t="shared" si="4"/>
        <v>5.125</v>
      </c>
      <c r="AB86" s="14"/>
    </row>
    <row r="87" spans="1:28">
      <c r="A87" s="26">
        <f t="shared" si="5"/>
        <v>85</v>
      </c>
      <c r="B87" s="14" t="str">
        <f>IFERROR(VLOOKUP(CONCATENATE($A87,B$1),'[1]Исх-видео'!$A$2:$D$3000,4,FALSE),"-")</f>
        <v>-</v>
      </c>
      <c r="C87" s="14" t="str">
        <f>IFERROR(VLOOKUP(CONCATENATE($A87,C$1),'[1]Исх-видео'!$A$2:$D$3000,4,FALSE),"-")</f>
        <v>-</v>
      </c>
      <c r="D87" s="14" t="str">
        <f>IFERROR(VLOOKUP(CONCATENATE($A87,D$1),'[1]Исх-видео'!$A$2:$D$3000,4,FALSE),"-")</f>
        <v>-</v>
      </c>
      <c r="E87" s="14" t="str">
        <f>IFERROR(VLOOKUP(CONCATENATE($A87,E$1),'[1]Исх-видео'!$A$2:$D$3000,4,FALSE),"-")</f>
        <v>-</v>
      </c>
      <c r="F87" s="14" t="str">
        <f>IFERROR(VLOOKUP(CONCATENATE($A87,F$1),'[1]Исх-видео'!$A$2:$D$3000,4,FALSE),"-")</f>
        <v>-</v>
      </c>
      <c r="G87" s="14" t="str">
        <f>IFERROR(VLOOKUP(CONCATENATE($A87,G$1),'[1]Исх-видео'!$A$2:$D$3000,4,FALSE),"-")</f>
        <v>-</v>
      </c>
      <c r="H87" s="14" t="str">
        <f>IFERROR(VLOOKUP(CONCATENATE($A87,H$1),'[1]Исх-видео'!$A$2:$D$3000,4,FALSE),"-")</f>
        <v>-</v>
      </c>
      <c r="I87" s="14" t="str">
        <f>IFERROR(VLOOKUP(CONCATENATE($A87,I$1),'[1]Исх-видео'!$A$2:$D$3000,4,FALSE),"-")</f>
        <v>-</v>
      </c>
      <c r="J87" s="14" t="str">
        <f>IFERROR(VLOOKUP(CONCATENATE($A87,J$1),'[1]Исх-видео'!$A$2:$D$3000,4,FALSE),"-")</f>
        <v>-</v>
      </c>
      <c r="K87" s="14" t="str">
        <f>IFERROR(VLOOKUP(CONCATENATE($A87,K$1),'[1]Исх-видео'!$A$2:$D$3000,4,FALSE),"-")</f>
        <v>-</v>
      </c>
      <c r="L87" s="14" t="str">
        <f>IFERROR(VLOOKUP(CONCATENATE($A87,L$1),'[1]Исх-видео'!$A$2:$D$3000,4,FALSE),"-")</f>
        <v>-</v>
      </c>
      <c r="M87" s="14" t="str">
        <f>IFERROR(VLOOKUP(CONCATENATE($A87,M$1),'[1]Исх-видео'!$A$2:$D$3000,4,FALSE),"-")</f>
        <v>-</v>
      </c>
      <c r="N87" s="14" t="str">
        <f>IFERROR(VLOOKUP(CONCATENATE($A87,N$1),'[1]Исх-видео'!$A$2:$D$3000,4,FALSE),"-")</f>
        <v>-</v>
      </c>
      <c r="O87" s="14" t="str">
        <f>IFERROR(VLOOKUP(CONCATENATE($A87,O$1),'[1]Исх-видео'!$A$2:$D$3000,4,FALSE),"-")</f>
        <v>-</v>
      </c>
      <c r="P87" s="14" t="str">
        <f>IFERROR(VLOOKUP(CONCATENATE($A87,P$1),'[1]Исх-видео'!$A$2:$D$3000,4,FALSE),"-")</f>
        <v>-</v>
      </c>
      <c r="Q87" s="14" t="str">
        <f>IFERROR(VLOOKUP(CONCATENATE($A87,Q$1),'[1]Исх-видео'!$A$2:$D$3000,4,FALSE),"-")</f>
        <v>-</v>
      </c>
      <c r="R87" s="14" t="str">
        <f>IFERROR(VLOOKUP(CONCATENATE($A87,R$1),'[1]Исх-видео'!$A$2:$D$3000,4,FALSE),"-")</f>
        <v>-</v>
      </c>
      <c r="S87" s="14" t="str">
        <f>IFERROR(VLOOKUP(CONCATENATE($A87,S$1),'[1]Исх-видео'!$A$2:$D$3000,4,FALSE),"-")</f>
        <v>-</v>
      </c>
      <c r="T87" s="14" t="str">
        <f>IFERROR(VLOOKUP(CONCATENATE($A87,T$1),'[1]Исх-видео'!$A$2:$D$3000,4,FALSE),"-")</f>
        <v>-</v>
      </c>
      <c r="U87" s="14" t="str">
        <f>IFERROR(VLOOKUP(CONCATENATE($A87,U$1),'[1]Исх-видео'!$A$2:$D$3000,4,FALSE),"-")</f>
        <v>-</v>
      </c>
      <c r="V87" s="14" t="str">
        <f>IFERROR(VLOOKUP(CONCATENATE($A87,V$1),'[1]Исх-видео'!$A$2:$D$3000,4,FALSE),"-")</f>
        <v>-</v>
      </c>
      <c r="W87" s="14" t="str">
        <f>IFERROR(VLOOKUP(CONCATENATE($A87,W$1),'[1]Исх-видео'!$A$2:$D$3000,4,FALSE),"-")</f>
        <v>-</v>
      </c>
      <c r="X87" s="14" t="str">
        <f>IFERROR(VLOOKUP(CONCATENATE($A87,X$1),'[1]Исх-видео'!$A$2:$D$3000,4,FALSE),"-")</f>
        <v>-</v>
      </c>
      <c r="Y87" s="14" t="str">
        <f>IFERROR(VLOOKUP(CONCATENATE($A87,Y$1),'[1]Исх-видео'!$A$2:$D$3000,4,FALSE),"-")</f>
        <v>-</v>
      </c>
      <c r="Z87" s="15">
        <f t="shared" si="3"/>
        <v>0</v>
      </c>
      <c r="AA87" s="109" t="str">
        <f t="shared" si="4"/>
        <v>-</v>
      </c>
      <c r="AB87" s="14"/>
    </row>
    <row r="88" spans="1:28">
      <c r="A88" s="26">
        <f t="shared" si="5"/>
        <v>86</v>
      </c>
      <c r="B88" s="14" t="str">
        <f>IFERROR(VLOOKUP(CONCATENATE($A88,B$1),'[1]Исх-видео'!$A$2:$D$3000,4,FALSE),"-")</f>
        <v>-</v>
      </c>
      <c r="C88" s="14" t="str">
        <f>IFERROR(VLOOKUP(CONCATENATE($A88,C$1),'[1]Исх-видео'!$A$2:$D$3000,4,FALSE),"-")</f>
        <v>-</v>
      </c>
      <c r="D88" s="14" t="str">
        <f>IFERROR(VLOOKUP(CONCATENATE($A88,D$1),'[1]Исх-видео'!$A$2:$D$3000,4,FALSE),"-")</f>
        <v>-</v>
      </c>
      <c r="E88" s="14" t="str">
        <f>IFERROR(VLOOKUP(CONCATENATE($A88,E$1),'[1]Исх-видео'!$A$2:$D$3000,4,FALSE),"-")</f>
        <v>-</v>
      </c>
      <c r="F88" s="14" t="str">
        <f>IFERROR(VLOOKUP(CONCATENATE($A88,F$1),'[1]Исх-видео'!$A$2:$D$3000,4,FALSE),"-")</f>
        <v>-</v>
      </c>
      <c r="G88" s="14" t="str">
        <f>IFERROR(VLOOKUP(CONCATENATE($A88,G$1),'[1]Исх-видео'!$A$2:$D$3000,4,FALSE),"-")</f>
        <v>-</v>
      </c>
      <c r="H88" s="14" t="str">
        <f>IFERROR(VLOOKUP(CONCATENATE($A88,H$1),'[1]Исх-видео'!$A$2:$D$3000,4,FALSE),"-")</f>
        <v>-</v>
      </c>
      <c r="I88" s="14" t="str">
        <f>IFERROR(VLOOKUP(CONCATENATE($A88,I$1),'[1]Исх-видео'!$A$2:$D$3000,4,FALSE),"-")</f>
        <v>-</v>
      </c>
      <c r="J88" s="14" t="str">
        <f>IFERROR(VLOOKUP(CONCATENATE($A88,J$1),'[1]Исх-видео'!$A$2:$D$3000,4,FALSE),"-")</f>
        <v>-</v>
      </c>
      <c r="K88" s="14" t="str">
        <f>IFERROR(VLOOKUP(CONCATENATE($A88,K$1),'[1]Исх-видео'!$A$2:$D$3000,4,FALSE),"-")</f>
        <v>-</v>
      </c>
      <c r="L88" s="14" t="str">
        <f>IFERROR(VLOOKUP(CONCATENATE($A88,L$1),'[1]Исх-видео'!$A$2:$D$3000,4,FALSE),"-")</f>
        <v>-</v>
      </c>
      <c r="M88" s="14" t="str">
        <f>IFERROR(VLOOKUP(CONCATENATE($A88,M$1),'[1]Исх-видео'!$A$2:$D$3000,4,FALSE),"-")</f>
        <v>-</v>
      </c>
      <c r="N88" s="14" t="str">
        <f>IFERROR(VLOOKUP(CONCATENATE($A88,N$1),'[1]Исх-видео'!$A$2:$D$3000,4,FALSE),"-")</f>
        <v>-</v>
      </c>
      <c r="O88" s="14" t="str">
        <f>IFERROR(VLOOKUP(CONCATENATE($A88,O$1),'[1]Исх-видео'!$A$2:$D$3000,4,FALSE),"-")</f>
        <v>-</v>
      </c>
      <c r="P88" s="14" t="str">
        <f>IFERROR(VLOOKUP(CONCATENATE($A88,P$1),'[1]Исх-видео'!$A$2:$D$3000,4,FALSE),"-")</f>
        <v>-</v>
      </c>
      <c r="Q88" s="14" t="str">
        <f>IFERROR(VLOOKUP(CONCATENATE($A88,Q$1),'[1]Исх-видео'!$A$2:$D$3000,4,FALSE),"-")</f>
        <v>-</v>
      </c>
      <c r="R88" s="14" t="str">
        <f>IFERROR(VLOOKUP(CONCATENATE($A88,R$1),'[1]Исх-видео'!$A$2:$D$3000,4,FALSE),"-")</f>
        <v>-</v>
      </c>
      <c r="S88" s="14" t="str">
        <f>IFERROR(VLOOKUP(CONCATENATE($A88,S$1),'[1]Исх-видео'!$A$2:$D$3000,4,FALSE),"-")</f>
        <v>-</v>
      </c>
      <c r="T88" s="14" t="str">
        <f>IFERROR(VLOOKUP(CONCATENATE($A88,T$1),'[1]Исх-видео'!$A$2:$D$3000,4,FALSE),"-")</f>
        <v>-</v>
      </c>
      <c r="U88" s="14" t="str">
        <f>IFERROR(VLOOKUP(CONCATENATE($A88,U$1),'[1]Исх-видео'!$A$2:$D$3000,4,FALSE),"-")</f>
        <v>-</v>
      </c>
      <c r="V88" s="14" t="str">
        <f>IFERROR(VLOOKUP(CONCATENATE($A88,V$1),'[1]Исх-видео'!$A$2:$D$3000,4,FALSE),"-")</f>
        <v>-</v>
      </c>
      <c r="W88" s="14" t="str">
        <f>IFERROR(VLOOKUP(CONCATENATE($A88,W$1),'[1]Исх-видео'!$A$2:$D$3000,4,FALSE),"-")</f>
        <v>-</v>
      </c>
      <c r="X88" s="14" t="str">
        <f>IFERROR(VLOOKUP(CONCATENATE($A88,X$1),'[1]Исх-видео'!$A$2:$D$3000,4,FALSE),"-")</f>
        <v>-</v>
      </c>
      <c r="Y88" s="14" t="str">
        <f>IFERROR(VLOOKUP(CONCATENATE($A88,Y$1),'[1]Исх-видео'!$A$2:$D$3000,4,FALSE),"-")</f>
        <v>-</v>
      </c>
      <c r="Z88" s="15">
        <f t="shared" si="3"/>
        <v>0</v>
      </c>
      <c r="AA88" s="109" t="str">
        <f t="shared" si="4"/>
        <v>-</v>
      </c>
      <c r="AB88" s="14"/>
    </row>
    <row r="89" spans="1:28">
      <c r="A89" s="26">
        <f t="shared" si="5"/>
        <v>87</v>
      </c>
      <c r="B89" s="14" t="str">
        <f>IFERROR(VLOOKUP(CONCATENATE($A89,B$1),'[1]Исх-видео'!$A$2:$D$3000,4,FALSE),"-")</f>
        <v>-</v>
      </c>
      <c r="C89" s="14" t="str">
        <f>IFERROR(VLOOKUP(CONCATENATE($A89,C$1),'[1]Исх-видео'!$A$2:$D$3000,4,FALSE),"-")</f>
        <v>-</v>
      </c>
      <c r="D89" s="14" t="str">
        <f>IFERROR(VLOOKUP(CONCATENATE($A89,D$1),'[1]Исх-видео'!$A$2:$D$3000,4,FALSE),"-")</f>
        <v>-</v>
      </c>
      <c r="E89" s="14" t="str">
        <f>IFERROR(VLOOKUP(CONCATENATE($A89,E$1),'[1]Исх-видео'!$A$2:$D$3000,4,FALSE),"-")</f>
        <v>-</v>
      </c>
      <c r="F89" s="14" t="str">
        <f>IFERROR(VLOOKUP(CONCATENATE($A89,F$1),'[1]Исх-видео'!$A$2:$D$3000,4,FALSE),"-")</f>
        <v>-</v>
      </c>
      <c r="G89" s="14" t="str">
        <f>IFERROR(VLOOKUP(CONCATENATE($A89,G$1),'[1]Исх-видео'!$A$2:$D$3000,4,FALSE),"-")</f>
        <v>-</v>
      </c>
      <c r="H89" s="14" t="str">
        <f>IFERROR(VLOOKUP(CONCATENATE($A89,H$1),'[1]Исх-видео'!$A$2:$D$3000,4,FALSE),"-")</f>
        <v>-</v>
      </c>
      <c r="I89" s="14" t="str">
        <f>IFERROR(VLOOKUP(CONCATENATE($A89,I$1),'[1]Исх-видео'!$A$2:$D$3000,4,FALSE),"-")</f>
        <v>-</v>
      </c>
      <c r="J89" s="14" t="str">
        <f>IFERROR(VLOOKUP(CONCATENATE($A89,J$1),'[1]Исх-видео'!$A$2:$D$3000,4,FALSE),"-")</f>
        <v>-</v>
      </c>
      <c r="K89" s="14" t="str">
        <f>IFERROR(VLOOKUP(CONCATENATE($A89,K$1),'[1]Исх-видео'!$A$2:$D$3000,4,FALSE),"-")</f>
        <v>-</v>
      </c>
      <c r="L89" s="14" t="str">
        <f>IFERROR(VLOOKUP(CONCATENATE($A89,L$1),'[1]Исх-видео'!$A$2:$D$3000,4,FALSE),"-")</f>
        <v>-</v>
      </c>
      <c r="M89" s="14" t="str">
        <f>IFERROR(VLOOKUP(CONCATENATE($A89,M$1),'[1]Исх-видео'!$A$2:$D$3000,4,FALSE),"-")</f>
        <v>-</v>
      </c>
      <c r="N89" s="14" t="str">
        <f>IFERROR(VLOOKUP(CONCATENATE($A89,N$1),'[1]Исх-видео'!$A$2:$D$3000,4,FALSE),"-")</f>
        <v>-</v>
      </c>
      <c r="O89" s="14" t="str">
        <f>IFERROR(VLOOKUP(CONCATENATE($A89,O$1),'[1]Исх-видео'!$A$2:$D$3000,4,FALSE),"-")</f>
        <v>-</v>
      </c>
      <c r="P89" s="14" t="str">
        <f>IFERROR(VLOOKUP(CONCATENATE($A89,P$1),'[1]Исх-видео'!$A$2:$D$3000,4,FALSE),"-")</f>
        <v>-</v>
      </c>
      <c r="Q89" s="14" t="str">
        <f>IFERROR(VLOOKUP(CONCATENATE($A89,Q$1),'[1]Исх-видео'!$A$2:$D$3000,4,FALSE),"-")</f>
        <v>-</v>
      </c>
      <c r="R89" s="14" t="str">
        <f>IFERROR(VLOOKUP(CONCATENATE($A89,R$1),'[1]Исх-видео'!$A$2:$D$3000,4,FALSE),"-")</f>
        <v>-</v>
      </c>
      <c r="S89" s="14" t="str">
        <f>IFERROR(VLOOKUP(CONCATENATE($A89,S$1),'[1]Исх-видео'!$A$2:$D$3000,4,FALSE),"-")</f>
        <v>-</v>
      </c>
      <c r="T89" s="14" t="str">
        <f>IFERROR(VLOOKUP(CONCATENATE($A89,T$1),'[1]Исх-видео'!$A$2:$D$3000,4,FALSE),"-")</f>
        <v>-</v>
      </c>
      <c r="U89" s="14" t="str">
        <f>IFERROR(VLOOKUP(CONCATENATE($A89,U$1),'[1]Исх-видео'!$A$2:$D$3000,4,FALSE),"-")</f>
        <v>-</v>
      </c>
      <c r="V89" s="14" t="str">
        <f>IFERROR(VLOOKUP(CONCATENATE($A89,V$1),'[1]Исх-видео'!$A$2:$D$3000,4,FALSE),"-")</f>
        <v>-</v>
      </c>
      <c r="W89" s="14" t="str">
        <f>IFERROR(VLOOKUP(CONCATENATE($A89,W$1),'[1]Исх-видео'!$A$2:$D$3000,4,FALSE),"-")</f>
        <v>-</v>
      </c>
      <c r="X89" s="14" t="str">
        <f>IFERROR(VLOOKUP(CONCATENATE($A89,X$1),'[1]Исх-видео'!$A$2:$D$3000,4,FALSE),"-")</f>
        <v>-</v>
      </c>
      <c r="Y89" s="14" t="str">
        <f>IFERROR(VLOOKUP(CONCATENATE($A89,Y$1),'[1]Исх-видео'!$A$2:$D$3000,4,FALSE),"-")</f>
        <v>-</v>
      </c>
      <c r="Z89" s="15">
        <f t="shared" si="3"/>
        <v>0</v>
      </c>
      <c r="AA89" s="109" t="str">
        <f t="shared" si="4"/>
        <v>-</v>
      </c>
      <c r="AB89" s="14"/>
    </row>
    <row r="90" spans="1:28">
      <c r="A90" s="26">
        <f t="shared" si="5"/>
        <v>88</v>
      </c>
      <c r="B90" s="14" t="str">
        <f>IFERROR(VLOOKUP(CONCATENATE($A90,B$1),'[1]Исх-видео'!$A$2:$D$3000,4,FALSE),"-")</f>
        <v>-</v>
      </c>
      <c r="C90" s="14" t="str">
        <f>IFERROR(VLOOKUP(CONCATENATE($A90,C$1),'[1]Исх-видео'!$A$2:$D$3000,4,FALSE),"-")</f>
        <v>-</v>
      </c>
      <c r="D90" s="14" t="str">
        <f>IFERROR(VLOOKUP(CONCATENATE($A90,D$1),'[1]Исх-видео'!$A$2:$D$3000,4,FALSE),"-")</f>
        <v>-</v>
      </c>
      <c r="E90" s="14" t="str">
        <f>IFERROR(VLOOKUP(CONCATENATE($A90,E$1),'[1]Исх-видео'!$A$2:$D$3000,4,FALSE),"-")</f>
        <v>-</v>
      </c>
      <c r="F90" s="14" t="str">
        <f>IFERROR(VLOOKUP(CONCATENATE($A90,F$1),'[1]Исх-видео'!$A$2:$D$3000,4,FALSE),"-")</f>
        <v>-</v>
      </c>
      <c r="G90" s="14" t="str">
        <f>IFERROR(VLOOKUP(CONCATENATE($A90,G$1),'[1]Исх-видео'!$A$2:$D$3000,4,FALSE),"-")</f>
        <v>-</v>
      </c>
      <c r="H90" s="14" t="str">
        <f>IFERROR(VLOOKUP(CONCATENATE($A90,H$1),'[1]Исх-видео'!$A$2:$D$3000,4,FALSE),"-")</f>
        <v>-</v>
      </c>
      <c r="I90" s="14" t="str">
        <f>IFERROR(VLOOKUP(CONCATENATE($A90,I$1),'[1]Исх-видео'!$A$2:$D$3000,4,FALSE),"-")</f>
        <v>-</v>
      </c>
      <c r="J90" s="14" t="str">
        <f>IFERROR(VLOOKUP(CONCATENATE($A90,J$1),'[1]Исх-видео'!$A$2:$D$3000,4,FALSE),"-")</f>
        <v>-</v>
      </c>
      <c r="K90" s="14" t="str">
        <f>IFERROR(VLOOKUP(CONCATENATE($A90,K$1),'[1]Исх-видео'!$A$2:$D$3000,4,FALSE),"-")</f>
        <v>-</v>
      </c>
      <c r="L90" s="14" t="str">
        <f>IFERROR(VLOOKUP(CONCATENATE($A90,L$1),'[1]Исх-видео'!$A$2:$D$3000,4,FALSE),"-")</f>
        <v>-</v>
      </c>
      <c r="M90" s="14" t="str">
        <f>IFERROR(VLOOKUP(CONCATENATE($A90,M$1),'[1]Исх-видео'!$A$2:$D$3000,4,FALSE),"-")</f>
        <v>-</v>
      </c>
      <c r="N90" s="14" t="str">
        <f>IFERROR(VLOOKUP(CONCATENATE($A90,N$1),'[1]Исх-видео'!$A$2:$D$3000,4,FALSE),"-")</f>
        <v>-</v>
      </c>
      <c r="O90" s="14" t="str">
        <f>IFERROR(VLOOKUP(CONCATENATE($A90,O$1),'[1]Исх-видео'!$A$2:$D$3000,4,FALSE),"-")</f>
        <v>-</v>
      </c>
      <c r="P90" s="14" t="str">
        <f>IFERROR(VLOOKUP(CONCATENATE($A90,P$1),'[1]Исх-видео'!$A$2:$D$3000,4,FALSE),"-")</f>
        <v>-</v>
      </c>
      <c r="Q90" s="14" t="str">
        <f>IFERROR(VLOOKUP(CONCATENATE($A90,Q$1),'[1]Исх-видео'!$A$2:$D$3000,4,FALSE),"-")</f>
        <v>-</v>
      </c>
      <c r="R90" s="14" t="str">
        <f>IFERROR(VLOOKUP(CONCATENATE($A90,R$1),'[1]Исх-видео'!$A$2:$D$3000,4,FALSE),"-")</f>
        <v>-</v>
      </c>
      <c r="S90" s="14" t="str">
        <f>IFERROR(VLOOKUP(CONCATENATE($A90,S$1),'[1]Исх-видео'!$A$2:$D$3000,4,FALSE),"-")</f>
        <v>-</v>
      </c>
      <c r="T90" s="14" t="str">
        <f>IFERROR(VLOOKUP(CONCATENATE($A90,T$1),'[1]Исх-видео'!$A$2:$D$3000,4,FALSE),"-")</f>
        <v>-</v>
      </c>
      <c r="U90" s="14" t="str">
        <f>IFERROR(VLOOKUP(CONCATENATE($A90,U$1),'[1]Исх-видео'!$A$2:$D$3000,4,FALSE),"-")</f>
        <v>-</v>
      </c>
      <c r="V90" s="14" t="str">
        <f>IFERROR(VLOOKUP(CONCATENATE($A90,V$1),'[1]Исх-видео'!$A$2:$D$3000,4,FALSE),"-")</f>
        <v>-</v>
      </c>
      <c r="W90" s="14" t="str">
        <f>IFERROR(VLOOKUP(CONCATENATE($A90,W$1),'[1]Исх-видео'!$A$2:$D$3000,4,FALSE),"-")</f>
        <v>-</v>
      </c>
      <c r="X90" s="14" t="str">
        <f>IFERROR(VLOOKUP(CONCATENATE($A90,X$1),'[1]Исх-видео'!$A$2:$D$3000,4,FALSE),"-")</f>
        <v>-</v>
      </c>
      <c r="Y90" s="14" t="str">
        <f>IFERROR(VLOOKUP(CONCATENATE($A90,Y$1),'[1]Исх-видео'!$A$2:$D$3000,4,FALSE),"-")</f>
        <v>-</v>
      </c>
      <c r="Z90" s="15">
        <f t="shared" si="3"/>
        <v>0</v>
      </c>
      <c r="AA90" s="109" t="str">
        <f t="shared" si="4"/>
        <v>-</v>
      </c>
      <c r="AB90" s="14"/>
    </row>
    <row r="91" spans="1:28">
      <c r="A91" s="26">
        <f t="shared" si="5"/>
        <v>89</v>
      </c>
      <c r="B91" s="14" t="str">
        <f>IFERROR(VLOOKUP(CONCATENATE($A91,B$1),'[1]Исх-видео'!$A$2:$D$3000,4,FALSE),"-")</f>
        <v>-</v>
      </c>
      <c r="C91" s="14" t="str">
        <f>IFERROR(VLOOKUP(CONCATENATE($A91,C$1),'[1]Исх-видео'!$A$2:$D$3000,4,FALSE),"-")</f>
        <v>-</v>
      </c>
      <c r="D91" s="14" t="str">
        <f>IFERROR(VLOOKUP(CONCATENATE($A91,D$1),'[1]Исх-видео'!$A$2:$D$3000,4,FALSE),"-")</f>
        <v>-</v>
      </c>
      <c r="E91" s="14" t="str">
        <f>IFERROR(VLOOKUP(CONCATENATE($A91,E$1),'[1]Исх-видео'!$A$2:$D$3000,4,FALSE),"-")</f>
        <v>-</v>
      </c>
      <c r="F91" s="14" t="str">
        <f>IFERROR(VLOOKUP(CONCATENATE($A91,F$1),'[1]Исх-видео'!$A$2:$D$3000,4,FALSE),"-")</f>
        <v>-</v>
      </c>
      <c r="G91" s="14" t="str">
        <f>IFERROR(VLOOKUP(CONCATENATE($A91,G$1),'[1]Исх-видео'!$A$2:$D$3000,4,FALSE),"-")</f>
        <v>-</v>
      </c>
      <c r="H91" s="14" t="str">
        <f>IFERROR(VLOOKUP(CONCATENATE($A91,H$1),'[1]Исх-видео'!$A$2:$D$3000,4,FALSE),"-")</f>
        <v>-</v>
      </c>
      <c r="I91" s="14" t="str">
        <f>IFERROR(VLOOKUP(CONCATENATE($A91,I$1),'[1]Исх-видео'!$A$2:$D$3000,4,FALSE),"-")</f>
        <v>-</v>
      </c>
      <c r="J91" s="14" t="str">
        <f>IFERROR(VLOOKUP(CONCATENATE($A91,J$1),'[1]Исх-видео'!$A$2:$D$3000,4,FALSE),"-")</f>
        <v>-</v>
      </c>
      <c r="K91" s="14" t="str">
        <f>IFERROR(VLOOKUP(CONCATENATE($A91,K$1),'[1]Исх-видео'!$A$2:$D$3000,4,FALSE),"-")</f>
        <v>-</v>
      </c>
      <c r="L91" s="14" t="str">
        <f>IFERROR(VLOOKUP(CONCATENATE($A91,L$1),'[1]Исх-видео'!$A$2:$D$3000,4,FALSE),"-")</f>
        <v>-</v>
      </c>
      <c r="M91" s="14" t="str">
        <f>IFERROR(VLOOKUP(CONCATENATE($A91,M$1),'[1]Исх-видео'!$A$2:$D$3000,4,FALSE),"-")</f>
        <v>-</v>
      </c>
      <c r="N91" s="14" t="str">
        <f>IFERROR(VLOOKUP(CONCATENATE($A91,N$1),'[1]Исх-видео'!$A$2:$D$3000,4,FALSE),"-")</f>
        <v>-</v>
      </c>
      <c r="O91" s="14" t="str">
        <f>IFERROR(VLOOKUP(CONCATENATE($A91,O$1),'[1]Исх-видео'!$A$2:$D$3000,4,FALSE),"-")</f>
        <v>-</v>
      </c>
      <c r="P91" s="14" t="str">
        <f>IFERROR(VLOOKUP(CONCATENATE($A91,P$1),'[1]Исх-видео'!$A$2:$D$3000,4,FALSE),"-")</f>
        <v>-</v>
      </c>
      <c r="Q91" s="14" t="str">
        <f>IFERROR(VLOOKUP(CONCATENATE($A91,Q$1),'[1]Исх-видео'!$A$2:$D$3000,4,FALSE),"-")</f>
        <v>-</v>
      </c>
      <c r="R91" s="14" t="str">
        <f>IFERROR(VLOOKUP(CONCATENATE($A91,R$1),'[1]Исх-видео'!$A$2:$D$3000,4,FALSE),"-")</f>
        <v>-</v>
      </c>
      <c r="S91" s="14" t="str">
        <f>IFERROR(VLOOKUP(CONCATENATE($A91,S$1),'[1]Исх-видео'!$A$2:$D$3000,4,FALSE),"-")</f>
        <v>-</v>
      </c>
      <c r="T91" s="14" t="str">
        <f>IFERROR(VLOOKUP(CONCATENATE($A91,T$1),'[1]Исх-видео'!$A$2:$D$3000,4,FALSE),"-")</f>
        <v>-</v>
      </c>
      <c r="U91" s="14" t="str">
        <f>IFERROR(VLOOKUP(CONCATENATE($A91,U$1),'[1]Исх-видео'!$A$2:$D$3000,4,FALSE),"-")</f>
        <v>-</v>
      </c>
      <c r="V91" s="14" t="str">
        <f>IFERROR(VLOOKUP(CONCATENATE($A91,V$1),'[1]Исх-видео'!$A$2:$D$3000,4,FALSE),"-")</f>
        <v>-</v>
      </c>
      <c r="W91" s="14" t="str">
        <f>IFERROR(VLOOKUP(CONCATENATE($A91,W$1),'[1]Исх-видео'!$A$2:$D$3000,4,FALSE),"-")</f>
        <v>-</v>
      </c>
      <c r="X91" s="14" t="str">
        <f>IFERROR(VLOOKUP(CONCATENATE($A91,X$1),'[1]Исх-видео'!$A$2:$D$3000,4,FALSE),"-")</f>
        <v>-</v>
      </c>
      <c r="Y91" s="14" t="str">
        <f>IFERROR(VLOOKUP(CONCATENATE($A91,Y$1),'[1]Исх-видео'!$A$2:$D$3000,4,FALSE),"-")</f>
        <v>-</v>
      </c>
      <c r="Z91" s="15">
        <f t="shared" si="3"/>
        <v>0</v>
      </c>
      <c r="AA91" s="109" t="str">
        <f t="shared" si="4"/>
        <v>-</v>
      </c>
      <c r="AB91" s="14"/>
    </row>
    <row r="92" spans="1:28">
      <c r="A92" s="26">
        <f t="shared" si="5"/>
        <v>90</v>
      </c>
      <c r="B92" s="14" t="str">
        <f>IFERROR(VLOOKUP(CONCATENATE($A92,B$1),'[1]Исх-видео'!$A$2:$D$3000,4,FALSE),"-")</f>
        <v>-</v>
      </c>
      <c r="C92" s="14" t="str">
        <f>IFERROR(VLOOKUP(CONCATENATE($A92,C$1),'[1]Исх-видео'!$A$2:$D$3000,4,FALSE),"-")</f>
        <v>-</v>
      </c>
      <c r="D92" s="14" t="str">
        <f>IFERROR(VLOOKUP(CONCATENATE($A92,D$1),'[1]Исх-видео'!$A$2:$D$3000,4,FALSE),"-")</f>
        <v>-</v>
      </c>
      <c r="E92" s="14" t="str">
        <f>IFERROR(VLOOKUP(CONCATENATE($A92,E$1),'[1]Исх-видео'!$A$2:$D$3000,4,FALSE),"-")</f>
        <v>-</v>
      </c>
      <c r="F92" s="14" t="str">
        <f>IFERROR(VLOOKUP(CONCATENATE($A92,F$1),'[1]Исх-видео'!$A$2:$D$3000,4,FALSE),"-")</f>
        <v>-</v>
      </c>
      <c r="G92" s="14" t="str">
        <f>IFERROR(VLOOKUP(CONCATENATE($A92,G$1),'[1]Исх-видео'!$A$2:$D$3000,4,FALSE),"-")</f>
        <v>-</v>
      </c>
      <c r="H92" s="14" t="str">
        <f>IFERROR(VLOOKUP(CONCATENATE($A92,H$1),'[1]Исх-видео'!$A$2:$D$3000,4,FALSE),"-")</f>
        <v>-</v>
      </c>
      <c r="I92" s="14" t="str">
        <f>IFERROR(VLOOKUP(CONCATENATE($A92,I$1),'[1]Исх-видео'!$A$2:$D$3000,4,FALSE),"-")</f>
        <v>-</v>
      </c>
      <c r="J92" s="14" t="str">
        <f>IFERROR(VLOOKUP(CONCATENATE($A92,J$1),'[1]Исх-видео'!$A$2:$D$3000,4,FALSE),"-")</f>
        <v>-</v>
      </c>
      <c r="K92" s="14" t="str">
        <f>IFERROR(VLOOKUP(CONCATENATE($A92,K$1),'[1]Исх-видео'!$A$2:$D$3000,4,FALSE),"-")</f>
        <v>-</v>
      </c>
      <c r="L92" s="14" t="str">
        <f>IFERROR(VLOOKUP(CONCATENATE($A92,L$1),'[1]Исх-видео'!$A$2:$D$3000,4,FALSE),"-")</f>
        <v>-</v>
      </c>
      <c r="M92" s="14" t="str">
        <f>IFERROR(VLOOKUP(CONCATENATE($A92,M$1),'[1]Исх-видео'!$A$2:$D$3000,4,FALSE),"-")</f>
        <v>-</v>
      </c>
      <c r="N92" s="14" t="str">
        <f>IFERROR(VLOOKUP(CONCATENATE($A92,N$1),'[1]Исх-видео'!$A$2:$D$3000,4,FALSE),"-")</f>
        <v>-</v>
      </c>
      <c r="O92" s="14" t="str">
        <f>IFERROR(VLOOKUP(CONCATENATE($A92,O$1),'[1]Исх-видео'!$A$2:$D$3000,4,FALSE),"-")</f>
        <v>-</v>
      </c>
      <c r="P92" s="14" t="str">
        <f>IFERROR(VLOOKUP(CONCATENATE($A92,P$1),'[1]Исх-видео'!$A$2:$D$3000,4,FALSE),"-")</f>
        <v>-</v>
      </c>
      <c r="Q92" s="14" t="str">
        <f>IFERROR(VLOOKUP(CONCATENATE($A92,Q$1),'[1]Исх-видео'!$A$2:$D$3000,4,FALSE),"-")</f>
        <v>-</v>
      </c>
      <c r="R92" s="14" t="str">
        <f>IFERROR(VLOOKUP(CONCATENATE($A92,R$1),'[1]Исх-видео'!$A$2:$D$3000,4,FALSE),"-")</f>
        <v>-</v>
      </c>
      <c r="S92" s="14" t="str">
        <f>IFERROR(VLOOKUP(CONCATENATE($A92,S$1),'[1]Исх-видео'!$A$2:$D$3000,4,FALSE),"-")</f>
        <v>-</v>
      </c>
      <c r="T92" s="14" t="str">
        <f>IFERROR(VLOOKUP(CONCATENATE($A92,T$1),'[1]Исх-видео'!$A$2:$D$3000,4,FALSE),"-")</f>
        <v>-</v>
      </c>
      <c r="U92" s="14" t="str">
        <f>IFERROR(VLOOKUP(CONCATENATE($A92,U$1),'[1]Исх-видео'!$A$2:$D$3000,4,FALSE),"-")</f>
        <v>-</v>
      </c>
      <c r="V92" s="14" t="str">
        <f>IFERROR(VLOOKUP(CONCATENATE($A92,V$1),'[1]Исх-видео'!$A$2:$D$3000,4,FALSE),"-")</f>
        <v>-</v>
      </c>
      <c r="W92" s="14" t="str">
        <f>IFERROR(VLOOKUP(CONCATENATE($A92,W$1),'[1]Исх-видео'!$A$2:$D$3000,4,FALSE),"-")</f>
        <v>-</v>
      </c>
      <c r="X92" s="14" t="str">
        <f>IFERROR(VLOOKUP(CONCATENATE($A92,X$1),'[1]Исх-видео'!$A$2:$D$3000,4,FALSE),"-")</f>
        <v>-</v>
      </c>
      <c r="Y92" s="14" t="str">
        <f>IFERROR(VLOOKUP(CONCATENATE($A92,Y$1),'[1]Исх-видео'!$A$2:$D$3000,4,FALSE),"-")</f>
        <v>-</v>
      </c>
      <c r="Z92" s="15">
        <f t="shared" si="3"/>
        <v>0</v>
      </c>
      <c r="AA92" s="109" t="str">
        <f t="shared" si="4"/>
        <v>-</v>
      </c>
      <c r="AB92" s="14"/>
    </row>
    <row r="93" spans="1:28">
      <c r="A93" s="26">
        <f t="shared" si="5"/>
        <v>91</v>
      </c>
      <c r="B93" s="14" t="str">
        <f>IFERROR(VLOOKUP(CONCATENATE($A93,B$1),'[1]Исх-видео'!$A$2:$D$3000,4,FALSE),"-")</f>
        <v>-</v>
      </c>
      <c r="C93" s="14" t="str">
        <f>IFERROR(VLOOKUP(CONCATENATE($A93,C$1),'[1]Исх-видео'!$A$2:$D$3000,4,FALSE),"-")</f>
        <v>-</v>
      </c>
      <c r="D93" s="14" t="str">
        <f>IFERROR(VLOOKUP(CONCATENATE($A93,D$1),'[1]Исх-видео'!$A$2:$D$3000,4,FALSE),"-")</f>
        <v>-</v>
      </c>
      <c r="E93" s="14" t="str">
        <f>IFERROR(VLOOKUP(CONCATENATE($A93,E$1),'[1]Исх-видео'!$A$2:$D$3000,4,FALSE),"-")</f>
        <v>-</v>
      </c>
      <c r="F93" s="14" t="str">
        <f>IFERROR(VLOOKUP(CONCATENATE($A93,F$1),'[1]Исх-видео'!$A$2:$D$3000,4,FALSE),"-")</f>
        <v>-</v>
      </c>
      <c r="G93" s="14" t="str">
        <f>IFERROR(VLOOKUP(CONCATENATE($A93,G$1),'[1]Исх-видео'!$A$2:$D$3000,4,FALSE),"-")</f>
        <v>-</v>
      </c>
      <c r="H93" s="14" t="str">
        <f>IFERROR(VLOOKUP(CONCATENATE($A93,H$1),'[1]Исх-видео'!$A$2:$D$3000,4,FALSE),"-")</f>
        <v>-</v>
      </c>
      <c r="I93" s="14" t="str">
        <f>IFERROR(VLOOKUP(CONCATENATE($A93,I$1),'[1]Исх-видео'!$A$2:$D$3000,4,FALSE),"-")</f>
        <v>-</v>
      </c>
      <c r="J93" s="14" t="str">
        <f>IFERROR(VLOOKUP(CONCATENATE($A93,J$1),'[1]Исх-видео'!$A$2:$D$3000,4,FALSE),"-")</f>
        <v>-</v>
      </c>
      <c r="K93" s="14" t="str">
        <f>IFERROR(VLOOKUP(CONCATENATE($A93,K$1),'[1]Исх-видео'!$A$2:$D$3000,4,FALSE),"-")</f>
        <v>-</v>
      </c>
      <c r="L93" s="14" t="str">
        <f>IFERROR(VLOOKUP(CONCATENATE($A93,L$1),'[1]Исх-видео'!$A$2:$D$3000,4,FALSE),"-")</f>
        <v>-</v>
      </c>
      <c r="M93" s="14" t="str">
        <f>IFERROR(VLOOKUP(CONCATENATE($A93,M$1),'[1]Исх-видео'!$A$2:$D$3000,4,FALSE),"-")</f>
        <v>-</v>
      </c>
      <c r="N93" s="14" t="str">
        <f>IFERROR(VLOOKUP(CONCATENATE($A93,N$1),'[1]Исх-видео'!$A$2:$D$3000,4,FALSE),"-")</f>
        <v>-</v>
      </c>
      <c r="O93" s="14" t="str">
        <f>IFERROR(VLOOKUP(CONCATENATE($A93,O$1),'[1]Исх-видео'!$A$2:$D$3000,4,FALSE),"-")</f>
        <v>-</v>
      </c>
      <c r="P93" s="14" t="str">
        <f>IFERROR(VLOOKUP(CONCATENATE($A93,P$1),'[1]Исх-видео'!$A$2:$D$3000,4,FALSE),"-")</f>
        <v>-</v>
      </c>
      <c r="Q93" s="14" t="str">
        <f>IFERROR(VLOOKUP(CONCATENATE($A93,Q$1),'[1]Исх-видео'!$A$2:$D$3000,4,FALSE),"-")</f>
        <v>-</v>
      </c>
      <c r="R93" s="14" t="str">
        <f>IFERROR(VLOOKUP(CONCATENATE($A93,R$1),'[1]Исх-видео'!$A$2:$D$3000,4,FALSE),"-")</f>
        <v>-</v>
      </c>
      <c r="S93" s="14" t="str">
        <f>IFERROR(VLOOKUP(CONCATENATE($A93,S$1),'[1]Исх-видео'!$A$2:$D$3000,4,FALSE),"-")</f>
        <v>-</v>
      </c>
      <c r="T93" s="14" t="str">
        <f>IFERROR(VLOOKUP(CONCATENATE($A93,T$1),'[1]Исх-видео'!$A$2:$D$3000,4,FALSE),"-")</f>
        <v>-</v>
      </c>
      <c r="U93" s="14" t="str">
        <f>IFERROR(VLOOKUP(CONCATENATE($A93,U$1),'[1]Исх-видео'!$A$2:$D$3000,4,FALSE),"-")</f>
        <v>-</v>
      </c>
      <c r="V93" s="14" t="str">
        <f>IFERROR(VLOOKUP(CONCATENATE($A93,V$1),'[1]Исх-видео'!$A$2:$D$3000,4,FALSE),"-")</f>
        <v>-</v>
      </c>
      <c r="W93" s="14" t="str">
        <f>IFERROR(VLOOKUP(CONCATENATE($A93,W$1),'[1]Исх-видео'!$A$2:$D$3000,4,FALSE),"-")</f>
        <v>-</v>
      </c>
      <c r="X93" s="14" t="str">
        <f>IFERROR(VLOOKUP(CONCATENATE($A93,X$1),'[1]Исх-видео'!$A$2:$D$3000,4,FALSE),"-")</f>
        <v>-</v>
      </c>
      <c r="Y93" s="14" t="str">
        <f>IFERROR(VLOOKUP(CONCATENATE($A93,Y$1),'[1]Исх-видео'!$A$2:$D$3000,4,FALSE),"-")</f>
        <v>-</v>
      </c>
      <c r="Z93" s="15">
        <f t="shared" si="3"/>
        <v>0</v>
      </c>
      <c r="AA93" s="109" t="str">
        <f t="shared" si="4"/>
        <v>-</v>
      </c>
      <c r="AB93" s="14"/>
    </row>
    <row r="94" spans="1:28">
      <c r="A94" s="26">
        <f>A93+1</f>
        <v>92</v>
      </c>
      <c r="B94" s="14" t="str">
        <f>IFERROR(VLOOKUP(CONCATENATE($A94,B$1),'[1]Исх-видео'!$A$2:$D$3000,4,FALSE),"-")</f>
        <v>-</v>
      </c>
      <c r="C94" s="14" t="str">
        <f>IFERROR(VLOOKUP(CONCATENATE($A94,C$1),'[1]Исх-видео'!$A$2:$D$3000,4,FALSE),"-")</f>
        <v>-</v>
      </c>
      <c r="D94" s="14" t="str">
        <f>IFERROR(VLOOKUP(CONCATENATE($A94,D$1),'[1]Исх-видео'!$A$2:$D$3000,4,FALSE),"-")</f>
        <v>-</v>
      </c>
      <c r="E94" s="14" t="str">
        <f>IFERROR(VLOOKUP(CONCATENATE($A94,E$1),'[1]Исх-видео'!$A$2:$D$3000,4,FALSE),"-")</f>
        <v>-</v>
      </c>
      <c r="F94" s="14" t="str">
        <f>IFERROR(VLOOKUP(CONCATENATE($A94,F$1),'[1]Исх-видео'!$A$2:$D$3000,4,FALSE),"-")</f>
        <v>-</v>
      </c>
      <c r="G94" s="14" t="str">
        <f>IFERROR(VLOOKUP(CONCATENATE($A94,G$1),'[1]Исх-видео'!$A$2:$D$3000,4,FALSE),"-")</f>
        <v>-</v>
      </c>
      <c r="H94" s="14" t="str">
        <f>IFERROR(VLOOKUP(CONCATENATE($A94,H$1),'[1]Исх-видео'!$A$2:$D$3000,4,FALSE),"-")</f>
        <v>-</v>
      </c>
      <c r="I94" s="14" t="str">
        <f>IFERROR(VLOOKUP(CONCATENATE($A94,I$1),'[1]Исх-видео'!$A$2:$D$3000,4,FALSE),"-")</f>
        <v>-</v>
      </c>
      <c r="J94" s="14" t="str">
        <f>IFERROR(VLOOKUP(CONCATENATE($A94,J$1),'[1]Исх-видео'!$A$2:$D$3000,4,FALSE),"-")</f>
        <v>-</v>
      </c>
      <c r="K94" s="14" t="str">
        <f>IFERROR(VLOOKUP(CONCATENATE($A94,K$1),'[1]Исх-видео'!$A$2:$D$3000,4,FALSE),"-")</f>
        <v>-</v>
      </c>
      <c r="L94" s="14" t="str">
        <f>IFERROR(VLOOKUP(CONCATENATE($A94,L$1),'[1]Исх-видео'!$A$2:$D$3000,4,FALSE),"-")</f>
        <v>-</v>
      </c>
      <c r="M94" s="14" t="str">
        <f>IFERROR(VLOOKUP(CONCATENATE($A94,M$1),'[1]Исх-видео'!$A$2:$D$3000,4,FALSE),"-")</f>
        <v>-</v>
      </c>
      <c r="N94" s="14" t="str">
        <f>IFERROR(VLOOKUP(CONCATENATE($A94,N$1),'[1]Исх-видео'!$A$2:$D$3000,4,FALSE),"-")</f>
        <v>-</v>
      </c>
      <c r="O94" s="14" t="str">
        <f>IFERROR(VLOOKUP(CONCATENATE($A94,O$1),'[1]Исх-видео'!$A$2:$D$3000,4,FALSE),"-")</f>
        <v>-</v>
      </c>
      <c r="P94" s="14" t="str">
        <f>IFERROR(VLOOKUP(CONCATENATE($A94,P$1),'[1]Исх-видео'!$A$2:$D$3000,4,FALSE),"-")</f>
        <v>-</v>
      </c>
      <c r="Q94" s="14" t="str">
        <f>IFERROR(VLOOKUP(CONCATENATE($A94,Q$1),'[1]Исх-видео'!$A$2:$D$3000,4,FALSE),"-")</f>
        <v>-</v>
      </c>
      <c r="R94" s="14" t="str">
        <f>IFERROR(VLOOKUP(CONCATENATE($A94,R$1),'[1]Исх-видео'!$A$2:$D$3000,4,FALSE),"-")</f>
        <v>-</v>
      </c>
      <c r="S94" s="14" t="str">
        <f>IFERROR(VLOOKUP(CONCATENATE($A94,S$1),'[1]Исх-видео'!$A$2:$D$3000,4,FALSE),"-")</f>
        <v>-</v>
      </c>
      <c r="T94" s="14" t="str">
        <f>IFERROR(VLOOKUP(CONCATENATE($A94,T$1),'[1]Исх-видео'!$A$2:$D$3000,4,FALSE),"-")</f>
        <v>-</v>
      </c>
      <c r="U94" s="14" t="str">
        <f>IFERROR(VLOOKUP(CONCATENATE($A94,U$1),'[1]Исх-видео'!$A$2:$D$3000,4,FALSE),"-")</f>
        <v>-</v>
      </c>
      <c r="V94" s="14" t="str">
        <f>IFERROR(VLOOKUP(CONCATENATE($A94,V$1),'[1]Исх-видео'!$A$2:$D$3000,4,FALSE),"-")</f>
        <v>-</v>
      </c>
      <c r="W94" s="14" t="str">
        <f>IFERROR(VLOOKUP(CONCATENATE($A94,W$1),'[1]Исх-видео'!$A$2:$D$3000,4,FALSE),"-")</f>
        <v>-</v>
      </c>
      <c r="X94" s="14" t="str">
        <f>IFERROR(VLOOKUP(CONCATENATE($A94,X$1),'[1]Исх-видео'!$A$2:$D$3000,4,FALSE),"-")</f>
        <v>-</v>
      </c>
      <c r="Y94" s="14" t="str">
        <f>IFERROR(VLOOKUP(CONCATENATE($A94,Y$1),'[1]Исх-видео'!$A$2:$D$3000,4,FALSE),"-")</f>
        <v>-</v>
      </c>
      <c r="Z94" s="15">
        <f t="shared" si="3"/>
        <v>0</v>
      </c>
      <c r="AA94" s="109" t="str">
        <f t="shared" si="4"/>
        <v>-</v>
      </c>
      <c r="AB94" s="14"/>
    </row>
    <row r="95" spans="1:28">
      <c r="A95" s="26">
        <f t="shared" si="5"/>
        <v>93</v>
      </c>
      <c r="B95" s="14" t="str">
        <f>IFERROR(VLOOKUP(CONCATENATE($A95,B$1),'[1]Исх-видео'!$A$2:$D$3000,4,FALSE),"-")</f>
        <v>-</v>
      </c>
      <c r="C95" s="14" t="str">
        <f>IFERROR(VLOOKUP(CONCATENATE($A95,C$1),'[1]Исх-видео'!$A$2:$D$3000,4,FALSE),"-")</f>
        <v>-</v>
      </c>
      <c r="D95" s="14" t="str">
        <f>IFERROR(VLOOKUP(CONCATENATE($A95,D$1),'[1]Исх-видео'!$A$2:$D$3000,4,FALSE),"-")</f>
        <v>-</v>
      </c>
      <c r="E95" s="14" t="str">
        <f>IFERROR(VLOOKUP(CONCATENATE($A95,E$1),'[1]Исх-видео'!$A$2:$D$3000,4,FALSE),"-")</f>
        <v>-</v>
      </c>
      <c r="F95" s="14" t="str">
        <f>IFERROR(VLOOKUP(CONCATENATE($A95,F$1),'[1]Исх-видео'!$A$2:$D$3000,4,FALSE),"-")</f>
        <v>-</v>
      </c>
      <c r="G95" s="14" t="str">
        <f>IFERROR(VLOOKUP(CONCATENATE($A95,G$1),'[1]Исх-видео'!$A$2:$D$3000,4,FALSE),"-")</f>
        <v>-</v>
      </c>
      <c r="H95" s="14" t="str">
        <f>IFERROR(VLOOKUP(CONCATENATE($A95,H$1),'[1]Исх-видео'!$A$2:$D$3000,4,FALSE),"-")</f>
        <v>-</v>
      </c>
      <c r="I95" s="14" t="str">
        <f>IFERROR(VLOOKUP(CONCATENATE($A95,I$1),'[1]Исх-видео'!$A$2:$D$3000,4,FALSE),"-")</f>
        <v>-</v>
      </c>
      <c r="J95" s="14" t="str">
        <f>IFERROR(VLOOKUP(CONCATENATE($A95,J$1),'[1]Исх-видео'!$A$2:$D$3000,4,FALSE),"-")</f>
        <v>-</v>
      </c>
      <c r="K95" s="14" t="str">
        <f>IFERROR(VLOOKUP(CONCATENATE($A95,K$1),'[1]Исх-видео'!$A$2:$D$3000,4,FALSE),"-")</f>
        <v>-</v>
      </c>
      <c r="L95" s="14" t="str">
        <f>IFERROR(VLOOKUP(CONCATENATE($A95,L$1),'[1]Исх-видео'!$A$2:$D$3000,4,FALSE),"-")</f>
        <v>-</v>
      </c>
      <c r="M95" s="14" t="str">
        <f>IFERROR(VLOOKUP(CONCATENATE($A95,M$1),'[1]Исх-видео'!$A$2:$D$3000,4,FALSE),"-")</f>
        <v>-</v>
      </c>
      <c r="N95" s="14" t="str">
        <f>IFERROR(VLOOKUP(CONCATENATE($A95,N$1),'[1]Исх-видео'!$A$2:$D$3000,4,FALSE),"-")</f>
        <v>-</v>
      </c>
      <c r="O95" s="14" t="str">
        <f>IFERROR(VLOOKUP(CONCATENATE($A95,O$1),'[1]Исх-видео'!$A$2:$D$3000,4,FALSE),"-")</f>
        <v>-</v>
      </c>
      <c r="P95" s="14" t="str">
        <f>IFERROR(VLOOKUP(CONCATENATE($A95,P$1),'[1]Исх-видео'!$A$2:$D$3000,4,FALSE),"-")</f>
        <v>-</v>
      </c>
      <c r="Q95" s="14" t="str">
        <f>IFERROR(VLOOKUP(CONCATENATE($A95,Q$1),'[1]Исх-видео'!$A$2:$D$3000,4,FALSE),"-")</f>
        <v>-</v>
      </c>
      <c r="R95" s="14" t="str">
        <f>IFERROR(VLOOKUP(CONCATENATE($A95,R$1),'[1]Исх-видео'!$A$2:$D$3000,4,FALSE),"-")</f>
        <v>-</v>
      </c>
      <c r="S95" s="14" t="str">
        <f>IFERROR(VLOOKUP(CONCATENATE($A95,S$1),'[1]Исх-видео'!$A$2:$D$3000,4,FALSE),"-")</f>
        <v>-</v>
      </c>
      <c r="T95" s="14" t="str">
        <f>IFERROR(VLOOKUP(CONCATENATE($A95,T$1),'[1]Исх-видео'!$A$2:$D$3000,4,FALSE),"-")</f>
        <v>-</v>
      </c>
      <c r="U95" s="14" t="str">
        <f>IFERROR(VLOOKUP(CONCATENATE($A95,U$1),'[1]Исх-видео'!$A$2:$D$3000,4,FALSE),"-")</f>
        <v>-</v>
      </c>
      <c r="V95" s="14" t="str">
        <f>IFERROR(VLOOKUP(CONCATENATE($A95,V$1),'[1]Исх-видео'!$A$2:$D$3000,4,FALSE),"-")</f>
        <v>-</v>
      </c>
      <c r="W95" s="14" t="str">
        <f>IFERROR(VLOOKUP(CONCATENATE($A95,W$1),'[1]Исх-видео'!$A$2:$D$3000,4,FALSE),"-")</f>
        <v>-</v>
      </c>
      <c r="X95" s="14" t="str">
        <f>IFERROR(VLOOKUP(CONCATENATE($A95,X$1),'[1]Исх-видео'!$A$2:$D$3000,4,FALSE),"-")</f>
        <v>-</v>
      </c>
      <c r="Y95" s="14" t="str">
        <f>IFERROR(VLOOKUP(CONCATENATE($A95,Y$1),'[1]Исх-видео'!$A$2:$D$3000,4,FALSE),"-")</f>
        <v>-</v>
      </c>
      <c r="Z95" s="15">
        <f t="shared" si="3"/>
        <v>0</v>
      </c>
      <c r="AA95" s="109" t="str">
        <f t="shared" si="4"/>
        <v>-</v>
      </c>
      <c r="AB95" s="14"/>
    </row>
    <row r="96" spans="1:28">
      <c r="A96" s="26">
        <f t="shared" si="5"/>
        <v>94</v>
      </c>
      <c r="B96" s="14" t="str">
        <f>IFERROR(VLOOKUP(CONCATENATE($A96,B$1),'[1]Исх-видео'!$A$2:$D$3000,4,FALSE),"-")</f>
        <v>-</v>
      </c>
      <c r="C96" s="14" t="str">
        <f>IFERROR(VLOOKUP(CONCATENATE($A96,C$1),'[1]Исх-видео'!$A$2:$D$3000,4,FALSE),"-")</f>
        <v>-</v>
      </c>
      <c r="D96" s="14" t="str">
        <f>IFERROR(VLOOKUP(CONCATENATE($A96,D$1),'[1]Исх-видео'!$A$2:$D$3000,4,FALSE),"-")</f>
        <v>-</v>
      </c>
      <c r="E96" s="14" t="str">
        <f>IFERROR(VLOOKUP(CONCATENATE($A96,E$1),'[1]Исх-видео'!$A$2:$D$3000,4,FALSE),"-")</f>
        <v>-</v>
      </c>
      <c r="F96" s="14" t="str">
        <f>IFERROR(VLOOKUP(CONCATENATE($A96,F$1),'[1]Исх-видео'!$A$2:$D$3000,4,FALSE),"-")</f>
        <v>-</v>
      </c>
      <c r="G96" s="14" t="str">
        <f>IFERROR(VLOOKUP(CONCATENATE($A96,G$1),'[1]Исх-видео'!$A$2:$D$3000,4,FALSE),"-")</f>
        <v>-</v>
      </c>
      <c r="H96" s="14" t="str">
        <f>IFERROR(VLOOKUP(CONCATENATE($A96,H$1),'[1]Исх-видео'!$A$2:$D$3000,4,FALSE),"-")</f>
        <v>-</v>
      </c>
      <c r="I96" s="14" t="str">
        <f>IFERROR(VLOOKUP(CONCATENATE($A96,I$1),'[1]Исх-видео'!$A$2:$D$3000,4,FALSE),"-")</f>
        <v>-</v>
      </c>
      <c r="J96" s="14" t="str">
        <f>IFERROR(VLOOKUP(CONCATENATE($A96,J$1),'[1]Исх-видео'!$A$2:$D$3000,4,FALSE),"-")</f>
        <v>-</v>
      </c>
      <c r="K96" s="14" t="str">
        <f>IFERROR(VLOOKUP(CONCATENATE($A96,K$1),'[1]Исх-видео'!$A$2:$D$3000,4,FALSE),"-")</f>
        <v>-</v>
      </c>
      <c r="L96" s="14" t="str">
        <f>IFERROR(VLOOKUP(CONCATENATE($A96,L$1),'[1]Исх-видео'!$A$2:$D$3000,4,FALSE),"-")</f>
        <v>-</v>
      </c>
      <c r="M96" s="14" t="str">
        <f>IFERROR(VLOOKUP(CONCATENATE($A96,M$1),'[1]Исх-видео'!$A$2:$D$3000,4,FALSE),"-")</f>
        <v>-</v>
      </c>
      <c r="N96" s="14" t="str">
        <f>IFERROR(VLOOKUP(CONCATENATE($A96,N$1),'[1]Исх-видео'!$A$2:$D$3000,4,FALSE),"-")</f>
        <v>-</v>
      </c>
      <c r="O96" s="14" t="str">
        <f>IFERROR(VLOOKUP(CONCATENATE($A96,O$1),'[1]Исх-видео'!$A$2:$D$3000,4,FALSE),"-")</f>
        <v>-</v>
      </c>
      <c r="P96" s="14" t="str">
        <f>IFERROR(VLOOKUP(CONCATENATE($A96,P$1),'[1]Исх-видео'!$A$2:$D$3000,4,FALSE),"-")</f>
        <v>-</v>
      </c>
      <c r="Q96" s="14" t="str">
        <f>IFERROR(VLOOKUP(CONCATENATE($A96,Q$1),'[1]Исх-видео'!$A$2:$D$3000,4,FALSE),"-")</f>
        <v>-</v>
      </c>
      <c r="R96" s="14" t="str">
        <f>IFERROR(VLOOKUP(CONCATENATE($A96,R$1),'[1]Исх-видео'!$A$2:$D$3000,4,FALSE),"-")</f>
        <v>-</v>
      </c>
      <c r="S96" s="14" t="str">
        <f>IFERROR(VLOOKUP(CONCATENATE($A96,S$1),'[1]Исх-видео'!$A$2:$D$3000,4,FALSE),"-")</f>
        <v>-</v>
      </c>
      <c r="T96" s="14" t="str">
        <f>IFERROR(VLOOKUP(CONCATENATE($A96,T$1),'[1]Исх-видео'!$A$2:$D$3000,4,FALSE),"-")</f>
        <v>-</v>
      </c>
      <c r="U96" s="14" t="str">
        <f>IFERROR(VLOOKUP(CONCATENATE($A96,U$1),'[1]Исх-видео'!$A$2:$D$3000,4,FALSE),"-")</f>
        <v>-</v>
      </c>
      <c r="V96" s="14" t="str">
        <f>IFERROR(VLOOKUP(CONCATENATE($A96,V$1),'[1]Исх-видео'!$A$2:$D$3000,4,FALSE),"-")</f>
        <v>-</v>
      </c>
      <c r="W96" s="14" t="str">
        <f>IFERROR(VLOOKUP(CONCATENATE($A96,W$1),'[1]Исх-видео'!$A$2:$D$3000,4,FALSE),"-")</f>
        <v>-</v>
      </c>
      <c r="X96" s="14" t="str">
        <f>IFERROR(VLOOKUP(CONCATENATE($A96,X$1),'[1]Исх-видео'!$A$2:$D$3000,4,FALSE),"-")</f>
        <v>-</v>
      </c>
      <c r="Y96" s="14" t="str">
        <f>IFERROR(VLOOKUP(CONCATENATE($A96,Y$1),'[1]Исх-видео'!$A$2:$D$3000,4,FALSE),"-")</f>
        <v>-</v>
      </c>
      <c r="Z96" s="15">
        <f t="shared" si="3"/>
        <v>0</v>
      </c>
      <c r="AA96" s="109" t="str">
        <f t="shared" si="4"/>
        <v>-</v>
      </c>
      <c r="AB96" s="14"/>
    </row>
    <row r="97" spans="1:28">
      <c r="A97" s="26" t="s">
        <v>330</v>
      </c>
      <c r="B97" s="14">
        <f t="shared" ref="B97:Y97" si="6">COUNTIF(B3:B96,"&gt;0")</f>
        <v>19</v>
      </c>
      <c r="C97" s="14">
        <f t="shared" si="6"/>
        <v>11</v>
      </c>
      <c r="D97" s="14">
        <f t="shared" si="6"/>
        <v>1</v>
      </c>
      <c r="E97" s="14">
        <f t="shared" si="6"/>
        <v>2</v>
      </c>
      <c r="F97" s="14">
        <f t="shared" si="6"/>
        <v>1</v>
      </c>
      <c r="G97" s="14">
        <f t="shared" si="6"/>
        <v>1</v>
      </c>
      <c r="H97" s="14">
        <f t="shared" si="6"/>
        <v>1</v>
      </c>
      <c r="I97" s="14">
        <f t="shared" si="6"/>
        <v>1</v>
      </c>
      <c r="J97" s="14">
        <f t="shared" si="6"/>
        <v>1</v>
      </c>
      <c r="K97" s="14">
        <f t="shared" si="6"/>
        <v>20</v>
      </c>
      <c r="L97" s="14">
        <f t="shared" si="6"/>
        <v>2</v>
      </c>
      <c r="M97" s="14">
        <f t="shared" si="6"/>
        <v>1</v>
      </c>
      <c r="N97" s="14">
        <f t="shared" si="6"/>
        <v>18</v>
      </c>
      <c r="O97" s="14">
        <f t="shared" si="6"/>
        <v>22</v>
      </c>
      <c r="P97" s="14">
        <f t="shared" si="6"/>
        <v>1</v>
      </c>
      <c r="Q97" s="14">
        <f t="shared" si="6"/>
        <v>8</v>
      </c>
      <c r="R97" s="14">
        <f t="shared" si="6"/>
        <v>14</v>
      </c>
      <c r="S97" s="14">
        <f t="shared" si="6"/>
        <v>8</v>
      </c>
      <c r="T97" s="14">
        <f t="shared" si="6"/>
        <v>21</v>
      </c>
      <c r="U97" s="14">
        <f t="shared" si="6"/>
        <v>22</v>
      </c>
      <c r="V97" s="14">
        <f t="shared" si="6"/>
        <v>22</v>
      </c>
      <c r="W97" s="14">
        <f t="shared" si="6"/>
        <v>20</v>
      </c>
      <c r="X97" s="14">
        <f t="shared" si="6"/>
        <v>1</v>
      </c>
      <c r="Y97" s="14">
        <f t="shared" si="6"/>
        <v>21</v>
      </c>
      <c r="Z97" s="15">
        <f>SUM(Z3:Z96)</f>
        <v>239</v>
      </c>
      <c r="AA97" s="109"/>
      <c r="AB97" s="14"/>
    </row>
    <row r="98" spans="1:28">
      <c r="A98" s="26" t="s">
        <v>333</v>
      </c>
      <c r="B98" s="14" t="str">
        <f>IF(B97&gt;=11,"ДА","НЕТ")</f>
        <v>ДА</v>
      </c>
      <c r="C98" s="14" t="str">
        <f t="shared" ref="C98:Y98" si="7">IF(C97&gt;=11,"ДА","НЕТ")</f>
        <v>ДА</v>
      </c>
      <c r="D98" s="14" t="str">
        <f t="shared" si="7"/>
        <v>НЕТ</v>
      </c>
      <c r="E98" s="14" t="str">
        <f t="shared" si="7"/>
        <v>НЕТ</v>
      </c>
      <c r="F98" s="14" t="str">
        <f t="shared" si="7"/>
        <v>НЕТ</v>
      </c>
      <c r="G98" s="14" t="str">
        <f t="shared" si="7"/>
        <v>НЕТ</v>
      </c>
      <c r="H98" s="14" t="str">
        <f t="shared" si="7"/>
        <v>НЕТ</v>
      </c>
      <c r="I98" s="14" t="str">
        <f t="shared" si="7"/>
        <v>НЕТ</v>
      </c>
      <c r="J98" s="14" t="str">
        <f t="shared" si="7"/>
        <v>НЕТ</v>
      </c>
      <c r="K98" s="14" t="str">
        <f t="shared" si="7"/>
        <v>ДА</v>
      </c>
      <c r="L98" s="14" t="str">
        <f t="shared" si="7"/>
        <v>НЕТ</v>
      </c>
      <c r="M98" s="14" t="str">
        <f t="shared" si="7"/>
        <v>НЕТ</v>
      </c>
      <c r="N98" s="14" t="str">
        <f t="shared" si="7"/>
        <v>ДА</v>
      </c>
      <c r="O98" s="14" t="str">
        <f t="shared" si="7"/>
        <v>ДА</v>
      </c>
      <c r="P98" s="14" t="str">
        <f t="shared" si="7"/>
        <v>НЕТ</v>
      </c>
      <c r="Q98" s="14" t="str">
        <f t="shared" si="7"/>
        <v>НЕТ</v>
      </c>
      <c r="R98" s="14" t="str">
        <f t="shared" si="7"/>
        <v>ДА</v>
      </c>
      <c r="S98" s="14" t="str">
        <f t="shared" si="7"/>
        <v>НЕТ</v>
      </c>
      <c r="T98" s="14" t="str">
        <f t="shared" si="7"/>
        <v>ДА</v>
      </c>
      <c r="U98" s="14" t="str">
        <f t="shared" si="7"/>
        <v>ДА</v>
      </c>
      <c r="V98" s="14" t="str">
        <f t="shared" si="7"/>
        <v>ДА</v>
      </c>
      <c r="W98" s="14" t="str">
        <f t="shared" si="7"/>
        <v>ДА</v>
      </c>
      <c r="X98" s="14" t="str">
        <f t="shared" si="7"/>
        <v>НЕТ</v>
      </c>
      <c r="Y98" s="14" t="str">
        <f t="shared" si="7"/>
        <v>ДА</v>
      </c>
      <c r="Z98" s="15">
        <f>COUNTIF(B98:Y98,"ДА")</f>
        <v>11</v>
      </c>
      <c r="AA98" s="109"/>
      <c r="AB98" s="14"/>
    </row>
    <row r="99" spans="1:28">
      <c r="A99" s="26" t="s">
        <v>347</v>
      </c>
      <c r="B99" s="14">
        <f>IF(B98="НЕТ",0,B97)</f>
        <v>19</v>
      </c>
      <c r="C99" s="14">
        <f t="shared" ref="C99:Y99" si="8">IF(C98="НЕТ",0,C97)</f>
        <v>11</v>
      </c>
      <c r="D99" s="14">
        <f t="shared" si="8"/>
        <v>0</v>
      </c>
      <c r="E99" s="14">
        <f t="shared" si="8"/>
        <v>0</v>
      </c>
      <c r="F99" s="14">
        <f t="shared" si="8"/>
        <v>0</v>
      </c>
      <c r="G99" s="14">
        <f t="shared" si="8"/>
        <v>0</v>
      </c>
      <c r="H99" s="14">
        <f t="shared" si="8"/>
        <v>0</v>
      </c>
      <c r="I99" s="14">
        <f t="shared" si="8"/>
        <v>0</v>
      </c>
      <c r="J99" s="14">
        <f t="shared" si="8"/>
        <v>0</v>
      </c>
      <c r="K99" s="14">
        <f t="shared" si="8"/>
        <v>20</v>
      </c>
      <c r="L99" s="14">
        <f t="shared" si="8"/>
        <v>0</v>
      </c>
      <c r="M99" s="14">
        <f t="shared" si="8"/>
        <v>0</v>
      </c>
      <c r="N99" s="14">
        <f t="shared" si="8"/>
        <v>18</v>
      </c>
      <c r="O99" s="14">
        <f t="shared" si="8"/>
        <v>22</v>
      </c>
      <c r="P99" s="14">
        <f t="shared" si="8"/>
        <v>0</v>
      </c>
      <c r="Q99" s="14">
        <f t="shared" si="8"/>
        <v>0</v>
      </c>
      <c r="R99" s="14">
        <f t="shared" si="8"/>
        <v>14</v>
      </c>
      <c r="S99" s="14">
        <f t="shared" si="8"/>
        <v>0</v>
      </c>
      <c r="T99" s="14">
        <f t="shared" si="8"/>
        <v>21</v>
      </c>
      <c r="U99" s="14">
        <f t="shared" si="8"/>
        <v>22</v>
      </c>
      <c r="V99" s="14">
        <f t="shared" si="8"/>
        <v>22</v>
      </c>
      <c r="W99" s="14">
        <f t="shared" si="8"/>
        <v>20</v>
      </c>
      <c r="X99" s="14">
        <f t="shared" si="8"/>
        <v>0</v>
      </c>
      <c r="Y99" s="14">
        <f t="shared" si="8"/>
        <v>21</v>
      </c>
      <c r="Z99" s="15">
        <f>SUM(B99:Y99)</f>
        <v>210</v>
      </c>
      <c r="AA99" s="109"/>
      <c r="AB99" s="14"/>
    </row>
    <row r="101" spans="1:28">
      <c r="A101" s="27" t="s">
        <v>338</v>
      </c>
    </row>
    <row r="102" spans="1:28">
      <c r="A102" s="26">
        <v>1</v>
      </c>
      <c r="B102" s="14" t="str">
        <f>IFERROR(VLOOKUP(CONCATENATE($A102,B$1),'[1]Исх-видео'!$A$2:$F$3000,6,FALSE),"-")</f>
        <v>-</v>
      </c>
      <c r="C102" s="14" t="str">
        <f>IFERROR(VLOOKUP(CONCATENATE($A102,C$1),'[1]Исх-видео'!$A$2:$F$3000,6,FALSE),"-")</f>
        <v>-</v>
      </c>
      <c r="D102" s="14" t="str">
        <f>IFERROR(VLOOKUP(CONCATENATE($A102,D$1),'[1]Исх-видео'!$A$2:$F$3000,6,FALSE),"-")</f>
        <v>-</v>
      </c>
      <c r="E102" s="14" t="str">
        <f>IFERROR(VLOOKUP(CONCATENATE($A102,E$1),'[1]Исх-видео'!$A$2:$F$3000,6,FALSE),"-")</f>
        <v>-</v>
      </c>
      <c r="F102" s="14" t="str">
        <f>IFERROR(VLOOKUP(CONCATENATE($A102,F$1),'[1]Исх-видео'!$A$2:$F$3000,6,FALSE),"-")</f>
        <v>-</v>
      </c>
      <c r="G102" s="14" t="str">
        <f>IFERROR(VLOOKUP(CONCATENATE($A102,G$1),'[1]Исх-видео'!$A$2:$F$3000,6,FALSE),"-")</f>
        <v>-</v>
      </c>
      <c r="H102" s="14" t="str">
        <f>IFERROR(VLOOKUP(CONCATENATE($A102,H$1),'[1]Исх-видео'!$A$2:$F$3000,6,FALSE),"-")</f>
        <v>-</v>
      </c>
      <c r="I102" s="14" t="str">
        <f>IFERROR(VLOOKUP(CONCATENATE($A102,I$1),'[1]Исх-видео'!$A$2:$F$3000,6,FALSE),"-")</f>
        <v>-</v>
      </c>
      <c r="J102" s="14" t="str">
        <f>IFERROR(VLOOKUP(CONCATENATE($A102,J$1),'[1]Исх-видео'!$A$2:$F$3000,6,FALSE),"-")</f>
        <v>-</v>
      </c>
      <c r="K102" s="14" t="str">
        <f>IFERROR(VLOOKUP(CONCATENATE($A102,K$1),'[1]Исх-видео'!$A$2:$F$3000,6,FALSE),"-")</f>
        <v>-</v>
      </c>
      <c r="L102" s="14" t="str">
        <f>IFERROR(VLOOKUP(CONCATENATE($A102,L$1),'[1]Исх-видео'!$A$2:$F$3000,6,FALSE),"-")</f>
        <v>-</v>
      </c>
      <c r="M102" s="14" t="str">
        <f>IFERROR(VLOOKUP(CONCATENATE($A102,M$1),'[1]Исх-видео'!$A$2:$F$3000,6,FALSE),"-")</f>
        <v>-</v>
      </c>
      <c r="N102" s="14" t="str">
        <f>IFERROR(VLOOKUP(CONCATENATE($A102,N$1),'[1]Исх-видео'!$A$2:$F$3000,6,FALSE),"-")</f>
        <v>-</v>
      </c>
      <c r="O102" s="14" t="str">
        <f>IFERROR(VLOOKUP(CONCATENATE($A102,O$1),'[1]Исх-видео'!$A$2:$F$3000,6,FALSE),"-")</f>
        <v>-</v>
      </c>
      <c r="P102" s="14" t="str">
        <f>IFERROR(VLOOKUP(CONCATENATE($A102,P$1),'[1]Исх-видео'!$A$2:$F$3000,6,FALSE),"-")</f>
        <v>-</v>
      </c>
      <c r="Q102" s="14" t="str">
        <f>IFERROR(VLOOKUP(CONCATENATE($A102,Q$1),'[1]Исх-видео'!$A$2:$F$3000,6,FALSE),"-")</f>
        <v>-</v>
      </c>
      <c r="R102" s="14" t="str">
        <f>IFERROR(VLOOKUP(CONCATENATE($A102,R$1),'[1]Исх-видео'!$A$2:$F$3000,6,FALSE),"-")</f>
        <v>-</v>
      </c>
      <c r="S102" s="14" t="str">
        <f>IFERROR(VLOOKUP(CONCATENATE($A102,S$1),'[1]Исх-видео'!$A$2:$F$3000,6,FALSE),"-")</f>
        <v>-</v>
      </c>
      <c r="T102" s="14" t="str">
        <f>IFERROR(VLOOKUP(CONCATENATE($A102,T$1),'[1]Исх-видео'!$A$2:$F$3000,6,FALSE),"-")</f>
        <v>-</v>
      </c>
      <c r="U102" s="14" t="str">
        <f>IFERROR(VLOOKUP(CONCATENATE($A102,U$1),'[1]Исх-видео'!$A$2:$F$3000,6,FALSE),"-")</f>
        <v>-</v>
      </c>
      <c r="V102" s="14" t="str">
        <f>IFERROR(VLOOKUP(CONCATENATE($A102,V$1),'[1]Исх-видео'!$A$2:$F$3000,6,FALSE),"-")</f>
        <v>-</v>
      </c>
      <c r="W102" s="14" t="str">
        <f>IFERROR(VLOOKUP(CONCATENATE($A102,W$1),'[1]Исх-видео'!$A$2:$F$3000,6,FALSE),"-")</f>
        <v>-</v>
      </c>
      <c r="X102" s="14" t="str">
        <f>IFERROR(VLOOKUP(CONCATENATE($A102,X$1),'[1]Исх-видео'!$A$2:$F$3000,6,FALSE),"-")</f>
        <v>-</v>
      </c>
      <c r="Y102" s="14" t="str">
        <f>IFERROR(VLOOKUP(CONCATENATE($A102,Y$1),'[1]Исх-видео'!$A$2:$F$3000,6,FALSE),"-")</f>
        <v>-</v>
      </c>
      <c r="Z102" s="15"/>
    </row>
    <row r="103" spans="1:28">
      <c r="A103" s="26">
        <f>A102+1</f>
        <v>2</v>
      </c>
      <c r="B103" s="14" t="str">
        <f>IFERROR(VLOOKUP(CONCATENATE($A103,B$1),'[1]Исх-видео'!$A$2:$F$3000,6,FALSE),"-")</f>
        <v>-</v>
      </c>
      <c r="C103" s="14" t="str">
        <f>IFERROR(VLOOKUP(CONCATENATE($A103,C$1),'[1]Исх-видео'!$A$2:$F$3000,6,FALSE),"-")</f>
        <v>-</v>
      </c>
      <c r="D103" s="14" t="str">
        <f>IFERROR(VLOOKUP(CONCATENATE($A103,D$1),'[1]Исх-видео'!$A$2:$F$3000,6,FALSE),"-")</f>
        <v>-</v>
      </c>
      <c r="E103" s="14" t="str">
        <f>IFERROR(VLOOKUP(CONCATENATE($A103,E$1),'[1]Исх-видео'!$A$2:$F$3000,6,FALSE),"-")</f>
        <v>-</v>
      </c>
      <c r="F103" s="14" t="str">
        <f>IFERROR(VLOOKUP(CONCATENATE($A103,F$1),'[1]Исх-видео'!$A$2:$F$3000,6,FALSE),"-")</f>
        <v>-</v>
      </c>
      <c r="G103" s="14" t="str">
        <f>IFERROR(VLOOKUP(CONCATENATE($A103,G$1),'[1]Исх-видео'!$A$2:$F$3000,6,FALSE),"-")</f>
        <v>-</v>
      </c>
      <c r="H103" s="14" t="str">
        <f>IFERROR(VLOOKUP(CONCATENATE($A103,H$1),'[1]Исх-видео'!$A$2:$F$3000,6,FALSE),"-")</f>
        <v>-</v>
      </c>
      <c r="I103" s="14" t="str">
        <f>IFERROR(VLOOKUP(CONCATENATE($A103,I$1),'[1]Исх-видео'!$A$2:$F$3000,6,FALSE),"-")</f>
        <v>-</v>
      </c>
      <c r="J103" s="14" t="str">
        <f>IFERROR(VLOOKUP(CONCATENATE($A103,J$1),'[1]Исх-видео'!$A$2:$F$3000,6,FALSE),"-")</f>
        <v>-</v>
      </c>
      <c r="K103" s="14" t="str">
        <f>IFERROR(VLOOKUP(CONCATENATE($A103,K$1),'[1]Исх-видео'!$A$2:$F$3000,6,FALSE),"-")</f>
        <v>-</v>
      </c>
      <c r="L103" s="14" t="str">
        <f>IFERROR(VLOOKUP(CONCATENATE($A103,L$1),'[1]Исх-видео'!$A$2:$F$3000,6,FALSE),"-")</f>
        <v>-</v>
      </c>
      <c r="M103" s="14" t="str">
        <f>IFERROR(VLOOKUP(CONCATENATE($A103,M$1),'[1]Исх-видео'!$A$2:$F$3000,6,FALSE),"-")</f>
        <v>-</v>
      </c>
      <c r="N103" s="14" t="str">
        <f>IFERROR(VLOOKUP(CONCATENATE($A103,N$1),'[1]Исх-видео'!$A$2:$F$3000,6,FALSE),"-")</f>
        <v>-</v>
      </c>
      <c r="O103" s="14" t="str">
        <f>IFERROR(VLOOKUP(CONCATENATE($A103,O$1),'[1]Исх-видео'!$A$2:$F$3000,6,FALSE),"-")</f>
        <v>-</v>
      </c>
      <c r="P103" s="14" t="str">
        <f>IFERROR(VLOOKUP(CONCATENATE($A103,P$1),'[1]Исх-видео'!$A$2:$F$3000,6,FALSE),"-")</f>
        <v>-</v>
      </c>
      <c r="Q103" s="14" t="str">
        <f>IFERROR(VLOOKUP(CONCATENATE($A103,Q$1),'[1]Исх-видео'!$A$2:$F$3000,6,FALSE),"-")</f>
        <v>-</v>
      </c>
      <c r="R103" s="14" t="str">
        <f>IFERROR(VLOOKUP(CONCATENATE($A103,R$1),'[1]Исх-видео'!$A$2:$F$3000,6,FALSE),"-")</f>
        <v>-</v>
      </c>
      <c r="S103" s="14" t="str">
        <f>IFERROR(VLOOKUP(CONCATENATE($A103,S$1),'[1]Исх-видео'!$A$2:$F$3000,6,FALSE),"-")</f>
        <v>-</v>
      </c>
      <c r="T103" s="14" t="str">
        <f>IFERROR(VLOOKUP(CONCATENATE($A103,T$1),'[1]Исх-видео'!$A$2:$F$3000,6,FALSE),"-")</f>
        <v>-</v>
      </c>
      <c r="U103" s="14" t="str">
        <f>IFERROR(VLOOKUP(CONCATENATE($A103,U$1),'[1]Исх-видео'!$A$2:$F$3000,6,FALSE),"-")</f>
        <v>-</v>
      </c>
      <c r="V103" s="14" t="str">
        <f>IFERROR(VLOOKUP(CONCATENATE($A103,V$1),'[1]Исх-видео'!$A$2:$F$3000,6,FALSE),"-")</f>
        <v>-</v>
      </c>
      <c r="W103" s="14" t="str">
        <f>IFERROR(VLOOKUP(CONCATENATE($A103,W$1),'[1]Исх-видео'!$A$2:$F$3000,6,FALSE),"-")</f>
        <v>-</v>
      </c>
      <c r="X103" s="14" t="str">
        <f>IFERROR(VLOOKUP(CONCATENATE($A103,X$1),'[1]Исх-видео'!$A$2:$F$3000,6,FALSE),"-")</f>
        <v>-</v>
      </c>
      <c r="Y103" s="14" t="str">
        <f>IFERROR(VLOOKUP(CONCATENATE($A103,Y$1),'[1]Исх-видео'!$A$2:$F$3000,6,FALSE),"-")</f>
        <v>-</v>
      </c>
      <c r="Z103" s="15"/>
    </row>
    <row r="104" spans="1:28">
      <c r="A104" s="26">
        <f t="shared" ref="A104:A167" si="9">A103+1</f>
        <v>3</v>
      </c>
      <c r="B104" s="14" t="str">
        <f>IFERROR(VLOOKUP(CONCATENATE($A104,B$1),'[1]Исх-видео'!$A$2:$F$3000,6,FALSE),"-")</f>
        <v>ДА</v>
      </c>
      <c r="C104" s="14" t="str">
        <f>IFERROR(VLOOKUP(CONCATENATE($A104,C$1),'[1]Исх-видео'!$A$2:$F$3000,6,FALSE),"-")</f>
        <v>НЕТ</v>
      </c>
      <c r="D104" s="14" t="str">
        <f>IFERROR(VLOOKUP(CONCATENATE($A104,D$1),'[1]Исх-видео'!$A$2:$F$3000,6,FALSE),"-")</f>
        <v>-</v>
      </c>
      <c r="E104" s="14" t="str">
        <f>IFERROR(VLOOKUP(CONCATENATE($A104,E$1),'[1]Исх-видео'!$A$2:$F$3000,6,FALSE),"-")</f>
        <v>-</v>
      </c>
      <c r="F104" s="14" t="str">
        <f>IFERROR(VLOOKUP(CONCATENATE($A104,F$1),'[1]Исх-видео'!$A$2:$F$3000,6,FALSE),"-")</f>
        <v>-</v>
      </c>
      <c r="G104" s="14" t="str">
        <f>IFERROR(VLOOKUP(CONCATENATE($A104,G$1),'[1]Исх-видео'!$A$2:$F$3000,6,FALSE),"-")</f>
        <v>-</v>
      </c>
      <c r="H104" s="14" t="str">
        <f>IFERROR(VLOOKUP(CONCATENATE($A104,H$1),'[1]Исх-видео'!$A$2:$F$3000,6,FALSE),"-")</f>
        <v>-</v>
      </c>
      <c r="I104" s="14" t="str">
        <f>IFERROR(VLOOKUP(CONCATENATE($A104,I$1),'[1]Исх-видео'!$A$2:$F$3000,6,FALSE),"-")</f>
        <v>-</v>
      </c>
      <c r="J104" s="14" t="str">
        <f>IFERROR(VLOOKUP(CONCATENATE($A104,J$1),'[1]Исх-видео'!$A$2:$F$3000,6,FALSE),"-")</f>
        <v>-</v>
      </c>
      <c r="K104" s="14" t="str">
        <f>IFERROR(VLOOKUP(CONCATENATE($A104,K$1),'[1]Исх-видео'!$A$2:$F$3000,6,FALSE),"-")</f>
        <v>НЕТ</v>
      </c>
      <c r="L104" s="14" t="str">
        <f>IFERROR(VLOOKUP(CONCATENATE($A104,L$1),'[1]Исх-видео'!$A$2:$F$3000,6,FALSE),"-")</f>
        <v>-</v>
      </c>
      <c r="M104" s="14" t="str">
        <f>IFERROR(VLOOKUP(CONCATENATE($A104,M$1),'[1]Исх-видео'!$A$2:$F$3000,6,FALSE),"-")</f>
        <v>-</v>
      </c>
      <c r="N104" s="14" t="str">
        <f>IFERROR(VLOOKUP(CONCATENATE($A104,N$1),'[1]Исх-видео'!$A$2:$F$3000,6,FALSE),"-")</f>
        <v>ДА</v>
      </c>
      <c r="O104" s="14" t="str">
        <f>IFERROR(VLOOKUP(CONCATENATE($A104,O$1),'[1]Исх-видео'!$A$2:$F$3000,6,FALSE),"-")</f>
        <v>НЕТ</v>
      </c>
      <c r="P104" s="14" t="str">
        <f>IFERROR(VLOOKUP(CONCATENATE($A104,P$1),'[1]Исх-видео'!$A$2:$F$3000,6,FALSE),"-")</f>
        <v>-</v>
      </c>
      <c r="Q104" s="14" t="str">
        <f>IFERROR(VLOOKUP(CONCATENATE($A104,Q$1),'[1]Исх-видео'!$A$2:$F$3000,6,FALSE),"-")</f>
        <v>ДА</v>
      </c>
      <c r="R104" s="14" t="str">
        <f>IFERROR(VLOOKUP(CONCATENATE($A104,R$1),'[1]Исх-видео'!$A$2:$F$3000,6,FALSE),"-")</f>
        <v>НЕТ</v>
      </c>
      <c r="S104" s="14" t="str">
        <f>IFERROR(VLOOKUP(CONCATENATE($A104,S$1),'[1]Исх-видео'!$A$2:$F$3000,6,FALSE),"-")</f>
        <v>НЕТ</v>
      </c>
      <c r="T104" s="14" t="str">
        <f>IFERROR(VLOOKUP(CONCATENATE($A104,T$1),'[1]Исх-видео'!$A$2:$F$3000,6,FALSE),"-")</f>
        <v>НЕТ</v>
      </c>
      <c r="U104" s="14" t="str">
        <f>IFERROR(VLOOKUP(CONCATENATE($A104,U$1),'[1]Исх-видео'!$A$2:$F$3000,6,FALSE),"-")</f>
        <v>ДА</v>
      </c>
      <c r="V104" s="14" t="str">
        <f>IFERROR(VLOOKUP(CONCATENATE($A104,V$1),'[1]Исх-видео'!$A$2:$F$3000,6,FALSE),"-")</f>
        <v>ДА</v>
      </c>
      <c r="W104" s="14" t="str">
        <f>IFERROR(VLOOKUP(CONCATENATE($A104,W$1),'[1]Исх-видео'!$A$2:$F$3000,6,FALSE),"-")</f>
        <v>НЕТ</v>
      </c>
      <c r="X104" s="14" t="str">
        <f>IFERROR(VLOOKUP(CONCATENATE($A104,X$1),'[1]Исх-видео'!$A$2:$F$3000,6,FALSE),"-")</f>
        <v>-</v>
      </c>
      <c r="Y104" s="14" t="str">
        <f>IFERROR(VLOOKUP(CONCATENATE($A104,Y$1),'[1]Исх-видео'!$A$2:$F$3000,6,FALSE),"-")</f>
        <v>ДА</v>
      </c>
      <c r="Z104" s="15"/>
    </row>
    <row r="105" spans="1:28">
      <c r="A105" s="26">
        <f t="shared" si="9"/>
        <v>4</v>
      </c>
      <c r="B105" s="14" t="str">
        <f>IFERROR(VLOOKUP(CONCATENATE($A105,B$1),'[1]Исх-видео'!$A$2:$F$3000,6,FALSE),"-")</f>
        <v>-</v>
      </c>
      <c r="C105" s="14" t="str">
        <f>IFERROR(VLOOKUP(CONCATENATE($A105,C$1),'[1]Исх-видео'!$A$2:$F$3000,6,FALSE),"-")</f>
        <v>-</v>
      </c>
      <c r="D105" s="14" t="str">
        <f>IFERROR(VLOOKUP(CONCATENATE($A105,D$1),'[1]Исх-видео'!$A$2:$F$3000,6,FALSE),"-")</f>
        <v>-</v>
      </c>
      <c r="E105" s="14" t="str">
        <f>IFERROR(VLOOKUP(CONCATENATE($A105,E$1),'[1]Исх-видео'!$A$2:$F$3000,6,FALSE),"-")</f>
        <v>-</v>
      </c>
      <c r="F105" s="14" t="str">
        <f>IFERROR(VLOOKUP(CONCATENATE($A105,F$1),'[1]Исх-видео'!$A$2:$F$3000,6,FALSE),"-")</f>
        <v>-</v>
      </c>
      <c r="G105" s="14" t="str">
        <f>IFERROR(VLOOKUP(CONCATENATE($A105,G$1),'[1]Исх-видео'!$A$2:$F$3000,6,FALSE),"-")</f>
        <v>-</v>
      </c>
      <c r="H105" s="14" t="str">
        <f>IFERROR(VLOOKUP(CONCATENATE($A105,H$1),'[1]Исх-видео'!$A$2:$F$3000,6,FALSE),"-")</f>
        <v>-</v>
      </c>
      <c r="I105" s="14" t="str">
        <f>IFERROR(VLOOKUP(CONCATENATE($A105,I$1),'[1]Исх-видео'!$A$2:$F$3000,6,FALSE),"-")</f>
        <v>-</v>
      </c>
      <c r="J105" s="14" t="str">
        <f>IFERROR(VLOOKUP(CONCATENATE($A105,J$1),'[1]Исх-видео'!$A$2:$F$3000,6,FALSE),"-")</f>
        <v>-</v>
      </c>
      <c r="K105" s="14" t="str">
        <f>IFERROR(VLOOKUP(CONCATENATE($A105,K$1),'[1]Исх-видео'!$A$2:$F$3000,6,FALSE),"-")</f>
        <v>-</v>
      </c>
      <c r="L105" s="14" t="str">
        <f>IFERROR(VLOOKUP(CONCATENATE($A105,L$1),'[1]Исх-видео'!$A$2:$F$3000,6,FALSE),"-")</f>
        <v>-</v>
      </c>
      <c r="M105" s="14" t="str">
        <f>IFERROR(VLOOKUP(CONCATENATE($A105,M$1),'[1]Исх-видео'!$A$2:$F$3000,6,FALSE),"-")</f>
        <v>-</v>
      </c>
      <c r="N105" s="14" t="str">
        <f>IFERROR(VLOOKUP(CONCATENATE($A105,N$1),'[1]Исх-видео'!$A$2:$F$3000,6,FALSE),"-")</f>
        <v>-</v>
      </c>
      <c r="O105" s="14" t="str">
        <f>IFERROR(VLOOKUP(CONCATENATE($A105,O$1),'[1]Исх-видео'!$A$2:$F$3000,6,FALSE),"-")</f>
        <v>-</v>
      </c>
      <c r="P105" s="14" t="str">
        <f>IFERROR(VLOOKUP(CONCATENATE($A105,P$1),'[1]Исх-видео'!$A$2:$F$3000,6,FALSE),"-")</f>
        <v>-</v>
      </c>
      <c r="Q105" s="14" t="str">
        <f>IFERROR(VLOOKUP(CONCATENATE($A105,Q$1),'[1]Исх-видео'!$A$2:$F$3000,6,FALSE),"-")</f>
        <v>-</v>
      </c>
      <c r="R105" s="14" t="str">
        <f>IFERROR(VLOOKUP(CONCATENATE($A105,R$1),'[1]Исх-видео'!$A$2:$F$3000,6,FALSE),"-")</f>
        <v>-</v>
      </c>
      <c r="S105" s="14" t="str">
        <f>IFERROR(VLOOKUP(CONCATENATE($A105,S$1),'[1]Исх-видео'!$A$2:$F$3000,6,FALSE),"-")</f>
        <v>-</v>
      </c>
      <c r="T105" s="14" t="str">
        <f>IFERROR(VLOOKUP(CONCATENATE($A105,T$1),'[1]Исх-видео'!$A$2:$F$3000,6,FALSE),"-")</f>
        <v>-</v>
      </c>
      <c r="U105" s="14" t="str">
        <f>IFERROR(VLOOKUP(CONCATENATE($A105,U$1),'[1]Исх-видео'!$A$2:$F$3000,6,FALSE),"-")</f>
        <v>-</v>
      </c>
      <c r="V105" s="14" t="str">
        <f>IFERROR(VLOOKUP(CONCATENATE($A105,V$1),'[1]Исх-видео'!$A$2:$F$3000,6,FALSE),"-")</f>
        <v>-</v>
      </c>
      <c r="W105" s="14" t="str">
        <f>IFERROR(VLOOKUP(CONCATENATE($A105,W$1),'[1]Исх-видео'!$A$2:$F$3000,6,FALSE),"-")</f>
        <v>-</v>
      </c>
      <c r="X105" s="14" t="str">
        <f>IFERROR(VLOOKUP(CONCATENATE($A105,X$1),'[1]Исх-видео'!$A$2:$F$3000,6,FALSE),"-")</f>
        <v>-</v>
      </c>
      <c r="Y105" s="14" t="str">
        <f>IFERROR(VLOOKUP(CONCATENATE($A105,Y$1),'[1]Исх-видео'!$A$2:$F$3000,6,FALSE),"-")</f>
        <v>-</v>
      </c>
      <c r="Z105" s="15"/>
    </row>
    <row r="106" spans="1:28">
      <c r="A106" s="26">
        <f t="shared" si="9"/>
        <v>5</v>
      </c>
      <c r="B106" s="14" t="str">
        <f>IFERROR(VLOOKUP(CONCATENATE($A106,B$1),'[1]Исх-видео'!$A$2:$F$3000,6,FALSE),"-")</f>
        <v>-</v>
      </c>
      <c r="C106" s="14" t="str">
        <f>IFERROR(VLOOKUP(CONCATENATE($A106,C$1),'[1]Исх-видео'!$A$2:$F$3000,6,FALSE),"-")</f>
        <v>-</v>
      </c>
      <c r="D106" s="14" t="str">
        <f>IFERROR(VLOOKUP(CONCATENATE($A106,D$1),'[1]Исх-видео'!$A$2:$F$3000,6,FALSE),"-")</f>
        <v>-</v>
      </c>
      <c r="E106" s="14" t="str">
        <f>IFERROR(VLOOKUP(CONCATENATE($A106,E$1),'[1]Исх-видео'!$A$2:$F$3000,6,FALSE),"-")</f>
        <v>-</v>
      </c>
      <c r="F106" s="14" t="str">
        <f>IFERROR(VLOOKUP(CONCATENATE($A106,F$1),'[1]Исх-видео'!$A$2:$F$3000,6,FALSE),"-")</f>
        <v>-</v>
      </c>
      <c r="G106" s="14" t="str">
        <f>IFERROR(VLOOKUP(CONCATENATE($A106,G$1),'[1]Исх-видео'!$A$2:$F$3000,6,FALSE),"-")</f>
        <v>-</v>
      </c>
      <c r="H106" s="14" t="str">
        <f>IFERROR(VLOOKUP(CONCATENATE($A106,H$1),'[1]Исх-видео'!$A$2:$F$3000,6,FALSE),"-")</f>
        <v>-</v>
      </c>
      <c r="I106" s="14" t="str">
        <f>IFERROR(VLOOKUP(CONCATENATE($A106,I$1),'[1]Исх-видео'!$A$2:$F$3000,6,FALSE),"-")</f>
        <v>-</v>
      </c>
      <c r="J106" s="14" t="str">
        <f>IFERROR(VLOOKUP(CONCATENATE($A106,J$1),'[1]Исх-видео'!$A$2:$F$3000,6,FALSE),"-")</f>
        <v>-</v>
      </c>
      <c r="K106" s="14" t="str">
        <f>IFERROR(VLOOKUP(CONCATENATE($A106,K$1),'[1]Исх-видео'!$A$2:$F$3000,6,FALSE),"-")</f>
        <v>-</v>
      </c>
      <c r="L106" s="14" t="str">
        <f>IFERROR(VLOOKUP(CONCATENATE($A106,L$1),'[1]Исх-видео'!$A$2:$F$3000,6,FALSE),"-")</f>
        <v>-</v>
      </c>
      <c r="M106" s="14" t="str">
        <f>IFERROR(VLOOKUP(CONCATENATE($A106,M$1),'[1]Исх-видео'!$A$2:$F$3000,6,FALSE),"-")</f>
        <v>-</v>
      </c>
      <c r="N106" s="14" t="str">
        <f>IFERROR(VLOOKUP(CONCATENATE($A106,N$1),'[1]Исх-видео'!$A$2:$F$3000,6,FALSE),"-")</f>
        <v>-</v>
      </c>
      <c r="O106" s="14" t="str">
        <f>IFERROR(VLOOKUP(CONCATENATE($A106,O$1),'[1]Исх-видео'!$A$2:$F$3000,6,FALSE),"-")</f>
        <v>-</v>
      </c>
      <c r="P106" s="14" t="str">
        <f>IFERROR(VLOOKUP(CONCATENATE($A106,P$1),'[1]Исх-видео'!$A$2:$F$3000,6,FALSE),"-")</f>
        <v>-</v>
      </c>
      <c r="Q106" s="14" t="str">
        <f>IFERROR(VLOOKUP(CONCATENATE($A106,Q$1),'[1]Исх-видео'!$A$2:$F$3000,6,FALSE),"-")</f>
        <v>-</v>
      </c>
      <c r="R106" s="14" t="str">
        <f>IFERROR(VLOOKUP(CONCATENATE($A106,R$1),'[1]Исх-видео'!$A$2:$F$3000,6,FALSE),"-")</f>
        <v>-</v>
      </c>
      <c r="S106" s="14" t="str">
        <f>IFERROR(VLOOKUP(CONCATENATE($A106,S$1),'[1]Исх-видео'!$A$2:$F$3000,6,FALSE),"-")</f>
        <v>-</v>
      </c>
      <c r="T106" s="14" t="str">
        <f>IFERROR(VLOOKUP(CONCATENATE($A106,T$1),'[1]Исх-видео'!$A$2:$F$3000,6,FALSE),"-")</f>
        <v>-</v>
      </c>
      <c r="U106" s="14" t="str">
        <f>IFERROR(VLOOKUP(CONCATENATE($A106,U$1),'[1]Исх-видео'!$A$2:$F$3000,6,FALSE),"-")</f>
        <v>-</v>
      </c>
      <c r="V106" s="14" t="str">
        <f>IFERROR(VLOOKUP(CONCATENATE($A106,V$1),'[1]Исх-видео'!$A$2:$F$3000,6,FALSE),"-")</f>
        <v>-</v>
      </c>
      <c r="W106" s="14" t="str">
        <f>IFERROR(VLOOKUP(CONCATENATE($A106,W$1),'[1]Исх-видео'!$A$2:$F$3000,6,FALSE),"-")</f>
        <v>-</v>
      </c>
      <c r="X106" s="14" t="str">
        <f>IFERROR(VLOOKUP(CONCATENATE($A106,X$1),'[1]Исх-видео'!$A$2:$F$3000,6,FALSE),"-")</f>
        <v>-</v>
      </c>
      <c r="Y106" s="14" t="str">
        <f>IFERROR(VLOOKUP(CONCATENATE($A106,Y$1),'[1]Исх-видео'!$A$2:$F$3000,6,FALSE),"-")</f>
        <v>-</v>
      </c>
      <c r="Z106" s="15"/>
    </row>
    <row r="107" spans="1:28">
      <c r="A107" s="26">
        <f t="shared" si="9"/>
        <v>6</v>
      </c>
      <c r="B107" s="14" t="str">
        <f>IFERROR(VLOOKUP(CONCATENATE($A107,B$1),'[1]Исх-видео'!$A$2:$F$3000,6,FALSE),"-")</f>
        <v>-</v>
      </c>
      <c r="C107" s="14" t="str">
        <f>IFERROR(VLOOKUP(CONCATENATE($A107,C$1),'[1]Исх-видео'!$A$2:$F$3000,6,FALSE),"-")</f>
        <v>-</v>
      </c>
      <c r="D107" s="14" t="str">
        <f>IFERROR(VLOOKUP(CONCATENATE($A107,D$1),'[1]Исх-видео'!$A$2:$F$3000,6,FALSE),"-")</f>
        <v>-</v>
      </c>
      <c r="E107" s="14" t="str">
        <f>IFERROR(VLOOKUP(CONCATENATE($A107,E$1),'[1]Исх-видео'!$A$2:$F$3000,6,FALSE),"-")</f>
        <v>-</v>
      </c>
      <c r="F107" s="14" t="str">
        <f>IFERROR(VLOOKUP(CONCATENATE($A107,F$1),'[1]Исх-видео'!$A$2:$F$3000,6,FALSE),"-")</f>
        <v>-</v>
      </c>
      <c r="G107" s="14" t="str">
        <f>IFERROR(VLOOKUP(CONCATENATE($A107,G$1),'[1]Исх-видео'!$A$2:$F$3000,6,FALSE),"-")</f>
        <v>-</v>
      </c>
      <c r="H107" s="14" t="str">
        <f>IFERROR(VLOOKUP(CONCATENATE($A107,H$1),'[1]Исх-видео'!$A$2:$F$3000,6,FALSE),"-")</f>
        <v>-</v>
      </c>
      <c r="I107" s="14" t="str">
        <f>IFERROR(VLOOKUP(CONCATENATE($A107,I$1),'[1]Исх-видео'!$A$2:$F$3000,6,FALSE),"-")</f>
        <v>-</v>
      </c>
      <c r="J107" s="14" t="str">
        <f>IFERROR(VLOOKUP(CONCATENATE($A107,J$1),'[1]Исх-видео'!$A$2:$F$3000,6,FALSE),"-")</f>
        <v>-</v>
      </c>
      <c r="K107" s="14" t="str">
        <f>IFERROR(VLOOKUP(CONCATENATE($A107,K$1),'[1]Исх-видео'!$A$2:$F$3000,6,FALSE),"-")</f>
        <v>-</v>
      </c>
      <c r="L107" s="14" t="str">
        <f>IFERROR(VLOOKUP(CONCATENATE($A107,L$1),'[1]Исх-видео'!$A$2:$F$3000,6,FALSE),"-")</f>
        <v>-</v>
      </c>
      <c r="M107" s="14" t="str">
        <f>IFERROR(VLOOKUP(CONCATENATE($A107,M$1),'[1]Исх-видео'!$A$2:$F$3000,6,FALSE),"-")</f>
        <v>-</v>
      </c>
      <c r="N107" s="14" t="str">
        <f>IFERROR(VLOOKUP(CONCATENATE($A107,N$1),'[1]Исх-видео'!$A$2:$F$3000,6,FALSE),"-")</f>
        <v>-</v>
      </c>
      <c r="O107" s="14" t="str">
        <f>IFERROR(VLOOKUP(CONCATENATE($A107,O$1),'[1]Исх-видео'!$A$2:$F$3000,6,FALSE),"-")</f>
        <v>-</v>
      </c>
      <c r="P107" s="14" t="str">
        <f>IFERROR(VLOOKUP(CONCATENATE($A107,P$1),'[1]Исх-видео'!$A$2:$F$3000,6,FALSE),"-")</f>
        <v>-</v>
      </c>
      <c r="Q107" s="14" t="str">
        <f>IFERROR(VLOOKUP(CONCATENATE($A107,Q$1),'[1]Исх-видео'!$A$2:$F$3000,6,FALSE),"-")</f>
        <v>-</v>
      </c>
      <c r="R107" s="14" t="str">
        <f>IFERROR(VLOOKUP(CONCATENATE($A107,R$1),'[1]Исх-видео'!$A$2:$F$3000,6,FALSE),"-")</f>
        <v>-</v>
      </c>
      <c r="S107" s="14" t="str">
        <f>IFERROR(VLOOKUP(CONCATENATE($A107,S$1),'[1]Исх-видео'!$A$2:$F$3000,6,FALSE),"-")</f>
        <v>-</v>
      </c>
      <c r="T107" s="14" t="str">
        <f>IFERROR(VLOOKUP(CONCATENATE($A107,T$1),'[1]Исх-видео'!$A$2:$F$3000,6,FALSE),"-")</f>
        <v>-</v>
      </c>
      <c r="U107" s="14" t="str">
        <f>IFERROR(VLOOKUP(CONCATENATE($A107,U$1),'[1]Исх-видео'!$A$2:$F$3000,6,FALSE),"-")</f>
        <v>-</v>
      </c>
      <c r="V107" s="14" t="str">
        <f>IFERROR(VLOOKUP(CONCATENATE($A107,V$1),'[1]Исх-видео'!$A$2:$F$3000,6,FALSE),"-")</f>
        <v>-</v>
      </c>
      <c r="W107" s="14" t="str">
        <f>IFERROR(VLOOKUP(CONCATENATE($A107,W$1),'[1]Исх-видео'!$A$2:$F$3000,6,FALSE),"-")</f>
        <v>-</v>
      </c>
      <c r="X107" s="14" t="str">
        <f>IFERROR(VLOOKUP(CONCATENATE($A107,X$1),'[1]Исх-видео'!$A$2:$F$3000,6,FALSE),"-")</f>
        <v>-</v>
      </c>
      <c r="Y107" s="14" t="str">
        <f>IFERROR(VLOOKUP(CONCATENATE($A107,Y$1),'[1]Исх-видео'!$A$2:$F$3000,6,FALSE),"-")</f>
        <v>-</v>
      </c>
      <c r="Z107" s="15"/>
    </row>
    <row r="108" spans="1:28">
      <c r="A108" s="26">
        <f t="shared" si="9"/>
        <v>7</v>
      </c>
      <c r="B108" s="14" t="str">
        <f>IFERROR(VLOOKUP(CONCATENATE($A108,B$1),'[1]Исх-видео'!$A$2:$F$3000,6,FALSE),"-")</f>
        <v>-</v>
      </c>
      <c r="C108" s="14" t="str">
        <f>IFERROR(VLOOKUP(CONCATENATE($A108,C$1),'[1]Исх-видео'!$A$2:$F$3000,6,FALSE),"-")</f>
        <v>-</v>
      </c>
      <c r="D108" s="14" t="str">
        <f>IFERROR(VLOOKUP(CONCATENATE($A108,D$1),'[1]Исх-видео'!$A$2:$F$3000,6,FALSE),"-")</f>
        <v>-</v>
      </c>
      <c r="E108" s="14" t="str">
        <f>IFERROR(VLOOKUP(CONCATENATE($A108,E$1),'[1]Исх-видео'!$A$2:$F$3000,6,FALSE),"-")</f>
        <v>-</v>
      </c>
      <c r="F108" s="14" t="str">
        <f>IFERROR(VLOOKUP(CONCATENATE($A108,F$1),'[1]Исх-видео'!$A$2:$F$3000,6,FALSE),"-")</f>
        <v>-</v>
      </c>
      <c r="G108" s="14" t="str">
        <f>IFERROR(VLOOKUP(CONCATENATE($A108,G$1),'[1]Исх-видео'!$A$2:$F$3000,6,FALSE),"-")</f>
        <v>-</v>
      </c>
      <c r="H108" s="14" t="str">
        <f>IFERROR(VLOOKUP(CONCATENATE($A108,H$1),'[1]Исх-видео'!$A$2:$F$3000,6,FALSE),"-")</f>
        <v>-</v>
      </c>
      <c r="I108" s="14" t="str">
        <f>IFERROR(VLOOKUP(CONCATENATE($A108,I$1),'[1]Исх-видео'!$A$2:$F$3000,6,FALSE),"-")</f>
        <v>-</v>
      </c>
      <c r="J108" s="14" t="str">
        <f>IFERROR(VLOOKUP(CONCATENATE($A108,J$1),'[1]Исх-видео'!$A$2:$F$3000,6,FALSE),"-")</f>
        <v>-</v>
      </c>
      <c r="K108" s="14" t="str">
        <f>IFERROR(VLOOKUP(CONCATENATE($A108,K$1),'[1]Исх-видео'!$A$2:$F$3000,6,FALSE),"-")</f>
        <v>-</v>
      </c>
      <c r="L108" s="14" t="str">
        <f>IFERROR(VLOOKUP(CONCATENATE($A108,L$1),'[1]Исх-видео'!$A$2:$F$3000,6,FALSE),"-")</f>
        <v>-</v>
      </c>
      <c r="M108" s="14" t="str">
        <f>IFERROR(VLOOKUP(CONCATENATE($A108,M$1),'[1]Исх-видео'!$A$2:$F$3000,6,FALSE),"-")</f>
        <v>-</v>
      </c>
      <c r="N108" s="14" t="str">
        <f>IFERROR(VLOOKUP(CONCATENATE($A108,N$1),'[1]Исх-видео'!$A$2:$F$3000,6,FALSE),"-")</f>
        <v>-</v>
      </c>
      <c r="O108" s="14" t="str">
        <f>IFERROR(VLOOKUP(CONCATENATE($A108,O$1),'[1]Исх-видео'!$A$2:$F$3000,6,FALSE),"-")</f>
        <v>-</v>
      </c>
      <c r="P108" s="14" t="str">
        <f>IFERROR(VLOOKUP(CONCATENATE($A108,P$1),'[1]Исх-видео'!$A$2:$F$3000,6,FALSE),"-")</f>
        <v>-</v>
      </c>
      <c r="Q108" s="14" t="str">
        <f>IFERROR(VLOOKUP(CONCATENATE($A108,Q$1),'[1]Исх-видео'!$A$2:$F$3000,6,FALSE),"-")</f>
        <v>-</v>
      </c>
      <c r="R108" s="14" t="str">
        <f>IFERROR(VLOOKUP(CONCATENATE($A108,R$1),'[1]Исх-видео'!$A$2:$F$3000,6,FALSE),"-")</f>
        <v>-</v>
      </c>
      <c r="S108" s="14" t="str">
        <f>IFERROR(VLOOKUP(CONCATENATE($A108,S$1),'[1]Исх-видео'!$A$2:$F$3000,6,FALSE),"-")</f>
        <v>-</v>
      </c>
      <c r="T108" s="14" t="str">
        <f>IFERROR(VLOOKUP(CONCATENATE($A108,T$1),'[1]Исх-видео'!$A$2:$F$3000,6,FALSE),"-")</f>
        <v>-</v>
      </c>
      <c r="U108" s="14" t="str">
        <f>IFERROR(VLOOKUP(CONCATENATE($A108,U$1),'[1]Исх-видео'!$A$2:$F$3000,6,FALSE),"-")</f>
        <v>-</v>
      </c>
      <c r="V108" s="14" t="str">
        <f>IFERROR(VLOOKUP(CONCATENATE($A108,V$1),'[1]Исх-видео'!$A$2:$F$3000,6,FALSE),"-")</f>
        <v>-</v>
      </c>
      <c r="W108" s="14" t="str">
        <f>IFERROR(VLOOKUP(CONCATENATE($A108,W$1),'[1]Исх-видео'!$A$2:$F$3000,6,FALSE),"-")</f>
        <v>-</v>
      </c>
      <c r="X108" s="14" t="str">
        <f>IFERROR(VLOOKUP(CONCATENATE($A108,X$1),'[1]Исх-видео'!$A$2:$F$3000,6,FALSE),"-")</f>
        <v>-</v>
      </c>
      <c r="Y108" s="14" t="str">
        <f>IFERROR(VLOOKUP(CONCATENATE($A108,Y$1),'[1]Исх-видео'!$A$2:$F$3000,6,FALSE),"-")</f>
        <v>-</v>
      </c>
      <c r="Z108" s="15"/>
    </row>
    <row r="109" spans="1:28">
      <c r="A109" s="26">
        <f t="shared" si="9"/>
        <v>8</v>
      </c>
      <c r="B109" s="14" t="str">
        <f>IFERROR(VLOOKUP(CONCATENATE($A109,B$1),'[1]Исх-видео'!$A$2:$F$3000,6,FALSE),"-")</f>
        <v>-</v>
      </c>
      <c r="C109" s="14" t="str">
        <f>IFERROR(VLOOKUP(CONCATENATE($A109,C$1),'[1]Исх-видео'!$A$2:$F$3000,6,FALSE),"-")</f>
        <v>-</v>
      </c>
      <c r="D109" s="14" t="str">
        <f>IFERROR(VLOOKUP(CONCATENATE($A109,D$1),'[1]Исх-видео'!$A$2:$F$3000,6,FALSE),"-")</f>
        <v>-</v>
      </c>
      <c r="E109" s="14" t="str">
        <f>IFERROR(VLOOKUP(CONCATENATE($A109,E$1),'[1]Исх-видео'!$A$2:$F$3000,6,FALSE),"-")</f>
        <v>-</v>
      </c>
      <c r="F109" s="14" t="str">
        <f>IFERROR(VLOOKUP(CONCATENATE($A109,F$1),'[1]Исх-видео'!$A$2:$F$3000,6,FALSE),"-")</f>
        <v>-</v>
      </c>
      <c r="G109" s="14" t="str">
        <f>IFERROR(VLOOKUP(CONCATENATE($A109,G$1),'[1]Исх-видео'!$A$2:$F$3000,6,FALSE),"-")</f>
        <v>-</v>
      </c>
      <c r="H109" s="14" t="str">
        <f>IFERROR(VLOOKUP(CONCATENATE($A109,H$1),'[1]Исх-видео'!$A$2:$F$3000,6,FALSE),"-")</f>
        <v>-</v>
      </c>
      <c r="I109" s="14" t="str">
        <f>IFERROR(VLOOKUP(CONCATENATE($A109,I$1),'[1]Исх-видео'!$A$2:$F$3000,6,FALSE),"-")</f>
        <v>-</v>
      </c>
      <c r="J109" s="14" t="str">
        <f>IFERROR(VLOOKUP(CONCATENATE($A109,J$1),'[1]Исх-видео'!$A$2:$F$3000,6,FALSE),"-")</f>
        <v>-</v>
      </c>
      <c r="K109" s="14" t="str">
        <f>IFERROR(VLOOKUP(CONCATENATE($A109,K$1),'[1]Исх-видео'!$A$2:$F$3000,6,FALSE),"-")</f>
        <v>-</v>
      </c>
      <c r="L109" s="14" t="str">
        <f>IFERROR(VLOOKUP(CONCATENATE($A109,L$1),'[1]Исх-видео'!$A$2:$F$3000,6,FALSE),"-")</f>
        <v>-</v>
      </c>
      <c r="M109" s="14" t="str">
        <f>IFERROR(VLOOKUP(CONCATENATE($A109,M$1),'[1]Исх-видео'!$A$2:$F$3000,6,FALSE),"-")</f>
        <v>-</v>
      </c>
      <c r="N109" s="14" t="str">
        <f>IFERROR(VLOOKUP(CONCATENATE($A109,N$1),'[1]Исх-видео'!$A$2:$F$3000,6,FALSE),"-")</f>
        <v>-</v>
      </c>
      <c r="O109" s="14" t="str">
        <f>IFERROR(VLOOKUP(CONCATENATE($A109,O$1),'[1]Исх-видео'!$A$2:$F$3000,6,FALSE),"-")</f>
        <v>-</v>
      </c>
      <c r="P109" s="14" t="str">
        <f>IFERROR(VLOOKUP(CONCATENATE($A109,P$1),'[1]Исх-видео'!$A$2:$F$3000,6,FALSE),"-")</f>
        <v>-</v>
      </c>
      <c r="Q109" s="14" t="str">
        <f>IFERROR(VLOOKUP(CONCATENATE($A109,Q$1),'[1]Исх-видео'!$A$2:$F$3000,6,FALSE),"-")</f>
        <v>-</v>
      </c>
      <c r="R109" s="14" t="str">
        <f>IFERROR(VLOOKUP(CONCATENATE($A109,R$1),'[1]Исх-видео'!$A$2:$F$3000,6,FALSE),"-")</f>
        <v>-</v>
      </c>
      <c r="S109" s="14" t="str">
        <f>IFERROR(VLOOKUP(CONCATENATE($A109,S$1),'[1]Исх-видео'!$A$2:$F$3000,6,FALSE),"-")</f>
        <v>-</v>
      </c>
      <c r="T109" s="14" t="str">
        <f>IFERROR(VLOOKUP(CONCATENATE($A109,T$1),'[1]Исх-видео'!$A$2:$F$3000,6,FALSE),"-")</f>
        <v>-</v>
      </c>
      <c r="U109" s="14" t="str">
        <f>IFERROR(VLOOKUP(CONCATENATE($A109,U$1),'[1]Исх-видео'!$A$2:$F$3000,6,FALSE),"-")</f>
        <v>-</v>
      </c>
      <c r="V109" s="14" t="str">
        <f>IFERROR(VLOOKUP(CONCATENATE($A109,V$1),'[1]Исх-видео'!$A$2:$F$3000,6,FALSE),"-")</f>
        <v>-</v>
      </c>
      <c r="W109" s="14" t="str">
        <f>IFERROR(VLOOKUP(CONCATENATE($A109,W$1),'[1]Исх-видео'!$A$2:$F$3000,6,FALSE),"-")</f>
        <v>-</v>
      </c>
      <c r="X109" s="14" t="str">
        <f>IFERROR(VLOOKUP(CONCATENATE($A109,X$1),'[1]Исх-видео'!$A$2:$F$3000,6,FALSE),"-")</f>
        <v>-</v>
      </c>
      <c r="Y109" s="14" t="str">
        <f>IFERROR(VLOOKUP(CONCATENATE($A109,Y$1),'[1]Исх-видео'!$A$2:$F$3000,6,FALSE),"-")</f>
        <v>-</v>
      </c>
      <c r="Z109" s="15"/>
    </row>
    <row r="110" spans="1:28">
      <c r="A110" s="26">
        <f t="shared" si="9"/>
        <v>9</v>
      </c>
      <c r="B110" s="14" t="str">
        <f>IFERROR(VLOOKUP(CONCATENATE($A110,B$1),'[1]Исх-видео'!$A$2:$F$3000,6,FALSE),"-")</f>
        <v>-</v>
      </c>
      <c r="C110" s="14" t="str">
        <f>IFERROR(VLOOKUP(CONCATENATE($A110,C$1),'[1]Исх-видео'!$A$2:$F$3000,6,FALSE),"-")</f>
        <v>-</v>
      </c>
      <c r="D110" s="14" t="str">
        <f>IFERROR(VLOOKUP(CONCATENATE($A110,D$1),'[1]Исх-видео'!$A$2:$F$3000,6,FALSE),"-")</f>
        <v>-</v>
      </c>
      <c r="E110" s="14" t="str">
        <f>IFERROR(VLOOKUP(CONCATENATE($A110,E$1),'[1]Исх-видео'!$A$2:$F$3000,6,FALSE),"-")</f>
        <v>-</v>
      </c>
      <c r="F110" s="14" t="str">
        <f>IFERROR(VLOOKUP(CONCATENATE($A110,F$1),'[1]Исх-видео'!$A$2:$F$3000,6,FALSE),"-")</f>
        <v>-</v>
      </c>
      <c r="G110" s="14" t="str">
        <f>IFERROR(VLOOKUP(CONCATENATE($A110,G$1),'[1]Исх-видео'!$A$2:$F$3000,6,FALSE),"-")</f>
        <v>-</v>
      </c>
      <c r="H110" s="14" t="str">
        <f>IFERROR(VLOOKUP(CONCATENATE($A110,H$1),'[1]Исх-видео'!$A$2:$F$3000,6,FALSE),"-")</f>
        <v>-</v>
      </c>
      <c r="I110" s="14" t="str">
        <f>IFERROR(VLOOKUP(CONCATENATE($A110,I$1),'[1]Исх-видео'!$A$2:$F$3000,6,FALSE),"-")</f>
        <v>-</v>
      </c>
      <c r="J110" s="14" t="str">
        <f>IFERROR(VLOOKUP(CONCATENATE($A110,J$1),'[1]Исх-видео'!$A$2:$F$3000,6,FALSE),"-")</f>
        <v>-</v>
      </c>
      <c r="K110" s="14" t="str">
        <f>IFERROR(VLOOKUP(CONCATENATE($A110,K$1),'[1]Исх-видео'!$A$2:$F$3000,6,FALSE),"-")</f>
        <v>-</v>
      </c>
      <c r="L110" s="14" t="str">
        <f>IFERROR(VLOOKUP(CONCATENATE($A110,L$1),'[1]Исх-видео'!$A$2:$F$3000,6,FALSE),"-")</f>
        <v>-</v>
      </c>
      <c r="M110" s="14" t="str">
        <f>IFERROR(VLOOKUP(CONCATENATE($A110,M$1),'[1]Исх-видео'!$A$2:$F$3000,6,FALSE),"-")</f>
        <v>-</v>
      </c>
      <c r="N110" s="14" t="str">
        <f>IFERROR(VLOOKUP(CONCATENATE($A110,N$1),'[1]Исх-видео'!$A$2:$F$3000,6,FALSE),"-")</f>
        <v>-</v>
      </c>
      <c r="O110" s="14" t="str">
        <f>IFERROR(VLOOKUP(CONCATENATE($A110,O$1),'[1]Исх-видео'!$A$2:$F$3000,6,FALSE),"-")</f>
        <v>-</v>
      </c>
      <c r="P110" s="14" t="str">
        <f>IFERROR(VLOOKUP(CONCATENATE($A110,P$1),'[1]Исх-видео'!$A$2:$F$3000,6,FALSE),"-")</f>
        <v>-</v>
      </c>
      <c r="Q110" s="14" t="str">
        <f>IFERROR(VLOOKUP(CONCATENATE($A110,Q$1),'[1]Исх-видео'!$A$2:$F$3000,6,FALSE),"-")</f>
        <v>-</v>
      </c>
      <c r="R110" s="14" t="str">
        <f>IFERROR(VLOOKUP(CONCATENATE($A110,R$1),'[1]Исх-видео'!$A$2:$F$3000,6,FALSE),"-")</f>
        <v>-</v>
      </c>
      <c r="S110" s="14" t="str">
        <f>IFERROR(VLOOKUP(CONCATENATE($A110,S$1),'[1]Исх-видео'!$A$2:$F$3000,6,FALSE),"-")</f>
        <v>-</v>
      </c>
      <c r="T110" s="14" t="str">
        <f>IFERROR(VLOOKUP(CONCATENATE($A110,T$1),'[1]Исх-видео'!$A$2:$F$3000,6,FALSE),"-")</f>
        <v>-</v>
      </c>
      <c r="U110" s="14" t="str">
        <f>IFERROR(VLOOKUP(CONCATENATE($A110,U$1),'[1]Исх-видео'!$A$2:$F$3000,6,FALSE),"-")</f>
        <v>-</v>
      </c>
      <c r="V110" s="14" t="str">
        <f>IFERROR(VLOOKUP(CONCATENATE($A110,V$1),'[1]Исх-видео'!$A$2:$F$3000,6,FALSE),"-")</f>
        <v>-</v>
      </c>
      <c r="W110" s="14" t="str">
        <f>IFERROR(VLOOKUP(CONCATENATE($A110,W$1),'[1]Исх-видео'!$A$2:$F$3000,6,FALSE),"-")</f>
        <v>-</v>
      </c>
      <c r="X110" s="14" t="str">
        <f>IFERROR(VLOOKUP(CONCATENATE($A110,X$1),'[1]Исх-видео'!$A$2:$F$3000,6,FALSE),"-")</f>
        <v>-</v>
      </c>
      <c r="Y110" s="14" t="str">
        <f>IFERROR(VLOOKUP(CONCATENATE($A110,Y$1),'[1]Исх-видео'!$A$2:$F$3000,6,FALSE),"-")</f>
        <v>-</v>
      </c>
      <c r="Z110" s="15"/>
    </row>
    <row r="111" spans="1:28">
      <c r="A111" s="26">
        <f t="shared" si="9"/>
        <v>10</v>
      </c>
      <c r="B111" s="14" t="str">
        <f>IFERROR(VLOOKUP(CONCATENATE($A111,B$1),'[1]Исх-видео'!$A$2:$F$3000,6,FALSE),"-")</f>
        <v>-</v>
      </c>
      <c r="C111" s="14" t="str">
        <f>IFERROR(VLOOKUP(CONCATENATE($A111,C$1),'[1]Исх-видео'!$A$2:$F$3000,6,FALSE),"-")</f>
        <v>-</v>
      </c>
      <c r="D111" s="14" t="str">
        <f>IFERROR(VLOOKUP(CONCATENATE($A111,D$1),'[1]Исх-видео'!$A$2:$F$3000,6,FALSE),"-")</f>
        <v>-</v>
      </c>
      <c r="E111" s="14" t="str">
        <f>IFERROR(VLOOKUP(CONCATENATE($A111,E$1),'[1]Исх-видео'!$A$2:$F$3000,6,FALSE),"-")</f>
        <v>-</v>
      </c>
      <c r="F111" s="14" t="str">
        <f>IFERROR(VLOOKUP(CONCATENATE($A111,F$1),'[1]Исх-видео'!$A$2:$F$3000,6,FALSE),"-")</f>
        <v>-</v>
      </c>
      <c r="G111" s="14" t="str">
        <f>IFERROR(VLOOKUP(CONCATENATE($A111,G$1),'[1]Исх-видео'!$A$2:$F$3000,6,FALSE),"-")</f>
        <v>-</v>
      </c>
      <c r="H111" s="14" t="str">
        <f>IFERROR(VLOOKUP(CONCATENATE($A111,H$1),'[1]Исх-видео'!$A$2:$F$3000,6,FALSE),"-")</f>
        <v>-</v>
      </c>
      <c r="I111" s="14" t="str">
        <f>IFERROR(VLOOKUP(CONCATENATE($A111,I$1),'[1]Исх-видео'!$A$2:$F$3000,6,FALSE),"-")</f>
        <v>-</v>
      </c>
      <c r="J111" s="14" t="str">
        <f>IFERROR(VLOOKUP(CONCATENATE($A111,J$1),'[1]Исх-видео'!$A$2:$F$3000,6,FALSE),"-")</f>
        <v>-</v>
      </c>
      <c r="K111" s="14" t="str">
        <f>IFERROR(VLOOKUP(CONCATENATE($A111,K$1),'[1]Исх-видео'!$A$2:$F$3000,6,FALSE),"-")</f>
        <v>-</v>
      </c>
      <c r="L111" s="14" t="str">
        <f>IFERROR(VLOOKUP(CONCATENATE($A111,L$1),'[1]Исх-видео'!$A$2:$F$3000,6,FALSE),"-")</f>
        <v>-</v>
      </c>
      <c r="M111" s="14" t="str">
        <f>IFERROR(VLOOKUP(CONCATENATE($A111,M$1),'[1]Исх-видео'!$A$2:$F$3000,6,FALSE),"-")</f>
        <v>-</v>
      </c>
      <c r="N111" s="14" t="str">
        <f>IFERROR(VLOOKUP(CONCATENATE($A111,N$1),'[1]Исх-видео'!$A$2:$F$3000,6,FALSE),"-")</f>
        <v>-</v>
      </c>
      <c r="O111" s="14" t="str">
        <f>IFERROR(VLOOKUP(CONCATENATE($A111,O$1),'[1]Исх-видео'!$A$2:$F$3000,6,FALSE),"-")</f>
        <v>-</v>
      </c>
      <c r="P111" s="14" t="str">
        <f>IFERROR(VLOOKUP(CONCATENATE($A111,P$1),'[1]Исх-видео'!$A$2:$F$3000,6,FALSE),"-")</f>
        <v>-</v>
      </c>
      <c r="Q111" s="14" t="str">
        <f>IFERROR(VLOOKUP(CONCATENATE($A111,Q$1),'[1]Исх-видео'!$A$2:$F$3000,6,FALSE),"-")</f>
        <v>-</v>
      </c>
      <c r="R111" s="14" t="str">
        <f>IFERROR(VLOOKUP(CONCATENATE($A111,R$1),'[1]Исх-видео'!$A$2:$F$3000,6,FALSE),"-")</f>
        <v>-</v>
      </c>
      <c r="S111" s="14" t="str">
        <f>IFERROR(VLOOKUP(CONCATENATE($A111,S$1),'[1]Исх-видео'!$A$2:$F$3000,6,FALSE),"-")</f>
        <v>-</v>
      </c>
      <c r="T111" s="14" t="str">
        <f>IFERROR(VLOOKUP(CONCATENATE($A111,T$1),'[1]Исх-видео'!$A$2:$F$3000,6,FALSE),"-")</f>
        <v>-</v>
      </c>
      <c r="U111" s="14" t="str">
        <f>IFERROR(VLOOKUP(CONCATENATE($A111,U$1),'[1]Исх-видео'!$A$2:$F$3000,6,FALSE),"-")</f>
        <v>-</v>
      </c>
      <c r="V111" s="14" t="str">
        <f>IFERROR(VLOOKUP(CONCATENATE($A111,V$1),'[1]Исх-видео'!$A$2:$F$3000,6,FALSE),"-")</f>
        <v>-</v>
      </c>
      <c r="W111" s="14" t="str">
        <f>IFERROR(VLOOKUP(CONCATENATE($A111,W$1),'[1]Исх-видео'!$A$2:$F$3000,6,FALSE),"-")</f>
        <v>-</v>
      </c>
      <c r="X111" s="14" t="str">
        <f>IFERROR(VLOOKUP(CONCATENATE($A111,X$1),'[1]Исх-видео'!$A$2:$F$3000,6,FALSE),"-")</f>
        <v>-</v>
      </c>
      <c r="Y111" s="14" t="str">
        <f>IFERROR(VLOOKUP(CONCATENATE($A111,Y$1),'[1]Исх-видео'!$A$2:$F$3000,6,FALSE),"-")</f>
        <v>-</v>
      </c>
      <c r="Z111" s="15"/>
    </row>
    <row r="112" spans="1:28">
      <c r="A112" s="26">
        <f t="shared" si="9"/>
        <v>11</v>
      </c>
      <c r="B112" s="14" t="str">
        <f>IFERROR(VLOOKUP(CONCATENATE($A112,B$1),'[1]Исх-видео'!$A$2:$F$3000,6,FALSE),"-")</f>
        <v>-</v>
      </c>
      <c r="C112" s="14" t="str">
        <f>IFERROR(VLOOKUP(CONCATENATE($A112,C$1),'[1]Исх-видео'!$A$2:$F$3000,6,FALSE),"-")</f>
        <v>-</v>
      </c>
      <c r="D112" s="14" t="str">
        <f>IFERROR(VLOOKUP(CONCATENATE($A112,D$1),'[1]Исх-видео'!$A$2:$F$3000,6,FALSE),"-")</f>
        <v>-</v>
      </c>
      <c r="E112" s="14" t="str">
        <f>IFERROR(VLOOKUP(CONCATENATE($A112,E$1),'[1]Исх-видео'!$A$2:$F$3000,6,FALSE),"-")</f>
        <v>-</v>
      </c>
      <c r="F112" s="14" t="str">
        <f>IFERROR(VLOOKUP(CONCATENATE($A112,F$1),'[1]Исх-видео'!$A$2:$F$3000,6,FALSE),"-")</f>
        <v>-</v>
      </c>
      <c r="G112" s="14" t="str">
        <f>IFERROR(VLOOKUP(CONCATENATE($A112,G$1),'[1]Исх-видео'!$A$2:$F$3000,6,FALSE),"-")</f>
        <v>-</v>
      </c>
      <c r="H112" s="14" t="str">
        <f>IFERROR(VLOOKUP(CONCATENATE($A112,H$1),'[1]Исх-видео'!$A$2:$F$3000,6,FALSE),"-")</f>
        <v>-</v>
      </c>
      <c r="I112" s="14" t="str">
        <f>IFERROR(VLOOKUP(CONCATENATE($A112,I$1),'[1]Исх-видео'!$A$2:$F$3000,6,FALSE),"-")</f>
        <v>-</v>
      </c>
      <c r="J112" s="14" t="str">
        <f>IFERROR(VLOOKUP(CONCATENATE($A112,J$1),'[1]Исх-видео'!$A$2:$F$3000,6,FALSE),"-")</f>
        <v>-</v>
      </c>
      <c r="K112" s="14" t="str">
        <f>IFERROR(VLOOKUP(CONCATENATE($A112,K$1),'[1]Исх-видео'!$A$2:$F$3000,6,FALSE),"-")</f>
        <v>-</v>
      </c>
      <c r="L112" s="14" t="str">
        <f>IFERROR(VLOOKUP(CONCATENATE($A112,L$1),'[1]Исх-видео'!$A$2:$F$3000,6,FALSE),"-")</f>
        <v>-</v>
      </c>
      <c r="M112" s="14" t="str">
        <f>IFERROR(VLOOKUP(CONCATENATE($A112,M$1),'[1]Исх-видео'!$A$2:$F$3000,6,FALSE),"-")</f>
        <v>-</v>
      </c>
      <c r="N112" s="14" t="str">
        <f>IFERROR(VLOOKUP(CONCATENATE($A112,N$1),'[1]Исх-видео'!$A$2:$F$3000,6,FALSE),"-")</f>
        <v>-</v>
      </c>
      <c r="O112" s="14" t="str">
        <f>IFERROR(VLOOKUP(CONCATENATE($A112,O$1),'[1]Исх-видео'!$A$2:$F$3000,6,FALSE),"-")</f>
        <v>-</v>
      </c>
      <c r="P112" s="14" t="str">
        <f>IFERROR(VLOOKUP(CONCATENATE($A112,P$1),'[1]Исх-видео'!$A$2:$F$3000,6,FALSE),"-")</f>
        <v>-</v>
      </c>
      <c r="Q112" s="14" t="str">
        <f>IFERROR(VLOOKUP(CONCATENATE($A112,Q$1),'[1]Исх-видео'!$A$2:$F$3000,6,FALSE),"-")</f>
        <v>-</v>
      </c>
      <c r="R112" s="14" t="str">
        <f>IFERROR(VLOOKUP(CONCATENATE($A112,R$1),'[1]Исх-видео'!$A$2:$F$3000,6,FALSE),"-")</f>
        <v>-</v>
      </c>
      <c r="S112" s="14" t="str">
        <f>IFERROR(VLOOKUP(CONCATENATE($A112,S$1),'[1]Исх-видео'!$A$2:$F$3000,6,FALSE),"-")</f>
        <v>-</v>
      </c>
      <c r="T112" s="14" t="str">
        <f>IFERROR(VLOOKUP(CONCATENATE($A112,T$1),'[1]Исх-видео'!$A$2:$F$3000,6,FALSE),"-")</f>
        <v>-</v>
      </c>
      <c r="U112" s="14" t="str">
        <f>IFERROR(VLOOKUP(CONCATENATE($A112,U$1),'[1]Исх-видео'!$A$2:$F$3000,6,FALSE),"-")</f>
        <v>-</v>
      </c>
      <c r="V112" s="14" t="str">
        <f>IFERROR(VLOOKUP(CONCATENATE($A112,V$1),'[1]Исх-видео'!$A$2:$F$3000,6,FALSE),"-")</f>
        <v>-</v>
      </c>
      <c r="W112" s="14" t="str">
        <f>IFERROR(VLOOKUP(CONCATENATE($A112,W$1),'[1]Исх-видео'!$A$2:$F$3000,6,FALSE),"-")</f>
        <v>-</v>
      </c>
      <c r="X112" s="14" t="str">
        <f>IFERROR(VLOOKUP(CONCATENATE($A112,X$1),'[1]Исх-видео'!$A$2:$F$3000,6,FALSE),"-")</f>
        <v>-</v>
      </c>
      <c r="Y112" s="14" t="str">
        <f>IFERROR(VLOOKUP(CONCATENATE($A112,Y$1),'[1]Исх-видео'!$A$2:$F$3000,6,FALSE),"-")</f>
        <v>-</v>
      </c>
      <c r="Z112" s="15"/>
    </row>
    <row r="113" spans="1:26">
      <c r="A113" s="26">
        <f t="shared" si="9"/>
        <v>12</v>
      </c>
      <c r="B113" s="14" t="str">
        <f>IFERROR(VLOOKUP(CONCATENATE($A113,B$1),'[1]Исх-видео'!$A$2:$F$3000,6,FALSE),"-")</f>
        <v>ДА</v>
      </c>
      <c r="C113" s="14" t="str">
        <f>IFERROR(VLOOKUP(CONCATENATE($A113,C$1),'[1]Исх-видео'!$A$2:$F$3000,6,FALSE),"-")</f>
        <v>НЕТ</v>
      </c>
      <c r="D113" s="14" t="str">
        <f>IFERROR(VLOOKUP(CONCATENATE($A113,D$1),'[1]Исх-видео'!$A$2:$F$3000,6,FALSE),"-")</f>
        <v>-</v>
      </c>
      <c r="E113" s="14" t="str">
        <f>IFERROR(VLOOKUP(CONCATENATE($A113,E$1),'[1]Исх-видео'!$A$2:$F$3000,6,FALSE),"-")</f>
        <v>-</v>
      </c>
      <c r="F113" s="14" t="str">
        <f>IFERROR(VLOOKUP(CONCATENATE($A113,F$1),'[1]Исх-видео'!$A$2:$F$3000,6,FALSE),"-")</f>
        <v>-</v>
      </c>
      <c r="G113" s="14" t="str">
        <f>IFERROR(VLOOKUP(CONCATENATE($A113,G$1),'[1]Исх-видео'!$A$2:$F$3000,6,FALSE),"-")</f>
        <v>-</v>
      </c>
      <c r="H113" s="14" t="str">
        <f>IFERROR(VLOOKUP(CONCATENATE($A113,H$1),'[1]Исх-видео'!$A$2:$F$3000,6,FALSE),"-")</f>
        <v>-</v>
      </c>
      <c r="I113" s="14" t="str">
        <f>IFERROR(VLOOKUP(CONCATENATE($A113,I$1),'[1]Исх-видео'!$A$2:$F$3000,6,FALSE),"-")</f>
        <v>-</v>
      </c>
      <c r="J113" s="14" t="str">
        <f>IFERROR(VLOOKUP(CONCATENATE($A113,J$1),'[1]Исх-видео'!$A$2:$F$3000,6,FALSE),"-")</f>
        <v>-</v>
      </c>
      <c r="K113" s="14" t="str">
        <f>IFERROR(VLOOKUP(CONCATENATE($A113,K$1),'[1]Исх-видео'!$A$2:$F$3000,6,FALSE),"-")</f>
        <v>НЕТ</v>
      </c>
      <c r="L113" s="14" t="str">
        <f>IFERROR(VLOOKUP(CONCATENATE($A113,L$1),'[1]Исх-видео'!$A$2:$F$3000,6,FALSE),"-")</f>
        <v>-</v>
      </c>
      <c r="M113" s="14" t="str">
        <f>IFERROR(VLOOKUP(CONCATENATE($A113,M$1),'[1]Исх-видео'!$A$2:$F$3000,6,FALSE),"-")</f>
        <v>-</v>
      </c>
      <c r="N113" s="14" t="str">
        <f>IFERROR(VLOOKUP(CONCATENATE($A113,N$1),'[1]Исх-видео'!$A$2:$F$3000,6,FALSE),"-")</f>
        <v>ДА</v>
      </c>
      <c r="O113" s="14" t="str">
        <f>IFERROR(VLOOKUP(CONCATENATE($A113,O$1),'[1]Исх-видео'!$A$2:$F$3000,6,FALSE),"-")</f>
        <v>НЕТ</v>
      </c>
      <c r="P113" s="14" t="str">
        <f>IFERROR(VLOOKUP(CONCATENATE($A113,P$1),'[1]Исх-видео'!$A$2:$F$3000,6,FALSE),"-")</f>
        <v>-</v>
      </c>
      <c r="Q113" s="14" t="str">
        <f>IFERROR(VLOOKUP(CONCATENATE($A113,Q$1),'[1]Исх-видео'!$A$2:$F$3000,6,FALSE),"-")</f>
        <v>ДА</v>
      </c>
      <c r="R113" s="14" t="str">
        <f>IFERROR(VLOOKUP(CONCATENATE($A113,R$1),'[1]Исх-видео'!$A$2:$F$3000,6,FALSE),"-")</f>
        <v>НЕТ</v>
      </c>
      <c r="S113" s="14" t="str">
        <f>IFERROR(VLOOKUP(CONCATENATE($A113,S$1),'[1]Исх-видео'!$A$2:$F$3000,6,FALSE),"-")</f>
        <v>-</v>
      </c>
      <c r="T113" s="14" t="str">
        <f>IFERROR(VLOOKUP(CONCATENATE($A113,T$1),'[1]Исх-видео'!$A$2:$F$3000,6,FALSE),"-")</f>
        <v>НЕТ</v>
      </c>
      <c r="U113" s="14" t="str">
        <f>IFERROR(VLOOKUP(CONCATENATE($A113,U$1),'[1]Исх-видео'!$A$2:$F$3000,6,FALSE),"-")</f>
        <v>ДА</v>
      </c>
      <c r="V113" s="14" t="str">
        <f>IFERROR(VLOOKUP(CONCATENATE($A113,V$1),'[1]Исх-видео'!$A$2:$F$3000,6,FALSE),"-")</f>
        <v>ДА</v>
      </c>
      <c r="W113" s="14" t="str">
        <f>IFERROR(VLOOKUP(CONCATENATE($A113,W$1),'[1]Исх-видео'!$A$2:$F$3000,6,FALSE),"-")</f>
        <v>НЕТ</v>
      </c>
      <c r="X113" s="14" t="str">
        <f>IFERROR(VLOOKUP(CONCATENATE($A113,X$1),'[1]Исх-видео'!$A$2:$F$3000,6,FALSE),"-")</f>
        <v>-</v>
      </c>
      <c r="Y113" s="14" t="str">
        <f>IFERROR(VLOOKUP(CONCATENATE($A113,Y$1),'[1]Исх-видео'!$A$2:$F$3000,6,FALSE),"-")</f>
        <v>ДА</v>
      </c>
      <c r="Z113" s="15"/>
    </row>
    <row r="114" spans="1:26">
      <c r="A114" s="26">
        <f t="shared" si="9"/>
        <v>13</v>
      </c>
      <c r="B114" s="14" t="str">
        <f>IFERROR(VLOOKUP(CONCATENATE($A114,B$1),'[1]Исх-видео'!$A$2:$F$3000,6,FALSE),"-")</f>
        <v>-</v>
      </c>
      <c r="C114" s="14" t="str">
        <f>IFERROR(VLOOKUP(CONCATENATE($A114,C$1),'[1]Исх-видео'!$A$2:$F$3000,6,FALSE),"-")</f>
        <v>-</v>
      </c>
      <c r="D114" s="14" t="str">
        <f>IFERROR(VLOOKUP(CONCATENATE($A114,D$1),'[1]Исх-видео'!$A$2:$F$3000,6,FALSE),"-")</f>
        <v>-</v>
      </c>
      <c r="E114" s="14" t="str">
        <f>IFERROR(VLOOKUP(CONCATENATE($A114,E$1),'[1]Исх-видео'!$A$2:$F$3000,6,FALSE),"-")</f>
        <v>-</v>
      </c>
      <c r="F114" s="14" t="str">
        <f>IFERROR(VLOOKUP(CONCATENATE($A114,F$1),'[1]Исх-видео'!$A$2:$F$3000,6,FALSE),"-")</f>
        <v>-</v>
      </c>
      <c r="G114" s="14" t="str">
        <f>IFERROR(VLOOKUP(CONCATENATE($A114,G$1),'[1]Исх-видео'!$A$2:$F$3000,6,FALSE),"-")</f>
        <v>-</v>
      </c>
      <c r="H114" s="14" t="str">
        <f>IFERROR(VLOOKUP(CONCATENATE($A114,H$1),'[1]Исх-видео'!$A$2:$F$3000,6,FALSE),"-")</f>
        <v>-</v>
      </c>
      <c r="I114" s="14" t="str">
        <f>IFERROR(VLOOKUP(CONCATENATE($A114,I$1),'[1]Исх-видео'!$A$2:$F$3000,6,FALSE),"-")</f>
        <v>-</v>
      </c>
      <c r="J114" s="14" t="str">
        <f>IFERROR(VLOOKUP(CONCATENATE($A114,J$1),'[1]Исх-видео'!$A$2:$F$3000,6,FALSE),"-")</f>
        <v>-</v>
      </c>
      <c r="K114" s="14" t="str">
        <f>IFERROR(VLOOKUP(CONCATENATE($A114,K$1),'[1]Исх-видео'!$A$2:$F$3000,6,FALSE),"-")</f>
        <v>-</v>
      </c>
      <c r="L114" s="14" t="str">
        <f>IFERROR(VLOOKUP(CONCATENATE($A114,L$1),'[1]Исх-видео'!$A$2:$F$3000,6,FALSE),"-")</f>
        <v>-</v>
      </c>
      <c r="M114" s="14" t="str">
        <f>IFERROR(VLOOKUP(CONCATENATE($A114,M$1),'[1]Исх-видео'!$A$2:$F$3000,6,FALSE),"-")</f>
        <v>-</v>
      </c>
      <c r="N114" s="14" t="str">
        <f>IFERROR(VLOOKUP(CONCATENATE($A114,N$1),'[1]Исх-видео'!$A$2:$F$3000,6,FALSE),"-")</f>
        <v>-</v>
      </c>
      <c r="O114" s="14" t="str">
        <f>IFERROR(VLOOKUP(CONCATENATE($A114,O$1),'[1]Исх-видео'!$A$2:$F$3000,6,FALSE),"-")</f>
        <v>-</v>
      </c>
      <c r="P114" s="14" t="str">
        <f>IFERROR(VLOOKUP(CONCATENATE($A114,P$1),'[1]Исх-видео'!$A$2:$F$3000,6,FALSE),"-")</f>
        <v>-</v>
      </c>
      <c r="Q114" s="14" t="str">
        <f>IFERROR(VLOOKUP(CONCATENATE($A114,Q$1),'[1]Исх-видео'!$A$2:$F$3000,6,FALSE),"-")</f>
        <v>-</v>
      </c>
      <c r="R114" s="14" t="str">
        <f>IFERROR(VLOOKUP(CONCATENATE($A114,R$1),'[1]Исх-видео'!$A$2:$F$3000,6,FALSE),"-")</f>
        <v>-</v>
      </c>
      <c r="S114" s="14" t="str">
        <f>IFERROR(VLOOKUP(CONCATENATE($A114,S$1),'[1]Исх-видео'!$A$2:$F$3000,6,FALSE),"-")</f>
        <v>-</v>
      </c>
      <c r="T114" s="14" t="str">
        <f>IFERROR(VLOOKUP(CONCATENATE($A114,T$1),'[1]Исх-видео'!$A$2:$F$3000,6,FALSE),"-")</f>
        <v>-</v>
      </c>
      <c r="U114" s="14" t="str">
        <f>IFERROR(VLOOKUP(CONCATENATE($A114,U$1),'[1]Исх-видео'!$A$2:$F$3000,6,FALSE),"-")</f>
        <v>-</v>
      </c>
      <c r="V114" s="14" t="str">
        <f>IFERROR(VLOOKUP(CONCATENATE($A114,V$1),'[1]Исх-видео'!$A$2:$F$3000,6,FALSE),"-")</f>
        <v>-</v>
      </c>
      <c r="W114" s="14" t="str">
        <f>IFERROR(VLOOKUP(CONCATENATE($A114,W$1),'[1]Исх-видео'!$A$2:$F$3000,6,FALSE),"-")</f>
        <v>-</v>
      </c>
      <c r="X114" s="14" t="str">
        <f>IFERROR(VLOOKUP(CONCATENATE($A114,X$1),'[1]Исх-видео'!$A$2:$F$3000,6,FALSE),"-")</f>
        <v>-</v>
      </c>
      <c r="Y114" s="14" t="str">
        <f>IFERROR(VLOOKUP(CONCATENATE($A114,Y$1),'[1]Исх-видео'!$A$2:$F$3000,6,FALSE),"-")</f>
        <v>-</v>
      </c>
      <c r="Z114" s="15"/>
    </row>
    <row r="115" spans="1:26">
      <c r="A115" s="26">
        <f t="shared" si="9"/>
        <v>14</v>
      </c>
      <c r="B115" s="14" t="str">
        <f>IFERROR(VLOOKUP(CONCATENATE($A115,B$1),'[1]Исх-видео'!$A$2:$F$3000,6,FALSE),"-")</f>
        <v>-</v>
      </c>
      <c r="C115" s="14" t="str">
        <f>IFERROR(VLOOKUP(CONCATENATE($A115,C$1),'[1]Исх-видео'!$A$2:$F$3000,6,FALSE),"-")</f>
        <v>-</v>
      </c>
      <c r="D115" s="14" t="str">
        <f>IFERROR(VLOOKUP(CONCATENATE($A115,D$1),'[1]Исх-видео'!$A$2:$F$3000,6,FALSE),"-")</f>
        <v>-</v>
      </c>
      <c r="E115" s="14" t="str">
        <f>IFERROR(VLOOKUP(CONCATENATE($A115,E$1),'[1]Исх-видео'!$A$2:$F$3000,6,FALSE),"-")</f>
        <v>-</v>
      </c>
      <c r="F115" s="14" t="str">
        <f>IFERROR(VLOOKUP(CONCATENATE($A115,F$1),'[1]Исх-видео'!$A$2:$F$3000,6,FALSE),"-")</f>
        <v>-</v>
      </c>
      <c r="G115" s="14" t="str">
        <f>IFERROR(VLOOKUP(CONCATENATE($A115,G$1),'[1]Исх-видео'!$A$2:$F$3000,6,FALSE),"-")</f>
        <v>-</v>
      </c>
      <c r="H115" s="14" t="str">
        <f>IFERROR(VLOOKUP(CONCATENATE($A115,H$1),'[1]Исх-видео'!$A$2:$F$3000,6,FALSE),"-")</f>
        <v>-</v>
      </c>
      <c r="I115" s="14" t="str">
        <f>IFERROR(VLOOKUP(CONCATENATE($A115,I$1),'[1]Исх-видео'!$A$2:$F$3000,6,FALSE),"-")</f>
        <v>-</v>
      </c>
      <c r="J115" s="14" t="str">
        <f>IFERROR(VLOOKUP(CONCATENATE($A115,J$1),'[1]Исх-видео'!$A$2:$F$3000,6,FALSE),"-")</f>
        <v>-</v>
      </c>
      <c r="K115" s="14" t="str">
        <f>IFERROR(VLOOKUP(CONCATENATE($A115,K$1),'[1]Исх-видео'!$A$2:$F$3000,6,FALSE),"-")</f>
        <v>-</v>
      </c>
      <c r="L115" s="14" t="str">
        <f>IFERROR(VLOOKUP(CONCATENATE($A115,L$1),'[1]Исх-видео'!$A$2:$F$3000,6,FALSE),"-")</f>
        <v>-</v>
      </c>
      <c r="M115" s="14" t="str">
        <f>IFERROR(VLOOKUP(CONCATENATE($A115,M$1),'[1]Исх-видео'!$A$2:$F$3000,6,FALSE),"-")</f>
        <v>-</v>
      </c>
      <c r="N115" s="14" t="str">
        <f>IFERROR(VLOOKUP(CONCATENATE($A115,N$1),'[1]Исх-видео'!$A$2:$F$3000,6,FALSE),"-")</f>
        <v>-</v>
      </c>
      <c r="O115" s="14" t="str">
        <f>IFERROR(VLOOKUP(CONCATENATE($A115,O$1),'[1]Исх-видео'!$A$2:$F$3000,6,FALSE),"-")</f>
        <v>-</v>
      </c>
      <c r="P115" s="14" t="str">
        <f>IFERROR(VLOOKUP(CONCATENATE($A115,P$1),'[1]Исх-видео'!$A$2:$F$3000,6,FALSE),"-")</f>
        <v>-</v>
      </c>
      <c r="Q115" s="14" t="str">
        <f>IFERROR(VLOOKUP(CONCATENATE($A115,Q$1),'[1]Исх-видео'!$A$2:$F$3000,6,FALSE),"-")</f>
        <v>-</v>
      </c>
      <c r="R115" s="14" t="str">
        <f>IFERROR(VLOOKUP(CONCATENATE($A115,R$1),'[1]Исх-видео'!$A$2:$F$3000,6,FALSE),"-")</f>
        <v>-</v>
      </c>
      <c r="S115" s="14" t="str">
        <f>IFERROR(VLOOKUP(CONCATENATE($A115,S$1),'[1]Исх-видео'!$A$2:$F$3000,6,FALSE),"-")</f>
        <v>-</v>
      </c>
      <c r="T115" s="14" t="str">
        <f>IFERROR(VLOOKUP(CONCATENATE($A115,T$1),'[1]Исх-видео'!$A$2:$F$3000,6,FALSE),"-")</f>
        <v>-</v>
      </c>
      <c r="U115" s="14" t="str">
        <f>IFERROR(VLOOKUP(CONCATENATE($A115,U$1),'[1]Исх-видео'!$A$2:$F$3000,6,FALSE),"-")</f>
        <v>-</v>
      </c>
      <c r="V115" s="14" t="str">
        <f>IFERROR(VLOOKUP(CONCATENATE($A115,V$1),'[1]Исх-видео'!$A$2:$F$3000,6,FALSE),"-")</f>
        <v>-</v>
      </c>
      <c r="W115" s="14" t="str">
        <f>IFERROR(VLOOKUP(CONCATENATE($A115,W$1),'[1]Исх-видео'!$A$2:$F$3000,6,FALSE),"-")</f>
        <v>-</v>
      </c>
      <c r="X115" s="14" t="str">
        <f>IFERROR(VLOOKUP(CONCATENATE($A115,X$1),'[1]Исх-видео'!$A$2:$F$3000,6,FALSE),"-")</f>
        <v>-</v>
      </c>
      <c r="Y115" s="14" t="str">
        <f>IFERROR(VLOOKUP(CONCATENATE($A115,Y$1),'[1]Исх-видео'!$A$2:$F$3000,6,FALSE),"-")</f>
        <v>-</v>
      </c>
      <c r="Z115" s="15"/>
    </row>
    <row r="116" spans="1:26">
      <c r="A116" s="26">
        <f t="shared" si="9"/>
        <v>15</v>
      </c>
      <c r="B116" s="14" t="str">
        <f>IFERROR(VLOOKUP(CONCATENATE($A116,B$1),'[1]Исх-видео'!$A$2:$F$3000,6,FALSE),"-")</f>
        <v>ДА</v>
      </c>
      <c r="C116" s="14" t="str">
        <f>IFERROR(VLOOKUP(CONCATENATE($A116,C$1),'[1]Исх-видео'!$A$2:$F$3000,6,FALSE),"-")</f>
        <v>-</v>
      </c>
      <c r="D116" s="14" t="str">
        <f>IFERROR(VLOOKUP(CONCATENATE($A116,D$1),'[1]Исх-видео'!$A$2:$F$3000,6,FALSE),"-")</f>
        <v>-</v>
      </c>
      <c r="E116" s="14" t="str">
        <f>IFERROR(VLOOKUP(CONCATENATE($A116,E$1),'[1]Исх-видео'!$A$2:$F$3000,6,FALSE),"-")</f>
        <v>-</v>
      </c>
      <c r="F116" s="14" t="str">
        <f>IFERROR(VLOOKUP(CONCATENATE($A116,F$1),'[1]Исх-видео'!$A$2:$F$3000,6,FALSE),"-")</f>
        <v>-</v>
      </c>
      <c r="G116" s="14" t="str">
        <f>IFERROR(VLOOKUP(CONCATENATE($A116,G$1),'[1]Исх-видео'!$A$2:$F$3000,6,FALSE),"-")</f>
        <v>-</v>
      </c>
      <c r="H116" s="14" t="str">
        <f>IFERROR(VLOOKUP(CONCATENATE($A116,H$1),'[1]Исх-видео'!$A$2:$F$3000,6,FALSE),"-")</f>
        <v>-</v>
      </c>
      <c r="I116" s="14" t="str">
        <f>IFERROR(VLOOKUP(CONCATENATE($A116,I$1),'[1]Исх-видео'!$A$2:$F$3000,6,FALSE),"-")</f>
        <v>-</v>
      </c>
      <c r="J116" s="14" t="str">
        <f>IFERROR(VLOOKUP(CONCATENATE($A116,J$1),'[1]Исх-видео'!$A$2:$F$3000,6,FALSE),"-")</f>
        <v>-</v>
      </c>
      <c r="K116" s="14" t="str">
        <f>IFERROR(VLOOKUP(CONCATENATE($A116,K$1),'[1]Исх-видео'!$A$2:$F$3000,6,FALSE),"-")</f>
        <v>НЕТ</v>
      </c>
      <c r="L116" s="14" t="str">
        <f>IFERROR(VLOOKUP(CONCATENATE($A116,L$1),'[1]Исх-видео'!$A$2:$F$3000,6,FALSE),"-")</f>
        <v>-</v>
      </c>
      <c r="M116" s="14" t="str">
        <f>IFERROR(VLOOKUP(CONCATENATE($A116,M$1),'[1]Исх-видео'!$A$2:$F$3000,6,FALSE),"-")</f>
        <v>-</v>
      </c>
      <c r="N116" s="14" t="str">
        <f>IFERROR(VLOOKUP(CONCATENATE($A116,N$1),'[1]Исх-видео'!$A$2:$F$3000,6,FALSE),"-")</f>
        <v>ДА</v>
      </c>
      <c r="O116" s="14" t="str">
        <f>IFERROR(VLOOKUP(CONCATENATE($A116,O$1),'[1]Исх-видео'!$A$2:$F$3000,6,FALSE),"-")</f>
        <v>НЕТ</v>
      </c>
      <c r="P116" s="14" t="str">
        <f>IFERROR(VLOOKUP(CONCATENATE($A116,P$1),'[1]Исх-видео'!$A$2:$F$3000,6,FALSE),"-")</f>
        <v>-</v>
      </c>
      <c r="Q116" s="14" t="str">
        <f>IFERROR(VLOOKUP(CONCATENATE($A116,Q$1),'[1]Исх-видео'!$A$2:$F$3000,6,FALSE),"-")</f>
        <v>-</v>
      </c>
      <c r="R116" s="14" t="str">
        <f>IFERROR(VLOOKUP(CONCATENATE($A116,R$1),'[1]Исх-видео'!$A$2:$F$3000,6,FALSE),"-")</f>
        <v>НЕТ</v>
      </c>
      <c r="S116" s="14" t="str">
        <f>IFERROR(VLOOKUP(CONCATENATE($A116,S$1),'[1]Исх-видео'!$A$2:$F$3000,6,FALSE),"-")</f>
        <v>НЕТ</v>
      </c>
      <c r="T116" s="14" t="str">
        <f>IFERROR(VLOOKUP(CONCATENATE($A116,T$1),'[1]Исх-видео'!$A$2:$F$3000,6,FALSE),"-")</f>
        <v>НЕТ</v>
      </c>
      <c r="U116" s="14" t="str">
        <f>IFERROR(VLOOKUP(CONCATENATE($A116,U$1),'[1]Исх-видео'!$A$2:$F$3000,6,FALSE),"-")</f>
        <v>ДА</v>
      </c>
      <c r="V116" s="14" t="str">
        <f>IFERROR(VLOOKUP(CONCATENATE($A116,V$1),'[1]Исх-видео'!$A$2:$F$3000,6,FALSE),"-")</f>
        <v>ДА</v>
      </c>
      <c r="W116" s="14" t="str">
        <f>IFERROR(VLOOKUP(CONCATENATE($A116,W$1),'[1]Исх-видео'!$A$2:$F$3000,6,FALSE),"-")</f>
        <v>НЕТ</v>
      </c>
      <c r="X116" s="14" t="str">
        <f>IFERROR(VLOOKUP(CONCATENATE($A116,X$1),'[1]Исх-видео'!$A$2:$F$3000,6,FALSE),"-")</f>
        <v>-</v>
      </c>
      <c r="Y116" s="14" t="str">
        <f>IFERROR(VLOOKUP(CONCATENATE($A116,Y$1),'[1]Исх-видео'!$A$2:$F$3000,6,FALSE),"-")</f>
        <v>ДА</v>
      </c>
      <c r="Z116" s="15"/>
    </row>
    <row r="117" spans="1:26">
      <c r="A117" s="26">
        <f t="shared" si="9"/>
        <v>16</v>
      </c>
      <c r="B117" s="14" t="str">
        <f>IFERROR(VLOOKUP(CONCATENATE($A117,B$1),'[1]Исх-видео'!$A$2:$F$3000,6,FALSE),"-")</f>
        <v>-</v>
      </c>
      <c r="C117" s="14" t="str">
        <f>IFERROR(VLOOKUP(CONCATENATE($A117,C$1),'[1]Исх-видео'!$A$2:$F$3000,6,FALSE),"-")</f>
        <v>-</v>
      </c>
      <c r="D117" s="14" t="str">
        <f>IFERROR(VLOOKUP(CONCATENATE($A117,D$1),'[1]Исх-видео'!$A$2:$F$3000,6,FALSE),"-")</f>
        <v>-</v>
      </c>
      <c r="E117" s="14" t="str">
        <f>IFERROR(VLOOKUP(CONCATENATE($A117,E$1),'[1]Исх-видео'!$A$2:$F$3000,6,FALSE),"-")</f>
        <v>-</v>
      </c>
      <c r="F117" s="14" t="str">
        <f>IFERROR(VLOOKUP(CONCATENATE($A117,F$1),'[1]Исх-видео'!$A$2:$F$3000,6,FALSE),"-")</f>
        <v>-</v>
      </c>
      <c r="G117" s="14" t="str">
        <f>IFERROR(VLOOKUP(CONCATENATE($A117,G$1),'[1]Исх-видео'!$A$2:$F$3000,6,FALSE),"-")</f>
        <v>-</v>
      </c>
      <c r="H117" s="14" t="str">
        <f>IFERROR(VLOOKUP(CONCATENATE($A117,H$1),'[1]Исх-видео'!$A$2:$F$3000,6,FALSE),"-")</f>
        <v>-</v>
      </c>
      <c r="I117" s="14" t="str">
        <f>IFERROR(VLOOKUP(CONCATENATE($A117,I$1),'[1]Исх-видео'!$A$2:$F$3000,6,FALSE),"-")</f>
        <v>-</v>
      </c>
      <c r="J117" s="14" t="str">
        <f>IFERROR(VLOOKUP(CONCATENATE($A117,J$1),'[1]Исх-видео'!$A$2:$F$3000,6,FALSE),"-")</f>
        <v>-</v>
      </c>
      <c r="K117" s="14" t="str">
        <f>IFERROR(VLOOKUP(CONCATENATE($A117,K$1),'[1]Исх-видео'!$A$2:$F$3000,6,FALSE),"-")</f>
        <v>-</v>
      </c>
      <c r="L117" s="14" t="str">
        <f>IFERROR(VLOOKUP(CONCATENATE($A117,L$1),'[1]Исх-видео'!$A$2:$F$3000,6,FALSE),"-")</f>
        <v>-</v>
      </c>
      <c r="M117" s="14" t="str">
        <f>IFERROR(VLOOKUP(CONCATENATE($A117,M$1),'[1]Исх-видео'!$A$2:$F$3000,6,FALSE),"-")</f>
        <v>-</v>
      </c>
      <c r="N117" s="14" t="str">
        <f>IFERROR(VLOOKUP(CONCATENATE($A117,N$1),'[1]Исх-видео'!$A$2:$F$3000,6,FALSE),"-")</f>
        <v>-</v>
      </c>
      <c r="O117" s="14" t="str">
        <f>IFERROR(VLOOKUP(CONCATENATE($A117,O$1),'[1]Исх-видео'!$A$2:$F$3000,6,FALSE),"-")</f>
        <v>-</v>
      </c>
      <c r="P117" s="14" t="str">
        <f>IFERROR(VLOOKUP(CONCATENATE($A117,P$1),'[1]Исх-видео'!$A$2:$F$3000,6,FALSE),"-")</f>
        <v>-</v>
      </c>
      <c r="Q117" s="14" t="str">
        <f>IFERROR(VLOOKUP(CONCATENATE($A117,Q$1),'[1]Исх-видео'!$A$2:$F$3000,6,FALSE),"-")</f>
        <v>-</v>
      </c>
      <c r="R117" s="14" t="str">
        <f>IFERROR(VLOOKUP(CONCATENATE($A117,R$1),'[1]Исх-видео'!$A$2:$F$3000,6,FALSE),"-")</f>
        <v>-</v>
      </c>
      <c r="S117" s="14" t="str">
        <f>IFERROR(VLOOKUP(CONCATENATE($A117,S$1),'[1]Исх-видео'!$A$2:$F$3000,6,FALSE),"-")</f>
        <v>-</v>
      </c>
      <c r="T117" s="14" t="str">
        <f>IFERROR(VLOOKUP(CONCATENATE($A117,T$1),'[1]Исх-видео'!$A$2:$F$3000,6,FALSE),"-")</f>
        <v>-</v>
      </c>
      <c r="U117" s="14" t="str">
        <f>IFERROR(VLOOKUP(CONCATENATE($A117,U$1),'[1]Исх-видео'!$A$2:$F$3000,6,FALSE),"-")</f>
        <v>-</v>
      </c>
      <c r="V117" s="14" t="str">
        <f>IFERROR(VLOOKUP(CONCATENATE($A117,V$1),'[1]Исх-видео'!$A$2:$F$3000,6,FALSE),"-")</f>
        <v>-</v>
      </c>
      <c r="W117" s="14" t="str">
        <f>IFERROR(VLOOKUP(CONCATENATE($A117,W$1),'[1]Исх-видео'!$A$2:$F$3000,6,FALSE),"-")</f>
        <v>-</v>
      </c>
      <c r="X117" s="14" t="str">
        <f>IFERROR(VLOOKUP(CONCATENATE($A117,X$1),'[1]Исх-видео'!$A$2:$F$3000,6,FALSE),"-")</f>
        <v>-</v>
      </c>
      <c r="Y117" s="14" t="str">
        <f>IFERROR(VLOOKUP(CONCATENATE($A117,Y$1),'[1]Исх-видео'!$A$2:$F$3000,6,FALSE),"-")</f>
        <v>-</v>
      </c>
      <c r="Z117" s="15"/>
    </row>
    <row r="118" spans="1:26">
      <c r="A118" s="26">
        <f t="shared" si="9"/>
        <v>17</v>
      </c>
      <c r="B118" s="14" t="str">
        <f>IFERROR(VLOOKUP(CONCATENATE($A118,B$1),'[1]Исх-видео'!$A$2:$F$3000,6,FALSE),"-")</f>
        <v>-</v>
      </c>
      <c r="C118" s="14" t="str">
        <f>IFERROR(VLOOKUP(CONCATENATE($A118,C$1),'[1]Исх-видео'!$A$2:$F$3000,6,FALSE),"-")</f>
        <v>-</v>
      </c>
      <c r="D118" s="14" t="str">
        <f>IFERROR(VLOOKUP(CONCATENATE($A118,D$1),'[1]Исх-видео'!$A$2:$F$3000,6,FALSE),"-")</f>
        <v>-</v>
      </c>
      <c r="E118" s="14" t="str">
        <f>IFERROR(VLOOKUP(CONCATENATE($A118,E$1),'[1]Исх-видео'!$A$2:$F$3000,6,FALSE),"-")</f>
        <v>-</v>
      </c>
      <c r="F118" s="14" t="str">
        <f>IFERROR(VLOOKUP(CONCATENATE($A118,F$1),'[1]Исх-видео'!$A$2:$F$3000,6,FALSE),"-")</f>
        <v>-</v>
      </c>
      <c r="G118" s="14" t="str">
        <f>IFERROR(VLOOKUP(CONCATENATE($A118,G$1),'[1]Исх-видео'!$A$2:$F$3000,6,FALSE),"-")</f>
        <v>-</v>
      </c>
      <c r="H118" s="14" t="str">
        <f>IFERROR(VLOOKUP(CONCATENATE($A118,H$1),'[1]Исх-видео'!$A$2:$F$3000,6,FALSE),"-")</f>
        <v>-</v>
      </c>
      <c r="I118" s="14" t="str">
        <f>IFERROR(VLOOKUP(CONCATENATE($A118,I$1),'[1]Исх-видео'!$A$2:$F$3000,6,FALSE),"-")</f>
        <v>-</v>
      </c>
      <c r="J118" s="14" t="str">
        <f>IFERROR(VLOOKUP(CONCATENATE($A118,J$1),'[1]Исх-видео'!$A$2:$F$3000,6,FALSE),"-")</f>
        <v>-</v>
      </c>
      <c r="K118" s="14" t="str">
        <f>IFERROR(VLOOKUP(CONCATENATE($A118,K$1),'[1]Исх-видео'!$A$2:$F$3000,6,FALSE),"-")</f>
        <v>-</v>
      </c>
      <c r="L118" s="14" t="str">
        <f>IFERROR(VLOOKUP(CONCATENATE($A118,L$1),'[1]Исх-видео'!$A$2:$F$3000,6,FALSE),"-")</f>
        <v>-</v>
      </c>
      <c r="M118" s="14" t="str">
        <f>IFERROR(VLOOKUP(CONCATENATE($A118,M$1),'[1]Исх-видео'!$A$2:$F$3000,6,FALSE),"-")</f>
        <v>-</v>
      </c>
      <c r="N118" s="14" t="str">
        <f>IFERROR(VLOOKUP(CONCATENATE($A118,N$1),'[1]Исх-видео'!$A$2:$F$3000,6,FALSE),"-")</f>
        <v>-</v>
      </c>
      <c r="O118" s="14" t="str">
        <f>IFERROR(VLOOKUP(CONCATENATE($A118,O$1),'[1]Исх-видео'!$A$2:$F$3000,6,FALSE),"-")</f>
        <v>-</v>
      </c>
      <c r="P118" s="14" t="str">
        <f>IFERROR(VLOOKUP(CONCATENATE($A118,P$1),'[1]Исх-видео'!$A$2:$F$3000,6,FALSE),"-")</f>
        <v>-</v>
      </c>
      <c r="Q118" s="14" t="str">
        <f>IFERROR(VLOOKUP(CONCATENATE($A118,Q$1),'[1]Исх-видео'!$A$2:$F$3000,6,FALSE),"-")</f>
        <v>-</v>
      </c>
      <c r="R118" s="14" t="str">
        <f>IFERROR(VLOOKUP(CONCATENATE($A118,R$1),'[1]Исх-видео'!$A$2:$F$3000,6,FALSE),"-")</f>
        <v>-</v>
      </c>
      <c r="S118" s="14" t="str">
        <f>IFERROR(VLOOKUP(CONCATENATE($A118,S$1),'[1]Исх-видео'!$A$2:$F$3000,6,FALSE),"-")</f>
        <v>-</v>
      </c>
      <c r="T118" s="14" t="str">
        <f>IFERROR(VLOOKUP(CONCATENATE($A118,T$1),'[1]Исх-видео'!$A$2:$F$3000,6,FALSE),"-")</f>
        <v>-</v>
      </c>
      <c r="U118" s="14" t="str">
        <f>IFERROR(VLOOKUP(CONCATENATE($A118,U$1),'[1]Исх-видео'!$A$2:$F$3000,6,FALSE),"-")</f>
        <v>-</v>
      </c>
      <c r="V118" s="14" t="str">
        <f>IFERROR(VLOOKUP(CONCATENATE($A118,V$1),'[1]Исх-видео'!$A$2:$F$3000,6,FALSE),"-")</f>
        <v>-</v>
      </c>
      <c r="W118" s="14" t="str">
        <f>IFERROR(VLOOKUP(CONCATENATE($A118,W$1),'[1]Исх-видео'!$A$2:$F$3000,6,FALSE),"-")</f>
        <v>-</v>
      </c>
      <c r="X118" s="14" t="str">
        <f>IFERROR(VLOOKUP(CONCATENATE($A118,X$1),'[1]Исх-видео'!$A$2:$F$3000,6,FALSE),"-")</f>
        <v>-</v>
      </c>
      <c r="Y118" s="14" t="str">
        <f>IFERROR(VLOOKUP(CONCATENATE($A118,Y$1),'[1]Исх-видео'!$A$2:$F$3000,6,FALSE),"-")</f>
        <v>-</v>
      </c>
      <c r="Z118" s="15"/>
    </row>
    <row r="119" spans="1:26">
      <c r="A119" s="26">
        <f t="shared" si="9"/>
        <v>18</v>
      </c>
      <c r="B119" s="14" t="str">
        <f>IFERROR(VLOOKUP(CONCATENATE($A119,B$1),'[1]Исх-видео'!$A$2:$F$3000,6,FALSE),"-")</f>
        <v>-</v>
      </c>
      <c r="C119" s="14" t="str">
        <f>IFERROR(VLOOKUP(CONCATENATE($A119,C$1),'[1]Исх-видео'!$A$2:$F$3000,6,FALSE),"-")</f>
        <v>-</v>
      </c>
      <c r="D119" s="14" t="str">
        <f>IFERROR(VLOOKUP(CONCATENATE($A119,D$1),'[1]Исх-видео'!$A$2:$F$3000,6,FALSE),"-")</f>
        <v>-</v>
      </c>
      <c r="E119" s="14" t="str">
        <f>IFERROR(VLOOKUP(CONCATENATE($A119,E$1),'[1]Исх-видео'!$A$2:$F$3000,6,FALSE),"-")</f>
        <v>-</v>
      </c>
      <c r="F119" s="14" t="str">
        <f>IFERROR(VLOOKUP(CONCATENATE($A119,F$1),'[1]Исх-видео'!$A$2:$F$3000,6,FALSE),"-")</f>
        <v>-</v>
      </c>
      <c r="G119" s="14" t="str">
        <f>IFERROR(VLOOKUP(CONCATENATE($A119,G$1),'[1]Исх-видео'!$A$2:$F$3000,6,FALSE),"-")</f>
        <v>-</v>
      </c>
      <c r="H119" s="14" t="str">
        <f>IFERROR(VLOOKUP(CONCATENATE($A119,H$1),'[1]Исх-видео'!$A$2:$F$3000,6,FALSE),"-")</f>
        <v>-</v>
      </c>
      <c r="I119" s="14" t="str">
        <f>IFERROR(VLOOKUP(CONCATENATE($A119,I$1),'[1]Исх-видео'!$A$2:$F$3000,6,FALSE),"-")</f>
        <v>-</v>
      </c>
      <c r="J119" s="14" t="str">
        <f>IFERROR(VLOOKUP(CONCATENATE($A119,J$1),'[1]Исх-видео'!$A$2:$F$3000,6,FALSE),"-")</f>
        <v>-</v>
      </c>
      <c r="K119" s="14" t="str">
        <f>IFERROR(VLOOKUP(CONCATENATE($A119,K$1),'[1]Исх-видео'!$A$2:$F$3000,6,FALSE),"-")</f>
        <v>-</v>
      </c>
      <c r="L119" s="14" t="str">
        <f>IFERROR(VLOOKUP(CONCATENATE($A119,L$1),'[1]Исх-видео'!$A$2:$F$3000,6,FALSE),"-")</f>
        <v>-</v>
      </c>
      <c r="M119" s="14" t="str">
        <f>IFERROR(VLOOKUP(CONCATENATE($A119,M$1),'[1]Исх-видео'!$A$2:$F$3000,6,FALSE),"-")</f>
        <v>-</v>
      </c>
      <c r="N119" s="14" t="str">
        <f>IFERROR(VLOOKUP(CONCATENATE($A119,N$1),'[1]Исх-видео'!$A$2:$F$3000,6,FALSE),"-")</f>
        <v>-</v>
      </c>
      <c r="O119" s="14" t="str">
        <f>IFERROR(VLOOKUP(CONCATENATE($A119,O$1),'[1]Исх-видео'!$A$2:$F$3000,6,FALSE),"-")</f>
        <v>-</v>
      </c>
      <c r="P119" s="14" t="str">
        <f>IFERROR(VLOOKUP(CONCATENATE($A119,P$1),'[1]Исх-видео'!$A$2:$F$3000,6,FALSE),"-")</f>
        <v>-</v>
      </c>
      <c r="Q119" s="14" t="str">
        <f>IFERROR(VLOOKUP(CONCATENATE($A119,Q$1),'[1]Исх-видео'!$A$2:$F$3000,6,FALSE),"-")</f>
        <v>-</v>
      </c>
      <c r="R119" s="14" t="str">
        <f>IFERROR(VLOOKUP(CONCATENATE($A119,R$1),'[1]Исх-видео'!$A$2:$F$3000,6,FALSE),"-")</f>
        <v>-</v>
      </c>
      <c r="S119" s="14" t="str">
        <f>IFERROR(VLOOKUP(CONCATENATE($A119,S$1),'[1]Исх-видео'!$A$2:$F$3000,6,FALSE),"-")</f>
        <v>-</v>
      </c>
      <c r="T119" s="14" t="str">
        <f>IFERROR(VLOOKUP(CONCATENATE($A119,T$1),'[1]Исх-видео'!$A$2:$F$3000,6,FALSE),"-")</f>
        <v>-</v>
      </c>
      <c r="U119" s="14" t="str">
        <f>IFERROR(VLOOKUP(CONCATENATE($A119,U$1),'[1]Исх-видео'!$A$2:$F$3000,6,FALSE),"-")</f>
        <v>-</v>
      </c>
      <c r="V119" s="14" t="str">
        <f>IFERROR(VLOOKUP(CONCATENATE($A119,V$1),'[1]Исх-видео'!$A$2:$F$3000,6,FALSE),"-")</f>
        <v>-</v>
      </c>
      <c r="W119" s="14" t="str">
        <f>IFERROR(VLOOKUP(CONCATENATE($A119,W$1),'[1]Исх-видео'!$A$2:$F$3000,6,FALSE),"-")</f>
        <v>-</v>
      </c>
      <c r="X119" s="14" t="str">
        <f>IFERROR(VLOOKUP(CONCATENATE($A119,X$1),'[1]Исх-видео'!$A$2:$F$3000,6,FALSE),"-")</f>
        <v>-</v>
      </c>
      <c r="Y119" s="14" t="str">
        <f>IFERROR(VLOOKUP(CONCATENATE($A119,Y$1),'[1]Исх-видео'!$A$2:$F$3000,6,FALSE),"-")</f>
        <v>-</v>
      </c>
      <c r="Z119" s="15"/>
    </row>
    <row r="120" spans="1:26">
      <c r="A120" s="26">
        <f t="shared" si="9"/>
        <v>19</v>
      </c>
      <c r="B120" s="14" t="str">
        <f>IFERROR(VLOOKUP(CONCATENATE($A120,B$1),'[1]Исх-видео'!$A$2:$F$3000,6,FALSE),"-")</f>
        <v>-</v>
      </c>
      <c r="C120" s="14" t="str">
        <f>IFERROR(VLOOKUP(CONCATENATE($A120,C$1),'[1]Исх-видео'!$A$2:$F$3000,6,FALSE),"-")</f>
        <v>-</v>
      </c>
      <c r="D120" s="14" t="str">
        <f>IFERROR(VLOOKUP(CONCATENATE($A120,D$1),'[1]Исх-видео'!$A$2:$F$3000,6,FALSE),"-")</f>
        <v>-</v>
      </c>
      <c r="E120" s="14" t="str">
        <f>IFERROR(VLOOKUP(CONCATENATE($A120,E$1),'[1]Исх-видео'!$A$2:$F$3000,6,FALSE),"-")</f>
        <v>-</v>
      </c>
      <c r="F120" s="14" t="str">
        <f>IFERROR(VLOOKUP(CONCATENATE($A120,F$1),'[1]Исх-видео'!$A$2:$F$3000,6,FALSE),"-")</f>
        <v>-</v>
      </c>
      <c r="G120" s="14" t="str">
        <f>IFERROR(VLOOKUP(CONCATENATE($A120,G$1),'[1]Исх-видео'!$A$2:$F$3000,6,FALSE),"-")</f>
        <v>-</v>
      </c>
      <c r="H120" s="14" t="str">
        <f>IFERROR(VLOOKUP(CONCATENATE($A120,H$1),'[1]Исх-видео'!$A$2:$F$3000,6,FALSE),"-")</f>
        <v>-</v>
      </c>
      <c r="I120" s="14" t="str">
        <f>IFERROR(VLOOKUP(CONCATENATE($A120,I$1),'[1]Исх-видео'!$A$2:$F$3000,6,FALSE),"-")</f>
        <v>-</v>
      </c>
      <c r="J120" s="14" t="str">
        <f>IFERROR(VLOOKUP(CONCATENATE($A120,J$1),'[1]Исх-видео'!$A$2:$F$3000,6,FALSE),"-")</f>
        <v>-</v>
      </c>
      <c r="K120" s="14" t="str">
        <f>IFERROR(VLOOKUP(CONCATENATE($A120,K$1),'[1]Исх-видео'!$A$2:$F$3000,6,FALSE),"-")</f>
        <v>-</v>
      </c>
      <c r="L120" s="14" t="str">
        <f>IFERROR(VLOOKUP(CONCATENATE($A120,L$1),'[1]Исх-видео'!$A$2:$F$3000,6,FALSE),"-")</f>
        <v>-</v>
      </c>
      <c r="M120" s="14" t="str">
        <f>IFERROR(VLOOKUP(CONCATENATE($A120,M$1),'[1]Исх-видео'!$A$2:$F$3000,6,FALSE),"-")</f>
        <v>-</v>
      </c>
      <c r="N120" s="14" t="str">
        <f>IFERROR(VLOOKUP(CONCATENATE($A120,N$1),'[1]Исх-видео'!$A$2:$F$3000,6,FALSE),"-")</f>
        <v>-</v>
      </c>
      <c r="O120" s="14" t="str">
        <f>IFERROR(VLOOKUP(CONCATENATE($A120,O$1),'[1]Исх-видео'!$A$2:$F$3000,6,FALSE),"-")</f>
        <v>-</v>
      </c>
      <c r="P120" s="14" t="str">
        <f>IFERROR(VLOOKUP(CONCATENATE($A120,P$1),'[1]Исх-видео'!$A$2:$F$3000,6,FALSE),"-")</f>
        <v>-</v>
      </c>
      <c r="Q120" s="14" t="str">
        <f>IFERROR(VLOOKUP(CONCATENATE($A120,Q$1),'[1]Исх-видео'!$A$2:$F$3000,6,FALSE),"-")</f>
        <v>-</v>
      </c>
      <c r="R120" s="14" t="str">
        <f>IFERROR(VLOOKUP(CONCATENATE($A120,R$1),'[1]Исх-видео'!$A$2:$F$3000,6,FALSE),"-")</f>
        <v>-</v>
      </c>
      <c r="S120" s="14" t="str">
        <f>IFERROR(VLOOKUP(CONCATENATE($A120,S$1),'[1]Исх-видео'!$A$2:$F$3000,6,FALSE),"-")</f>
        <v>-</v>
      </c>
      <c r="T120" s="14" t="str">
        <f>IFERROR(VLOOKUP(CONCATENATE($A120,T$1),'[1]Исх-видео'!$A$2:$F$3000,6,FALSE),"-")</f>
        <v>-</v>
      </c>
      <c r="U120" s="14" t="str">
        <f>IFERROR(VLOOKUP(CONCATENATE($A120,U$1),'[1]Исх-видео'!$A$2:$F$3000,6,FALSE),"-")</f>
        <v>-</v>
      </c>
      <c r="V120" s="14" t="str">
        <f>IFERROR(VLOOKUP(CONCATENATE($A120,V$1),'[1]Исх-видео'!$A$2:$F$3000,6,FALSE),"-")</f>
        <v>-</v>
      </c>
      <c r="W120" s="14" t="str">
        <f>IFERROR(VLOOKUP(CONCATENATE($A120,W$1),'[1]Исх-видео'!$A$2:$F$3000,6,FALSE),"-")</f>
        <v>-</v>
      </c>
      <c r="X120" s="14" t="str">
        <f>IFERROR(VLOOKUP(CONCATENATE($A120,X$1),'[1]Исх-видео'!$A$2:$F$3000,6,FALSE),"-")</f>
        <v>-</v>
      </c>
      <c r="Y120" s="14" t="str">
        <f>IFERROR(VLOOKUP(CONCATENATE($A120,Y$1),'[1]Исх-видео'!$A$2:$F$3000,6,FALSE),"-")</f>
        <v>-</v>
      </c>
      <c r="Z120" s="15"/>
    </row>
    <row r="121" spans="1:26">
      <c r="A121" s="26">
        <f t="shared" si="9"/>
        <v>20</v>
      </c>
      <c r="B121" s="14" t="str">
        <f>IFERROR(VLOOKUP(CONCATENATE($A121,B$1),'[1]Исх-видео'!$A$2:$F$3000,6,FALSE),"-")</f>
        <v>НЕТ</v>
      </c>
      <c r="C121" s="14" t="str">
        <f>IFERROR(VLOOKUP(CONCATENATE($A121,C$1),'[1]Исх-видео'!$A$2:$F$3000,6,FALSE),"-")</f>
        <v>-</v>
      </c>
      <c r="D121" s="14" t="str">
        <f>IFERROR(VLOOKUP(CONCATENATE($A121,D$1),'[1]Исх-видео'!$A$2:$F$3000,6,FALSE),"-")</f>
        <v>-</v>
      </c>
      <c r="E121" s="14" t="str">
        <f>IFERROR(VLOOKUP(CONCATENATE($A121,E$1),'[1]Исх-видео'!$A$2:$F$3000,6,FALSE),"-")</f>
        <v>-</v>
      </c>
      <c r="F121" s="14" t="str">
        <f>IFERROR(VLOOKUP(CONCATENATE($A121,F$1),'[1]Исх-видео'!$A$2:$F$3000,6,FALSE),"-")</f>
        <v>-</v>
      </c>
      <c r="G121" s="14" t="str">
        <f>IFERROR(VLOOKUP(CONCATENATE($A121,G$1),'[1]Исх-видео'!$A$2:$F$3000,6,FALSE),"-")</f>
        <v>-</v>
      </c>
      <c r="H121" s="14" t="str">
        <f>IFERROR(VLOOKUP(CONCATENATE($A121,H$1),'[1]Исх-видео'!$A$2:$F$3000,6,FALSE),"-")</f>
        <v>-</v>
      </c>
      <c r="I121" s="14" t="str">
        <f>IFERROR(VLOOKUP(CONCATENATE($A121,I$1),'[1]Исх-видео'!$A$2:$F$3000,6,FALSE),"-")</f>
        <v>НЕТ</v>
      </c>
      <c r="J121" s="14" t="str">
        <f>IFERROR(VLOOKUP(CONCATENATE($A121,J$1),'[1]Исх-видео'!$A$2:$F$3000,6,FALSE),"-")</f>
        <v>-</v>
      </c>
      <c r="K121" s="14" t="str">
        <f>IFERROR(VLOOKUP(CONCATENATE($A121,K$1),'[1]Исх-видео'!$A$2:$F$3000,6,FALSE),"-")</f>
        <v>ДА</v>
      </c>
      <c r="L121" s="14" t="str">
        <f>IFERROR(VLOOKUP(CONCATENATE($A121,L$1),'[1]Исх-видео'!$A$2:$F$3000,6,FALSE),"-")</f>
        <v>-</v>
      </c>
      <c r="M121" s="14" t="str">
        <f>IFERROR(VLOOKUP(CONCATENATE($A121,M$1),'[1]Исх-видео'!$A$2:$F$3000,6,FALSE),"-")</f>
        <v>-</v>
      </c>
      <c r="N121" s="14" t="str">
        <f>IFERROR(VLOOKUP(CONCATENATE($A121,N$1),'[1]Исх-видео'!$A$2:$F$3000,6,FALSE),"-")</f>
        <v>НЕТ</v>
      </c>
      <c r="O121" s="14" t="str">
        <f>IFERROR(VLOOKUP(CONCATENATE($A121,O$1),'[1]Исх-видео'!$A$2:$F$3000,6,FALSE),"-")</f>
        <v>НЕТ</v>
      </c>
      <c r="P121" s="14" t="str">
        <f>IFERROR(VLOOKUP(CONCATENATE($A121,P$1),'[1]Исх-видео'!$A$2:$F$3000,6,FALSE),"-")</f>
        <v>-</v>
      </c>
      <c r="Q121" s="14" t="str">
        <f>IFERROR(VLOOKUP(CONCATENATE($A121,Q$1),'[1]Исх-видео'!$A$2:$F$3000,6,FALSE),"-")</f>
        <v>-</v>
      </c>
      <c r="R121" s="14" t="str">
        <f>IFERROR(VLOOKUP(CONCATENATE($A121,R$1),'[1]Исх-видео'!$A$2:$F$3000,6,FALSE),"-")</f>
        <v>НЕТ</v>
      </c>
      <c r="S121" s="14" t="str">
        <f>IFERROR(VLOOKUP(CONCATENATE($A121,S$1),'[1]Исх-видео'!$A$2:$F$3000,6,FALSE),"-")</f>
        <v>-</v>
      </c>
      <c r="T121" s="14" t="str">
        <f>IFERROR(VLOOKUP(CONCATENATE($A121,T$1),'[1]Исх-видео'!$A$2:$F$3000,6,FALSE),"-")</f>
        <v>НЕТ</v>
      </c>
      <c r="U121" s="14" t="str">
        <f>IFERROR(VLOOKUP(CONCATENATE($A121,U$1),'[1]Исх-видео'!$A$2:$F$3000,6,FALSE),"-")</f>
        <v>ДА</v>
      </c>
      <c r="V121" s="14" t="str">
        <f>IFERROR(VLOOKUP(CONCATENATE($A121,V$1),'[1]Исх-видео'!$A$2:$F$3000,6,FALSE),"-")</f>
        <v>ДА</v>
      </c>
      <c r="W121" s="14" t="str">
        <f>IFERROR(VLOOKUP(CONCATENATE($A121,W$1),'[1]Исх-видео'!$A$2:$F$3000,6,FALSE),"-")</f>
        <v>НЕТ</v>
      </c>
      <c r="X121" s="14" t="str">
        <f>IFERROR(VLOOKUP(CONCATENATE($A121,X$1),'[1]Исх-видео'!$A$2:$F$3000,6,FALSE),"-")</f>
        <v>-</v>
      </c>
      <c r="Y121" s="14" t="str">
        <f>IFERROR(VLOOKUP(CONCATENATE($A121,Y$1),'[1]Исх-видео'!$A$2:$F$3000,6,FALSE),"-")</f>
        <v>ДА</v>
      </c>
      <c r="Z121" s="15"/>
    </row>
    <row r="122" spans="1:26">
      <c r="A122" s="26">
        <f t="shared" si="9"/>
        <v>21</v>
      </c>
      <c r="B122" s="14" t="str">
        <f>IFERROR(VLOOKUP(CONCATENATE($A122,B$1),'[1]Исх-видео'!$A$2:$F$3000,6,FALSE),"-")</f>
        <v>-</v>
      </c>
      <c r="C122" s="14" t="str">
        <f>IFERROR(VLOOKUP(CONCATENATE($A122,C$1),'[1]Исх-видео'!$A$2:$F$3000,6,FALSE),"-")</f>
        <v>-</v>
      </c>
      <c r="D122" s="14" t="str">
        <f>IFERROR(VLOOKUP(CONCATENATE($A122,D$1),'[1]Исх-видео'!$A$2:$F$3000,6,FALSE),"-")</f>
        <v>-</v>
      </c>
      <c r="E122" s="14" t="str">
        <f>IFERROR(VLOOKUP(CONCATENATE($A122,E$1),'[1]Исх-видео'!$A$2:$F$3000,6,FALSE),"-")</f>
        <v>-</v>
      </c>
      <c r="F122" s="14" t="str">
        <f>IFERROR(VLOOKUP(CONCATENATE($A122,F$1),'[1]Исх-видео'!$A$2:$F$3000,6,FALSE),"-")</f>
        <v>-</v>
      </c>
      <c r="G122" s="14" t="str">
        <f>IFERROR(VLOOKUP(CONCATENATE($A122,G$1),'[1]Исх-видео'!$A$2:$F$3000,6,FALSE),"-")</f>
        <v>-</v>
      </c>
      <c r="H122" s="14" t="str">
        <f>IFERROR(VLOOKUP(CONCATENATE($A122,H$1),'[1]Исх-видео'!$A$2:$F$3000,6,FALSE),"-")</f>
        <v>-</v>
      </c>
      <c r="I122" s="14" t="str">
        <f>IFERROR(VLOOKUP(CONCATENATE($A122,I$1),'[1]Исх-видео'!$A$2:$F$3000,6,FALSE),"-")</f>
        <v>-</v>
      </c>
      <c r="J122" s="14" t="str">
        <f>IFERROR(VLOOKUP(CONCATENATE($A122,J$1),'[1]Исх-видео'!$A$2:$F$3000,6,FALSE),"-")</f>
        <v>-</v>
      </c>
      <c r="K122" s="14" t="str">
        <f>IFERROR(VLOOKUP(CONCATENATE($A122,K$1),'[1]Исх-видео'!$A$2:$F$3000,6,FALSE),"-")</f>
        <v>-</v>
      </c>
      <c r="L122" s="14" t="str">
        <f>IFERROR(VLOOKUP(CONCATENATE($A122,L$1),'[1]Исх-видео'!$A$2:$F$3000,6,FALSE),"-")</f>
        <v>-</v>
      </c>
      <c r="M122" s="14" t="str">
        <f>IFERROR(VLOOKUP(CONCATENATE($A122,M$1),'[1]Исх-видео'!$A$2:$F$3000,6,FALSE),"-")</f>
        <v>-</v>
      </c>
      <c r="N122" s="14" t="str">
        <f>IFERROR(VLOOKUP(CONCATENATE($A122,N$1),'[1]Исх-видео'!$A$2:$F$3000,6,FALSE),"-")</f>
        <v>-</v>
      </c>
      <c r="O122" s="14" t="str">
        <f>IFERROR(VLOOKUP(CONCATENATE($A122,O$1),'[1]Исх-видео'!$A$2:$F$3000,6,FALSE),"-")</f>
        <v>-</v>
      </c>
      <c r="P122" s="14" t="str">
        <f>IFERROR(VLOOKUP(CONCATENATE($A122,P$1),'[1]Исх-видео'!$A$2:$F$3000,6,FALSE),"-")</f>
        <v>-</v>
      </c>
      <c r="Q122" s="14" t="str">
        <f>IFERROR(VLOOKUP(CONCATENATE($A122,Q$1),'[1]Исх-видео'!$A$2:$F$3000,6,FALSE),"-")</f>
        <v>-</v>
      </c>
      <c r="R122" s="14" t="str">
        <f>IFERROR(VLOOKUP(CONCATENATE($A122,R$1),'[1]Исх-видео'!$A$2:$F$3000,6,FALSE),"-")</f>
        <v>-</v>
      </c>
      <c r="S122" s="14" t="str">
        <f>IFERROR(VLOOKUP(CONCATENATE($A122,S$1),'[1]Исх-видео'!$A$2:$F$3000,6,FALSE),"-")</f>
        <v>-</v>
      </c>
      <c r="T122" s="14" t="str">
        <f>IFERROR(VLOOKUP(CONCATENATE($A122,T$1),'[1]Исх-видео'!$A$2:$F$3000,6,FALSE),"-")</f>
        <v>-</v>
      </c>
      <c r="U122" s="14" t="str">
        <f>IFERROR(VLOOKUP(CONCATENATE($A122,U$1),'[1]Исх-видео'!$A$2:$F$3000,6,FALSE),"-")</f>
        <v>-</v>
      </c>
      <c r="V122" s="14" t="str">
        <f>IFERROR(VLOOKUP(CONCATENATE($A122,V$1),'[1]Исх-видео'!$A$2:$F$3000,6,FALSE),"-")</f>
        <v>-</v>
      </c>
      <c r="W122" s="14" t="str">
        <f>IFERROR(VLOOKUP(CONCATENATE($A122,W$1),'[1]Исх-видео'!$A$2:$F$3000,6,FALSE),"-")</f>
        <v>-</v>
      </c>
      <c r="X122" s="14" t="str">
        <f>IFERROR(VLOOKUP(CONCATENATE($A122,X$1),'[1]Исх-видео'!$A$2:$F$3000,6,FALSE),"-")</f>
        <v>-</v>
      </c>
      <c r="Y122" s="14" t="str">
        <f>IFERROR(VLOOKUP(CONCATENATE($A122,Y$1),'[1]Исх-видео'!$A$2:$F$3000,6,FALSE),"-")</f>
        <v>-</v>
      </c>
      <c r="Z122" s="15"/>
    </row>
    <row r="123" spans="1:26">
      <c r="A123" s="26">
        <f t="shared" si="9"/>
        <v>22</v>
      </c>
      <c r="B123" s="14" t="str">
        <f>IFERROR(VLOOKUP(CONCATENATE($A123,B$1),'[1]Исх-видео'!$A$2:$F$3000,6,FALSE),"-")</f>
        <v>-</v>
      </c>
      <c r="C123" s="14" t="str">
        <f>IFERROR(VLOOKUP(CONCATENATE($A123,C$1),'[1]Исх-видео'!$A$2:$F$3000,6,FALSE),"-")</f>
        <v>-</v>
      </c>
      <c r="D123" s="14" t="str">
        <f>IFERROR(VLOOKUP(CONCATENATE($A123,D$1),'[1]Исх-видео'!$A$2:$F$3000,6,FALSE),"-")</f>
        <v>-</v>
      </c>
      <c r="E123" s="14" t="str">
        <f>IFERROR(VLOOKUP(CONCATENATE($A123,E$1),'[1]Исх-видео'!$A$2:$F$3000,6,FALSE),"-")</f>
        <v>-</v>
      </c>
      <c r="F123" s="14" t="str">
        <f>IFERROR(VLOOKUP(CONCATENATE($A123,F$1),'[1]Исх-видео'!$A$2:$F$3000,6,FALSE),"-")</f>
        <v>-</v>
      </c>
      <c r="G123" s="14" t="str">
        <f>IFERROR(VLOOKUP(CONCATENATE($A123,G$1),'[1]Исх-видео'!$A$2:$F$3000,6,FALSE),"-")</f>
        <v>-</v>
      </c>
      <c r="H123" s="14" t="str">
        <f>IFERROR(VLOOKUP(CONCATENATE($A123,H$1),'[1]Исх-видео'!$A$2:$F$3000,6,FALSE),"-")</f>
        <v>-</v>
      </c>
      <c r="I123" s="14" t="str">
        <f>IFERROR(VLOOKUP(CONCATENATE($A123,I$1),'[1]Исх-видео'!$A$2:$F$3000,6,FALSE),"-")</f>
        <v>-</v>
      </c>
      <c r="J123" s="14" t="str">
        <f>IFERROR(VLOOKUP(CONCATENATE($A123,J$1),'[1]Исх-видео'!$A$2:$F$3000,6,FALSE),"-")</f>
        <v>-</v>
      </c>
      <c r="K123" s="14" t="str">
        <f>IFERROR(VLOOKUP(CONCATENATE($A123,K$1),'[1]Исх-видео'!$A$2:$F$3000,6,FALSE),"-")</f>
        <v>-</v>
      </c>
      <c r="L123" s="14" t="str">
        <f>IFERROR(VLOOKUP(CONCATENATE($A123,L$1),'[1]Исх-видео'!$A$2:$F$3000,6,FALSE),"-")</f>
        <v>-</v>
      </c>
      <c r="M123" s="14" t="str">
        <f>IFERROR(VLOOKUP(CONCATENATE($A123,M$1),'[1]Исх-видео'!$A$2:$F$3000,6,FALSE),"-")</f>
        <v>-</v>
      </c>
      <c r="N123" s="14" t="str">
        <f>IFERROR(VLOOKUP(CONCATENATE($A123,N$1),'[1]Исх-видео'!$A$2:$F$3000,6,FALSE),"-")</f>
        <v>-</v>
      </c>
      <c r="O123" s="14" t="str">
        <f>IFERROR(VLOOKUP(CONCATENATE($A123,O$1),'[1]Исх-видео'!$A$2:$F$3000,6,FALSE),"-")</f>
        <v>-</v>
      </c>
      <c r="P123" s="14" t="str">
        <f>IFERROR(VLOOKUP(CONCATENATE($A123,P$1),'[1]Исх-видео'!$A$2:$F$3000,6,FALSE),"-")</f>
        <v>-</v>
      </c>
      <c r="Q123" s="14" t="str">
        <f>IFERROR(VLOOKUP(CONCATENATE($A123,Q$1),'[1]Исх-видео'!$A$2:$F$3000,6,FALSE),"-")</f>
        <v>-</v>
      </c>
      <c r="R123" s="14" t="str">
        <f>IFERROR(VLOOKUP(CONCATENATE($A123,R$1),'[1]Исх-видео'!$A$2:$F$3000,6,FALSE),"-")</f>
        <v>-</v>
      </c>
      <c r="S123" s="14" t="str">
        <f>IFERROR(VLOOKUP(CONCATENATE($A123,S$1),'[1]Исх-видео'!$A$2:$F$3000,6,FALSE),"-")</f>
        <v>-</v>
      </c>
      <c r="T123" s="14" t="str">
        <f>IFERROR(VLOOKUP(CONCATENATE($A123,T$1),'[1]Исх-видео'!$A$2:$F$3000,6,FALSE),"-")</f>
        <v>-</v>
      </c>
      <c r="U123" s="14" t="str">
        <f>IFERROR(VLOOKUP(CONCATENATE($A123,U$1),'[1]Исх-видео'!$A$2:$F$3000,6,FALSE),"-")</f>
        <v>-</v>
      </c>
      <c r="V123" s="14" t="str">
        <f>IFERROR(VLOOKUP(CONCATENATE($A123,V$1),'[1]Исх-видео'!$A$2:$F$3000,6,FALSE),"-")</f>
        <v>-</v>
      </c>
      <c r="W123" s="14" t="str">
        <f>IFERROR(VLOOKUP(CONCATENATE($A123,W$1),'[1]Исх-видео'!$A$2:$F$3000,6,FALSE),"-")</f>
        <v>-</v>
      </c>
      <c r="X123" s="14" t="str">
        <f>IFERROR(VLOOKUP(CONCATENATE($A123,X$1),'[1]Исх-видео'!$A$2:$F$3000,6,FALSE),"-")</f>
        <v>-</v>
      </c>
      <c r="Y123" s="14" t="str">
        <f>IFERROR(VLOOKUP(CONCATENATE($A123,Y$1),'[1]Исх-видео'!$A$2:$F$3000,6,FALSE),"-")</f>
        <v>-</v>
      </c>
      <c r="Z123" s="15"/>
    </row>
    <row r="124" spans="1:26">
      <c r="A124" s="26">
        <f t="shared" si="9"/>
        <v>23</v>
      </c>
      <c r="B124" s="14" t="str">
        <f>IFERROR(VLOOKUP(CONCATENATE($A124,B$1),'[1]Исх-видео'!$A$2:$F$3000,6,FALSE),"-")</f>
        <v>ДА</v>
      </c>
      <c r="C124" s="14" t="str">
        <f>IFERROR(VLOOKUP(CONCATENATE($A124,C$1),'[1]Исх-видео'!$A$2:$F$3000,6,FALSE),"-")</f>
        <v>НЕТ</v>
      </c>
      <c r="D124" s="14" t="str">
        <f>IFERROR(VLOOKUP(CONCATENATE($A124,D$1),'[1]Исх-видео'!$A$2:$F$3000,6,FALSE),"-")</f>
        <v>-</v>
      </c>
      <c r="E124" s="14" t="str">
        <f>IFERROR(VLOOKUP(CONCATENATE($A124,E$1),'[1]Исх-видео'!$A$2:$F$3000,6,FALSE),"-")</f>
        <v>-</v>
      </c>
      <c r="F124" s="14" t="str">
        <f>IFERROR(VLOOKUP(CONCATENATE($A124,F$1),'[1]Исх-видео'!$A$2:$F$3000,6,FALSE),"-")</f>
        <v>-</v>
      </c>
      <c r="G124" s="14" t="str">
        <f>IFERROR(VLOOKUP(CONCATENATE($A124,G$1),'[1]Исх-видео'!$A$2:$F$3000,6,FALSE),"-")</f>
        <v>-</v>
      </c>
      <c r="H124" s="14" t="str">
        <f>IFERROR(VLOOKUP(CONCATENATE($A124,H$1),'[1]Исх-видео'!$A$2:$F$3000,6,FALSE),"-")</f>
        <v>-</v>
      </c>
      <c r="I124" s="14" t="str">
        <f>IFERROR(VLOOKUP(CONCATENATE($A124,I$1),'[1]Исх-видео'!$A$2:$F$3000,6,FALSE),"-")</f>
        <v>-</v>
      </c>
      <c r="J124" s="14" t="str">
        <f>IFERROR(VLOOKUP(CONCATENATE($A124,J$1),'[1]Исх-видео'!$A$2:$F$3000,6,FALSE),"-")</f>
        <v>-</v>
      </c>
      <c r="K124" s="14" t="str">
        <f>IFERROR(VLOOKUP(CONCATENATE($A124,K$1),'[1]Исх-видео'!$A$2:$F$3000,6,FALSE),"-")</f>
        <v>НЕТ</v>
      </c>
      <c r="L124" s="14" t="str">
        <f>IFERROR(VLOOKUP(CONCATENATE($A124,L$1),'[1]Исх-видео'!$A$2:$F$3000,6,FALSE),"-")</f>
        <v>-</v>
      </c>
      <c r="M124" s="14" t="str">
        <f>IFERROR(VLOOKUP(CONCATENATE($A124,M$1),'[1]Исх-видео'!$A$2:$F$3000,6,FALSE),"-")</f>
        <v>-</v>
      </c>
      <c r="N124" s="14" t="str">
        <f>IFERROR(VLOOKUP(CONCATENATE($A124,N$1),'[1]Исх-видео'!$A$2:$F$3000,6,FALSE),"-")</f>
        <v>НЕТ</v>
      </c>
      <c r="O124" s="14" t="str">
        <f>IFERROR(VLOOKUP(CONCATENATE($A124,O$1),'[1]Исх-видео'!$A$2:$F$3000,6,FALSE),"-")</f>
        <v>НЕТ</v>
      </c>
      <c r="P124" s="14" t="str">
        <f>IFERROR(VLOOKUP(CONCATENATE($A124,P$1),'[1]Исх-видео'!$A$2:$F$3000,6,FALSE),"-")</f>
        <v>-</v>
      </c>
      <c r="Q124" s="14" t="str">
        <f>IFERROR(VLOOKUP(CONCATENATE($A124,Q$1),'[1]Исх-видео'!$A$2:$F$3000,6,FALSE),"-")</f>
        <v>-</v>
      </c>
      <c r="R124" s="14" t="str">
        <f>IFERROR(VLOOKUP(CONCATENATE($A124,R$1),'[1]Исх-видео'!$A$2:$F$3000,6,FALSE),"-")</f>
        <v>НЕТ</v>
      </c>
      <c r="S124" s="14" t="str">
        <f>IFERROR(VLOOKUP(CONCATENATE($A124,S$1),'[1]Исх-видео'!$A$2:$F$3000,6,FALSE),"-")</f>
        <v>-</v>
      </c>
      <c r="T124" s="14" t="str">
        <f>IFERROR(VLOOKUP(CONCATENATE($A124,T$1),'[1]Исх-видео'!$A$2:$F$3000,6,FALSE),"-")</f>
        <v>НЕТ</v>
      </c>
      <c r="U124" s="14" t="str">
        <f>IFERROR(VLOOKUP(CONCATENATE($A124,U$1),'[1]Исх-видео'!$A$2:$F$3000,6,FALSE),"-")</f>
        <v>ДА</v>
      </c>
      <c r="V124" s="14" t="str">
        <f>IFERROR(VLOOKUP(CONCATENATE($A124,V$1),'[1]Исх-видео'!$A$2:$F$3000,6,FALSE),"-")</f>
        <v>ДА</v>
      </c>
      <c r="W124" s="14" t="str">
        <f>IFERROR(VLOOKUP(CONCATENATE($A124,W$1),'[1]Исх-видео'!$A$2:$F$3000,6,FALSE),"-")</f>
        <v>НЕТ</v>
      </c>
      <c r="X124" s="14" t="str">
        <f>IFERROR(VLOOKUP(CONCATENATE($A124,X$1),'[1]Исх-видео'!$A$2:$F$3000,6,FALSE),"-")</f>
        <v>-</v>
      </c>
      <c r="Y124" s="14" t="str">
        <f>IFERROR(VLOOKUP(CONCATENATE($A124,Y$1),'[1]Исх-видео'!$A$2:$F$3000,6,FALSE),"-")</f>
        <v>-</v>
      </c>
      <c r="Z124" s="15"/>
    </row>
    <row r="125" spans="1:26">
      <c r="A125" s="26">
        <f t="shared" si="9"/>
        <v>24</v>
      </c>
      <c r="B125" s="14" t="str">
        <f>IFERROR(VLOOKUP(CONCATENATE($A125,B$1),'[1]Исх-видео'!$A$2:$F$3000,6,FALSE),"-")</f>
        <v>-</v>
      </c>
      <c r="C125" s="14" t="str">
        <f>IFERROR(VLOOKUP(CONCATENATE($A125,C$1),'[1]Исх-видео'!$A$2:$F$3000,6,FALSE),"-")</f>
        <v>-</v>
      </c>
      <c r="D125" s="14" t="str">
        <f>IFERROR(VLOOKUP(CONCATENATE($A125,D$1),'[1]Исх-видео'!$A$2:$F$3000,6,FALSE),"-")</f>
        <v>-</v>
      </c>
      <c r="E125" s="14" t="str">
        <f>IFERROR(VLOOKUP(CONCATENATE($A125,E$1),'[1]Исх-видео'!$A$2:$F$3000,6,FALSE),"-")</f>
        <v>-</v>
      </c>
      <c r="F125" s="14" t="str">
        <f>IFERROR(VLOOKUP(CONCATENATE($A125,F$1),'[1]Исх-видео'!$A$2:$F$3000,6,FALSE),"-")</f>
        <v>-</v>
      </c>
      <c r="G125" s="14" t="str">
        <f>IFERROR(VLOOKUP(CONCATENATE($A125,G$1),'[1]Исх-видео'!$A$2:$F$3000,6,FALSE),"-")</f>
        <v>-</v>
      </c>
      <c r="H125" s="14" t="str">
        <f>IFERROR(VLOOKUP(CONCATENATE($A125,H$1),'[1]Исх-видео'!$A$2:$F$3000,6,FALSE),"-")</f>
        <v>-</v>
      </c>
      <c r="I125" s="14" t="str">
        <f>IFERROR(VLOOKUP(CONCATENATE($A125,I$1),'[1]Исх-видео'!$A$2:$F$3000,6,FALSE),"-")</f>
        <v>-</v>
      </c>
      <c r="J125" s="14" t="str">
        <f>IFERROR(VLOOKUP(CONCATENATE($A125,J$1),'[1]Исх-видео'!$A$2:$F$3000,6,FALSE),"-")</f>
        <v>-</v>
      </c>
      <c r="K125" s="14" t="str">
        <f>IFERROR(VLOOKUP(CONCATENATE($A125,K$1),'[1]Исх-видео'!$A$2:$F$3000,6,FALSE),"-")</f>
        <v>-</v>
      </c>
      <c r="L125" s="14" t="str">
        <f>IFERROR(VLOOKUP(CONCATENATE($A125,L$1),'[1]Исх-видео'!$A$2:$F$3000,6,FALSE),"-")</f>
        <v>-</v>
      </c>
      <c r="M125" s="14" t="str">
        <f>IFERROR(VLOOKUP(CONCATENATE($A125,M$1),'[1]Исх-видео'!$A$2:$F$3000,6,FALSE),"-")</f>
        <v>-</v>
      </c>
      <c r="N125" s="14" t="str">
        <f>IFERROR(VLOOKUP(CONCATENATE($A125,N$1),'[1]Исх-видео'!$A$2:$F$3000,6,FALSE),"-")</f>
        <v>-</v>
      </c>
      <c r="O125" s="14" t="str">
        <f>IFERROR(VLOOKUP(CONCATENATE($A125,O$1),'[1]Исх-видео'!$A$2:$F$3000,6,FALSE),"-")</f>
        <v>-</v>
      </c>
      <c r="P125" s="14" t="str">
        <f>IFERROR(VLOOKUP(CONCATENATE($A125,P$1),'[1]Исх-видео'!$A$2:$F$3000,6,FALSE),"-")</f>
        <v>-</v>
      </c>
      <c r="Q125" s="14" t="str">
        <f>IFERROR(VLOOKUP(CONCATENATE($A125,Q$1),'[1]Исх-видео'!$A$2:$F$3000,6,FALSE),"-")</f>
        <v>-</v>
      </c>
      <c r="R125" s="14" t="str">
        <f>IFERROR(VLOOKUP(CONCATENATE($A125,R$1),'[1]Исх-видео'!$A$2:$F$3000,6,FALSE),"-")</f>
        <v>-</v>
      </c>
      <c r="S125" s="14" t="str">
        <f>IFERROR(VLOOKUP(CONCATENATE($A125,S$1),'[1]Исх-видео'!$A$2:$F$3000,6,FALSE),"-")</f>
        <v>-</v>
      </c>
      <c r="T125" s="14" t="str">
        <f>IFERROR(VLOOKUP(CONCATENATE($A125,T$1),'[1]Исх-видео'!$A$2:$F$3000,6,FALSE),"-")</f>
        <v>-</v>
      </c>
      <c r="U125" s="14" t="str">
        <f>IFERROR(VLOOKUP(CONCATENATE($A125,U$1),'[1]Исх-видео'!$A$2:$F$3000,6,FALSE),"-")</f>
        <v>-</v>
      </c>
      <c r="V125" s="14" t="str">
        <f>IFERROR(VLOOKUP(CONCATENATE($A125,V$1),'[1]Исх-видео'!$A$2:$F$3000,6,FALSE),"-")</f>
        <v>-</v>
      </c>
      <c r="W125" s="14" t="str">
        <f>IFERROR(VLOOKUP(CONCATENATE($A125,W$1),'[1]Исх-видео'!$A$2:$F$3000,6,FALSE),"-")</f>
        <v>-</v>
      </c>
      <c r="X125" s="14" t="str">
        <f>IFERROR(VLOOKUP(CONCATENATE($A125,X$1),'[1]Исх-видео'!$A$2:$F$3000,6,FALSE),"-")</f>
        <v>-</v>
      </c>
      <c r="Y125" s="14" t="str">
        <f>IFERROR(VLOOKUP(CONCATENATE($A125,Y$1),'[1]Исх-видео'!$A$2:$F$3000,6,FALSE),"-")</f>
        <v>-</v>
      </c>
      <c r="Z125" s="15"/>
    </row>
    <row r="126" spans="1:26">
      <c r="A126" s="26">
        <f t="shared" si="9"/>
        <v>25</v>
      </c>
      <c r="B126" s="14" t="str">
        <f>IFERROR(VLOOKUP(CONCATENATE($A126,B$1),'[1]Исх-видео'!$A$2:$F$3000,6,FALSE),"-")</f>
        <v>-</v>
      </c>
      <c r="C126" s="14" t="str">
        <f>IFERROR(VLOOKUP(CONCATENATE($A126,C$1),'[1]Исх-видео'!$A$2:$F$3000,6,FALSE),"-")</f>
        <v>-</v>
      </c>
      <c r="D126" s="14" t="str">
        <f>IFERROR(VLOOKUP(CONCATENATE($A126,D$1),'[1]Исх-видео'!$A$2:$F$3000,6,FALSE),"-")</f>
        <v>-</v>
      </c>
      <c r="E126" s="14" t="str">
        <f>IFERROR(VLOOKUP(CONCATENATE($A126,E$1),'[1]Исх-видео'!$A$2:$F$3000,6,FALSE),"-")</f>
        <v>-</v>
      </c>
      <c r="F126" s="14" t="str">
        <f>IFERROR(VLOOKUP(CONCATENATE($A126,F$1),'[1]Исх-видео'!$A$2:$F$3000,6,FALSE),"-")</f>
        <v>-</v>
      </c>
      <c r="G126" s="14" t="str">
        <f>IFERROR(VLOOKUP(CONCATENATE($A126,G$1),'[1]Исх-видео'!$A$2:$F$3000,6,FALSE),"-")</f>
        <v>-</v>
      </c>
      <c r="H126" s="14" t="str">
        <f>IFERROR(VLOOKUP(CONCATENATE($A126,H$1),'[1]Исх-видео'!$A$2:$F$3000,6,FALSE),"-")</f>
        <v>-</v>
      </c>
      <c r="I126" s="14" t="str">
        <f>IFERROR(VLOOKUP(CONCATENATE($A126,I$1),'[1]Исх-видео'!$A$2:$F$3000,6,FALSE),"-")</f>
        <v>-</v>
      </c>
      <c r="J126" s="14" t="str">
        <f>IFERROR(VLOOKUP(CONCATENATE($A126,J$1),'[1]Исх-видео'!$A$2:$F$3000,6,FALSE),"-")</f>
        <v>-</v>
      </c>
      <c r="K126" s="14" t="str">
        <f>IFERROR(VLOOKUP(CONCATENATE($A126,K$1),'[1]Исх-видео'!$A$2:$F$3000,6,FALSE),"-")</f>
        <v>-</v>
      </c>
      <c r="L126" s="14" t="str">
        <f>IFERROR(VLOOKUP(CONCATENATE($A126,L$1),'[1]Исх-видео'!$A$2:$F$3000,6,FALSE),"-")</f>
        <v>-</v>
      </c>
      <c r="M126" s="14" t="str">
        <f>IFERROR(VLOOKUP(CONCATENATE($A126,M$1),'[1]Исх-видео'!$A$2:$F$3000,6,FALSE),"-")</f>
        <v>-</v>
      </c>
      <c r="N126" s="14" t="str">
        <f>IFERROR(VLOOKUP(CONCATENATE($A126,N$1),'[1]Исх-видео'!$A$2:$F$3000,6,FALSE),"-")</f>
        <v>-</v>
      </c>
      <c r="O126" s="14" t="str">
        <f>IFERROR(VLOOKUP(CONCATENATE($A126,O$1),'[1]Исх-видео'!$A$2:$F$3000,6,FALSE),"-")</f>
        <v>-</v>
      </c>
      <c r="P126" s="14" t="str">
        <f>IFERROR(VLOOKUP(CONCATENATE($A126,P$1),'[1]Исх-видео'!$A$2:$F$3000,6,FALSE),"-")</f>
        <v>-</v>
      </c>
      <c r="Q126" s="14" t="str">
        <f>IFERROR(VLOOKUP(CONCATENATE($A126,Q$1),'[1]Исх-видео'!$A$2:$F$3000,6,FALSE),"-")</f>
        <v>-</v>
      </c>
      <c r="R126" s="14" t="str">
        <f>IFERROR(VLOOKUP(CONCATENATE($A126,R$1),'[1]Исх-видео'!$A$2:$F$3000,6,FALSE),"-")</f>
        <v>-</v>
      </c>
      <c r="S126" s="14" t="str">
        <f>IFERROR(VLOOKUP(CONCATENATE($A126,S$1),'[1]Исх-видео'!$A$2:$F$3000,6,FALSE),"-")</f>
        <v>-</v>
      </c>
      <c r="T126" s="14" t="str">
        <f>IFERROR(VLOOKUP(CONCATENATE($A126,T$1),'[1]Исх-видео'!$A$2:$F$3000,6,FALSE),"-")</f>
        <v>-</v>
      </c>
      <c r="U126" s="14" t="str">
        <f>IFERROR(VLOOKUP(CONCATENATE($A126,U$1),'[1]Исх-видео'!$A$2:$F$3000,6,FALSE),"-")</f>
        <v>-</v>
      </c>
      <c r="V126" s="14" t="str">
        <f>IFERROR(VLOOKUP(CONCATENATE($A126,V$1),'[1]Исх-видео'!$A$2:$F$3000,6,FALSE),"-")</f>
        <v>-</v>
      </c>
      <c r="W126" s="14" t="str">
        <f>IFERROR(VLOOKUP(CONCATENATE($A126,W$1),'[1]Исх-видео'!$A$2:$F$3000,6,FALSE),"-")</f>
        <v>-</v>
      </c>
      <c r="X126" s="14" t="str">
        <f>IFERROR(VLOOKUP(CONCATENATE($A126,X$1),'[1]Исх-видео'!$A$2:$F$3000,6,FALSE),"-")</f>
        <v>-</v>
      </c>
      <c r="Y126" s="14" t="str">
        <f>IFERROR(VLOOKUP(CONCATENATE($A126,Y$1),'[1]Исх-видео'!$A$2:$F$3000,6,FALSE),"-")</f>
        <v>-</v>
      </c>
      <c r="Z126" s="15"/>
    </row>
    <row r="127" spans="1:26">
      <c r="A127" s="26">
        <f t="shared" si="9"/>
        <v>26</v>
      </c>
      <c r="B127" s="14" t="str">
        <f>IFERROR(VLOOKUP(CONCATENATE($A127,B$1),'[1]Исх-видео'!$A$2:$F$3000,6,FALSE),"-")</f>
        <v>-</v>
      </c>
      <c r="C127" s="14" t="str">
        <f>IFERROR(VLOOKUP(CONCATENATE($A127,C$1),'[1]Исх-видео'!$A$2:$F$3000,6,FALSE),"-")</f>
        <v>-</v>
      </c>
      <c r="D127" s="14" t="str">
        <f>IFERROR(VLOOKUP(CONCATENATE($A127,D$1),'[1]Исх-видео'!$A$2:$F$3000,6,FALSE),"-")</f>
        <v>-</v>
      </c>
      <c r="E127" s="14" t="str">
        <f>IFERROR(VLOOKUP(CONCATENATE($A127,E$1),'[1]Исх-видео'!$A$2:$F$3000,6,FALSE),"-")</f>
        <v>-</v>
      </c>
      <c r="F127" s="14" t="str">
        <f>IFERROR(VLOOKUP(CONCATENATE($A127,F$1),'[1]Исх-видео'!$A$2:$F$3000,6,FALSE),"-")</f>
        <v>-</v>
      </c>
      <c r="G127" s="14" t="str">
        <f>IFERROR(VLOOKUP(CONCATENATE($A127,G$1),'[1]Исх-видео'!$A$2:$F$3000,6,FALSE),"-")</f>
        <v>-</v>
      </c>
      <c r="H127" s="14" t="str">
        <f>IFERROR(VLOOKUP(CONCATENATE($A127,H$1),'[1]Исх-видео'!$A$2:$F$3000,6,FALSE),"-")</f>
        <v>-</v>
      </c>
      <c r="I127" s="14" t="str">
        <f>IFERROR(VLOOKUP(CONCATENATE($A127,I$1),'[1]Исх-видео'!$A$2:$F$3000,6,FALSE),"-")</f>
        <v>-</v>
      </c>
      <c r="J127" s="14" t="str">
        <f>IFERROR(VLOOKUP(CONCATENATE($A127,J$1),'[1]Исх-видео'!$A$2:$F$3000,6,FALSE),"-")</f>
        <v>-</v>
      </c>
      <c r="K127" s="14" t="str">
        <f>IFERROR(VLOOKUP(CONCATENATE($A127,K$1),'[1]Исх-видео'!$A$2:$F$3000,6,FALSE),"-")</f>
        <v>-</v>
      </c>
      <c r="L127" s="14" t="str">
        <f>IFERROR(VLOOKUP(CONCATENATE($A127,L$1),'[1]Исх-видео'!$A$2:$F$3000,6,FALSE),"-")</f>
        <v>-</v>
      </c>
      <c r="M127" s="14" t="str">
        <f>IFERROR(VLOOKUP(CONCATENATE($A127,M$1),'[1]Исх-видео'!$A$2:$F$3000,6,FALSE),"-")</f>
        <v>-</v>
      </c>
      <c r="N127" s="14" t="str">
        <f>IFERROR(VLOOKUP(CONCATENATE($A127,N$1),'[1]Исх-видео'!$A$2:$F$3000,6,FALSE),"-")</f>
        <v>-</v>
      </c>
      <c r="O127" s="14" t="str">
        <f>IFERROR(VLOOKUP(CONCATENATE($A127,O$1),'[1]Исх-видео'!$A$2:$F$3000,6,FALSE),"-")</f>
        <v>-</v>
      </c>
      <c r="P127" s="14" t="str">
        <f>IFERROR(VLOOKUP(CONCATENATE($A127,P$1),'[1]Исх-видео'!$A$2:$F$3000,6,FALSE),"-")</f>
        <v>-</v>
      </c>
      <c r="Q127" s="14" t="str">
        <f>IFERROR(VLOOKUP(CONCATENATE($A127,Q$1),'[1]Исх-видео'!$A$2:$F$3000,6,FALSE),"-")</f>
        <v>-</v>
      </c>
      <c r="R127" s="14" t="str">
        <f>IFERROR(VLOOKUP(CONCATENATE($A127,R$1),'[1]Исх-видео'!$A$2:$F$3000,6,FALSE),"-")</f>
        <v>-</v>
      </c>
      <c r="S127" s="14" t="str">
        <f>IFERROR(VLOOKUP(CONCATENATE($A127,S$1),'[1]Исх-видео'!$A$2:$F$3000,6,FALSE),"-")</f>
        <v>-</v>
      </c>
      <c r="T127" s="14" t="str">
        <f>IFERROR(VLOOKUP(CONCATENATE($A127,T$1),'[1]Исх-видео'!$A$2:$F$3000,6,FALSE),"-")</f>
        <v>-</v>
      </c>
      <c r="U127" s="14" t="str">
        <f>IFERROR(VLOOKUP(CONCATENATE($A127,U$1),'[1]Исх-видео'!$A$2:$F$3000,6,FALSE),"-")</f>
        <v>-</v>
      </c>
      <c r="V127" s="14" t="str">
        <f>IFERROR(VLOOKUP(CONCATENATE($A127,V$1),'[1]Исх-видео'!$A$2:$F$3000,6,FALSE),"-")</f>
        <v>-</v>
      </c>
      <c r="W127" s="14" t="str">
        <f>IFERROR(VLOOKUP(CONCATENATE($A127,W$1),'[1]Исх-видео'!$A$2:$F$3000,6,FALSE),"-")</f>
        <v>-</v>
      </c>
      <c r="X127" s="14" t="str">
        <f>IFERROR(VLOOKUP(CONCATENATE($A127,X$1),'[1]Исх-видео'!$A$2:$F$3000,6,FALSE),"-")</f>
        <v>-</v>
      </c>
      <c r="Y127" s="14" t="str">
        <f>IFERROR(VLOOKUP(CONCATENATE($A127,Y$1),'[1]Исх-видео'!$A$2:$F$3000,6,FALSE),"-")</f>
        <v>-</v>
      </c>
      <c r="Z127" s="15"/>
    </row>
    <row r="128" spans="1:26">
      <c r="A128" s="26">
        <f t="shared" si="9"/>
        <v>27</v>
      </c>
      <c r="B128" s="14" t="str">
        <f>IFERROR(VLOOKUP(CONCATENATE($A128,B$1),'[1]Исх-видео'!$A$2:$F$3000,6,FALSE),"-")</f>
        <v>-</v>
      </c>
      <c r="C128" s="14" t="str">
        <f>IFERROR(VLOOKUP(CONCATENATE($A128,C$1),'[1]Исх-видео'!$A$2:$F$3000,6,FALSE),"-")</f>
        <v>-</v>
      </c>
      <c r="D128" s="14" t="str">
        <f>IFERROR(VLOOKUP(CONCATENATE($A128,D$1),'[1]Исх-видео'!$A$2:$F$3000,6,FALSE),"-")</f>
        <v>-</v>
      </c>
      <c r="E128" s="14" t="str">
        <f>IFERROR(VLOOKUP(CONCATENATE($A128,E$1),'[1]Исх-видео'!$A$2:$F$3000,6,FALSE),"-")</f>
        <v>НЕТ</v>
      </c>
      <c r="F128" s="14" t="str">
        <f>IFERROR(VLOOKUP(CONCATENATE($A128,F$1),'[1]Исх-видео'!$A$2:$F$3000,6,FALSE),"-")</f>
        <v>-</v>
      </c>
      <c r="G128" s="14" t="str">
        <f>IFERROR(VLOOKUP(CONCATENATE($A128,G$1),'[1]Исх-видео'!$A$2:$F$3000,6,FALSE),"-")</f>
        <v>-</v>
      </c>
      <c r="H128" s="14" t="str">
        <f>IFERROR(VLOOKUP(CONCATENATE($A128,H$1),'[1]Исх-видео'!$A$2:$F$3000,6,FALSE),"-")</f>
        <v>-</v>
      </c>
      <c r="I128" s="14" t="str">
        <f>IFERROR(VLOOKUP(CONCATENATE($A128,I$1),'[1]Исх-видео'!$A$2:$F$3000,6,FALSE),"-")</f>
        <v>-</v>
      </c>
      <c r="J128" s="14" t="str">
        <f>IFERROR(VLOOKUP(CONCATENATE($A128,J$1),'[1]Исх-видео'!$A$2:$F$3000,6,FALSE),"-")</f>
        <v>-</v>
      </c>
      <c r="K128" s="14" t="str">
        <f>IFERROR(VLOOKUP(CONCATENATE($A128,K$1),'[1]Исх-видео'!$A$2:$F$3000,6,FALSE),"-")</f>
        <v>НЕТ</v>
      </c>
      <c r="L128" s="14" t="str">
        <f>IFERROR(VLOOKUP(CONCATENATE($A128,L$1),'[1]Исх-видео'!$A$2:$F$3000,6,FALSE),"-")</f>
        <v>-</v>
      </c>
      <c r="M128" s="14" t="str">
        <f>IFERROR(VLOOKUP(CONCATENATE($A128,M$1),'[1]Исх-видео'!$A$2:$F$3000,6,FALSE),"-")</f>
        <v>-</v>
      </c>
      <c r="N128" s="14" t="str">
        <f>IFERROR(VLOOKUP(CONCATENATE($A128,N$1),'[1]Исх-видео'!$A$2:$F$3000,6,FALSE),"-")</f>
        <v>НЕТ</v>
      </c>
      <c r="O128" s="14" t="str">
        <f>IFERROR(VLOOKUP(CONCATENATE($A128,O$1),'[1]Исх-видео'!$A$2:$F$3000,6,FALSE),"-")</f>
        <v>НЕТ</v>
      </c>
      <c r="P128" s="14" t="str">
        <f>IFERROR(VLOOKUP(CONCATENATE($A128,P$1),'[1]Исх-видео'!$A$2:$F$3000,6,FALSE),"-")</f>
        <v>-</v>
      </c>
      <c r="Q128" s="14" t="str">
        <f>IFERROR(VLOOKUP(CONCATENATE($A128,Q$1),'[1]Исх-видео'!$A$2:$F$3000,6,FALSE),"-")</f>
        <v>-</v>
      </c>
      <c r="R128" s="14" t="str">
        <f>IFERROR(VLOOKUP(CONCATENATE($A128,R$1),'[1]Исх-видео'!$A$2:$F$3000,6,FALSE),"-")</f>
        <v>НЕТ</v>
      </c>
      <c r="S128" s="14" t="str">
        <f>IFERROR(VLOOKUP(CONCATENATE($A128,S$1),'[1]Исх-видео'!$A$2:$F$3000,6,FALSE),"-")</f>
        <v>-</v>
      </c>
      <c r="T128" s="14" t="str">
        <f>IFERROR(VLOOKUP(CONCATENATE($A128,T$1),'[1]Исх-видео'!$A$2:$F$3000,6,FALSE),"-")</f>
        <v>НЕТ</v>
      </c>
      <c r="U128" s="14" t="str">
        <f>IFERROR(VLOOKUP(CONCATENATE($A128,U$1),'[1]Исх-видео'!$A$2:$F$3000,6,FALSE),"-")</f>
        <v>ДА</v>
      </c>
      <c r="V128" s="14" t="str">
        <f>IFERROR(VLOOKUP(CONCATENATE($A128,V$1),'[1]Исх-видео'!$A$2:$F$3000,6,FALSE),"-")</f>
        <v>ДА</v>
      </c>
      <c r="W128" s="14" t="str">
        <f>IFERROR(VLOOKUP(CONCATENATE($A128,W$1),'[1]Исх-видео'!$A$2:$F$3000,6,FALSE),"-")</f>
        <v>НЕТ</v>
      </c>
      <c r="X128" s="14" t="str">
        <f>IFERROR(VLOOKUP(CONCATENATE($A128,X$1),'[1]Исх-видео'!$A$2:$F$3000,6,FALSE),"-")</f>
        <v>-</v>
      </c>
      <c r="Y128" s="14" t="str">
        <f>IFERROR(VLOOKUP(CONCATENATE($A128,Y$1),'[1]Исх-видео'!$A$2:$F$3000,6,FALSE),"-")</f>
        <v>ДА</v>
      </c>
      <c r="Z128" s="15"/>
    </row>
    <row r="129" spans="1:26">
      <c r="A129" s="26">
        <f t="shared" si="9"/>
        <v>28</v>
      </c>
      <c r="B129" s="14" t="str">
        <f>IFERROR(VLOOKUP(CONCATENATE($A129,B$1),'[1]Исх-видео'!$A$2:$F$3000,6,FALSE),"-")</f>
        <v>-</v>
      </c>
      <c r="C129" s="14" t="str">
        <f>IFERROR(VLOOKUP(CONCATENATE($A129,C$1),'[1]Исх-видео'!$A$2:$F$3000,6,FALSE),"-")</f>
        <v>-</v>
      </c>
      <c r="D129" s="14" t="str">
        <f>IFERROR(VLOOKUP(CONCATENATE($A129,D$1),'[1]Исх-видео'!$A$2:$F$3000,6,FALSE),"-")</f>
        <v>-</v>
      </c>
      <c r="E129" s="14" t="str">
        <f>IFERROR(VLOOKUP(CONCATENATE($A129,E$1),'[1]Исх-видео'!$A$2:$F$3000,6,FALSE),"-")</f>
        <v>-</v>
      </c>
      <c r="F129" s="14" t="str">
        <f>IFERROR(VLOOKUP(CONCATENATE($A129,F$1),'[1]Исх-видео'!$A$2:$F$3000,6,FALSE),"-")</f>
        <v>-</v>
      </c>
      <c r="G129" s="14" t="str">
        <f>IFERROR(VLOOKUP(CONCATENATE($A129,G$1),'[1]Исх-видео'!$A$2:$F$3000,6,FALSE),"-")</f>
        <v>-</v>
      </c>
      <c r="H129" s="14" t="str">
        <f>IFERROR(VLOOKUP(CONCATENATE($A129,H$1),'[1]Исх-видео'!$A$2:$F$3000,6,FALSE),"-")</f>
        <v>-</v>
      </c>
      <c r="I129" s="14" t="str">
        <f>IFERROR(VLOOKUP(CONCATENATE($A129,I$1),'[1]Исх-видео'!$A$2:$F$3000,6,FALSE),"-")</f>
        <v>-</v>
      </c>
      <c r="J129" s="14" t="str">
        <f>IFERROR(VLOOKUP(CONCATENATE($A129,J$1),'[1]Исх-видео'!$A$2:$F$3000,6,FALSE),"-")</f>
        <v>-</v>
      </c>
      <c r="K129" s="14" t="str">
        <f>IFERROR(VLOOKUP(CONCATENATE($A129,K$1),'[1]Исх-видео'!$A$2:$F$3000,6,FALSE),"-")</f>
        <v>-</v>
      </c>
      <c r="L129" s="14" t="str">
        <f>IFERROR(VLOOKUP(CONCATENATE($A129,L$1),'[1]Исх-видео'!$A$2:$F$3000,6,FALSE),"-")</f>
        <v>-</v>
      </c>
      <c r="M129" s="14" t="str">
        <f>IFERROR(VLOOKUP(CONCATENATE($A129,M$1),'[1]Исх-видео'!$A$2:$F$3000,6,FALSE),"-")</f>
        <v>-</v>
      </c>
      <c r="N129" s="14" t="str">
        <f>IFERROR(VLOOKUP(CONCATENATE($A129,N$1),'[1]Исх-видео'!$A$2:$F$3000,6,FALSE),"-")</f>
        <v>-</v>
      </c>
      <c r="O129" s="14" t="str">
        <f>IFERROR(VLOOKUP(CONCATENATE($A129,O$1),'[1]Исх-видео'!$A$2:$F$3000,6,FALSE),"-")</f>
        <v>-</v>
      </c>
      <c r="P129" s="14" t="str">
        <f>IFERROR(VLOOKUP(CONCATENATE($A129,P$1),'[1]Исх-видео'!$A$2:$F$3000,6,FALSE),"-")</f>
        <v>-</v>
      </c>
      <c r="Q129" s="14" t="str">
        <f>IFERROR(VLOOKUP(CONCATENATE($A129,Q$1),'[1]Исх-видео'!$A$2:$F$3000,6,FALSE),"-")</f>
        <v>-</v>
      </c>
      <c r="R129" s="14" t="str">
        <f>IFERROR(VLOOKUP(CONCATENATE($A129,R$1),'[1]Исх-видео'!$A$2:$F$3000,6,FALSE),"-")</f>
        <v>-</v>
      </c>
      <c r="S129" s="14" t="str">
        <f>IFERROR(VLOOKUP(CONCATENATE($A129,S$1),'[1]Исх-видео'!$A$2:$F$3000,6,FALSE),"-")</f>
        <v>-</v>
      </c>
      <c r="T129" s="14" t="str">
        <f>IFERROR(VLOOKUP(CONCATENATE($A129,T$1),'[1]Исх-видео'!$A$2:$F$3000,6,FALSE),"-")</f>
        <v>-</v>
      </c>
      <c r="U129" s="14" t="str">
        <f>IFERROR(VLOOKUP(CONCATENATE($A129,U$1),'[1]Исх-видео'!$A$2:$F$3000,6,FALSE),"-")</f>
        <v>-</v>
      </c>
      <c r="V129" s="14" t="str">
        <f>IFERROR(VLOOKUP(CONCATENATE($A129,V$1),'[1]Исх-видео'!$A$2:$F$3000,6,FALSE),"-")</f>
        <v>-</v>
      </c>
      <c r="W129" s="14" t="str">
        <f>IFERROR(VLOOKUP(CONCATENATE($A129,W$1),'[1]Исх-видео'!$A$2:$F$3000,6,FALSE),"-")</f>
        <v>-</v>
      </c>
      <c r="X129" s="14" t="str">
        <f>IFERROR(VLOOKUP(CONCATENATE($A129,X$1),'[1]Исх-видео'!$A$2:$F$3000,6,FALSE),"-")</f>
        <v>-</v>
      </c>
      <c r="Y129" s="14" t="str">
        <f>IFERROR(VLOOKUP(CONCATENATE($A129,Y$1),'[1]Исх-видео'!$A$2:$F$3000,6,FALSE),"-")</f>
        <v>-</v>
      </c>
      <c r="Z129" s="15"/>
    </row>
    <row r="130" spans="1:26">
      <c r="A130" s="26">
        <f t="shared" si="9"/>
        <v>29</v>
      </c>
      <c r="B130" s="14" t="str">
        <f>IFERROR(VLOOKUP(CONCATENATE($A130,B$1),'[1]Исх-видео'!$A$2:$F$3000,6,FALSE),"-")</f>
        <v>ДА</v>
      </c>
      <c r="C130" s="14" t="str">
        <f>IFERROR(VLOOKUP(CONCATENATE($A130,C$1),'[1]Исх-видео'!$A$2:$F$3000,6,FALSE),"-")</f>
        <v>-</v>
      </c>
      <c r="D130" s="14" t="str">
        <f>IFERROR(VLOOKUP(CONCATENATE($A130,D$1),'[1]Исх-видео'!$A$2:$F$3000,6,FALSE),"-")</f>
        <v>-</v>
      </c>
      <c r="E130" s="14" t="str">
        <f>IFERROR(VLOOKUP(CONCATENATE($A130,E$1),'[1]Исх-видео'!$A$2:$F$3000,6,FALSE),"-")</f>
        <v>-</v>
      </c>
      <c r="F130" s="14" t="str">
        <f>IFERROR(VLOOKUP(CONCATENATE($A130,F$1),'[1]Исх-видео'!$A$2:$F$3000,6,FALSE),"-")</f>
        <v>-</v>
      </c>
      <c r="G130" s="14" t="str">
        <f>IFERROR(VLOOKUP(CONCATENATE($A130,G$1),'[1]Исх-видео'!$A$2:$F$3000,6,FALSE),"-")</f>
        <v>-</v>
      </c>
      <c r="H130" s="14" t="str">
        <f>IFERROR(VLOOKUP(CONCATENATE($A130,H$1),'[1]Исх-видео'!$A$2:$F$3000,6,FALSE),"-")</f>
        <v>-</v>
      </c>
      <c r="I130" s="14" t="str">
        <f>IFERROR(VLOOKUP(CONCATENATE($A130,I$1),'[1]Исх-видео'!$A$2:$F$3000,6,FALSE),"-")</f>
        <v>-</v>
      </c>
      <c r="J130" s="14" t="str">
        <f>IFERROR(VLOOKUP(CONCATENATE($A130,J$1),'[1]Исх-видео'!$A$2:$F$3000,6,FALSE),"-")</f>
        <v>-</v>
      </c>
      <c r="K130" s="14" t="str">
        <f>IFERROR(VLOOKUP(CONCATENATE($A130,K$1),'[1]Исх-видео'!$A$2:$F$3000,6,FALSE),"-")</f>
        <v>НЕТ</v>
      </c>
      <c r="L130" s="14" t="str">
        <f>IFERROR(VLOOKUP(CONCATENATE($A130,L$1),'[1]Исх-видео'!$A$2:$F$3000,6,FALSE),"-")</f>
        <v>-</v>
      </c>
      <c r="M130" s="14" t="str">
        <f>IFERROR(VLOOKUP(CONCATENATE($A130,M$1),'[1]Исх-видео'!$A$2:$F$3000,6,FALSE),"-")</f>
        <v>-</v>
      </c>
      <c r="N130" s="14" t="str">
        <f>IFERROR(VLOOKUP(CONCATENATE($A130,N$1),'[1]Исх-видео'!$A$2:$F$3000,6,FALSE),"-")</f>
        <v>ДА</v>
      </c>
      <c r="O130" s="14" t="str">
        <f>IFERROR(VLOOKUP(CONCATENATE($A130,O$1),'[1]Исх-видео'!$A$2:$F$3000,6,FALSE),"-")</f>
        <v>НЕТ</v>
      </c>
      <c r="P130" s="14" t="str">
        <f>IFERROR(VLOOKUP(CONCATENATE($A130,P$1),'[1]Исх-видео'!$A$2:$F$3000,6,FALSE),"-")</f>
        <v>-</v>
      </c>
      <c r="Q130" s="14" t="str">
        <f>IFERROR(VLOOKUP(CONCATENATE($A130,Q$1),'[1]Исх-видео'!$A$2:$F$3000,6,FALSE),"-")</f>
        <v>-</v>
      </c>
      <c r="R130" s="14" t="str">
        <f>IFERROR(VLOOKUP(CONCATENATE($A130,R$1),'[1]Исх-видео'!$A$2:$F$3000,6,FALSE),"-")</f>
        <v>НЕТ</v>
      </c>
      <c r="S130" s="14" t="str">
        <f>IFERROR(VLOOKUP(CONCATENATE($A130,S$1),'[1]Исх-видео'!$A$2:$F$3000,6,FALSE),"-")</f>
        <v>-</v>
      </c>
      <c r="T130" s="14" t="str">
        <f>IFERROR(VLOOKUP(CONCATENATE($A130,T$1),'[1]Исх-видео'!$A$2:$F$3000,6,FALSE),"-")</f>
        <v>НЕТ</v>
      </c>
      <c r="U130" s="14" t="str">
        <f>IFERROR(VLOOKUP(CONCATENATE($A130,U$1),'[1]Исх-видео'!$A$2:$F$3000,6,FALSE),"-")</f>
        <v>ДА</v>
      </c>
      <c r="V130" s="14" t="str">
        <f>IFERROR(VLOOKUP(CONCATENATE($A130,V$1),'[1]Исх-видео'!$A$2:$F$3000,6,FALSE),"-")</f>
        <v>ДА</v>
      </c>
      <c r="W130" s="14" t="str">
        <f>IFERROR(VLOOKUP(CONCATENATE($A130,W$1),'[1]Исх-видео'!$A$2:$F$3000,6,FALSE),"-")</f>
        <v>НЕТ</v>
      </c>
      <c r="X130" s="14" t="str">
        <f>IFERROR(VLOOKUP(CONCATENATE($A130,X$1),'[1]Исх-видео'!$A$2:$F$3000,6,FALSE),"-")</f>
        <v>-</v>
      </c>
      <c r="Y130" s="14" t="str">
        <f>IFERROR(VLOOKUP(CONCATENATE($A130,Y$1),'[1]Исх-видео'!$A$2:$F$3000,6,FALSE),"-")</f>
        <v>ДА</v>
      </c>
      <c r="Z130" s="15"/>
    </row>
    <row r="131" spans="1:26">
      <c r="A131" s="26">
        <f t="shared" si="9"/>
        <v>30</v>
      </c>
      <c r="B131" s="14" t="str">
        <f>IFERROR(VLOOKUP(CONCATENATE($A131,B$1),'[1]Исх-видео'!$A$2:$F$3000,6,FALSE),"-")</f>
        <v>ДА</v>
      </c>
      <c r="C131" s="14" t="str">
        <f>IFERROR(VLOOKUP(CONCATENATE($A131,C$1),'[1]Исх-видео'!$A$2:$F$3000,6,FALSE),"-")</f>
        <v>НЕТ</v>
      </c>
      <c r="D131" s="14" t="str">
        <f>IFERROR(VLOOKUP(CONCATENATE($A131,D$1),'[1]Исх-видео'!$A$2:$F$3000,6,FALSE),"-")</f>
        <v>-</v>
      </c>
      <c r="E131" s="14" t="str">
        <f>IFERROR(VLOOKUP(CONCATENATE($A131,E$1),'[1]Исх-видео'!$A$2:$F$3000,6,FALSE),"-")</f>
        <v>-</v>
      </c>
      <c r="F131" s="14" t="str">
        <f>IFERROR(VLOOKUP(CONCATENATE($A131,F$1),'[1]Исх-видео'!$A$2:$F$3000,6,FALSE),"-")</f>
        <v>-</v>
      </c>
      <c r="G131" s="14" t="str">
        <f>IFERROR(VLOOKUP(CONCATENATE($A131,G$1),'[1]Исх-видео'!$A$2:$F$3000,6,FALSE),"-")</f>
        <v>-</v>
      </c>
      <c r="H131" s="14" t="str">
        <f>IFERROR(VLOOKUP(CONCATENATE($A131,H$1),'[1]Исх-видео'!$A$2:$F$3000,6,FALSE),"-")</f>
        <v>-</v>
      </c>
      <c r="I131" s="14" t="str">
        <f>IFERROR(VLOOKUP(CONCATENATE($A131,I$1),'[1]Исх-видео'!$A$2:$F$3000,6,FALSE),"-")</f>
        <v>-</v>
      </c>
      <c r="J131" s="14" t="str">
        <f>IFERROR(VLOOKUP(CONCATENATE($A131,J$1),'[1]Исх-видео'!$A$2:$F$3000,6,FALSE),"-")</f>
        <v>-</v>
      </c>
      <c r="K131" s="14" t="str">
        <f>IFERROR(VLOOKUP(CONCATENATE($A131,K$1),'[1]Исх-видео'!$A$2:$F$3000,6,FALSE),"-")</f>
        <v>ДА</v>
      </c>
      <c r="L131" s="14" t="str">
        <f>IFERROR(VLOOKUP(CONCATENATE($A131,L$1),'[1]Исх-видео'!$A$2:$F$3000,6,FALSE),"-")</f>
        <v>-</v>
      </c>
      <c r="M131" s="14" t="str">
        <f>IFERROR(VLOOKUP(CONCATENATE($A131,M$1),'[1]Исх-видео'!$A$2:$F$3000,6,FALSE),"-")</f>
        <v>-</v>
      </c>
      <c r="N131" s="14" t="str">
        <f>IFERROR(VLOOKUP(CONCATENATE($A131,N$1),'[1]Исх-видео'!$A$2:$F$3000,6,FALSE),"-")</f>
        <v>НЕТ</v>
      </c>
      <c r="O131" s="14" t="str">
        <f>IFERROR(VLOOKUP(CONCATENATE($A131,O$1),'[1]Исх-видео'!$A$2:$F$3000,6,FALSE),"-")</f>
        <v>НЕТ</v>
      </c>
      <c r="P131" s="14" t="str">
        <f>IFERROR(VLOOKUP(CONCATENATE($A131,P$1),'[1]Исх-видео'!$A$2:$F$3000,6,FALSE),"-")</f>
        <v>-</v>
      </c>
      <c r="Q131" s="14" t="str">
        <f>IFERROR(VLOOKUP(CONCATENATE($A131,Q$1),'[1]Исх-видео'!$A$2:$F$3000,6,FALSE),"-")</f>
        <v>-</v>
      </c>
      <c r="R131" s="14" t="str">
        <f>IFERROR(VLOOKUP(CONCATENATE($A131,R$1),'[1]Исх-видео'!$A$2:$F$3000,6,FALSE),"-")</f>
        <v>НЕТ</v>
      </c>
      <c r="S131" s="14" t="str">
        <f>IFERROR(VLOOKUP(CONCATENATE($A131,S$1),'[1]Исх-видео'!$A$2:$F$3000,6,FALSE),"-")</f>
        <v>-</v>
      </c>
      <c r="T131" s="14" t="str">
        <f>IFERROR(VLOOKUP(CONCATENATE($A131,T$1),'[1]Исх-видео'!$A$2:$F$3000,6,FALSE),"-")</f>
        <v>НЕТ</v>
      </c>
      <c r="U131" s="14" t="str">
        <f>IFERROR(VLOOKUP(CONCATENATE($A131,U$1),'[1]Исх-видео'!$A$2:$F$3000,6,FALSE),"-")</f>
        <v>ДА</v>
      </c>
      <c r="V131" s="14" t="str">
        <f>IFERROR(VLOOKUP(CONCATENATE($A131,V$1),'[1]Исх-видео'!$A$2:$F$3000,6,FALSE),"-")</f>
        <v>ДА</v>
      </c>
      <c r="W131" s="14" t="str">
        <f>IFERROR(VLOOKUP(CONCATENATE($A131,W$1),'[1]Исх-видео'!$A$2:$F$3000,6,FALSE),"-")</f>
        <v>НЕТ</v>
      </c>
      <c r="X131" s="14" t="str">
        <f>IFERROR(VLOOKUP(CONCATENATE($A131,X$1),'[1]Исх-видео'!$A$2:$F$3000,6,FALSE),"-")</f>
        <v>-</v>
      </c>
      <c r="Y131" s="14" t="str">
        <f>IFERROR(VLOOKUP(CONCATENATE($A131,Y$1),'[1]Исх-видео'!$A$2:$F$3000,6,FALSE),"-")</f>
        <v>ДА</v>
      </c>
      <c r="Z131" s="15"/>
    </row>
    <row r="132" spans="1:26">
      <c r="A132" s="26">
        <f t="shared" si="9"/>
        <v>31</v>
      </c>
      <c r="B132" s="14" t="str">
        <f>IFERROR(VLOOKUP(CONCATENATE($A132,B$1),'[1]Исх-видео'!$A$2:$F$3000,6,FALSE),"-")</f>
        <v>-</v>
      </c>
      <c r="C132" s="14" t="str">
        <f>IFERROR(VLOOKUP(CONCATENATE($A132,C$1),'[1]Исх-видео'!$A$2:$F$3000,6,FALSE),"-")</f>
        <v>-</v>
      </c>
      <c r="D132" s="14" t="str">
        <f>IFERROR(VLOOKUP(CONCATENATE($A132,D$1),'[1]Исх-видео'!$A$2:$F$3000,6,FALSE),"-")</f>
        <v>-</v>
      </c>
      <c r="E132" s="14" t="str">
        <f>IFERROR(VLOOKUP(CONCATENATE($A132,E$1),'[1]Исх-видео'!$A$2:$F$3000,6,FALSE),"-")</f>
        <v>-</v>
      </c>
      <c r="F132" s="14" t="str">
        <f>IFERROR(VLOOKUP(CONCATENATE($A132,F$1),'[1]Исх-видео'!$A$2:$F$3000,6,FALSE),"-")</f>
        <v>-</v>
      </c>
      <c r="G132" s="14" t="str">
        <f>IFERROR(VLOOKUP(CONCATENATE($A132,G$1),'[1]Исх-видео'!$A$2:$F$3000,6,FALSE),"-")</f>
        <v>-</v>
      </c>
      <c r="H132" s="14" t="str">
        <f>IFERROR(VLOOKUP(CONCATENATE($A132,H$1),'[1]Исх-видео'!$A$2:$F$3000,6,FALSE),"-")</f>
        <v>-</v>
      </c>
      <c r="I132" s="14" t="str">
        <f>IFERROR(VLOOKUP(CONCATENATE($A132,I$1),'[1]Исх-видео'!$A$2:$F$3000,6,FALSE),"-")</f>
        <v>-</v>
      </c>
      <c r="J132" s="14" t="str">
        <f>IFERROR(VLOOKUP(CONCATENATE($A132,J$1),'[1]Исх-видео'!$A$2:$F$3000,6,FALSE),"-")</f>
        <v>-</v>
      </c>
      <c r="K132" s="14" t="str">
        <f>IFERROR(VLOOKUP(CONCATENATE($A132,K$1),'[1]Исх-видео'!$A$2:$F$3000,6,FALSE),"-")</f>
        <v>-</v>
      </c>
      <c r="L132" s="14" t="str">
        <f>IFERROR(VLOOKUP(CONCATENATE($A132,L$1),'[1]Исх-видео'!$A$2:$F$3000,6,FALSE),"-")</f>
        <v>-</v>
      </c>
      <c r="M132" s="14" t="str">
        <f>IFERROR(VLOOKUP(CONCATENATE($A132,M$1),'[1]Исх-видео'!$A$2:$F$3000,6,FALSE),"-")</f>
        <v>-</v>
      </c>
      <c r="N132" s="14" t="str">
        <f>IFERROR(VLOOKUP(CONCATENATE($A132,N$1),'[1]Исх-видео'!$A$2:$F$3000,6,FALSE),"-")</f>
        <v>-</v>
      </c>
      <c r="O132" s="14" t="str">
        <f>IFERROR(VLOOKUP(CONCATENATE($A132,O$1),'[1]Исх-видео'!$A$2:$F$3000,6,FALSE),"-")</f>
        <v>-</v>
      </c>
      <c r="P132" s="14" t="str">
        <f>IFERROR(VLOOKUP(CONCATENATE($A132,P$1),'[1]Исх-видео'!$A$2:$F$3000,6,FALSE),"-")</f>
        <v>-</v>
      </c>
      <c r="Q132" s="14" t="str">
        <f>IFERROR(VLOOKUP(CONCATENATE($A132,Q$1),'[1]Исх-видео'!$A$2:$F$3000,6,FALSE),"-")</f>
        <v>-</v>
      </c>
      <c r="R132" s="14" t="str">
        <f>IFERROR(VLOOKUP(CONCATENATE($A132,R$1),'[1]Исх-видео'!$A$2:$F$3000,6,FALSE),"-")</f>
        <v>-</v>
      </c>
      <c r="S132" s="14" t="str">
        <f>IFERROR(VLOOKUP(CONCATENATE($A132,S$1),'[1]Исх-видео'!$A$2:$F$3000,6,FALSE),"-")</f>
        <v>-</v>
      </c>
      <c r="T132" s="14" t="str">
        <f>IFERROR(VLOOKUP(CONCATENATE($A132,T$1),'[1]Исх-видео'!$A$2:$F$3000,6,FALSE),"-")</f>
        <v>-</v>
      </c>
      <c r="U132" s="14" t="str">
        <f>IFERROR(VLOOKUP(CONCATENATE($A132,U$1),'[1]Исх-видео'!$A$2:$F$3000,6,FALSE),"-")</f>
        <v>-</v>
      </c>
      <c r="V132" s="14" t="str">
        <f>IFERROR(VLOOKUP(CONCATENATE($A132,V$1),'[1]Исх-видео'!$A$2:$F$3000,6,FALSE),"-")</f>
        <v>-</v>
      </c>
      <c r="W132" s="14" t="str">
        <f>IFERROR(VLOOKUP(CONCATENATE($A132,W$1),'[1]Исх-видео'!$A$2:$F$3000,6,FALSE),"-")</f>
        <v>-</v>
      </c>
      <c r="X132" s="14" t="str">
        <f>IFERROR(VLOOKUP(CONCATENATE($A132,X$1),'[1]Исх-видео'!$A$2:$F$3000,6,FALSE),"-")</f>
        <v>-</v>
      </c>
      <c r="Y132" s="14" t="str">
        <f>IFERROR(VLOOKUP(CONCATENATE($A132,Y$1),'[1]Исх-видео'!$A$2:$F$3000,6,FALSE),"-")</f>
        <v>-</v>
      </c>
      <c r="Z132" s="15"/>
    </row>
    <row r="133" spans="1:26">
      <c r="A133" s="26">
        <f t="shared" si="9"/>
        <v>32</v>
      </c>
      <c r="B133" s="14" t="str">
        <f>IFERROR(VLOOKUP(CONCATENATE($A133,B$1),'[1]Исх-видео'!$A$2:$F$3000,6,FALSE),"-")</f>
        <v>-</v>
      </c>
      <c r="C133" s="14" t="str">
        <f>IFERROR(VLOOKUP(CONCATENATE($A133,C$1),'[1]Исх-видео'!$A$2:$F$3000,6,FALSE),"-")</f>
        <v>-</v>
      </c>
      <c r="D133" s="14" t="str">
        <f>IFERROR(VLOOKUP(CONCATENATE($A133,D$1),'[1]Исх-видео'!$A$2:$F$3000,6,FALSE),"-")</f>
        <v>-</v>
      </c>
      <c r="E133" s="14" t="str">
        <f>IFERROR(VLOOKUP(CONCATENATE($A133,E$1),'[1]Исх-видео'!$A$2:$F$3000,6,FALSE),"-")</f>
        <v>-</v>
      </c>
      <c r="F133" s="14" t="str">
        <f>IFERROR(VLOOKUP(CONCATENATE($A133,F$1),'[1]Исх-видео'!$A$2:$F$3000,6,FALSE),"-")</f>
        <v>-</v>
      </c>
      <c r="G133" s="14" t="str">
        <f>IFERROR(VLOOKUP(CONCATENATE($A133,G$1),'[1]Исх-видео'!$A$2:$F$3000,6,FALSE),"-")</f>
        <v>-</v>
      </c>
      <c r="H133" s="14" t="str">
        <f>IFERROR(VLOOKUP(CONCATENATE($A133,H$1),'[1]Исх-видео'!$A$2:$F$3000,6,FALSE),"-")</f>
        <v>-</v>
      </c>
      <c r="I133" s="14" t="str">
        <f>IFERROR(VLOOKUP(CONCATENATE($A133,I$1),'[1]Исх-видео'!$A$2:$F$3000,6,FALSE),"-")</f>
        <v>-</v>
      </c>
      <c r="J133" s="14" t="str">
        <f>IFERROR(VLOOKUP(CONCATENATE($A133,J$1),'[1]Исх-видео'!$A$2:$F$3000,6,FALSE),"-")</f>
        <v>-</v>
      </c>
      <c r="K133" s="14" t="str">
        <f>IFERROR(VLOOKUP(CONCATENATE($A133,K$1),'[1]Исх-видео'!$A$2:$F$3000,6,FALSE),"-")</f>
        <v>-</v>
      </c>
      <c r="L133" s="14" t="str">
        <f>IFERROR(VLOOKUP(CONCATENATE($A133,L$1),'[1]Исх-видео'!$A$2:$F$3000,6,FALSE),"-")</f>
        <v>-</v>
      </c>
      <c r="M133" s="14" t="str">
        <f>IFERROR(VLOOKUP(CONCATENATE($A133,M$1),'[1]Исх-видео'!$A$2:$F$3000,6,FALSE),"-")</f>
        <v>-</v>
      </c>
      <c r="N133" s="14" t="str">
        <f>IFERROR(VLOOKUP(CONCATENATE($A133,N$1),'[1]Исх-видео'!$A$2:$F$3000,6,FALSE),"-")</f>
        <v>-</v>
      </c>
      <c r="O133" s="14" t="str">
        <f>IFERROR(VLOOKUP(CONCATENATE($A133,O$1),'[1]Исх-видео'!$A$2:$F$3000,6,FALSE),"-")</f>
        <v>-</v>
      </c>
      <c r="P133" s="14" t="str">
        <f>IFERROR(VLOOKUP(CONCATENATE($A133,P$1),'[1]Исх-видео'!$A$2:$F$3000,6,FALSE),"-")</f>
        <v>-</v>
      </c>
      <c r="Q133" s="14" t="str">
        <f>IFERROR(VLOOKUP(CONCATENATE($A133,Q$1),'[1]Исх-видео'!$A$2:$F$3000,6,FALSE),"-")</f>
        <v>-</v>
      </c>
      <c r="R133" s="14" t="str">
        <f>IFERROR(VLOOKUP(CONCATENATE($A133,R$1),'[1]Исх-видео'!$A$2:$F$3000,6,FALSE),"-")</f>
        <v>-</v>
      </c>
      <c r="S133" s="14" t="str">
        <f>IFERROR(VLOOKUP(CONCATENATE($A133,S$1),'[1]Исх-видео'!$A$2:$F$3000,6,FALSE),"-")</f>
        <v>-</v>
      </c>
      <c r="T133" s="14" t="str">
        <f>IFERROR(VLOOKUP(CONCATENATE($A133,T$1),'[1]Исх-видео'!$A$2:$F$3000,6,FALSE),"-")</f>
        <v>-</v>
      </c>
      <c r="U133" s="14" t="str">
        <f>IFERROR(VLOOKUP(CONCATENATE($A133,U$1),'[1]Исх-видео'!$A$2:$F$3000,6,FALSE),"-")</f>
        <v>-</v>
      </c>
      <c r="V133" s="14" t="str">
        <f>IFERROR(VLOOKUP(CONCATENATE($A133,V$1),'[1]Исх-видео'!$A$2:$F$3000,6,FALSE),"-")</f>
        <v>-</v>
      </c>
      <c r="W133" s="14" t="str">
        <f>IFERROR(VLOOKUP(CONCATENATE($A133,W$1),'[1]Исх-видео'!$A$2:$F$3000,6,FALSE),"-")</f>
        <v>-</v>
      </c>
      <c r="X133" s="14" t="str">
        <f>IFERROR(VLOOKUP(CONCATENATE($A133,X$1),'[1]Исх-видео'!$A$2:$F$3000,6,FALSE),"-")</f>
        <v>-</v>
      </c>
      <c r="Y133" s="14" t="str">
        <f>IFERROR(VLOOKUP(CONCATENATE($A133,Y$1),'[1]Исх-видео'!$A$2:$F$3000,6,FALSE),"-")</f>
        <v>-</v>
      </c>
      <c r="Z133" s="15"/>
    </row>
    <row r="134" spans="1:26">
      <c r="A134" s="26">
        <f t="shared" si="9"/>
        <v>33</v>
      </c>
      <c r="B134" s="14" t="str">
        <f>IFERROR(VLOOKUP(CONCATENATE($A134,B$1),'[1]Исх-видео'!$A$2:$F$3000,6,FALSE),"-")</f>
        <v>-</v>
      </c>
      <c r="C134" s="14" t="str">
        <f>IFERROR(VLOOKUP(CONCATENATE($A134,C$1),'[1]Исх-видео'!$A$2:$F$3000,6,FALSE),"-")</f>
        <v>-</v>
      </c>
      <c r="D134" s="14" t="str">
        <f>IFERROR(VLOOKUP(CONCATENATE($A134,D$1),'[1]Исх-видео'!$A$2:$F$3000,6,FALSE),"-")</f>
        <v>-</v>
      </c>
      <c r="E134" s="14" t="str">
        <f>IFERROR(VLOOKUP(CONCATENATE($A134,E$1),'[1]Исх-видео'!$A$2:$F$3000,6,FALSE),"-")</f>
        <v>-</v>
      </c>
      <c r="F134" s="14" t="str">
        <f>IFERROR(VLOOKUP(CONCATENATE($A134,F$1),'[1]Исх-видео'!$A$2:$F$3000,6,FALSE),"-")</f>
        <v>-</v>
      </c>
      <c r="G134" s="14" t="str">
        <f>IFERROR(VLOOKUP(CONCATENATE($A134,G$1),'[1]Исх-видео'!$A$2:$F$3000,6,FALSE),"-")</f>
        <v>-</v>
      </c>
      <c r="H134" s="14" t="str">
        <f>IFERROR(VLOOKUP(CONCATENATE($A134,H$1),'[1]Исх-видео'!$A$2:$F$3000,6,FALSE),"-")</f>
        <v>-</v>
      </c>
      <c r="I134" s="14" t="str">
        <f>IFERROR(VLOOKUP(CONCATENATE($A134,I$1),'[1]Исх-видео'!$A$2:$F$3000,6,FALSE),"-")</f>
        <v>-</v>
      </c>
      <c r="J134" s="14" t="str">
        <f>IFERROR(VLOOKUP(CONCATENATE($A134,J$1),'[1]Исх-видео'!$A$2:$F$3000,6,FALSE),"-")</f>
        <v>-</v>
      </c>
      <c r="K134" s="14" t="str">
        <f>IFERROR(VLOOKUP(CONCATENATE($A134,K$1),'[1]Исх-видео'!$A$2:$F$3000,6,FALSE),"-")</f>
        <v>-</v>
      </c>
      <c r="L134" s="14" t="str">
        <f>IFERROR(VLOOKUP(CONCATENATE($A134,L$1),'[1]Исх-видео'!$A$2:$F$3000,6,FALSE),"-")</f>
        <v>-</v>
      </c>
      <c r="M134" s="14" t="str">
        <f>IFERROR(VLOOKUP(CONCATENATE($A134,M$1),'[1]Исх-видео'!$A$2:$F$3000,6,FALSE),"-")</f>
        <v>-</v>
      </c>
      <c r="N134" s="14" t="str">
        <f>IFERROR(VLOOKUP(CONCATENATE($A134,N$1),'[1]Исх-видео'!$A$2:$F$3000,6,FALSE),"-")</f>
        <v>-</v>
      </c>
      <c r="O134" s="14" t="str">
        <f>IFERROR(VLOOKUP(CONCATENATE($A134,O$1),'[1]Исх-видео'!$A$2:$F$3000,6,FALSE),"-")</f>
        <v>-</v>
      </c>
      <c r="P134" s="14" t="str">
        <f>IFERROR(VLOOKUP(CONCATENATE($A134,P$1),'[1]Исх-видео'!$A$2:$F$3000,6,FALSE),"-")</f>
        <v>-</v>
      </c>
      <c r="Q134" s="14" t="str">
        <f>IFERROR(VLOOKUP(CONCATENATE($A134,Q$1),'[1]Исх-видео'!$A$2:$F$3000,6,FALSE),"-")</f>
        <v>-</v>
      </c>
      <c r="R134" s="14" t="str">
        <f>IFERROR(VLOOKUP(CONCATENATE($A134,R$1),'[1]Исх-видео'!$A$2:$F$3000,6,FALSE),"-")</f>
        <v>-</v>
      </c>
      <c r="S134" s="14" t="str">
        <f>IFERROR(VLOOKUP(CONCATENATE($A134,S$1),'[1]Исх-видео'!$A$2:$F$3000,6,FALSE),"-")</f>
        <v>-</v>
      </c>
      <c r="T134" s="14" t="str">
        <f>IFERROR(VLOOKUP(CONCATENATE($A134,T$1),'[1]Исх-видео'!$A$2:$F$3000,6,FALSE),"-")</f>
        <v>-</v>
      </c>
      <c r="U134" s="14" t="str">
        <f>IFERROR(VLOOKUP(CONCATENATE($A134,U$1),'[1]Исх-видео'!$A$2:$F$3000,6,FALSE),"-")</f>
        <v>-</v>
      </c>
      <c r="V134" s="14" t="str">
        <f>IFERROR(VLOOKUP(CONCATENATE($A134,V$1),'[1]Исх-видео'!$A$2:$F$3000,6,FALSE),"-")</f>
        <v>-</v>
      </c>
      <c r="W134" s="14" t="str">
        <f>IFERROR(VLOOKUP(CONCATENATE($A134,W$1),'[1]Исх-видео'!$A$2:$F$3000,6,FALSE),"-")</f>
        <v>-</v>
      </c>
      <c r="X134" s="14" t="str">
        <f>IFERROR(VLOOKUP(CONCATENATE($A134,X$1),'[1]Исх-видео'!$A$2:$F$3000,6,FALSE),"-")</f>
        <v>-</v>
      </c>
      <c r="Y134" s="14" t="str">
        <f>IFERROR(VLOOKUP(CONCATENATE($A134,Y$1),'[1]Исх-видео'!$A$2:$F$3000,6,FALSE),"-")</f>
        <v>-</v>
      </c>
      <c r="Z134" s="15"/>
    </row>
    <row r="135" spans="1:26">
      <c r="A135" s="26">
        <f t="shared" si="9"/>
        <v>34</v>
      </c>
      <c r="B135" s="14" t="str">
        <f>IFERROR(VLOOKUP(CONCATENATE($A135,B$1),'[1]Исх-видео'!$A$2:$F$3000,6,FALSE),"-")</f>
        <v>-</v>
      </c>
      <c r="C135" s="14" t="str">
        <f>IFERROR(VLOOKUP(CONCATENATE($A135,C$1),'[1]Исх-видео'!$A$2:$F$3000,6,FALSE),"-")</f>
        <v>-</v>
      </c>
      <c r="D135" s="14" t="str">
        <f>IFERROR(VLOOKUP(CONCATENATE($A135,D$1),'[1]Исх-видео'!$A$2:$F$3000,6,FALSE),"-")</f>
        <v>-</v>
      </c>
      <c r="E135" s="14" t="str">
        <f>IFERROR(VLOOKUP(CONCATENATE($A135,E$1),'[1]Исх-видео'!$A$2:$F$3000,6,FALSE),"-")</f>
        <v>-</v>
      </c>
      <c r="F135" s="14" t="str">
        <f>IFERROR(VLOOKUP(CONCATENATE($A135,F$1),'[1]Исх-видео'!$A$2:$F$3000,6,FALSE),"-")</f>
        <v>-</v>
      </c>
      <c r="G135" s="14" t="str">
        <f>IFERROR(VLOOKUP(CONCATENATE($A135,G$1),'[1]Исх-видео'!$A$2:$F$3000,6,FALSE),"-")</f>
        <v>-</v>
      </c>
      <c r="H135" s="14" t="str">
        <f>IFERROR(VLOOKUP(CONCATENATE($A135,H$1),'[1]Исх-видео'!$A$2:$F$3000,6,FALSE),"-")</f>
        <v>-</v>
      </c>
      <c r="I135" s="14" t="str">
        <f>IFERROR(VLOOKUP(CONCATENATE($A135,I$1),'[1]Исх-видео'!$A$2:$F$3000,6,FALSE),"-")</f>
        <v>-</v>
      </c>
      <c r="J135" s="14" t="str">
        <f>IFERROR(VLOOKUP(CONCATENATE($A135,J$1),'[1]Исх-видео'!$A$2:$F$3000,6,FALSE),"-")</f>
        <v>-</v>
      </c>
      <c r="K135" s="14" t="str">
        <f>IFERROR(VLOOKUP(CONCATENATE($A135,K$1),'[1]Исх-видео'!$A$2:$F$3000,6,FALSE),"-")</f>
        <v>-</v>
      </c>
      <c r="L135" s="14" t="str">
        <f>IFERROR(VLOOKUP(CONCATENATE($A135,L$1),'[1]Исх-видео'!$A$2:$F$3000,6,FALSE),"-")</f>
        <v>-</v>
      </c>
      <c r="M135" s="14" t="str">
        <f>IFERROR(VLOOKUP(CONCATENATE($A135,M$1),'[1]Исх-видео'!$A$2:$F$3000,6,FALSE),"-")</f>
        <v>-</v>
      </c>
      <c r="N135" s="14" t="str">
        <f>IFERROR(VLOOKUP(CONCATENATE($A135,N$1),'[1]Исх-видео'!$A$2:$F$3000,6,FALSE),"-")</f>
        <v>-</v>
      </c>
      <c r="O135" s="14" t="str">
        <f>IFERROR(VLOOKUP(CONCATENATE($A135,O$1),'[1]Исх-видео'!$A$2:$F$3000,6,FALSE),"-")</f>
        <v>-</v>
      </c>
      <c r="P135" s="14" t="str">
        <f>IFERROR(VLOOKUP(CONCATENATE($A135,P$1),'[1]Исх-видео'!$A$2:$F$3000,6,FALSE),"-")</f>
        <v>-</v>
      </c>
      <c r="Q135" s="14" t="str">
        <f>IFERROR(VLOOKUP(CONCATENATE($A135,Q$1),'[1]Исх-видео'!$A$2:$F$3000,6,FALSE),"-")</f>
        <v>-</v>
      </c>
      <c r="R135" s="14" t="str">
        <f>IFERROR(VLOOKUP(CONCATENATE($A135,R$1),'[1]Исх-видео'!$A$2:$F$3000,6,FALSE),"-")</f>
        <v>-</v>
      </c>
      <c r="S135" s="14" t="str">
        <f>IFERROR(VLOOKUP(CONCATENATE($A135,S$1),'[1]Исх-видео'!$A$2:$F$3000,6,FALSE),"-")</f>
        <v>-</v>
      </c>
      <c r="T135" s="14" t="str">
        <f>IFERROR(VLOOKUP(CONCATENATE($A135,T$1),'[1]Исх-видео'!$A$2:$F$3000,6,FALSE),"-")</f>
        <v>-</v>
      </c>
      <c r="U135" s="14" t="str">
        <f>IFERROR(VLOOKUP(CONCATENATE($A135,U$1),'[1]Исх-видео'!$A$2:$F$3000,6,FALSE),"-")</f>
        <v>-</v>
      </c>
      <c r="V135" s="14" t="str">
        <f>IFERROR(VLOOKUP(CONCATENATE($A135,V$1),'[1]Исх-видео'!$A$2:$F$3000,6,FALSE),"-")</f>
        <v>-</v>
      </c>
      <c r="W135" s="14" t="str">
        <f>IFERROR(VLOOKUP(CONCATENATE($A135,W$1),'[1]Исх-видео'!$A$2:$F$3000,6,FALSE),"-")</f>
        <v>-</v>
      </c>
      <c r="X135" s="14" t="str">
        <f>IFERROR(VLOOKUP(CONCATENATE($A135,X$1),'[1]Исх-видео'!$A$2:$F$3000,6,FALSE),"-")</f>
        <v>-</v>
      </c>
      <c r="Y135" s="14" t="str">
        <f>IFERROR(VLOOKUP(CONCATENATE($A135,Y$1),'[1]Исх-видео'!$A$2:$F$3000,6,FALSE),"-")</f>
        <v>-</v>
      </c>
      <c r="Z135" s="15"/>
    </row>
    <row r="136" spans="1:26">
      <c r="A136" s="26">
        <f t="shared" si="9"/>
        <v>35</v>
      </c>
      <c r="B136" s="14" t="str">
        <f>IFERROR(VLOOKUP(CONCATENATE($A136,B$1),'[1]Исх-видео'!$A$2:$F$3000,6,FALSE),"-")</f>
        <v>-</v>
      </c>
      <c r="C136" s="14" t="str">
        <f>IFERROR(VLOOKUP(CONCATENATE($A136,C$1),'[1]Исх-видео'!$A$2:$F$3000,6,FALSE),"-")</f>
        <v>-</v>
      </c>
      <c r="D136" s="14" t="str">
        <f>IFERROR(VLOOKUP(CONCATENATE($A136,D$1),'[1]Исх-видео'!$A$2:$F$3000,6,FALSE),"-")</f>
        <v>-</v>
      </c>
      <c r="E136" s="14" t="str">
        <f>IFERROR(VLOOKUP(CONCATENATE($A136,E$1),'[1]Исх-видео'!$A$2:$F$3000,6,FALSE),"-")</f>
        <v>-</v>
      </c>
      <c r="F136" s="14" t="str">
        <f>IFERROR(VLOOKUP(CONCATENATE($A136,F$1),'[1]Исх-видео'!$A$2:$F$3000,6,FALSE),"-")</f>
        <v>-</v>
      </c>
      <c r="G136" s="14" t="str">
        <f>IFERROR(VLOOKUP(CONCATENATE($A136,G$1),'[1]Исх-видео'!$A$2:$F$3000,6,FALSE),"-")</f>
        <v>-</v>
      </c>
      <c r="H136" s="14" t="str">
        <f>IFERROR(VLOOKUP(CONCATENATE($A136,H$1),'[1]Исх-видео'!$A$2:$F$3000,6,FALSE),"-")</f>
        <v>-</v>
      </c>
      <c r="I136" s="14" t="str">
        <f>IFERROR(VLOOKUP(CONCATENATE($A136,I$1),'[1]Исх-видео'!$A$2:$F$3000,6,FALSE),"-")</f>
        <v>-</v>
      </c>
      <c r="J136" s="14" t="str">
        <f>IFERROR(VLOOKUP(CONCATENATE($A136,J$1),'[1]Исх-видео'!$A$2:$F$3000,6,FALSE),"-")</f>
        <v>-</v>
      </c>
      <c r="K136" s="14" t="str">
        <f>IFERROR(VLOOKUP(CONCATENATE($A136,K$1),'[1]Исх-видео'!$A$2:$F$3000,6,FALSE),"-")</f>
        <v>-</v>
      </c>
      <c r="L136" s="14" t="str">
        <f>IFERROR(VLOOKUP(CONCATENATE($A136,L$1),'[1]Исх-видео'!$A$2:$F$3000,6,FALSE),"-")</f>
        <v>-</v>
      </c>
      <c r="M136" s="14" t="str">
        <f>IFERROR(VLOOKUP(CONCATENATE($A136,M$1),'[1]Исх-видео'!$A$2:$F$3000,6,FALSE),"-")</f>
        <v>-</v>
      </c>
      <c r="N136" s="14" t="str">
        <f>IFERROR(VLOOKUP(CONCATENATE($A136,N$1),'[1]Исх-видео'!$A$2:$F$3000,6,FALSE),"-")</f>
        <v>-</v>
      </c>
      <c r="O136" s="14" t="str">
        <f>IFERROR(VLOOKUP(CONCATENATE($A136,O$1),'[1]Исх-видео'!$A$2:$F$3000,6,FALSE),"-")</f>
        <v>-</v>
      </c>
      <c r="P136" s="14" t="str">
        <f>IFERROR(VLOOKUP(CONCATENATE($A136,P$1),'[1]Исх-видео'!$A$2:$F$3000,6,FALSE),"-")</f>
        <v>-</v>
      </c>
      <c r="Q136" s="14" t="str">
        <f>IFERROR(VLOOKUP(CONCATENATE($A136,Q$1),'[1]Исх-видео'!$A$2:$F$3000,6,FALSE),"-")</f>
        <v>-</v>
      </c>
      <c r="R136" s="14" t="str">
        <f>IFERROR(VLOOKUP(CONCATENATE($A136,R$1),'[1]Исх-видео'!$A$2:$F$3000,6,FALSE),"-")</f>
        <v>-</v>
      </c>
      <c r="S136" s="14" t="str">
        <f>IFERROR(VLOOKUP(CONCATENATE($A136,S$1),'[1]Исх-видео'!$A$2:$F$3000,6,FALSE),"-")</f>
        <v>-</v>
      </c>
      <c r="T136" s="14" t="str">
        <f>IFERROR(VLOOKUP(CONCATENATE($A136,T$1),'[1]Исх-видео'!$A$2:$F$3000,6,FALSE),"-")</f>
        <v>-</v>
      </c>
      <c r="U136" s="14" t="str">
        <f>IFERROR(VLOOKUP(CONCATENATE($A136,U$1),'[1]Исх-видео'!$A$2:$F$3000,6,FALSE),"-")</f>
        <v>-</v>
      </c>
      <c r="V136" s="14" t="str">
        <f>IFERROR(VLOOKUP(CONCATENATE($A136,V$1),'[1]Исх-видео'!$A$2:$F$3000,6,FALSE),"-")</f>
        <v>-</v>
      </c>
      <c r="W136" s="14" t="str">
        <f>IFERROR(VLOOKUP(CONCATENATE($A136,W$1),'[1]Исх-видео'!$A$2:$F$3000,6,FALSE),"-")</f>
        <v>-</v>
      </c>
      <c r="X136" s="14" t="str">
        <f>IFERROR(VLOOKUP(CONCATENATE($A136,X$1),'[1]Исх-видео'!$A$2:$F$3000,6,FALSE),"-")</f>
        <v>-</v>
      </c>
      <c r="Y136" s="14" t="str">
        <f>IFERROR(VLOOKUP(CONCATENATE($A136,Y$1),'[1]Исх-видео'!$A$2:$F$3000,6,FALSE),"-")</f>
        <v>-</v>
      </c>
      <c r="Z136" s="15"/>
    </row>
    <row r="137" spans="1:26">
      <c r="A137" s="26">
        <f t="shared" si="9"/>
        <v>36</v>
      </c>
      <c r="B137" s="14" t="str">
        <f>IFERROR(VLOOKUP(CONCATENATE($A137,B$1),'[1]Исх-видео'!$A$2:$F$3000,6,FALSE),"-")</f>
        <v>-</v>
      </c>
      <c r="C137" s="14" t="str">
        <f>IFERROR(VLOOKUP(CONCATENATE($A137,C$1),'[1]Исх-видео'!$A$2:$F$3000,6,FALSE),"-")</f>
        <v>-</v>
      </c>
      <c r="D137" s="14" t="str">
        <f>IFERROR(VLOOKUP(CONCATENATE($A137,D$1),'[1]Исх-видео'!$A$2:$F$3000,6,FALSE),"-")</f>
        <v>-</v>
      </c>
      <c r="E137" s="14" t="str">
        <f>IFERROR(VLOOKUP(CONCATENATE($A137,E$1),'[1]Исх-видео'!$A$2:$F$3000,6,FALSE),"-")</f>
        <v>-</v>
      </c>
      <c r="F137" s="14" t="str">
        <f>IFERROR(VLOOKUP(CONCATENATE($A137,F$1),'[1]Исх-видео'!$A$2:$F$3000,6,FALSE),"-")</f>
        <v>-</v>
      </c>
      <c r="G137" s="14" t="str">
        <f>IFERROR(VLOOKUP(CONCATENATE($A137,G$1),'[1]Исх-видео'!$A$2:$F$3000,6,FALSE),"-")</f>
        <v>-</v>
      </c>
      <c r="H137" s="14" t="str">
        <f>IFERROR(VLOOKUP(CONCATENATE($A137,H$1),'[1]Исх-видео'!$A$2:$F$3000,6,FALSE),"-")</f>
        <v>-</v>
      </c>
      <c r="I137" s="14" t="str">
        <f>IFERROR(VLOOKUP(CONCATENATE($A137,I$1),'[1]Исх-видео'!$A$2:$F$3000,6,FALSE),"-")</f>
        <v>-</v>
      </c>
      <c r="J137" s="14" t="str">
        <f>IFERROR(VLOOKUP(CONCATENATE($A137,J$1),'[1]Исх-видео'!$A$2:$F$3000,6,FALSE),"-")</f>
        <v>-</v>
      </c>
      <c r="K137" s="14" t="str">
        <f>IFERROR(VLOOKUP(CONCATENATE($A137,K$1),'[1]Исх-видео'!$A$2:$F$3000,6,FALSE),"-")</f>
        <v>-</v>
      </c>
      <c r="L137" s="14" t="str">
        <f>IFERROR(VLOOKUP(CONCATENATE($A137,L$1),'[1]Исх-видео'!$A$2:$F$3000,6,FALSE),"-")</f>
        <v>-</v>
      </c>
      <c r="M137" s="14" t="str">
        <f>IFERROR(VLOOKUP(CONCATENATE($A137,M$1),'[1]Исх-видео'!$A$2:$F$3000,6,FALSE),"-")</f>
        <v>-</v>
      </c>
      <c r="N137" s="14" t="str">
        <f>IFERROR(VLOOKUP(CONCATENATE($A137,N$1),'[1]Исх-видео'!$A$2:$F$3000,6,FALSE),"-")</f>
        <v>-</v>
      </c>
      <c r="O137" s="14" t="str">
        <f>IFERROR(VLOOKUP(CONCATENATE($A137,O$1),'[1]Исх-видео'!$A$2:$F$3000,6,FALSE),"-")</f>
        <v>-</v>
      </c>
      <c r="P137" s="14" t="str">
        <f>IFERROR(VLOOKUP(CONCATENATE($A137,P$1),'[1]Исх-видео'!$A$2:$F$3000,6,FALSE),"-")</f>
        <v>-</v>
      </c>
      <c r="Q137" s="14" t="str">
        <f>IFERROR(VLOOKUP(CONCATENATE($A137,Q$1),'[1]Исх-видео'!$A$2:$F$3000,6,FALSE),"-")</f>
        <v>-</v>
      </c>
      <c r="R137" s="14" t="str">
        <f>IFERROR(VLOOKUP(CONCATENATE($A137,R$1),'[1]Исх-видео'!$A$2:$F$3000,6,FALSE),"-")</f>
        <v>-</v>
      </c>
      <c r="S137" s="14" t="str">
        <f>IFERROR(VLOOKUP(CONCATENATE($A137,S$1),'[1]Исх-видео'!$A$2:$F$3000,6,FALSE),"-")</f>
        <v>-</v>
      </c>
      <c r="T137" s="14" t="str">
        <f>IFERROR(VLOOKUP(CONCATENATE($A137,T$1),'[1]Исх-видео'!$A$2:$F$3000,6,FALSE),"-")</f>
        <v>-</v>
      </c>
      <c r="U137" s="14" t="str">
        <f>IFERROR(VLOOKUP(CONCATENATE($A137,U$1),'[1]Исх-видео'!$A$2:$F$3000,6,FALSE),"-")</f>
        <v>-</v>
      </c>
      <c r="V137" s="14" t="str">
        <f>IFERROR(VLOOKUP(CONCATENATE($A137,V$1),'[1]Исх-видео'!$A$2:$F$3000,6,FALSE),"-")</f>
        <v>-</v>
      </c>
      <c r="W137" s="14" t="str">
        <f>IFERROR(VLOOKUP(CONCATENATE($A137,W$1),'[1]Исх-видео'!$A$2:$F$3000,6,FALSE),"-")</f>
        <v>-</v>
      </c>
      <c r="X137" s="14" t="str">
        <f>IFERROR(VLOOKUP(CONCATENATE($A137,X$1),'[1]Исх-видео'!$A$2:$F$3000,6,FALSE),"-")</f>
        <v>-</v>
      </c>
      <c r="Y137" s="14" t="str">
        <f>IFERROR(VLOOKUP(CONCATENATE($A137,Y$1),'[1]Исх-видео'!$A$2:$F$3000,6,FALSE),"-")</f>
        <v>-</v>
      </c>
      <c r="Z137" s="15"/>
    </row>
    <row r="138" spans="1:26">
      <c r="A138" s="26">
        <f t="shared" si="9"/>
        <v>37</v>
      </c>
      <c r="B138" s="14" t="str">
        <f>IFERROR(VLOOKUP(CONCATENATE($A138,B$1),'[1]Исх-видео'!$A$2:$F$3000,6,FALSE),"-")</f>
        <v>-</v>
      </c>
      <c r="C138" s="14" t="str">
        <f>IFERROR(VLOOKUP(CONCATENATE($A138,C$1),'[1]Исх-видео'!$A$2:$F$3000,6,FALSE),"-")</f>
        <v>-</v>
      </c>
      <c r="D138" s="14" t="str">
        <f>IFERROR(VLOOKUP(CONCATENATE($A138,D$1),'[1]Исх-видео'!$A$2:$F$3000,6,FALSE),"-")</f>
        <v>-</v>
      </c>
      <c r="E138" s="14" t="str">
        <f>IFERROR(VLOOKUP(CONCATENATE($A138,E$1),'[1]Исх-видео'!$A$2:$F$3000,6,FALSE),"-")</f>
        <v>-</v>
      </c>
      <c r="F138" s="14" t="str">
        <f>IFERROR(VLOOKUP(CONCATENATE($A138,F$1),'[1]Исх-видео'!$A$2:$F$3000,6,FALSE),"-")</f>
        <v>-</v>
      </c>
      <c r="G138" s="14" t="str">
        <f>IFERROR(VLOOKUP(CONCATENATE($A138,G$1),'[1]Исх-видео'!$A$2:$F$3000,6,FALSE),"-")</f>
        <v>-</v>
      </c>
      <c r="H138" s="14" t="str">
        <f>IFERROR(VLOOKUP(CONCATENATE($A138,H$1),'[1]Исх-видео'!$A$2:$F$3000,6,FALSE),"-")</f>
        <v>-</v>
      </c>
      <c r="I138" s="14" t="str">
        <f>IFERROR(VLOOKUP(CONCATENATE($A138,I$1),'[1]Исх-видео'!$A$2:$F$3000,6,FALSE),"-")</f>
        <v>-</v>
      </c>
      <c r="J138" s="14" t="str">
        <f>IFERROR(VLOOKUP(CONCATENATE($A138,J$1),'[1]Исх-видео'!$A$2:$F$3000,6,FALSE),"-")</f>
        <v>-</v>
      </c>
      <c r="K138" s="14" t="str">
        <f>IFERROR(VLOOKUP(CONCATENATE($A138,K$1),'[1]Исх-видео'!$A$2:$F$3000,6,FALSE),"-")</f>
        <v>-</v>
      </c>
      <c r="L138" s="14" t="str">
        <f>IFERROR(VLOOKUP(CONCATENATE($A138,L$1),'[1]Исх-видео'!$A$2:$F$3000,6,FALSE),"-")</f>
        <v>-</v>
      </c>
      <c r="M138" s="14" t="str">
        <f>IFERROR(VLOOKUP(CONCATENATE($A138,M$1),'[1]Исх-видео'!$A$2:$F$3000,6,FALSE),"-")</f>
        <v>-</v>
      </c>
      <c r="N138" s="14" t="str">
        <f>IFERROR(VLOOKUP(CONCATENATE($A138,N$1),'[1]Исх-видео'!$A$2:$F$3000,6,FALSE),"-")</f>
        <v>-</v>
      </c>
      <c r="O138" s="14" t="str">
        <f>IFERROR(VLOOKUP(CONCATENATE($A138,O$1),'[1]Исх-видео'!$A$2:$F$3000,6,FALSE),"-")</f>
        <v>-</v>
      </c>
      <c r="P138" s="14" t="str">
        <f>IFERROR(VLOOKUP(CONCATENATE($A138,P$1),'[1]Исх-видео'!$A$2:$F$3000,6,FALSE),"-")</f>
        <v>-</v>
      </c>
      <c r="Q138" s="14" t="str">
        <f>IFERROR(VLOOKUP(CONCATENATE($A138,Q$1),'[1]Исх-видео'!$A$2:$F$3000,6,FALSE),"-")</f>
        <v>-</v>
      </c>
      <c r="R138" s="14" t="str">
        <f>IFERROR(VLOOKUP(CONCATENATE($A138,R$1),'[1]Исх-видео'!$A$2:$F$3000,6,FALSE),"-")</f>
        <v>-</v>
      </c>
      <c r="S138" s="14" t="str">
        <f>IFERROR(VLOOKUP(CONCATENATE($A138,S$1),'[1]Исх-видео'!$A$2:$F$3000,6,FALSE),"-")</f>
        <v>-</v>
      </c>
      <c r="T138" s="14" t="str">
        <f>IFERROR(VLOOKUP(CONCATENATE($A138,T$1),'[1]Исх-видео'!$A$2:$F$3000,6,FALSE),"-")</f>
        <v>-</v>
      </c>
      <c r="U138" s="14" t="str">
        <f>IFERROR(VLOOKUP(CONCATENATE($A138,U$1),'[1]Исх-видео'!$A$2:$F$3000,6,FALSE),"-")</f>
        <v>-</v>
      </c>
      <c r="V138" s="14" t="str">
        <f>IFERROR(VLOOKUP(CONCATENATE($A138,V$1),'[1]Исх-видео'!$A$2:$F$3000,6,FALSE),"-")</f>
        <v>-</v>
      </c>
      <c r="W138" s="14" t="str">
        <f>IFERROR(VLOOKUP(CONCATENATE($A138,W$1),'[1]Исх-видео'!$A$2:$F$3000,6,FALSE),"-")</f>
        <v>-</v>
      </c>
      <c r="X138" s="14" t="str">
        <f>IFERROR(VLOOKUP(CONCATENATE($A138,X$1),'[1]Исх-видео'!$A$2:$F$3000,6,FALSE),"-")</f>
        <v>-</v>
      </c>
      <c r="Y138" s="14" t="str">
        <f>IFERROR(VLOOKUP(CONCATENATE($A138,Y$1),'[1]Исх-видео'!$A$2:$F$3000,6,FALSE),"-")</f>
        <v>-</v>
      </c>
      <c r="Z138" s="15"/>
    </row>
    <row r="139" spans="1:26">
      <c r="A139" s="26">
        <f t="shared" si="9"/>
        <v>38</v>
      </c>
      <c r="B139" s="14" t="str">
        <f>IFERROR(VLOOKUP(CONCATENATE($A139,B$1),'[1]Исх-видео'!$A$2:$F$3000,6,FALSE),"-")</f>
        <v>-</v>
      </c>
      <c r="C139" s="14" t="str">
        <f>IFERROR(VLOOKUP(CONCATENATE($A139,C$1),'[1]Исх-видео'!$A$2:$F$3000,6,FALSE),"-")</f>
        <v>-</v>
      </c>
      <c r="D139" s="14" t="str">
        <f>IFERROR(VLOOKUP(CONCATENATE($A139,D$1),'[1]Исх-видео'!$A$2:$F$3000,6,FALSE),"-")</f>
        <v>-</v>
      </c>
      <c r="E139" s="14" t="str">
        <f>IFERROR(VLOOKUP(CONCATENATE($A139,E$1),'[1]Исх-видео'!$A$2:$F$3000,6,FALSE),"-")</f>
        <v>НЕТ</v>
      </c>
      <c r="F139" s="14" t="str">
        <f>IFERROR(VLOOKUP(CONCATENATE($A139,F$1),'[1]Исх-видео'!$A$2:$F$3000,6,FALSE),"-")</f>
        <v>-</v>
      </c>
      <c r="G139" s="14" t="str">
        <f>IFERROR(VLOOKUP(CONCATENATE($A139,G$1),'[1]Исх-видео'!$A$2:$F$3000,6,FALSE),"-")</f>
        <v>-</v>
      </c>
      <c r="H139" s="14" t="str">
        <f>IFERROR(VLOOKUP(CONCATENATE($A139,H$1),'[1]Исх-видео'!$A$2:$F$3000,6,FALSE),"-")</f>
        <v>-</v>
      </c>
      <c r="I139" s="14" t="str">
        <f>IFERROR(VLOOKUP(CONCATENATE($A139,I$1),'[1]Исх-видео'!$A$2:$F$3000,6,FALSE),"-")</f>
        <v>-</v>
      </c>
      <c r="J139" s="14" t="str">
        <f>IFERROR(VLOOKUP(CONCATENATE($A139,J$1),'[1]Исх-видео'!$A$2:$F$3000,6,FALSE),"-")</f>
        <v>-</v>
      </c>
      <c r="K139" s="14" t="str">
        <f>IFERROR(VLOOKUP(CONCATENATE($A139,K$1),'[1]Исх-видео'!$A$2:$F$3000,6,FALSE),"-")</f>
        <v>НЕТ</v>
      </c>
      <c r="L139" s="14" t="str">
        <f>IFERROR(VLOOKUP(CONCATENATE($A139,L$1),'[1]Исх-видео'!$A$2:$F$3000,6,FALSE),"-")</f>
        <v>-</v>
      </c>
      <c r="M139" s="14" t="str">
        <f>IFERROR(VLOOKUP(CONCATENATE($A139,M$1),'[1]Исх-видео'!$A$2:$F$3000,6,FALSE),"-")</f>
        <v>ДА</v>
      </c>
      <c r="N139" s="14" t="str">
        <f>IFERROR(VLOOKUP(CONCATENATE($A139,N$1),'[1]Исх-видео'!$A$2:$F$3000,6,FALSE),"-")</f>
        <v>ДА</v>
      </c>
      <c r="O139" s="14" t="str">
        <f>IFERROR(VLOOKUP(CONCATENATE($A139,O$1),'[1]Исх-видео'!$A$2:$F$3000,6,FALSE),"-")</f>
        <v>НЕТ</v>
      </c>
      <c r="P139" s="14" t="str">
        <f>IFERROR(VLOOKUP(CONCATENATE($A139,P$1),'[1]Исх-видео'!$A$2:$F$3000,6,FALSE),"-")</f>
        <v>-</v>
      </c>
      <c r="Q139" s="14" t="str">
        <f>IFERROR(VLOOKUP(CONCATENATE($A139,Q$1),'[1]Исх-видео'!$A$2:$F$3000,6,FALSE),"-")</f>
        <v>-</v>
      </c>
      <c r="R139" s="14" t="str">
        <f>IFERROR(VLOOKUP(CONCATENATE($A139,R$1),'[1]Исх-видео'!$A$2:$F$3000,6,FALSE),"-")</f>
        <v>-</v>
      </c>
      <c r="S139" s="14" t="str">
        <f>IFERROR(VLOOKUP(CONCATENATE($A139,S$1),'[1]Исх-видео'!$A$2:$F$3000,6,FALSE),"-")</f>
        <v>НЕТ</v>
      </c>
      <c r="T139" s="14" t="str">
        <f>IFERROR(VLOOKUP(CONCATENATE($A139,T$1),'[1]Исх-видео'!$A$2:$F$3000,6,FALSE),"-")</f>
        <v>НЕТ</v>
      </c>
      <c r="U139" s="14" t="str">
        <f>IFERROR(VLOOKUP(CONCATENATE($A139,U$1),'[1]Исх-видео'!$A$2:$F$3000,6,FALSE),"-")</f>
        <v>ДА</v>
      </c>
      <c r="V139" s="14" t="str">
        <f>IFERROR(VLOOKUP(CONCATENATE($A139,V$1),'[1]Исх-видео'!$A$2:$F$3000,6,FALSE),"-")</f>
        <v>ДА</v>
      </c>
      <c r="W139" s="14" t="str">
        <f>IFERROR(VLOOKUP(CONCATENATE($A139,W$1),'[1]Исх-видео'!$A$2:$F$3000,6,FALSE),"-")</f>
        <v>НЕТ</v>
      </c>
      <c r="X139" s="14" t="str">
        <f>IFERROR(VLOOKUP(CONCATENATE($A139,X$1),'[1]Исх-видео'!$A$2:$F$3000,6,FALSE),"-")</f>
        <v>-</v>
      </c>
      <c r="Y139" s="14" t="str">
        <f>IFERROR(VLOOKUP(CONCATENATE($A139,Y$1),'[1]Исх-видео'!$A$2:$F$3000,6,FALSE),"-")</f>
        <v>ДА</v>
      </c>
      <c r="Z139" s="15"/>
    </row>
    <row r="140" spans="1:26">
      <c r="A140" s="26">
        <f t="shared" si="9"/>
        <v>39</v>
      </c>
      <c r="B140" s="14" t="str">
        <f>IFERROR(VLOOKUP(CONCATENATE($A140,B$1),'[1]Исх-видео'!$A$2:$F$3000,6,FALSE),"-")</f>
        <v>-</v>
      </c>
      <c r="C140" s="14" t="str">
        <f>IFERROR(VLOOKUP(CONCATENATE($A140,C$1),'[1]Исх-видео'!$A$2:$F$3000,6,FALSE),"-")</f>
        <v>-</v>
      </c>
      <c r="D140" s="14" t="str">
        <f>IFERROR(VLOOKUP(CONCATENATE($A140,D$1),'[1]Исх-видео'!$A$2:$F$3000,6,FALSE),"-")</f>
        <v>-</v>
      </c>
      <c r="E140" s="14" t="str">
        <f>IFERROR(VLOOKUP(CONCATENATE($A140,E$1),'[1]Исх-видео'!$A$2:$F$3000,6,FALSE),"-")</f>
        <v>-</v>
      </c>
      <c r="F140" s="14" t="str">
        <f>IFERROR(VLOOKUP(CONCATENATE($A140,F$1),'[1]Исх-видео'!$A$2:$F$3000,6,FALSE),"-")</f>
        <v>-</v>
      </c>
      <c r="G140" s="14" t="str">
        <f>IFERROR(VLOOKUP(CONCATENATE($A140,G$1),'[1]Исх-видео'!$A$2:$F$3000,6,FALSE),"-")</f>
        <v>-</v>
      </c>
      <c r="H140" s="14" t="str">
        <f>IFERROR(VLOOKUP(CONCATENATE($A140,H$1),'[1]Исх-видео'!$A$2:$F$3000,6,FALSE),"-")</f>
        <v>-</v>
      </c>
      <c r="I140" s="14" t="str">
        <f>IFERROR(VLOOKUP(CONCATENATE($A140,I$1),'[1]Исх-видео'!$A$2:$F$3000,6,FALSE),"-")</f>
        <v>-</v>
      </c>
      <c r="J140" s="14" t="str">
        <f>IFERROR(VLOOKUP(CONCATENATE($A140,J$1),'[1]Исх-видео'!$A$2:$F$3000,6,FALSE),"-")</f>
        <v>-</v>
      </c>
      <c r="K140" s="14" t="str">
        <f>IFERROR(VLOOKUP(CONCATENATE($A140,K$1),'[1]Исх-видео'!$A$2:$F$3000,6,FALSE),"-")</f>
        <v>-</v>
      </c>
      <c r="L140" s="14" t="str">
        <f>IFERROR(VLOOKUP(CONCATENATE($A140,L$1),'[1]Исх-видео'!$A$2:$F$3000,6,FALSE),"-")</f>
        <v>-</v>
      </c>
      <c r="M140" s="14" t="str">
        <f>IFERROR(VLOOKUP(CONCATENATE($A140,M$1),'[1]Исх-видео'!$A$2:$F$3000,6,FALSE),"-")</f>
        <v>-</v>
      </c>
      <c r="N140" s="14" t="str">
        <f>IFERROR(VLOOKUP(CONCATENATE($A140,N$1),'[1]Исх-видео'!$A$2:$F$3000,6,FALSE),"-")</f>
        <v>-</v>
      </c>
      <c r="O140" s="14" t="str">
        <f>IFERROR(VLOOKUP(CONCATENATE($A140,O$1),'[1]Исх-видео'!$A$2:$F$3000,6,FALSE),"-")</f>
        <v>-</v>
      </c>
      <c r="P140" s="14" t="str">
        <f>IFERROR(VLOOKUP(CONCATENATE($A140,P$1),'[1]Исх-видео'!$A$2:$F$3000,6,FALSE),"-")</f>
        <v>-</v>
      </c>
      <c r="Q140" s="14" t="str">
        <f>IFERROR(VLOOKUP(CONCATENATE($A140,Q$1),'[1]Исх-видео'!$A$2:$F$3000,6,FALSE),"-")</f>
        <v>-</v>
      </c>
      <c r="R140" s="14" t="str">
        <f>IFERROR(VLOOKUP(CONCATENATE($A140,R$1),'[1]Исх-видео'!$A$2:$F$3000,6,FALSE),"-")</f>
        <v>-</v>
      </c>
      <c r="S140" s="14" t="str">
        <f>IFERROR(VLOOKUP(CONCATENATE($A140,S$1),'[1]Исх-видео'!$A$2:$F$3000,6,FALSE),"-")</f>
        <v>-</v>
      </c>
      <c r="T140" s="14" t="str">
        <f>IFERROR(VLOOKUP(CONCATENATE($A140,T$1),'[1]Исх-видео'!$A$2:$F$3000,6,FALSE),"-")</f>
        <v>-</v>
      </c>
      <c r="U140" s="14" t="str">
        <f>IFERROR(VLOOKUP(CONCATENATE($A140,U$1),'[1]Исх-видео'!$A$2:$F$3000,6,FALSE),"-")</f>
        <v>-</v>
      </c>
      <c r="V140" s="14" t="str">
        <f>IFERROR(VLOOKUP(CONCATENATE($A140,V$1),'[1]Исх-видео'!$A$2:$F$3000,6,FALSE),"-")</f>
        <v>-</v>
      </c>
      <c r="W140" s="14" t="str">
        <f>IFERROR(VLOOKUP(CONCATENATE($A140,W$1),'[1]Исх-видео'!$A$2:$F$3000,6,FALSE),"-")</f>
        <v>-</v>
      </c>
      <c r="X140" s="14" t="str">
        <f>IFERROR(VLOOKUP(CONCATENATE($A140,X$1),'[1]Исх-видео'!$A$2:$F$3000,6,FALSE),"-")</f>
        <v>-</v>
      </c>
      <c r="Y140" s="14" t="str">
        <f>IFERROR(VLOOKUP(CONCATENATE($A140,Y$1),'[1]Исх-видео'!$A$2:$F$3000,6,FALSE),"-")</f>
        <v>-</v>
      </c>
      <c r="Z140" s="15"/>
    </row>
    <row r="141" spans="1:26">
      <c r="A141" s="26">
        <f t="shared" si="9"/>
        <v>40</v>
      </c>
      <c r="B141" s="14" t="str">
        <f>IFERROR(VLOOKUP(CONCATENATE($A141,B$1),'[1]Исх-видео'!$A$2:$F$3000,6,FALSE),"-")</f>
        <v>-</v>
      </c>
      <c r="C141" s="14" t="str">
        <f>IFERROR(VLOOKUP(CONCATENATE($A141,C$1),'[1]Исх-видео'!$A$2:$F$3000,6,FALSE),"-")</f>
        <v>-</v>
      </c>
      <c r="D141" s="14" t="str">
        <f>IFERROR(VLOOKUP(CONCATENATE($A141,D$1),'[1]Исх-видео'!$A$2:$F$3000,6,FALSE),"-")</f>
        <v>-</v>
      </c>
      <c r="E141" s="14" t="str">
        <f>IFERROR(VLOOKUP(CONCATENATE($A141,E$1),'[1]Исх-видео'!$A$2:$F$3000,6,FALSE),"-")</f>
        <v>-</v>
      </c>
      <c r="F141" s="14" t="str">
        <f>IFERROR(VLOOKUP(CONCATENATE($A141,F$1),'[1]Исх-видео'!$A$2:$F$3000,6,FALSE),"-")</f>
        <v>-</v>
      </c>
      <c r="G141" s="14" t="str">
        <f>IFERROR(VLOOKUP(CONCATENATE($A141,G$1),'[1]Исх-видео'!$A$2:$F$3000,6,FALSE),"-")</f>
        <v>-</v>
      </c>
      <c r="H141" s="14" t="str">
        <f>IFERROR(VLOOKUP(CONCATENATE($A141,H$1),'[1]Исх-видео'!$A$2:$F$3000,6,FALSE),"-")</f>
        <v>-</v>
      </c>
      <c r="I141" s="14" t="str">
        <f>IFERROR(VLOOKUP(CONCATENATE($A141,I$1),'[1]Исх-видео'!$A$2:$F$3000,6,FALSE),"-")</f>
        <v>-</v>
      </c>
      <c r="J141" s="14" t="str">
        <f>IFERROR(VLOOKUP(CONCATENATE($A141,J$1),'[1]Исх-видео'!$A$2:$F$3000,6,FALSE),"-")</f>
        <v>-</v>
      </c>
      <c r="K141" s="14" t="str">
        <f>IFERROR(VLOOKUP(CONCATENATE($A141,K$1),'[1]Исх-видео'!$A$2:$F$3000,6,FALSE),"-")</f>
        <v>-</v>
      </c>
      <c r="L141" s="14" t="str">
        <f>IFERROR(VLOOKUP(CONCATENATE($A141,L$1),'[1]Исх-видео'!$A$2:$F$3000,6,FALSE),"-")</f>
        <v>-</v>
      </c>
      <c r="M141" s="14" t="str">
        <f>IFERROR(VLOOKUP(CONCATENATE($A141,M$1),'[1]Исх-видео'!$A$2:$F$3000,6,FALSE),"-")</f>
        <v>-</v>
      </c>
      <c r="N141" s="14" t="str">
        <f>IFERROR(VLOOKUP(CONCATENATE($A141,N$1),'[1]Исх-видео'!$A$2:$F$3000,6,FALSE),"-")</f>
        <v>-</v>
      </c>
      <c r="O141" s="14" t="str">
        <f>IFERROR(VLOOKUP(CONCATENATE($A141,O$1),'[1]Исх-видео'!$A$2:$F$3000,6,FALSE),"-")</f>
        <v>-</v>
      </c>
      <c r="P141" s="14" t="str">
        <f>IFERROR(VLOOKUP(CONCATENATE($A141,P$1),'[1]Исх-видео'!$A$2:$F$3000,6,FALSE),"-")</f>
        <v>-</v>
      </c>
      <c r="Q141" s="14" t="str">
        <f>IFERROR(VLOOKUP(CONCATENATE($A141,Q$1),'[1]Исх-видео'!$A$2:$F$3000,6,FALSE),"-")</f>
        <v>-</v>
      </c>
      <c r="R141" s="14" t="str">
        <f>IFERROR(VLOOKUP(CONCATENATE($A141,R$1),'[1]Исх-видео'!$A$2:$F$3000,6,FALSE),"-")</f>
        <v>-</v>
      </c>
      <c r="S141" s="14" t="str">
        <f>IFERROR(VLOOKUP(CONCATENATE($A141,S$1),'[1]Исх-видео'!$A$2:$F$3000,6,FALSE),"-")</f>
        <v>-</v>
      </c>
      <c r="T141" s="14" t="str">
        <f>IFERROR(VLOOKUP(CONCATENATE($A141,T$1),'[1]Исх-видео'!$A$2:$F$3000,6,FALSE),"-")</f>
        <v>-</v>
      </c>
      <c r="U141" s="14" t="str">
        <f>IFERROR(VLOOKUP(CONCATENATE($A141,U$1),'[1]Исх-видео'!$A$2:$F$3000,6,FALSE),"-")</f>
        <v>-</v>
      </c>
      <c r="V141" s="14" t="str">
        <f>IFERROR(VLOOKUP(CONCATENATE($A141,V$1),'[1]Исх-видео'!$A$2:$F$3000,6,FALSE),"-")</f>
        <v>-</v>
      </c>
      <c r="W141" s="14" t="str">
        <f>IFERROR(VLOOKUP(CONCATENATE($A141,W$1),'[1]Исх-видео'!$A$2:$F$3000,6,FALSE),"-")</f>
        <v>-</v>
      </c>
      <c r="X141" s="14" t="str">
        <f>IFERROR(VLOOKUP(CONCATENATE($A141,X$1),'[1]Исх-видео'!$A$2:$F$3000,6,FALSE),"-")</f>
        <v>-</v>
      </c>
      <c r="Y141" s="14" t="str">
        <f>IFERROR(VLOOKUP(CONCATENATE($A141,Y$1),'[1]Исх-видео'!$A$2:$F$3000,6,FALSE),"-")</f>
        <v>-</v>
      </c>
      <c r="Z141" s="15"/>
    </row>
    <row r="142" spans="1:26">
      <c r="A142" s="26">
        <f t="shared" si="9"/>
        <v>41</v>
      </c>
      <c r="B142" s="14" t="str">
        <f>IFERROR(VLOOKUP(CONCATENATE($A142,B$1),'[1]Исх-видео'!$A$2:$F$3000,6,FALSE),"-")</f>
        <v>-</v>
      </c>
      <c r="C142" s="14" t="str">
        <f>IFERROR(VLOOKUP(CONCATENATE($A142,C$1),'[1]Исх-видео'!$A$2:$F$3000,6,FALSE),"-")</f>
        <v>-</v>
      </c>
      <c r="D142" s="14" t="str">
        <f>IFERROR(VLOOKUP(CONCATENATE($A142,D$1),'[1]Исх-видео'!$A$2:$F$3000,6,FALSE),"-")</f>
        <v>-</v>
      </c>
      <c r="E142" s="14" t="str">
        <f>IFERROR(VLOOKUP(CONCATENATE($A142,E$1),'[1]Исх-видео'!$A$2:$F$3000,6,FALSE),"-")</f>
        <v>-</v>
      </c>
      <c r="F142" s="14" t="str">
        <f>IFERROR(VLOOKUP(CONCATENATE($A142,F$1),'[1]Исх-видео'!$A$2:$F$3000,6,FALSE),"-")</f>
        <v>-</v>
      </c>
      <c r="G142" s="14" t="str">
        <f>IFERROR(VLOOKUP(CONCATENATE($A142,G$1),'[1]Исх-видео'!$A$2:$F$3000,6,FALSE),"-")</f>
        <v>-</v>
      </c>
      <c r="H142" s="14" t="str">
        <f>IFERROR(VLOOKUP(CONCATENATE($A142,H$1),'[1]Исх-видео'!$A$2:$F$3000,6,FALSE),"-")</f>
        <v>-</v>
      </c>
      <c r="I142" s="14" t="str">
        <f>IFERROR(VLOOKUP(CONCATENATE($A142,I$1),'[1]Исх-видео'!$A$2:$F$3000,6,FALSE),"-")</f>
        <v>-</v>
      </c>
      <c r="J142" s="14" t="str">
        <f>IFERROR(VLOOKUP(CONCATENATE($A142,J$1),'[1]Исх-видео'!$A$2:$F$3000,6,FALSE),"-")</f>
        <v>-</v>
      </c>
      <c r="K142" s="14" t="str">
        <f>IFERROR(VLOOKUP(CONCATENATE($A142,K$1),'[1]Исх-видео'!$A$2:$F$3000,6,FALSE),"-")</f>
        <v>-</v>
      </c>
      <c r="L142" s="14" t="str">
        <f>IFERROR(VLOOKUP(CONCATENATE($A142,L$1),'[1]Исх-видео'!$A$2:$F$3000,6,FALSE),"-")</f>
        <v>-</v>
      </c>
      <c r="M142" s="14" t="str">
        <f>IFERROR(VLOOKUP(CONCATENATE($A142,M$1),'[1]Исх-видео'!$A$2:$F$3000,6,FALSE),"-")</f>
        <v>-</v>
      </c>
      <c r="N142" s="14" t="str">
        <f>IFERROR(VLOOKUP(CONCATENATE($A142,N$1),'[1]Исх-видео'!$A$2:$F$3000,6,FALSE),"-")</f>
        <v>-</v>
      </c>
      <c r="O142" s="14" t="str">
        <f>IFERROR(VLOOKUP(CONCATENATE($A142,O$1),'[1]Исх-видео'!$A$2:$F$3000,6,FALSE),"-")</f>
        <v>-</v>
      </c>
      <c r="P142" s="14" t="str">
        <f>IFERROR(VLOOKUP(CONCATENATE($A142,P$1),'[1]Исх-видео'!$A$2:$F$3000,6,FALSE),"-")</f>
        <v>-</v>
      </c>
      <c r="Q142" s="14" t="str">
        <f>IFERROR(VLOOKUP(CONCATENATE($A142,Q$1),'[1]Исх-видео'!$A$2:$F$3000,6,FALSE),"-")</f>
        <v>-</v>
      </c>
      <c r="R142" s="14" t="str">
        <f>IFERROR(VLOOKUP(CONCATENATE($A142,R$1),'[1]Исх-видео'!$A$2:$F$3000,6,FALSE),"-")</f>
        <v>-</v>
      </c>
      <c r="S142" s="14" t="str">
        <f>IFERROR(VLOOKUP(CONCATENATE($A142,S$1),'[1]Исх-видео'!$A$2:$F$3000,6,FALSE),"-")</f>
        <v>-</v>
      </c>
      <c r="T142" s="14" t="str">
        <f>IFERROR(VLOOKUP(CONCATENATE($A142,T$1),'[1]Исх-видео'!$A$2:$F$3000,6,FALSE),"-")</f>
        <v>-</v>
      </c>
      <c r="U142" s="14" t="str">
        <f>IFERROR(VLOOKUP(CONCATENATE($A142,U$1),'[1]Исх-видео'!$A$2:$F$3000,6,FALSE),"-")</f>
        <v>-</v>
      </c>
      <c r="V142" s="14" t="str">
        <f>IFERROR(VLOOKUP(CONCATENATE($A142,V$1),'[1]Исх-видео'!$A$2:$F$3000,6,FALSE),"-")</f>
        <v>-</v>
      </c>
      <c r="W142" s="14" t="str">
        <f>IFERROR(VLOOKUP(CONCATENATE($A142,W$1),'[1]Исх-видео'!$A$2:$F$3000,6,FALSE),"-")</f>
        <v>-</v>
      </c>
      <c r="X142" s="14" t="str">
        <f>IFERROR(VLOOKUP(CONCATENATE($A142,X$1),'[1]Исх-видео'!$A$2:$F$3000,6,FALSE),"-")</f>
        <v>-</v>
      </c>
      <c r="Y142" s="14" t="str">
        <f>IFERROR(VLOOKUP(CONCATENATE($A142,Y$1),'[1]Исх-видео'!$A$2:$F$3000,6,FALSE),"-")</f>
        <v>-</v>
      </c>
      <c r="Z142" s="15"/>
    </row>
    <row r="143" spans="1:26">
      <c r="A143" s="26">
        <f t="shared" si="9"/>
        <v>42</v>
      </c>
      <c r="B143" s="14" t="str">
        <f>IFERROR(VLOOKUP(CONCATENATE($A143,B$1),'[1]Исх-видео'!$A$2:$F$3000,6,FALSE),"-")</f>
        <v>-</v>
      </c>
      <c r="C143" s="14" t="str">
        <f>IFERROR(VLOOKUP(CONCATENATE($A143,C$1),'[1]Исх-видео'!$A$2:$F$3000,6,FALSE),"-")</f>
        <v>-</v>
      </c>
      <c r="D143" s="14" t="str">
        <f>IFERROR(VLOOKUP(CONCATENATE($A143,D$1),'[1]Исх-видео'!$A$2:$F$3000,6,FALSE),"-")</f>
        <v>-</v>
      </c>
      <c r="E143" s="14" t="str">
        <f>IFERROR(VLOOKUP(CONCATENATE($A143,E$1),'[1]Исх-видео'!$A$2:$F$3000,6,FALSE),"-")</f>
        <v>-</v>
      </c>
      <c r="F143" s="14" t="str">
        <f>IFERROR(VLOOKUP(CONCATENATE($A143,F$1),'[1]Исх-видео'!$A$2:$F$3000,6,FALSE),"-")</f>
        <v>-</v>
      </c>
      <c r="G143" s="14" t="str">
        <f>IFERROR(VLOOKUP(CONCATENATE($A143,G$1),'[1]Исх-видео'!$A$2:$F$3000,6,FALSE),"-")</f>
        <v>-</v>
      </c>
      <c r="H143" s="14" t="str">
        <f>IFERROR(VLOOKUP(CONCATENATE($A143,H$1),'[1]Исх-видео'!$A$2:$F$3000,6,FALSE),"-")</f>
        <v>-</v>
      </c>
      <c r="I143" s="14" t="str">
        <f>IFERROR(VLOOKUP(CONCATENATE($A143,I$1),'[1]Исх-видео'!$A$2:$F$3000,6,FALSE),"-")</f>
        <v>-</v>
      </c>
      <c r="J143" s="14" t="str">
        <f>IFERROR(VLOOKUP(CONCATENATE($A143,J$1),'[1]Исх-видео'!$A$2:$F$3000,6,FALSE),"-")</f>
        <v>-</v>
      </c>
      <c r="K143" s="14" t="str">
        <f>IFERROR(VLOOKUP(CONCATENATE($A143,K$1),'[1]Исх-видео'!$A$2:$F$3000,6,FALSE),"-")</f>
        <v>-</v>
      </c>
      <c r="L143" s="14" t="str">
        <f>IFERROR(VLOOKUP(CONCATENATE($A143,L$1),'[1]Исх-видео'!$A$2:$F$3000,6,FALSE),"-")</f>
        <v>-</v>
      </c>
      <c r="M143" s="14" t="str">
        <f>IFERROR(VLOOKUP(CONCATENATE($A143,M$1),'[1]Исх-видео'!$A$2:$F$3000,6,FALSE),"-")</f>
        <v>-</v>
      </c>
      <c r="N143" s="14" t="str">
        <f>IFERROR(VLOOKUP(CONCATENATE($A143,N$1),'[1]Исх-видео'!$A$2:$F$3000,6,FALSE),"-")</f>
        <v>-</v>
      </c>
      <c r="O143" s="14" t="str">
        <f>IFERROR(VLOOKUP(CONCATENATE($A143,O$1),'[1]Исх-видео'!$A$2:$F$3000,6,FALSE),"-")</f>
        <v>-</v>
      </c>
      <c r="P143" s="14" t="str">
        <f>IFERROR(VLOOKUP(CONCATENATE($A143,P$1),'[1]Исх-видео'!$A$2:$F$3000,6,FALSE),"-")</f>
        <v>-</v>
      </c>
      <c r="Q143" s="14" t="str">
        <f>IFERROR(VLOOKUP(CONCATENATE($A143,Q$1),'[1]Исх-видео'!$A$2:$F$3000,6,FALSE),"-")</f>
        <v>-</v>
      </c>
      <c r="R143" s="14" t="str">
        <f>IFERROR(VLOOKUP(CONCATENATE($A143,R$1),'[1]Исх-видео'!$A$2:$F$3000,6,FALSE),"-")</f>
        <v>-</v>
      </c>
      <c r="S143" s="14" t="str">
        <f>IFERROR(VLOOKUP(CONCATENATE($A143,S$1),'[1]Исх-видео'!$A$2:$F$3000,6,FALSE),"-")</f>
        <v>-</v>
      </c>
      <c r="T143" s="14" t="str">
        <f>IFERROR(VLOOKUP(CONCATENATE($A143,T$1),'[1]Исх-видео'!$A$2:$F$3000,6,FALSE),"-")</f>
        <v>-</v>
      </c>
      <c r="U143" s="14" t="str">
        <f>IFERROR(VLOOKUP(CONCATENATE($A143,U$1),'[1]Исх-видео'!$A$2:$F$3000,6,FALSE),"-")</f>
        <v>-</v>
      </c>
      <c r="V143" s="14" t="str">
        <f>IFERROR(VLOOKUP(CONCATENATE($A143,V$1),'[1]Исх-видео'!$A$2:$F$3000,6,FALSE),"-")</f>
        <v>-</v>
      </c>
      <c r="W143" s="14" t="str">
        <f>IFERROR(VLOOKUP(CONCATENATE($A143,W$1),'[1]Исх-видео'!$A$2:$F$3000,6,FALSE),"-")</f>
        <v>-</v>
      </c>
      <c r="X143" s="14" t="str">
        <f>IFERROR(VLOOKUP(CONCATENATE($A143,X$1),'[1]Исх-видео'!$A$2:$F$3000,6,FALSE),"-")</f>
        <v>-</v>
      </c>
      <c r="Y143" s="14" t="str">
        <f>IFERROR(VLOOKUP(CONCATENATE($A143,Y$1),'[1]Исх-видео'!$A$2:$F$3000,6,FALSE),"-")</f>
        <v>-</v>
      </c>
      <c r="Z143" s="15"/>
    </row>
    <row r="144" spans="1:26">
      <c r="A144" s="26">
        <f t="shared" si="9"/>
        <v>43</v>
      </c>
      <c r="B144" s="14" t="str">
        <f>IFERROR(VLOOKUP(CONCATENATE($A144,B$1),'[1]Исх-видео'!$A$2:$F$3000,6,FALSE),"-")</f>
        <v>-</v>
      </c>
      <c r="C144" s="14" t="str">
        <f>IFERROR(VLOOKUP(CONCATENATE($A144,C$1),'[1]Исх-видео'!$A$2:$F$3000,6,FALSE),"-")</f>
        <v>-</v>
      </c>
      <c r="D144" s="14" t="str">
        <f>IFERROR(VLOOKUP(CONCATENATE($A144,D$1),'[1]Исх-видео'!$A$2:$F$3000,6,FALSE),"-")</f>
        <v>-</v>
      </c>
      <c r="E144" s="14" t="str">
        <f>IFERROR(VLOOKUP(CONCATENATE($A144,E$1),'[1]Исх-видео'!$A$2:$F$3000,6,FALSE),"-")</f>
        <v>-</v>
      </c>
      <c r="F144" s="14" t="str">
        <f>IFERROR(VLOOKUP(CONCATENATE($A144,F$1),'[1]Исх-видео'!$A$2:$F$3000,6,FALSE),"-")</f>
        <v>-</v>
      </c>
      <c r="G144" s="14" t="str">
        <f>IFERROR(VLOOKUP(CONCATENATE($A144,G$1),'[1]Исх-видео'!$A$2:$F$3000,6,FALSE),"-")</f>
        <v>-</v>
      </c>
      <c r="H144" s="14" t="str">
        <f>IFERROR(VLOOKUP(CONCATENATE($A144,H$1),'[1]Исх-видео'!$A$2:$F$3000,6,FALSE),"-")</f>
        <v>-</v>
      </c>
      <c r="I144" s="14" t="str">
        <f>IFERROR(VLOOKUP(CONCATENATE($A144,I$1),'[1]Исх-видео'!$A$2:$F$3000,6,FALSE),"-")</f>
        <v>-</v>
      </c>
      <c r="J144" s="14" t="str">
        <f>IFERROR(VLOOKUP(CONCATENATE($A144,J$1),'[1]Исх-видео'!$A$2:$F$3000,6,FALSE),"-")</f>
        <v>-</v>
      </c>
      <c r="K144" s="14" t="str">
        <f>IFERROR(VLOOKUP(CONCATENATE($A144,K$1),'[1]Исх-видео'!$A$2:$F$3000,6,FALSE),"-")</f>
        <v>-</v>
      </c>
      <c r="L144" s="14" t="str">
        <f>IFERROR(VLOOKUP(CONCATENATE($A144,L$1),'[1]Исх-видео'!$A$2:$F$3000,6,FALSE),"-")</f>
        <v>-</v>
      </c>
      <c r="M144" s="14" t="str">
        <f>IFERROR(VLOOKUP(CONCATENATE($A144,M$1),'[1]Исх-видео'!$A$2:$F$3000,6,FALSE),"-")</f>
        <v>-</v>
      </c>
      <c r="N144" s="14" t="str">
        <f>IFERROR(VLOOKUP(CONCATENATE($A144,N$1),'[1]Исх-видео'!$A$2:$F$3000,6,FALSE),"-")</f>
        <v>-</v>
      </c>
      <c r="O144" s="14" t="str">
        <f>IFERROR(VLOOKUP(CONCATENATE($A144,O$1),'[1]Исх-видео'!$A$2:$F$3000,6,FALSE),"-")</f>
        <v>-</v>
      </c>
      <c r="P144" s="14" t="str">
        <f>IFERROR(VLOOKUP(CONCATENATE($A144,P$1),'[1]Исх-видео'!$A$2:$F$3000,6,FALSE),"-")</f>
        <v>-</v>
      </c>
      <c r="Q144" s="14" t="str">
        <f>IFERROR(VLOOKUP(CONCATENATE($A144,Q$1),'[1]Исх-видео'!$A$2:$F$3000,6,FALSE),"-")</f>
        <v>-</v>
      </c>
      <c r="R144" s="14" t="str">
        <f>IFERROR(VLOOKUP(CONCATENATE($A144,R$1),'[1]Исх-видео'!$A$2:$F$3000,6,FALSE),"-")</f>
        <v>-</v>
      </c>
      <c r="S144" s="14" t="str">
        <f>IFERROR(VLOOKUP(CONCATENATE($A144,S$1),'[1]Исх-видео'!$A$2:$F$3000,6,FALSE),"-")</f>
        <v>-</v>
      </c>
      <c r="T144" s="14" t="str">
        <f>IFERROR(VLOOKUP(CONCATENATE($A144,T$1),'[1]Исх-видео'!$A$2:$F$3000,6,FALSE),"-")</f>
        <v>-</v>
      </c>
      <c r="U144" s="14" t="str">
        <f>IFERROR(VLOOKUP(CONCATENATE($A144,U$1),'[1]Исх-видео'!$A$2:$F$3000,6,FALSE),"-")</f>
        <v>-</v>
      </c>
      <c r="V144" s="14" t="str">
        <f>IFERROR(VLOOKUP(CONCATENATE($A144,V$1),'[1]Исх-видео'!$A$2:$F$3000,6,FALSE),"-")</f>
        <v>-</v>
      </c>
      <c r="W144" s="14" t="str">
        <f>IFERROR(VLOOKUP(CONCATENATE($A144,W$1),'[1]Исх-видео'!$A$2:$F$3000,6,FALSE),"-")</f>
        <v>-</v>
      </c>
      <c r="X144" s="14" t="str">
        <f>IFERROR(VLOOKUP(CONCATENATE($A144,X$1),'[1]Исх-видео'!$A$2:$F$3000,6,FALSE),"-")</f>
        <v>-</v>
      </c>
      <c r="Y144" s="14" t="str">
        <f>IFERROR(VLOOKUP(CONCATENATE($A144,Y$1),'[1]Исх-видео'!$A$2:$F$3000,6,FALSE),"-")</f>
        <v>-</v>
      </c>
      <c r="Z144" s="15"/>
    </row>
    <row r="145" spans="1:26">
      <c r="A145" s="26">
        <f t="shared" si="9"/>
        <v>44</v>
      </c>
      <c r="B145" s="14" t="str">
        <f>IFERROR(VLOOKUP(CONCATENATE($A145,B$1),'[1]Исх-видео'!$A$2:$F$3000,6,FALSE),"-")</f>
        <v>-</v>
      </c>
      <c r="C145" s="14" t="str">
        <f>IFERROR(VLOOKUP(CONCATENATE($A145,C$1),'[1]Исх-видео'!$A$2:$F$3000,6,FALSE),"-")</f>
        <v>-</v>
      </c>
      <c r="D145" s="14" t="str">
        <f>IFERROR(VLOOKUP(CONCATENATE($A145,D$1),'[1]Исх-видео'!$A$2:$F$3000,6,FALSE),"-")</f>
        <v>-</v>
      </c>
      <c r="E145" s="14" t="str">
        <f>IFERROR(VLOOKUP(CONCATENATE($A145,E$1),'[1]Исх-видео'!$A$2:$F$3000,6,FALSE),"-")</f>
        <v>-</v>
      </c>
      <c r="F145" s="14" t="str">
        <f>IFERROR(VLOOKUP(CONCATENATE($A145,F$1),'[1]Исх-видео'!$A$2:$F$3000,6,FALSE),"-")</f>
        <v>-</v>
      </c>
      <c r="G145" s="14" t="str">
        <f>IFERROR(VLOOKUP(CONCATENATE($A145,G$1),'[1]Исх-видео'!$A$2:$F$3000,6,FALSE),"-")</f>
        <v>-</v>
      </c>
      <c r="H145" s="14" t="str">
        <f>IFERROR(VLOOKUP(CONCATENATE($A145,H$1),'[1]Исх-видео'!$A$2:$F$3000,6,FALSE),"-")</f>
        <v>-</v>
      </c>
      <c r="I145" s="14" t="str">
        <f>IFERROR(VLOOKUP(CONCATENATE($A145,I$1),'[1]Исх-видео'!$A$2:$F$3000,6,FALSE),"-")</f>
        <v>-</v>
      </c>
      <c r="J145" s="14" t="str">
        <f>IFERROR(VLOOKUP(CONCATENATE($A145,J$1),'[1]Исх-видео'!$A$2:$F$3000,6,FALSE),"-")</f>
        <v>-</v>
      </c>
      <c r="K145" s="14" t="str">
        <f>IFERROR(VLOOKUP(CONCATENATE($A145,K$1),'[1]Исх-видео'!$A$2:$F$3000,6,FALSE),"-")</f>
        <v>-</v>
      </c>
      <c r="L145" s="14" t="str">
        <f>IFERROR(VLOOKUP(CONCATENATE($A145,L$1),'[1]Исх-видео'!$A$2:$F$3000,6,FALSE),"-")</f>
        <v>-</v>
      </c>
      <c r="M145" s="14" t="str">
        <f>IFERROR(VLOOKUP(CONCATENATE($A145,M$1),'[1]Исх-видео'!$A$2:$F$3000,6,FALSE),"-")</f>
        <v>-</v>
      </c>
      <c r="N145" s="14" t="str">
        <f>IFERROR(VLOOKUP(CONCATENATE($A145,N$1),'[1]Исх-видео'!$A$2:$F$3000,6,FALSE),"-")</f>
        <v>-</v>
      </c>
      <c r="O145" s="14" t="str">
        <f>IFERROR(VLOOKUP(CONCATENATE($A145,O$1),'[1]Исх-видео'!$A$2:$F$3000,6,FALSE),"-")</f>
        <v>-</v>
      </c>
      <c r="P145" s="14" t="str">
        <f>IFERROR(VLOOKUP(CONCATENATE($A145,P$1),'[1]Исх-видео'!$A$2:$F$3000,6,FALSE),"-")</f>
        <v>-</v>
      </c>
      <c r="Q145" s="14" t="str">
        <f>IFERROR(VLOOKUP(CONCATENATE($A145,Q$1),'[1]Исх-видео'!$A$2:$F$3000,6,FALSE),"-")</f>
        <v>-</v>
      </c>
      <c r="R145" s="14" t="str">
        <f>IFERROR(VLOOKUP(CONCATENATE($A145,R$1),'[1]Исх-видео'!$A$2:$F$3000,6,FALSE),"-")</f>
        <v>-</v>
      </c>
      <c r="S145" s="14" t="str">
        <f>IFERROR(VLOOKUP(CONCATENATE($A145,S$1),'[1]Исх-видео'!$A$2:$F$3000,6,FALSE),"-")</f>
        <v>-</v>
      </c>
      <c r="T145" s="14" t="str">
        <f>IFERROR(VLOOKUP(CONCATENATE($A145,T$1),'[1]Исх-видео'!$A$2:$F$3000,6,FALSE),"-")</f>
        <v>-</v>
      </c>
      <c r="U145" s="14" t="str">
        <f>IFERROR(VLOOKUP(CONCATENATE($A145,U$1),'[1]Исх-видео'!$A$2:$F$3000,6,FALSE),"-")</f>
        <v>-</v>
      </c>
      <c r="V145" s="14" t="str">
        <f>IFERROR(VLOOKUP(CONCATENATE($A145,V$1),'[1]Исх-видео'!$A$2:$F$3000,6,FALSE),"-")</f>
        <v>-</v>
      </c>
      <c r="W145" s="14" t="str">
        <f>IFERROR(VLOOKUP(CONCATENATE($A145,W$1),'[1]Исх-видео'!$A$2:$F$3000,6,FALSE),"-")</f>
        <v>-</v>
      </c>
      <c r="X145" s="14" t="str">
        <f>IFERROR(VLOOKUP(CONCATENATE($A145,X$1),'[1]Исх-видео'!$A$2:$F$3000,6,FALSE),"-")</f>
        <v>-</v>
      </c>
      <c r="Y145" s="14" t="str">
        <f>IFERROR(VLOOKUP(CONCATENATE($A145,Y$1),'[1]Исх-видео'!$A$2:$F$3000,6,FALSE),"-")</f>
        <v>-</v>
      </c>
      <c r="Z145" s="15"/>
    </row>
    <row r="146" spans="1:26">
      <c r="A146" s="26">
        <f t="shared" si="9"/>
        <v>45</v>
      </c>
      <c r="B146" s="14" t="str">
        <f>IFERROR(VLOOKUP(CONCATENATE($A146,B$1),'[1]Исх-видео'!$A$2:$F$3000,6,FALSE),"-")</f>
        <v>ДА</v>
      </c>
      <c r="C146" s="14" t="str">
        <f>IFERROR(VLOOKUP(CONCATENATE($A146,C$1),'[1]Исх-видео'!$A$2:$F$3000,6,FALSE),"-")</f>
        <v>НЕТ</v>
      </c>
      <c r="D146" s="14" t="str">
        <f>IFERROR(VLOOKUP(CONCATENATE($A146,D$1),'[1]Исх-видео'!$A$2:$F$3000,6,FALSE),"-")</f>
        <v>-</v>
      </c>
      <c r="E146" s="14" t="str">
        <f>IFERROR(VLOOKUP(CONCATENATE($A146,E$1),'[1]Исх-видео'!$A$2:$F$3000,6,FALSE),"-")</f>
        <v>-</v>
      </c>
      <c r="F146" s="14" t="str">
        <f>IFERROR(VLOOKUP(CONCATENATE($A146,F$1),'[1]Исх-видео'!$A$2:$F$3000,6,FALSE),"-")</f>
        <v>-</v>
      </c>
      <c r="G146" s="14" t="str">
        <f>IFERROR(VLOOKUP(CONCATENATE($A146,G$1),'[1]Исх-видео'!$A$2:$F$3000,6,FALSE),"-")</f>
        <v>-</v>
      </c>
      <c r="H146" s="14" t="str">
        <f>IFERROR(VLOOKUP(CONCATENATE($A146,H$1),'[1]Исх-видео'!$A$2:$F$3000,6,FALSE),"-")</f>
        <v>-</v>
      </c>
      <c r="I146" s="14" t="str">
        <f>IFERROR(VLOOKUP(CONCATENATE($A146,I$1),'[1]Исх-видео'!$A$2:$F$3000,6,FALSE),"-")</f>
        <v>-</v>
      </c>
      <c r="J146" s="14" t="str">
        <f>IFERROR(VLOOKUP(CONCATENATE($A146,J$1),'[1]Исх-видео'!$A$2:$F$3000,6,FALSE),"-")</f>
        <v>-</v>
      </c>
      <c r="K146" s="14" t="str">
        <f>IFERROR(VLOOKUP(CONCATENATE($A146,K$1),'[1]Исх-видео'!$A$2:$F$3000,6,FALSE),"-")</f>
        <v>ДА</v>
      </c>
      <c r="L146" s="14" t="str">
        <f>IFERROR(VLOOKUP(CONCATENATE($A146,L$1),'[1]Исх-видео'!$A$2:$F$3000,6,FALSE),"-")</f>
        <v>-</v>
      </c>
      <c r="M146" s="14" t="str">
        <f>IFERROR(VLOOKUP(CONCATENATE($A146,M$1),'[1]Исх-видео'!$A$2:$F$3000,6,FALSE),"-")</f>
        <v>-</v>
      </c>
      <c r="N146" s="14" t="str">
        <f>IFERROR(VLOOKUP(CONCATENATE($A146,N$1),'[1]Исх-видео'!$A$2:$F$3000,6,FALSE),"-")</f>
        <v>ДА</v>
      </c>
      <c r="O146" s="14" t="str">
        <f>IFERROR(VLOOKUP(CONCATENATE($A146,O$1),'[1]Исх-видео'!$A$2:$F$3000,6,FALSE),"-")</f>
        <v>НЕТ</v>
      </c>
      <c r="P146" s="14" t="str">
        <f>IFERROR(VLOOKUP(CONCATENATE($A146,P$1),'[1]Исх-видео'!$A$2:$F$3000,6,FALSE),"-")</f>
        <v>-</v>
      </c>
      <c r="Q146" s="14" t="str">
        <f>IFERROR(VLOOKUP(CONCATENATE($A146,Q$1),'[1]Исх-видео'!$A$2:$F$3000,6,FALSE),"-")</f>
        <v>-</v>
      </c>
      <c r="R146" s="14" t="str">
        <f>IFERROR(VLOOKUP(CONCATENATE($A146,R$1),'[1]Исх-видео'!$A$2:$F$3000,6,FALSE),"-")</f>
        <v>-</v>
      </c>
      <c r="S146" s="14" t="str">
        <f>IFERROR(VLOOKUP(CONCATENATE($A146,S$1),'[1]Исх-видео'!$A$2:$F$3000,6,FALSE),"-")</f>
        <v>-</v>
      </c>
      <c r="T146" s="14" t="str">
        <f>IFERROR(VLOOKUP(CONCATENATE($A146,T$1),'[1]Исх-видео'!$A$2:$F$3000,6,FALSE),"-")</f>
        <v>НЕТ</v>
      </c>
      <c r="U146" s="14" t="str">
        <f>IFERROR(VLOOKUP(CONCATENATE($A146,U$1),'[1]Исх-видео'!$A$2:$F$3000,6,FALSE),"-")</f>
        <v>ДА</v>
      </c>
      <c r="V146" s="14" t="str">
        <f>IFERROR(VLOOKUP(CONCATENATE($A146,V$1),'[1]Исх-видео'!$A$2:$F$3000,6,FALSE),"-")</f>
        <v>ДА</v>
      </c>
      <c r="W146" s="14" t="str">
        <f>IFERROR(VLOOKUP(CONCATENATE($A146,W$1),'[1]Исх-видео'!$A$2:$F$3000,6,FALSE),"-")</f>
        <v>НЕТ</v>
      </c>
      <c r="X146" s="14" t="str">
        <f>IFERROR(VLOOKUP(CONCATENATE($A146,X$1),'[1]Исх-видео'!$A$2:$F$3000,6,FALSE),"-")</f>
        <v>-</v>
      </c>
      <c r="Y146" s="14" t="str">
        <f>IFERROR(VLOOKUP(CONCATENATE($A146,Y$1),'[1]Исх-видео'!$A$2:$F$3000,6,FALSE),"-")</f>
        <v>ДА</v>
      </c>
      <c r="Z146" s="15"/>
    </row>
    <row r="147" spans="1:26">
      <c r="A147" s="26">
        <f t="shared" si="9"/>
        <v>46</v>
      </c>
      <c r="B147" s="14" t="str">
        <f>IFERROR(VLOOKUP(CONCATENATE($A147,B$1),'[1]Исх-видео'!$A$2:$F$3000,6,FALSE),"-")</f>
        <v>-</v>
      </c>
      <c r="C147" s="14" t="str">
        <f>IFERROR(VLOOKUP(CONCATENATE($A147,C$1),'[1]Исх-видео'!$A$2:$F$3000,6,FALSE),"-")</f>
        <v>-</v>
      </c>
      <c r="D147" s="14" t="str">
        <f>IFERROR(VLOOKUP(CONCATENATE($A147,D$1),'[1]Исх-видео'!$A$2:$F$3000,6,FALSE),"-")</f>
        <v>-</v>
      </c>
      <c r="E147" s="14" t="str">
        <f>IFERROR(VLOOKUP(CONCATENATE($A147,E$1),'[1]Исх-видео'!$A$2:$F$3000,6,FALSE),"-")</f>
        <v>-</v>
      </c>
      <c r="F147" s="14" t="str">
        <f>IFERROR(VLOOKUP(CONCATENATE($A147,F$1),'[1]Исх-видео'!$A$2:$F$3000,6,FALSE),"-")</f>
        <v>-</v>
      </c>
      <c r="G147" s="14" t="str">
        <f>IFERROR(VLOOKUP(CONCATENATE($A147,G$1),'[1]Исх-видео'!$A$2:$F$3000,6,FALSE),"-")</f>
        <v>-</v>
      </c>
      <c r="H147" s="14" t="str">
        <f>IFERROR(VLOOKUP(CONCATENATE($A147,H$1),'[1]Исх-видео'!$A$2:$F$3000,6,FALSE),"-")</f>
        <v>-</v>
      </c>
      <c r="I147" s="14" t="str">
        <f>IFERROR(VLOOKUP(CONCATENATE($A147,I$1),'[1]Исх-видео'!$A$2:$F$3000,6,FALSE),"-")</f>
        <v>-</v>
      </c>
      <c r="J147" s="14" t="str">
        <f>IFERROR(VLOOKUP(CONCATENATE($A147,J$1),'[1]Исх-видео'!$A$2:$F$3000,6,FALSE),"-")</f>
        <v>-</v>
      </c>
      <c r="K147" s="14" t="str">
        <f>IFERROR(VLOOKUP(CONCATENATE($A147,K$1),'[1]Исх-видео'!$A$2:$F$3000,6,FALSE),"-")</f>
        <v>-</v>
      </c>
      <c r="L147" s="14" t="str">
        <f>IFERROR(VLOOKUP(CONCATENATE($A147,L$1),'[1]Исх-видео'!$A$2:$F$3000,6,FALSE),"-")</f>
        <v>-</v>
      </c>
      <c r="M147" s="14" t="str">
        <f>IFERROR(VLOOKUP(CONCATENATE($A147,M$1),'[1]Исх-видео'!$A$2:$F$3000,6,FALSE),"-")</f>
        <v>-</v>
      </c>
      <c r="N147" s="14" t="str">
        <f>IFERROR(VLOOKUP(CONCATENATE($A147,N$1),'[1]Исх-видео'!$A$2:$F$3000,6,FALSE),"-")</f>
        <v>-</v>
      </c>
      <c r="O147" s="14" t="str">
        <f>IFERROR(VLOOKUP(CONCATENATE($A147,O$1),'[1]Исх-видео'!$A$2:$F$3000,6,FALSE),"-")</f>
        <v>-</v>
      </c>
      <c r="P147" s="14" t="str">
        <f>IFERROR(VLOOKUP(CONCATENATE($A147,P$1),'[1]Исх-видео'!$A$2:$F$3000,6,FALSE),"-")</f>
        <v>-</v>
      </c>
      <c r="Q147" s="14" t="str">
        <f>IFERROR(VLOOKUP(CONCATENATE($A147,Q$1),'[1]Исх-видео'!$A$2:$F$3000,6,FALSE),"-")</f>
        <v>-</v>
      </c>
      <c r="R147" s="14" t="str">
        <f>IFERROR(VLOOKUP(CONCATENATE($A147,R$1),'[1]Исх-видео'!$A$2:$F$3000,6,FALSE),"-")</f>
        <v>-</v>
      </c>
      <c r="S147" s="14" t="str">
        <f>IFERROR(VLOOKUP(CONCATENATE($A147,S$1),'[1]Исх-видео'!$A$2:$F$3000,6,FALSE),"-")</f>
        <v>-</v>
      </c>
      <c r="T147" s="14" t="str">
        <f>IFERROR(VLOOKUP(CONCATENATE($A147,T$1),'[1]Исх-видео'!$A$2:$F$3000,6,FALSE),"-")</f>
        <v>-</v>
      </c>
      <c r="U147" s="14" t="str">
        <f>IFERROR(VLOOKUP(CONCATENATE($A147,U$1),'[1]Исх-видео'!$A$2:$F$3000,6,FALSE),"-")</f>
        <v>-</v>
      </c>
      <c r="V147" s="14" t="str">
        <f>IFERROR(VLOOKUP(CONCATENATE($A147,V$1),'[1]Исх-видео'!$A$2:$F$3000,6,FALSE),"-")</f>
        <v>-</v>
      </c>
      <c r="W147" s="14" t="str">
        <f>IFERROR(VLOOKUP(CONCATENATE($A147,W$1),'[1]Исх-видео'!$A$2:$F$3000,6,FALSE),"-")</f>
        <v>-</v>
      </c>
      <c r="X147" s="14" t="str">
        <f>IFERROR(VLOOKUP(CONCATENATE($A147,X$1),'[1]Исх-видео'!$A$2:$F$3000,6,FALSE),"-")</f>
        <v>-</v>
      </c>
      <c r="Y147" s="14" t="str">
        <f>IFERROR(VLOOKUP(CONCATENATE($A147,Y$1),'[1]Исх-видео'!$A$2:$F$3000,6,FALSE),"-")</f>
        <v>-</v>
      </c>
      <c r="Z147" s="15"/>
    </row>
    <row r="148" spans="1:26">
      <c r="A148" s="26">
        <f t="shared" si="9"/>
        <v>47</v>
      </c>
      <c r="B148" s="14" t="str">
        <f>IFERROR(VLOOKUP(CONCATENATE($A148,B$1),'[1]Исх-видео'!$A$2:$F$3000,6,FALSE),"-")</f>
        <v>ДА</v>
      </c>
      <c r="C148" s="14" t="str">
        <f>IFERROR(VLOOKUP(CONCATENATE($A148,C$1),'[1]Исх-видео'!$A$2:$F$3000,6,FALSE),"-")</f>
        <v>НЕТ</v>
      </c>
      <c r="D148" s="14" t="str">
        <f>IFERROR(VLOOKUP(CONCATENATE($A148,D$1),'[1]Исх-видео'!$A$2:$F$3000,6,FALSE),"-")</f>
        <v>-</v>
      </c>
      <c r="E148" s="14" t="str">
        <f>IFERROR(VLOOKUP(CONCATENATE($A148,E$1),'[1]Исх-видео'!$A$2:$F$3000,6,FALSE),"-")</f>
        <v>-</v>
      </c>
      <c r="F148" s="14" t="str">
        <f>IFERROR(VLOOKUP(CONCATENATE($A148,F$1),'[1]Исх-видео'!$A$2:$F$3000,6,FALSE),"-")</f>
        <v>-</v>
      </c>
      <c r="G148" s="14" t="str">
        <f>IFERROR(VLOOKUP(CONCATENATE($A148,G$1),'[1]Исх-видео'!$A$2:$F$3000,6,FALSE),"-")</f>
        <v>-</v>
      </c>
      <c r="H148" s="14" t="str">
        <f>IFERROR(VLOOKUP(CONCATENATE($A148,H$1),'[1]Исх-видео'!$A$2:$F$3000,6,FALSE),"-")</f>
        <v>-</v>
      </c>
      <c r="I148" s="14" t="str">
        <f>IFERROR(VLOOKUP(CONCATENATE($A148,I$1),'[1]Исх-видео'!$A$2:$F$3000,6,FALSE),"-")</f>
        <v>-</v>
      </c>
      <c r="J148" s="14" t="str">
        <f>IFERROR(VLOOKUP(CONCATENATE($A148,J$1),'[1]Исх-видео'!$A$2:$F$3000,6,FALSE),"-")</f>
        <v>-</v>
      </c>
      <c r="K148" s="14" t="str">
        <f>IFERROR(VLOOKUP(CONCATENATE($A148,K$1),'[1]Исх-видео'!$A$2:$F$3000,6,FALSE),"-")</f>
        <v>ДА</v>
      </c>
      <c r="L148" s="14" t="str">
        <f>IFERROR(VLOOKUP(CONCATENATE($A148,L$1),'[1]Исх-видео'!$A$2:$F$3000,6,FALSE),"-")</f>
        <v>-</v>
      </c>
      <c r="M148" s="14" t="str">
        <f>IFERROR(VLOOKUP(CONCATENATE($A148,M$1),'[1]Исх-видео'!$A$2:$F$3000,6,FALSE),"-")</f>
        <v>-</v>
      </c>
      <c r="N148" s="14" t="str">
        <f>IFERROR(VLOOKUP(CONCATENATE($A148,N$1),'[1]Исх-видео'!$A$2:$F$3000,6,FALSE),"-")</f>
        <v>ДА</v>
      </c>
      <c r="O148" s="14" t="str">
        <f>IFERROR(VLOOKUP(CONCATENATE($A148,O$1),'[1]Исх-видео'!$A$2:$F$3000,6,FALSE),"-")</f>
        <v>ДА</v>
      </c>
      <c r="P148" s="14" t="str">
        <f>IFERROR(VLOOKUP(CONCATENATE($A148,P$1),'[1]Исх-видео'!$A$2:$F$3000,6,FALSE),"-")</f>
        <v>-</v>
      </c>
      <c r="Q148" s="14" t="str">
        <f>IFERROR(VLOOKUP(CONCATENATE($A148,Q$1),'[1]Исх-видео'!$A$2:$F$3000,6,FALSE),"-")</f>
        <v>-</v>
      </c>
      <c r="R148" s="14" t="str">
        <f>IFERROR(VLOOKUP(CONCATENATE($A148,R$1),'[1]Исх-видео'!$A$2:$F$3000,6,FALSE),"-")</f>
        <v>-</v>
      </c>
      <c r="S148" s="14" t="str">
        <f>IFERROR(VLOOKUP(CONCATENATE($A148,S$1),'[1]Исх-видео'!$A$2:$F$3000,6,FALSE),"-")</f>
        <v>НЕТ</v>
      </c>
      <c r="T148" s="14" t="str">
        <f>IFERROR(VLOOKUP(CONCATENATE($A148,T$1),'[1]Исх-видео'!$A$2:$F$3000,6,FALSE),"-")</f>
        <v>НЕТ</v>
      </c>
      <c r="U148" s="14" t="str">
        <f>IFERROR(VLOOKUP(CONCATENATE($A148,U$1),'[1]Исх-видео'!$A$2:$F$3000,6,FALSE),"-")</f>
        <v>ДА</v>
      </c>
      <c r="V148" s="14" t="str">
        <f>IFERROR(VLOOKUP(CONCATENATE($A148,V$1),'[1]Исх-видео'!$A$2:$F$3000,6,FALSE),"-")</f>
        <v>ДА</v>
      </c>
      <c r="W148" s="14" t="str">
        <f>IFERROR(VLOOKUP(CONCATENATE($A148,W$1),'[1]Исх-видео'!$A$2:$F$3000,6,FALSE),"-")</f>
        <v>НЕТ</v>
      </c>
      <c r="X148" s="14" t="str">
        <f>IFERROR(VLOOKUP(CONCATENATE($A148,X$1),'[1]Исх-видео'!$A$2:$F$3000,6,FALSE),"-")</f>
        <v>-</v>
      </c>
      <c r="Y148" s="14" t="str">
        <f>IFERROR(VLOOKUP(CONCATENATE($A148,Y$1),'[1]Исх-видео'!$A$2:$F$3000,6,FALSE),"-")</f>
        <v>ДА</v>
      </c>
      <c r="Z148" s="15"/>
    </row>
    <row r="149" spans="1:26">
      <c r="A149" s="26">
        <f t="shared" si="9"/>
        <v>48</v>
      </c>
      <c r="B149" s="14" t="str">
        <f>IFERROR(VLOOKUP(CONCATENATE($A149,B$1),'[1]Исх-видео'!$A$2:$F$3000,6,FALSE),"-")</f>
        <v>-</v>
      </c>
      <c r="C149" s="14" t="str">
        <f>IFERROR(VLOOKUP(CONCATENATE($A149,C$1),'[1]Исх-видео'!$A$2:$F$3000,6,FALSE),"-")</f>
        <v>-</v>
      </c>
      <c r="D149" s="14" t="str">
        <f>IFERROR(VLOOKUP(CONCATENATE($A149,D$1),'[1]Исх-видео'!$A$2:$F$3000,6,FALSE),"-")</f>
        <v>-</v>
      </c>
      <c r="E149" s="14" t="str">
        <f>IFERROR(VLOOKUP(CONCATENATE($A149,E$1),'[1]Исх-видео'!$A$2:$F$3000,6,FALSE),"-")</f>
        <v>-</v>
      </c>
      <c r="F149" s="14" t="str">
        <f>IFERROR(VLOOKUP(CONCATENATE($A149,F$1),'[1]Исх-видео'!$A$2:$F$3000,6,FALSE),"-")</f>
        <v>-</v>
      </c>
      <c r="G149" s="14" t="str">
        <f>IFERROR(VLOOKUP(CONCATENATE($A149,G$1),'[1]Исх-видео'!$A$2:$F$3000,6,FALSE),"-")</f>
        <v>-</v>
      </c>
      <c r="H149" s="14" t="str">
        <f>IFERROR(VLOOKUP(CONCATENATE($A149,H$1),'[1]Исх-видео'!$A$2:$F$3000,6,FALSE),"-")</f>
        <v>-</v>
      </c>
      <c r="I149" s="14" t="str">
        <f>IFERROR(VLOOKUP(CONCATENATE($A149,I$1),'[1]Исх-видео'!$A$2:$F$3000,6,FALSE),"-")</f>
        <v>-</v>
      </c>
      <c r="J149" s="14" t="str">
        <f>IFERROR(VLOOKUP(CONCATENATE($A149,J$1),'[1]Исх-видео'!$A$2:$F$3000,6,FALSE),"-")</f>
        <v>-</v>
      </c>
      <c r="K149" s="14" t="str">
        <f>IFERROR(VLOOKUP(CONCATENATE($A149,K$1),'[1]Исх-видео'!$A$2:$F$3000,6,FALSE),"-")</f>
        <v>-</v>
      </c>
      <c r="L149" s="14" t="str">
        <f>IFERROR(VLOOKUP(CONCATENATE($A149,L$1),'[1]Исх-видео'!$A$2:$F$3000,6,FALSE),"-")</f>
        <v>-</v>
      </c>
      <c r="M149" s="14" t="str">
        <f>IFERROR(VLOOKUP(CONCATENATE($A149,M$1),'[1]Исх-видео'!$A$2:$F$3000,6,FALSE),"-")</f>
        <v>-</v>
      </c>
      <c r="N149" s="14" t="str">
        <f>IFERROR(VLOOKUP(CONCATENATE($A149,N$1),'[1]Исх-видео'!$A$2:$F$3000,6,FALSE),"-")</f>
        <v>-</v>
      </c>
      <c r="O149" s="14" t="str">
        <f>IFERROR(VLOOKUP(CONCATENATE($A149,O$1),'[1]Исх-видео'!$A$2:$F$3000,6,FALSE),"-")</f>
        <v>-</v>
      </c>
      <c r="P149" s="14" t="str">
        <f>IFERROR(VLOOKUP(CONCATENATE($A149,P$1),'[1]Исх-видео'!$A$2:$F$3000,6,FALSE),"-")</f>
        <v>-</v>
      </c>
      <c r="Q149" s="14" t="str">
        <f>IFERROR(VLOOKUP(CONCATENATE($A149,Q$1),'[1]Исх-видео'!$A$2:$F$3000,6,FALSE),"-")</f>
        <v>-</v>
      </c>
      <c r="R149" s="14" t="str">
        <f>IFERROR(VLOOKUP(CONCATENATE($A149,R$1),'[1]Исх-видео'!$A$2:$F$3000,6,FALSE),"-")</f>
        <v>-</v>
      </c>
      <c r="S149" s="14" t="str">
        <f>IFERROR(VLOOKUP(CONCATENATE($A149,S$1),'[1]Исх-видео'!$A$2:$F$3000,6,FALSE),"-")</f>
        <v>-</v>
      </c>
      <c r="T149" s="14" t="str">
        <f>IFERROR(VLOOKUP(CONCATENATE($A149,T$1),'[1]Исх-видео'!$A$2:$F$3000,6,FALSE),"-")</f>
        <v>-</v>
      </c>
      <c r="U149" s="14" t="str">
        <f>IFERROR(VLOOKUP(CONCATENATE($A149,U$1),'[1]Исх-видео'!$A$2:$F$3000,6,FALSE),"-")</f>
        <v>-</v>
      </c>
      <c r="V149" s="14" t="str">
        <f>IFERROR(VLOOKUP(CONCATENATE($A149,V$1),'[1]Исх-видео'!$A$2:$F$3000,6,FALSE),"-")</f>
        <v>-</v>
      </c>
      <c r="W149" s="14" t="str">
        <f>IFERROR(VLOOKUP(CONCATENATE($A149,W$1),'[1]Исх-видео'!$A$2:$F$3000,6,FALSE),"-")</f>
        <v>-</v>
      </c>
      <c r="X149" s="14" t="str">
        <f>IFERROR(VLOOKUP(CONCATENATE($A149,X$1),'[1]Исх-видео'!$A$2:$F$3000,6,FALSE),"-")</f>
        <v>-</v>
      </c>
      <c r="Y149" s="14" t="str">
        <f>IFERROR(VLOOKUP(CONCATENATE($A149,Y$1),'[1]Исх-видео'!$A$2:$F$3000,6,FALSE),"-")</f>
        <v>-</v>
      </c>
      <c r="Z149" s="15"/>
    </row>
    <row r="150" spans="1:26">
      <c r="A150" s="26">
        <f t="shared" si="9"/>
        <v>49</v>
      </c>
      <c r="B150" s="14" t="str">
        <f>IFERROR(VLOOKUP(CONCATENATE($A150,B$1),'[1]Исх-видео'!$A$2:$F$3000,6,FALSE),"-")</f>
        <v>-</v>
      </c>
      <c r="C150" s="14" t="str">
        <f>IFERROR(VLOOKUP(CONCATENATE($A150,C$1),'[1]Исх-видео'!$A$2:$F$3000,6,FALSE),"-")</f>
        <v>-</v>
      </c>
      <c r="D150" s="14" t="str">
        <f>IFERROR(VLOOKUP(CONCATENATE($A150,D$1),'[1]Исх-видео'!$A$2:$F$3000,6,FALSE),"-")</f>
        <v>-</v>
      </c>
      <c r="E150" s="14" t="str">
        <f>IFERROR(VLOOKUP(CONCATENATE($A150,E$1),'[1]Исх-видео'!$A$2:$F$3000,6,FALSE),"-")</f>
        <v>-</v>
      </c>
      <c r="F150" s="14" t="str">
        <f>IFERROR(VLOOKUP(CONCATENATE($A150,F$1),'[1]Исх-видео'!$A$2:$F$3000,6,FALSE),"-")</f>
        <v>-</v>
      </c>
      <c r="G150" s="14" t="str">
        <f>IFERROR(VLOOKUP(CONCATENATE($A150,G$1),'[1]Исх-видео'!$A$2:$F$3000,6,FALSE),"-")</f>
        <v>-</v>
      </c>
      <c r="H150" s="14" t="str">
        <f>IFERROR(VLOOKUP(CONCATENATE($A150,H$1),'[1]Исх-видео'!$A$2:$F$3000,6,FALSE),"-")</f>
        <v>-</v>
      </c>
      <c r="I150" s="14" t="str">
        <f>IFERROR(VLOOKUP(CONCATENATE($A150,I$1),'[1]Исх-видео'!$A$2:$F$3000,6,FALSE),"-")</f>
        <v>-</v>
      </c>
      <c r="J150" s="14" t="str">
        <f>IFERROR(VLOOKUP(CONCATENATE($A150,J$1),'[1]Исх-видео'!$A$2:$F$3000,6,FALSE),"-")</f>
        <v>-</v>
      </c>
      <c r="K150" s="14" t="str">
        <f>IFERROR(VLOOKUP(CONCATENATE($A150,K$1),'[1]Исх-видео'!$A$2:$F$3000,6,FALSE),"-")</f>
        <v>-</v>
      </c>
      <c r="L150" s="14" t="str">
        <f>IFERROR(VLOOKUP(CONCATENATE($A150,L$1),'[1]Исх-видео'!$A$2:$F$3000,6,FALSE),"-")</f>
        <v>-</v>
      </c>
      <c r="M150" s="14" t="str">
        <f>IFERROR(VLOOKUP(CONCATENATE($A150,M$1),'[1]Исх-видео'!$A$2:$F$3000,6,FALSE),"-")</f>
        <v>-</v>
      </c>
      <c r="N150" s="14" t="str">
        <f>IFERROR(VLOOKUP(CONCATENATE($A150,N$1),'[1]Исх-видео'!$A$2:$F$3000,6,FALSE),"-")</f>
        <v>-</v>
      </c>
      <c r="O150" s="14" t="str">
        <f>IFERROR(VLOOKUP(CONCATENATE($A150,O$1),'[1]Исх-видео'!$A$2:$F$3000,6,FALSE),"-")</f>
        <v>-</v>
      </c>
      <c r="P150" s="14" t="str">
        <f>IFERROR(VLOOKUP(CONCATENATE($A150,P$1),'[1]Исх-видео'!$A$2:$F$3000,6,FALSE),"-")</f>
        <v>-</v>
      </c>
      <c r="Q150" s="14" t="str">
        <f>IFERROR(VLOOKUP(CONCATENATE($A150,Q$1),'[1]Исх-видео'!$A$2:$F$3000,6,FALSE),"-")</f>
        <v>-</v>
      </c>
      <c r="R150" s="14" t="str">
        <f>IFERROR(VLOOKUP(CONCATENATE($A150,R$1),'[1]Исх-видео'!$A$2:$F$3000,6,FALSE),"-")</f>
        <v>-</v>
      </c>
      <c r="S150" s="14" t="str">
        <f>IFERROR(VLOOKUP(CONCATENATE($A150,S$1),'[1]Исх-видео'!$A$2:$F$3000,6,FALSE),"-")</f>
        <v>-</v>
      </c>
      <c r="T150" s="14" t="str">
        <f>IFERROR(VLOOKUP(CONCATENATE($A150,T$1),'[1]Исх-видео'!$A$2:$F$3000,6,FALSE),"-")</f>
        <v>-</v>
      </c>
      <c r="U150" s="14" t="str">
        <f>IFERROR(VLOOKUP(CONCATENATE($A150,U$1),'[1]Исх-видео'!$A$2:$F$3000,6,FALSE),"-")</f>
        <v>-</v>
      </c>
      <c r="V150" s="14" t="str">
        <f>IFERROR(VLOOKUP(CONCATENATE($A150,V$1),'[1]Исх-видео'!$A$2:$F$3000,6,FALSE),"-")</f>
        <v>-</v>
      </c>
      <c r="W150" s="14" t="str">
        <f>IFERROR(VLOOKUP(CONCATENATE($A150,W$1),'[1]Исх-видео'!$A$2:$F$3000,6,FALSE),"-")</f>
        <v>-</v>
      </c>
      <c r="X150" s="14" t="str">
        <f>IFERROR(VLOOKUP(CONCATENATE($A150,X$1),'[1]Исх-видео'!$A$2:$F$3000,6,FALSE),"-")</f>
        <v>-</v>
      </c>
      <c r="Y150" s="14" t="str">
        <f>IFERROR(VLOOKUP(CONCATENATE($A150,Y$1),'[1]Исх-видео'!$A$2:$F$3000,6,FALSE),"-")</f>
        <v>-</v>
      </c>
      <c r="Z150" s="15"/>
    </row>
    <row r="151" spans="1:26">
      <c r="A151" s="26">
        <f t="shared" si="9"/>
        <v>50</v>
      </c>
      <c r="B151" s="14" t="str">
        <f>IFERROR(VLOOKUP(CONCATENATE($A151,B$1),'[1]Исх-видео'!$A$2:$F$3000,6,FALSE),"-")</f>
        <v>ДА</v>
      </c>
      <c r="C151" s="14" t="str">
        <f>IFERROR(VLOOKUP(CONCATENATE($A151,C$1),'[1]Исх-видео'!$A$2:$F$3000,6,FALSE),"-")</f>
        <v>НЕТ</v>
      </c>
      <c r="D151" s="14" t="str">
        <f>IFERROR(VLOOKUP(CONCATENATE($A151,D$1),'[1]Исх-видео'!$A$2:$F$3000,6,FALSE),"-")</f>
        <v>-</v>
      </c>
      <c r="E151" s="14" t="str">
        <f>IFERROR(VLOOKUP(CONCATENATE($A151,E$1),'[1]Исх-видео'!$A$2:$F$3000,6,FALSE),"-")</f>
        <v>-</v>
      </c>
      <c r="F151" s="14" t="str">
        <f>IFERROR(VLOOKUP(CONCATENATE($A151,F$1),'[1]Исх-видео'!$A$2:$F$3000,6,FALSE),"-")</f>
        <v>-</v>
      </c>
      <c r="G151" s="14" t="str">
        <f>IFERROR(VLOOKUP(CONCATENATE($A151,G$1),'[1]Исх-видео'!$A$2:$F$3000,6,FALSE),"-")</f>
        <v>-</v>
      </c>
      <c r="H151" s="14" t="str">
        <f>IFERROR(VLOOKUP(CONCATENATE($A151,H$1),'[1]Исх-видео'!$A$2:$F$3000,6,FALSE),"-")</f>
        <v>-</v>
      </c>
      <c r="I151" s="14" t="str">
        <f>IFERROR(VLOOKUP(CONCATENATE($A151,I$1),'[1]Исх-видео'!$A$2:$F$3000,6,FALSE),"-")</f>
        <v>-</v>
      </c>
      <c r="J151" s="14" t="str">
        <f>IFERROR(VLOOKUP(CONCATENATE($A151,J$1),'[1]Исх-видео'!$A$2:$F$3000,6,FALSE),"-")</f>
        <v>-</v>
      </c>
      <c r="K151" s="14" t="str">
        <f>IFERROR(VLOOKUP(CONCATENATE($A151,K$1),'[1]Исх-видео'!$A$2:$F$3000,6,FALSE),"-")</f>
        <v>НЕТ</v>
      </c>
      <c r="L151" s="14" t="str">
        <f>IFERROR(VLOOKUP(CONCATENATE($A151,L$1),'[1]Исх-видео'!$A$2:$F$3000,6,FALSE),"-")</f>
        <v>-</v>
      </c>
      <c r="M151" s="14" t="str">
        <f>IFERROR(VLOOKUP(CONCATENATE($A151,M$1),'[1]Исх-видео'!$A$2:$F$3000,6,FALSE),"-")</f>
        <v>-</v>
      </c>
      <c r="N151" s="14" t="str">
        <f>IFERROR(VLOOKUP(CONCATENATE($A151,N$1),'[1]Исх-видео'!$A$2:$F$3000,6,FALSE),"-")</f>
        <v>НЕТ</v>
      </c>
      <c r="O151" s="14" t="str">
        <f>IFERROR(VLOOKUP(CONCATENATE($A151,O$1),'[1]Исх-видео'!$A$2:$F$3000,6,FALSE),"-")</f>
        <v>НЕТ</v>
      </c>
      <c r="P151" s="14" t="str">
        <f>IFERROR(VLOOKUP(CONCATENATE($A151,P$1),'[1]Исх-видео'!$A$2:$F$3000,6,FALSE),"-")</f>
        <v>-</v>
      </c>
      <c r="Q151" s="14" t="str">
        <f>IFERROR(VLOOKUP(CONCATENATE($A151,Q$1),'[1]Исх-видео'!$A$2:$F$3000,6,FALSE),"-")</f>
        <v>ДА</v>
      </c>
      <c r="R151" s="14" t="str">
        <f>IFERROR(VLOOKUP(CONCATENATE($A151,R$1),'[1]Исх-видео'!$A$2:$F$3000,6,FALSE),"-")</f>
        <v>-</v>
      </c>
      <c r="S151" s="14" t="str">
        <f>IFERROR(VLOOKUP(CONCATENATE($A151,S$1),'[1]Исх-видео'!$A$2:$F$3000,6,FALSE),"-")</f>
        <v>-</v>
      </c>
      <c r="T151" s="14" t="str">
        <f>IFERROR(VLOOKUP(CONCATENATE($A151,T$1),'[1]Исх-видео'!$A$2:$F$3000,6,FALSE),"-")</f>
        <v>НЕТ</v>
      </c>
      <c r="U151" s="14" t="str">
        <f>IFERROR(VLOOKUP(CONCATENATE($A151,U$1),'[1]Исх-видео'!$A$2:$F$3000,6,FALSE),"-")</f>
        <v>ДА</v>
      </c>
      <c r="V151" s="14" t="str">
        <f>IFERROR(VLOOKUP(CONCATENATE($A151,V$1),'[1]Исх-видео'!$A$2:$F$3000,6,FALSE),"-")</f>
        <v>ДА</v>
      </c>
      <c r="W151" s="14" t="str">
        <f>IFERROR(VLOOKUP(CONCATENATE($A151,W$1),'[1]Исх-видео'!$A$2:$F$3000,6,FALSE),"-")</f>
        <v>НЕТ</v>
      </c>
      <c r="X151" s="14" t="str">
        <f>IFERROR(VLOOKUP(CONCATENATE($A151,X$1),'[1]Исх-видео'!$A$2:$F$3000,6,FALSE),"-")</f>
        <v>-</v>
      </c>
      <c r="Y151" s="14" t="str">
        <f>IFERROR(VLOOKUP(CONCATENATE($A151,Y$1),'[1]Исх-видео'!$A$2:$F$3000,6,FALSE),"-")</f>
        <v>ДА</v>
      </c>
      <c r="Z151" s="15"/>
    </row>
    <row r="152" spans="1:26">
      <c r="A152" s="26">
        <f t="shared" si="9"/>
        <v>51</v>
      </c>
      <c r="B152" s="14" t="str">
        <f>IFERROR(VLOOKUP(CONCATENATE($A152,B$1),'[1]Исх-видео'!$A$2:$F$3000,6,FALSE),"-")</f>
        <v>-</v>
      </c>
      <c r="C152" s="14" t="str">
        <f>IFERROR(VLOOKUP(CONCATENATE($A152,C$1),'[1]Исх-видео'!$A$2:$F$3000,6,FALSE),"-")</f>
        <v>-</v>
      </c>
      <c r="D152" s="14" t="str">
        <f>IFERROR(VLOOKUP(CONCATENATE($A152,D$1),'[1]Исх-видео'!$A$2:$F$3000,6,FALSE),"-")</f>
        <v>-</v>
      </c>
      <c r="E152" s="14" t="str">
        <f>IFERROR(VLOOKUP(CONCATENATE($A152,E$1),'[1]Исх-видео'!$A$2:$F$3000,6,FALSE),"-")</f>
        <v>-</v>
      </c>
      <c r="F152" s="14" t="str">
        <f>IFERROR(VLOOKUP(CONCATENATE($A152,F$1),'[1]Исх-видео'!$A$2:$F$3000,6,FALSE),"-")</f>
        <v>-</v>
      </c>
      <c r="G152" s="14" t="str">
        <f>IFERROR(VLOOKUP(CONCATENATE($A152,G$1),'[1]Исх-видео'!$A$2:$F$3000,6,FALSE),"-")</f>
        <v>-</v>
      </c>
      <c r="H152" s="14" t="str">
        <f>IFERROR(VLOOKUP(CONCATENATE($A152,H$1),'[1]Исх-видео'!$A$2:$F$3000,6,FALSE),"-")</f>
        <v>-</v>
      </c>
      <c r="I152" s="14" t="str">
        <f>IFERROR(VLOOKUP(CONCATENATE($A152,I$1),'[1]Исх-видео'!$A$2:$F$3000,6,FALSE),"-")</f>
        <v>-</v>
      </c>
      <c r="J152" s="14" t="str">
        <f>IFERROR(VLOOKUP(CONCATENATE($A152,J$1),'[1]Исх-видео'!$A$2:$F$3000,6,FALSE),"-")</f>
        <v>-</v>
      </c>
      <c r="K152" s="14" t="str">
        <f>IFERROR(VLOOKUP(CONCATENATE($A152,K$1),'[1]Исх-видео'!$A$2:$F$3000,6,FALSE),"-")</f>
        <v>-</v>
      </c>
      <c r="L152" s="14" t="str">
        <f>IFERROR(VLOOKUP(CONCATENATE($A152,L$1),'[1]Исх-видео'!$A$2:$F$3000,6,FALSE),"-")</f>
        <v>-</v>
      </c>
      <c r="M152" s="14" t="str">
        <f>IFERROR(VLOOKUP(CONCATENATE($A152,M$1),'[1]Исх-видео'!$A$2:$F$3000,6,FALSE),"-")</f>
        <v>-</v>
      </c>
      <c r="N152" s="14" t="str">
        <f>IFERROR(VLOOKUP(CONCATENATE($A152,N$1),'[1]Исх-видео'!$A$2:$F$3000,6,FALSE),"-")</f>
        <v>-</v>
      </c>
      <c r="O152" s="14" t="str">
        <f>IFERROR(VLOOKUP(CONCATENATE($A152,O$1),'[1]Исх-видео'!$A$2:$F$3000,6,FALSE),"-")</f>
        <v>-</v>
      </c>
      <c r="P152" s="14" t="str">
        <f>IFERROR(VLOOKUP(CONCATENATE($A152,P$1),'[1]Исх-видео'!$A$2:$F$3000,6,FALSE),"-")</f>
        <v>-</v>
      </c>
      <c r="Q152" s="14" t="str">
        <f>IFERROR(VLOOKUP(CONCATENATE($A152,Q$1),'[1]Исх-видео'!$A$2:$F$3000,6,FALSE),"-")</f>
        <v>-</v>
      </c>
      <c r="R152" s="14" t="str">
        <f>IFERROR(VLOOKUP(CONCATENATE($A152,R$1),'[1]Исх-видео'!$A$2:$F$3000,6,FALSE),"-")</f>
        <v>-</v>
      </c>
      <c r="S152" s="14" t="str">
        <f>IFERROR(VLOOKUP(CONCATENATE($A152,S$1),'[1]Исх-видео'!$A$2:$F$3000,6,FALSE),"-")</f>
        <v>-</v>
      </c>
      <c r="T152" s="14" t="str">
        <f>IFERROR(VLOOKUP(CONCATENATE($A152,T$1),'[1]Исх-видео'!$A$2:$F$3000,6,FALSE),"-")</f>
        <v>-</v>
      </c>
      <c r="U152" s="14" t="str">
        <f>IFERROR(VLOOKUP(CONCATENATE($A152,U$1),'[1]Исх-видео'!$A$2:$F$3000,6,FALSE),"-")</f>
        <v>-</v>
      </c>
      <c r="V152" s="14" t="str">
        <f>IFERROR(VLOOKUP(CONCATENATE($A152,V$1),'[1]Исх-видео'!$A$2:$F$3000,6,FALSE),"-")</f>
        <v>-</v>
      </c>
      <c r="W152" s="14" t="str">
        <f>IFERROR(VLOOKUP(CONCATENATE($A152,W$1),'[1]Исх-видео'!$A$2:$F$3000,6,FALSE),"-")</f>
        <v>-</v>
      </c>
      <c r="X152" s="14" t="str">
        <f>IFERROR(VLOOKUP(CONCATENATE($A152,X$1),'[1]Исх-видео'!$A$2:$F$3000,6,FALSE),"-")</f>
        <v>-</v>
      </c>
      <c r="Y152" s="14" t="str">
        <f>IFERROR(VLOOKUP(CONCATENATE($A152,Y$1),'[1]Исх-видео'!$A$2:$F$3000,6,FALSE),"-")</f>
        <v>-</v>
      </c>
      <c r="Z152" s="15"/>
    </row>
    <row r="153" spans="1:26">
      <c r="A153" s="26">
        <f t="shared" si="9"/>
        <v>52</v>
      </c>
      <c r="B153" s="14" t="str">
        <f>IFERROR(VLOOKUP(CONCATENATE($A153,B$1),'[1]Исх-видео'!$A$2:$F$3000,6,FALSE),"-")</f>
        <v>-</v>
      </c>
      <c r="C153" s="14" t="str">
        <f>IFERROR(VLOOKUP(CONCATENATE($A153,C$1),'[1]Исх-видео'!$A$2:$F$3000,6,FALSE),"-")</f>
        <v>-</v>
      </c>
      <c r="D153" s="14" t="str">
        <f>IFERROR(VLOOKUP(CONCATENATE($A153,D$1),'[1]Исх-видео'!$A$2:$F$3000,6,FALSE),"-")</f>
        <v>-</v>
      </c>
      <c r="E153" s="14" t="str">
        <f>IFERROR(VLOOKUP(CONCATENATE($A153,E$1),'[1]Исх-видео'!$A$2:$F$3000,6,FALSE),"-")</f>
        <v>-</v>
      </c>
      <c r="F153" s="14" t="str">
        <f>IFERROR(VLOOKUP(CONCATENATE($A153,F$1),'[1]Исх-видео'!$A$2:$F$3000,6,FALSE),"-")</f>
        <v>-</v>
      </c>
      <c r="G153" s="14" t="str">
        <f>IFERROR(VLOOKUP(CONCATENATE($A153,G$1),'[1]Исх-видео'!$A$2:$F$3000,6,FALSE),"-")</f>
        <v>-</v>
      </c>
      <c r="H153" s="14" t="str">
        <f>IFERROR(VLOOKUP(CONCATENATE($A153,H$1),'[1]Исх-видео'!$A$2:$F$3000,6,FALSE),"-")</f>
        <v>-</v>
      </c>
      <c r="I153" s="14" t="str">
        <f>IFERROR(VLOOKUP(CONCATENATE($A153,I$1),'[1]Исх-видео'!$A$2:$F$3000,6,FALSE),"-")</f>
        <v>-</v>
      </c>
      <c r="J153" s="14" t="str">
        <f>IFERROR(VLOOKUP(CONCATENATE($A153,J$1),'[1]Исх-видео'!$A$2:$F$3000,6,FALSE),"-")</f>
        <v>-</v>
      </c>
      <c r="K153" s="14" t="str">
        <f>IFERROR(VLOOKUP(CONCATENATE($A153,K$1),'[1]Исх-видео'!$A$2:$F$3000,6,FALSE),"-")</f>
        <v>-</v>
      </c>
      <c r="L153" s="14" t="str">
        <f>IFERROR(VLOOKUP(CONCATENATE($A153,L$1),'[1]Исх-видео'!$A$2:$F$3000,6,FALSE),"-")</f>
        <v>-</v>
      </c>
      <c r="M153" s="14" t="str">
        <f>IFERROR(VLOOKUP(CONCATENATE($A153,M$1),'[1]Исх-видео'!$A$2:$F$3000,6,FALSE),"-")</f>
        <v>-</v>
      </c>
      <c r="N153" s="14" t="str">
        <f>IFERROR(VLOOKUP(CONCATENATE($A153,N$1),'[1]Исх-видео'!$A$2:$F$3000,6,FALSE),"-")</f>
        <v>-</v>
      </c>
      <c r="O153" s="14" t="str">
        <f>IFERROR(VLOOKUP(CONCATENATE($A153,O$1),'[1]Исх-видео'!$A$2:$F$3000,6,FALSE),"-")</f>
        <v>-</v>
      </c>
      <c r="P153" s="14" t="str">
        <f>IFERROR(VLOOKUP(CONCATENATE($A153,P$1),'[1]Исх-видео'!$A$2:$F$3000,6,FALSE),"-")</f>
        <v>-</v>
      </c>
      <c r="Q153" s="14" t="str">
        <f>IFERROR(VLOOKUP(CONCATENATE($A153,Q$1),'[1]Исх-видео'!$A$2:$F$3000,6,FALSE),"-")</f>
        <v>-</v>
      </c>
      <c r="R153" s="14" t="str">
        <f>IFERROR(VLOOKUP(CONCATENATE($A153,R$1),'[1]Исх-видео'!$A$2:$F$3000,6,FALSE),"-")</f>
        <v>-</v>
      </c>
      <c r="S153" s="14" t="str">
        <f>IFERROR(VLOOKUP(CONCATENATE($A153,S$1),'[1]Исх-видео'!$A$2:$F$3000,6,FALSE),"-")</f>
        <v>-</v>
      </c>
      <c r="T153" s="14" t="str">
        <f>IFERROR(VLOOKUP(CONCATENATE($A153,T$1),'[1]Исх-видео'!$A$2:$F$3000,6,FALSE),"-")</f>
        <v>-</v>
      </c>
      <c r="U153" s="14" t="str">
        <f>IFERROR(VLOOKUP(CONCATENATE($A153,U$1),'[1]Исх-видео'!$A$2:$F$3000,6,FALSE),"-")</f>
        <v>-</v>
      </c>
      <c r="V153" s="14" t="str">
        <f>IFERROR(VLOOKUP(CONCATENATE($A153,V$1),'[1]Исх-видео'!$A$2:$F$3000,6,FALSE),"-")</f>
        <v>-</v>
      </c>
      <c r="W153" s="14" t="str">
        <f>IFERROR(VLOOKUP(CONCATENATE($A153,W$1),'[1]Исх-видео'!$A$2:$F$3000,6,FALSE),"-")</f>
        <v>-</v>
      </c>
      <c r="X153" s="14" t="str">
        <f>IFERROR(VLOOKUP(CONCATENATE($A153,X$1),'[1]Исх-видео'!$A$2:$F$3000,6,FALSE),"-")</f>
        <v>-</v>
      </c>
      <c r="Y153" s="14" t="str">
        <f>IFERROR(VLOOKUP(CONCATENATE($A153,Y$1),'[1]Исх-видео'!$A$2:$F$3000,6,FALSE),"-")</f>
        <v>-</v>
      </c>
      <c r="Z153" s="15"/>
    </row>
    <row r="154" spans="1:26">
      <c r="A154" s="26">
        <f t="shared" si="9"/>
        <v>53</v>
      </c>
      <c r="B154" s="14" t="str">
        <f>IFERROR(VLOOKUP(CONCATENATE($A154,B$1),'[1]Исх-видео'!$A$2:$F$3000,6,FALSE),"-")</f>
        <v>-</v>
      </c>
      <c r="C154" s="14" t="str">
        <f>IFERROR(VLOOKUP(CONCATENATE($A154,C$1),'[1]Исх-видео'!$A$2:$F$3000,6,FALSE),"-")</f>
        <v>-</v>
      </c>
      <c r="D154" s="14" t="str">
        <f>IFERROR(VLOOKUP(CONCATENATE($A154,D$1),'[1]Исх-видео'!$A$2:$F$3000,6,FALSE),"-")</f>
        <v>-</v>
      </c>
      <c r="E154" s="14" t="str">
        <f>IFERROR(VLOOKUP(CONCATENATE($A154,E$1),'[1]Исх-видео'!$A$2:$F$3000,6,FALSE),"-")</f>
        <v>-</v>
      </c>
      <c r="F154" s="14" t="str">
        <f>IFERROR(VLOOKUP(CONCATENATE($A154,F$1),'[1]Исх-видео'!$A$2:$F$3000,6,FALSE),"-")</f>
        <v>-</v>
      </c>
      <c r="G154" s="14" t="str">
        <f>IFERROR(VLOOKUP(CONCATENATE($A154,G$1),'[1]Исх-видео'!$A$2:$F$3000,6,FALSE),"-")</f>
        <v>-</v>
      </c>
      <c r="H154" s="14" t="str">
        <f>IFERROR(VLOOKUP(CONCATENATE($A154,H$1),'[1]Исх-видео'!$A$2:$F$3000,6,FALSE),"-")</f>
        <v>-</v>
      </c>
      <c r="I154" s="14" t="str">
        <f>IFERROR(VLOOKUP(CONCATENATE($A154,I$1),'[1]Исх-видео'!$A$2:$F$3000,6,FALSE),"-")</f>
        <v>-</v>
      </c>
      <c r="J154" s="14" t="str">
        <f>IFERROR(VLOOKUP(CONCATENATE($A154,J$1),'[1]Исх-видео'!$A$2:$F$3000,6,FALSE),"-")</f>
        <v>-</v>
      </c>
      <c r="K154" s="14" t="str">
        <f>IFERROR(VLOOKUP(CONCATENATE($A154,K$1),'[1]Исх-видео'!$A$2:$F$3000,6,FALSE),"-")</f>
        <v>-</v>
      </c>
      <c r="L154" s="14" t="str">
        <f>IFERROR(VLOOKUP(CONCATENATE($A154,L$1),'[1]Исх-видео'!$A$2:$F$3000,6,FALSE),"-")</f>
        <v>-</v>
      </c>
      <c r="M154" s="14" t="str">
        <f>IFERROR(VLOOKUP(CONCATENATE($A154,M$1),'[1]Исх-видео'!$A$2:$F$3000,6,FALSE),"-")</f>
        <v>-</v>
      </c>
      <c r="N154" s="14" t="str">
        <f>IFERROR(VLOOKUP(CONCATENATE($A154,N$1),'[1]Исх-видео'!$A$2:$F$3000,6,FALSE),"-")</f>
        <v>-</v>
      </c>
      <c r="O154" s="14" t="str">
        <f>IFERROR(VLOOKUP(CONCATENATE($A154,O$1),'[1]Исх-видео'!$A$2:$F$3000,6,FALSE),"-")</f>
        <v>-</v>
      </c>
      <c r="P154" s="14" t="str">
        <f>IFERROR(VLOOKUP(CONCATENATE($A154,P$1),'[1]Исх-видео'!$A$2:$F$3000,6,FALSE),"-")</f>
        <v>-</v>
      </c>
      <c r="Q154" s="14" t="str">
        <f>IFERROR(VLOOKUP(CONCATENATE($A154,Q$1),'[1]Исх-видео'!$A$2:$F$3000,6,FALSE),"-")</f>
        <v>-</v>
      </c>
      <c r="R154" s="14" t="str">
        <f>IFERROR(VLOOKUP(CONCATENATE($A154,R$1),'[1]Исх-видео'!$A$2:$F$3000,6,FALSE),"-")</f>
        <v>-</v>
      </c>
      <c r="S154" s="14" t="str">
        <f>IFERROR(VLOOKUP(CONCATENATE($A154,S$1),'[1]Исх-видео'!$A$2:$F$3000,6,FALSE),"-")</f>
        <v>-</v>
      </c>
      <c r="T154" s="14" t="str">
        <f>IFERROR(VLOOKUP(CONCATENATE($A154,T$1),'[1]Исх-видео'!$A$2:$F$3000,6,FALSE),"-")</f>
        <v>-</v>
      </c>
      <c r="U154" s="14" t="str">
        <f>IFERROR(VLOOKUP(CONCATENATE($A154,U$1),'[1]Исх-видео'!$A$2:$F$3000,6,FALSE),"-")</f>
        <v>-</v>
      </c>
      <c r="V154" s="14" t="str">
        <f>IFERROR(VLOOKUP(CONCATENATE($A154,V$1),'[1]Исх-видео'!$A$2:$F$3000,6,FALSE),"-")</f>
        <v>-</v>
      </c>
      <c r="W154" s="14" t="str">
        <f>IFERROR(VLOOKUP(CONCATENATE($A154,W$1),'[1]Исх-видео'!$A$2:$F$3000,6,FALSE),"-")</f>
        <v>-</v>
      </c>
      <c r="X154" s="14" t="str">
        <f>IFERROR(VLOOKUP(CONCATENATE($A154,X$1),'[1]Исх-видео'!$A$2:$F$3000,6,FALSE),"-")</f>
        <v>-</v>
      </c>
      <c r="Y154" s="14" t="str">
        <f>IFERROR(VLOOKUP(CONCATENATE($A154,Y$1),'[1]Исх-видео'!$A$2:$F$3000,6,FALSE),"-")</f>
        <v>-</v>
      </c>
      <c r="Z154" s="15"/>
    </row>
    <row r="155" spans="1:26">
      <c r="A155" s="26">
        <f t="shared" si="9"/>
        <v>54</v>
      </c>
      <c r="B155" s="14" t="str">
        <f>IFERROR(VLOOKUP(CONCATENATE($A155,B$1),'[1]Исх-видео'!$A$2:$F$3000,6,FALSE),"-")</f>
        <v>-</v>
      </c>
      <c r="C155" s="14" t="str">
        <f>IFERROR(VLOOKUP(CONCATENATE($A155,C$1),'[1]Исх-видео'!$A$2:$F$3000,6,FALSE),"-")</f>
        <v>-</v>
      </c>
      <c r="D155" s="14" t="str">
        <f>IFERROR(VLOOKUP(CONCATENATE($A155,D$1),'[1]Исх-видео'!$A$2:$F$3000,6,FALSE),"-")</f>
        <v>-</v>
      </c>
      <c r="E155" s="14" t="str">
        <f>IFERROR(VLOOKUP(CONCATENATE($A155,E$1),'[1]Исх-видео'!$A$2:$F$3000,6,FALSE),"-")</f>
        <v>-</v>
      </c>
      <c r="F155" s="14" t="str">
        <f>IFERROR(VLOOKUP(CONCATENATE($A155,F$1),'[1]Исх-видео'!$A$2:$F$3000,6,FALSE),"-")</f>
        <v>-</v>
      </c>
      <c r="G155" s="14" t="str">
        <f>IFERROR(VLOOKUP(CONCATENATE($A155,G$1),'[1]Исх-видео'!$A$2:$F$3000,6,FALSE),"-")</f>
        <v>-</v>
      </c>
      <c r="H155" s="14" t="str">
        <f>IFERROR(VLOOKUP(CONCATENATE($A155,H$1),'[1]Исх-видео'!$A$2:$F$3000,6,FALSE),"-")</f>
        <v>-</v>
      </c>
      <c r="I155" s="14" t="str">
        <f>IFERROR(VLOOKUP(CONCATENATE($A155,I$1),'[1]Исх-видео'!$A$2:$F$3000,6,FALSE),"-")</f>
        <v>-</v>
      </c>
      <c r="J155" s="14" t="str">
        <f>IFERROR(VLOOKUP(CONCATENATE($A155,J$1),'[1]Исх-видео'!$A$2:$F$3000,6,FALSE),"-")</f>
        <v>-</v>
      </c>
      <c r="K155" s="14" t="str">
        <f>IFERROR(VLOOKUP(CONCATENATE($A155,K$1),'[1]Исх-видео'!$A$2:$F$3000,6,FALSE),"-")</f>
        <v>-</v>
      </c>
      <c r="L155" s="14" t="str">
        <f>IFERROR(VLOOKUP(CONCATENATE($A155,L$1),'[1]Исх-видео'!$A$2:$F$3000,6,FALSE),"-")</f>
        <v>-</v>
      </c>
      <c r="M155" s="14" t="str">
        <f>IFERROR(VLOOKUP(CONCATENATE($A155,M$1),'[1]Исх-видео'!$A$2:$F$3000,6,FALSE),"-")</f>
        <v>-</v>
      </c>
      <c r="N155" s="14" t="str">
        <f>IFERROR(VLOOKUP(CONCATENATE($A155,N$1),'[1]Исх-видео'!$A$2:$F$3000,6,FALSE),"-")</f>
        <v>-</v>
      </c>
      <c r="O155" s="14" t="str">
        <f>IFERROR(VLOOKUP(CONCATENATE($A155,O$1),'[1]Исх-видео'!$A$2:$F$3000,6,FALSE),"-")</f>
        <v>-</v>
      </c>
      <c r="P155" s="14" t="str">
        <f>IFERROR(VLOOKUP(CONCATENATE($A155,P$1),'[1]Исх-видео'!$A$2:$F$3000,6,FALSE),"-")</f>
        <v>-</v>
      </c>
      <c r="Q155" s="14" t="str">
        <f>IFERROR(VLOOKUP(CONCATENATE($A155,Q$1),'[1]Исх-видео'!$A$2:$F$3000,6,FALSE),"-")</f>
        <v>-</v>
      </c>
      <c r="R155" s="14" t="str">
        <f>IFERROR(VLOOKUP(CONCATENATE($A155,R$1),'[1]Исх-видео'!$A$2:$F$3000,6,FALSE),"-")</f>
        <v>-</v>
      </c>
      <c r="S155" s="14" t="str">
        <f>IFERROR(VLOOKUP(CONCATENATE($A155,S$1),'[1]Исх-видео'!$A$2:$F$3000,6,FALSE),"-")</f>
        <v>-</v>
      </c>
      <c r="T155" s="14" t="str">
        <f>IFERROR(VLOOKUP(CONCATENATE($A155,T$1),'[1]Исх-видео'!$A$2:$F$3000,6,FALSE),"-")</f>
        <v>-</v>
      </c>
      <c r="U155" s="14" t="str">
        <f>IFERROR(VLOOKUP(CONCATENATE($A155,U$1),'[1]Исх-видео'!$A$2:$F$3000,6,FALSE),"-")</f>
        <v>-</v>
      </c>
      <c r="V155" s="14" t="str">
        <f>IFERROR(VLOOKUP(CONCATENATE($A155,V$1),'[1]Исх-видео'!$A$2:$F$3000,6,FALSE),"-")</f>
        <v>-</v>
      </c>
      <c r="W155" s="14" t="str">
        <f>IFERROR(VLOOKUP(CONCATENATE($A155,W$1),'[1]Исх-видео'!$A$2:$F$3000,6,FALSE),"-")</f>
        <v>-</v>
      </c>
      <c r="X155" s="14" t="str">
        <f>IFERROR(VLOOKUP(CONCATENATE($A155,X$1),'[1]Исх-видео'!$A$2:$F$3000,6,FALSE),"-")</f>
        <v>-</v>
      </c>
      <c r="Y155" s="14" t="str">
        <f>IFERROR(VLOOKUP(CONCATENATE($A155,Y$1),'[1]Исх-видео'!$A$2:$F$3000,6,FALSE),"-")</f>
        <v>-</v>
      </c>
      <c r="Z155" s="15"/>
    </row>
    <row r="156" spans="1:26">
      <c r="A156" s="26">
        <f t="shared" si="9"/>
        <v>55</v>
      </c>
      <c r="B156" s="14" t="str">
        <f>IFERROR(VLOOKUP(CONCATENATE($A156,B$1),'[1]Исх-видео'!$A$2:$F$3000,6,FALSE),"-")</f>
        <v>ДА</v>
      </c>
      <c r="C156" s="14" t="str">
        <f>IFERROR(VLOOKUP(CONCATENATE($A156,C$1),'[1]Исх-видео'!$A$2:$F$3000,6,FALSE),"-")</f>
        <v>-</v>
      </c>
      <c r="D156" s="14" t="str">
        <f>IFERROR(VLOOKUP(CONCATENATE($A156,D$1),'[1]Исх-видео'!$A$2:$F$3000,6,FALSE),"-")</f>
        <v>-</v>
      </c>
      <c r="E156" s="14" t="str">
        <f>IFERROR(VLOOKUP(CONCATENATE($A156,E$1),'[1]Исх-видео'!$A$2:$F$3000,6,FALSE),"-")</f>
        <v>-</v>
      </c>
      <c r="F156" s="14" t="str">
        <f>IFERROR(VLOOKUP(CONCATENATE($A156,F$1),'[1]Исх-видео'!$A$2:$F$3000,6,FALSE),"-")</f>
        <v>-</v>
      </c>
      <c r="G156" s="14" t="str">
        <f>IFERROR(VLOOKUP(CONCATENATE($A156,G$1),'[1]Исх-видео'!$A$2:$F$3000,6,FALSE),"-")</f>
        <v>-</v>
      </c>
      <c r="H156" s="14" t="str">
        <f>IFERROR(VLOOKUP(CONCATENATE($A156,H$1),'[1]Исх-видео'!$A$2:$F$3000,6,FALSE),"-")</f>
        <v>-</v>
      </c>
      <c r="I156" s="14" t="str">
        <f>IFERROR(VLOOKUP(CONCATENATE($A156,I$1),'[1]Исх-видео'!$A$2:$F$3000,6,FALSE),"-")</f>
        <v>-</v>
      </c>
      <c r="J156" s="14" t="str">
        <f>IFERROR(VLOOKUP(CONCATENATE($A156,J$1),'[1]Исх-видео'!$A$2:$F$3000,6,FALSE),"-")</f>
        <v>-</v>
      </c>
      <c r="K156" s="14" t="str">
        <f>IFERROR(VLOOKUP(CONCATENATE($A156,K$1),'[1]Исх-видео'!$A$2:$F$3000,6,FALSE),"-")</f>
        <v>НЕТ</v>
      </c>
      <c r="L156" s="14" t="str">
        <f>IFERROR(VLOOKUP(CONCATENATE($A156,L$1),'[1]Исх-видео'!$A$2:$F$3000,6,FALSE),"-")</f>
        <v>НЕТ</v>
      </c>
      <c r="M156" s="14" t="str">
        <f>IFERROR(VLOOKUP(CONCATENATE($A156,M$1),'[1]Исх-видео'!$A$2:$F$3000,6,FALSE),"-")</f>
        <v>-</v>
      </c>
      <c r="N156" s="14" t="str">
        <f>IFERROR(VLOOKUP(CONCATENATE($A156,N$1),'[1]Исх-видео'!$A$2:$F$3000,6,FALSE),"-")</f>
        <v>ДА</v>
      </c>
      <c r="O156" s="14" t="str">
        <f>IFERROR(VLOOKUP(CONCATENATE($A156,O$1),'[1]Исх-видео'!$A$2:$F$3000,6,FALSE),"-")</f>
        <v>ДА</v>
      </c>
      <c r="P156" s="14" t="str">
        <f>IFERROR(VLOOKUP(CONCATENATE($A156,P$1),'[1]Исх-видео'!$A$2:$F$3000,6,FALSE),"-")</f>
        <v>ДА</v>
      </c>
      <c r="Q156" s="14" t="str">
        <f>IFERROR(VLOOKUP(CONCATENATE($A156,Q$1),'[1]Исх-видео'!$A$2:$F$3000,6,FALSE),"-")</f>
        <v>-</v>
      </c>
      <c r="R156" s="14" t="str">
        <f>IFERROR(VLOOKUP(CONCATENATE($A156,R$1),'[1]Исх-видео'!$A$2:$F$3000,6,FALSE),"-")</f>
        <v>НЕТ</v>
      </c>
      <c r="S156" s="14" t="str">
        <f>IFERROR(VLOOKUP(CONCATENATE($A156,S$1),'[1]Исх-видео'!$A$2:$F$3000,6,FALSE),"-")</f>
        <v>-</v>
      </c>
      <c r="T156" s="14" t="str">
        <f>IFERROR(VLOOKUP(CONCATENATE($A156,T$1),'[1]Исх-видео'!$A$2:$F$3000,6,FALSE),"-")</f>
        <v>НЕТ</v>
      </c>
      <c r="U156" s="14" t="str">
        <f>IFERROR(VLOOKUP(CONCATENATE($A156,U$1),'[1]Исх-видео'!$A$2:$F$3000,6,FALSE),"-")</f>
        <v>ДА</v>
      </c>
      <c r="V156" s="14" t="str">
        <f>IFERROR(VLOOKUP(CONCATENATE($A156,V$1),'[1]Исх-видео'!$A$2:$F$3000,6,FALSE),"-")</f>
        <v>ДА</v>
      </c>
      <c r="W156" s="14" t="str">
        <f>IFERROR(VLOOKUP(CONCATENATE($A156,W$1),'[1]Исх-видео'!$A$2:$F$3000,6,FALSE),"-")</f>
        <v>НЕТ</v>
      </c>
      <c r="X156" s="14" t="str">
        <f>IFERROR(VLOOKUP(CONCATENATE($A156,X$1),'[1]Исх-видео'!$A$2:$F$3000,6,FALSE),"-")</f>
        <v>-</v>
      </c>
      <c r="Y156" s="14" t="str">
        <f>IFERROR(VLOOKUP(CONCATENATE($A156,Y$1),'[1]Исх-видео'!$A$2:$F$3000,6,FALSE),"-")</f>
        <v>ДА</v>
      </c>
      <c r="Z156" s="15"/>
    </row>
    <row r="157" spans="1:26">
      <c r="A157" s="26">
        <f t="shared" si="9"/>
        <v>56</v>
      </c>
      <c r="B157" s="14" t="str">
        <f>IFERROR(VLOOKUP(CONCATENATE($A157,B$1),'[1]Исх-видео'!$A$2:$F$3000,6,FALSE),"-")</f>
        <v>-</v>
      </c>
      <c r="C157" s="14" t="str">
        <f>IFERROR(VLOOKUP(CONCATENATE($A157,C$1),'[1]Исх-видео'!$A$2:$F$3000,6,FALSE),"-")</f>
        <v>-</v>
      </c>
      <c r="D157" s="14" t="str">
        <f>IFERROR(VLOOKUP(CONCATENATE($A157,D$1),'[1]Исх-видео'!$A$2:$F$3000,6,FALSE),"-")</f>
        <v>-</v>
      </c>
      <c r="E157" s="14" t="str">
        <f>IFERROR(VLOOKUP(CONCATENATE($A157,E$1),'[1]Исх-видео'!$A$2:$F$3000,6,FALSE),"-")</f>
        <v>-</v>
      </c>
      <c r="F157" s="14" t="str">
        <f>IFERROR(VLOOKUP(CONCATENATE($A157,F$1),'[1]Исх-видео'!$A$2:$F$3000,6,FALSE),"-")</f>
        <v>-</v>
      </c>
      <c r="G157" s="14" t="str">
        <f>IFERROR(VLOOKUP(CONCATENATE($A157,G$1),'[1]Исх-видео'!$A$2:$F$3000,6,FALSE),"-")</f>
        <v>-</v>
      </c>
      <c r="H157" s="14" t="str">
        <f>IFERROR(VLOOKUP(CONCATENATE($A157,H$1),'[1]Исх-видео'!$A$2:$F$3000,6,FALSE),"-")</f>
        <v>-</v>
      </c>
      <c r="I157" s="14" t="str">
        <f>IFERROR(VLOOKUP(CONCATENATE($A157,I$1),'[1]Исх-видео'!$A$2:$F$3000,6,FALSE),"-")</f>
        <v>-</v>
      </c>
      <c r="J157" s="14" t="str">
        <f>IFERROR(VLOOKUP(CONCATENATE($A157,J$1),'[1]Исх-видео'!$A$2:$F$3000,6,FALSE),"-")</f>
        <v>-</v>
      </c>
      <c r="K157" s="14" t="str">
        <f>IFERROR(VLOOKUP(CONCATENATE($A157,K$1),'[1]Исх-видео'!$A$2:$F$3000,6,FALSE),"-")</f>
        <v>-</v>
      </c>
      <c r="L157" s="14" t="str">
        <f>IFERROR(VLOOKUP(CONCATENATE($A157,L$1),'[1]Исх-видео'!$A$2:$F$3000,6,FALSE),"-")</f>
        <v>-</v>
      </c>
      <c r="M157" s="14" t="str">
        <f>IFERROR(VLOOKUP(CONCATENATE($A157,M$1),'[1]Исх-видео'!$A$2:$F$3000,6,FALSE),"-")</f>
        <v>-</v>
      </c>
      <c r="N157" s="14" t="str">
        <f>IFERROR(VLOOKUP(CONCATENATE($A157,N$1),'[1]Исх-видео'!$A$2:$F$3000,6,FALSE),"-")</f>
        <v>-</v>
      </c>
      <c r="O157" s="14" t="str">
        <f>IFERROR(VLOOKUP(CONCATENATE($A157,O$1),'[1]Исх-видео'!$A$2:$F$3000,6,FALSE),"-")</f>
        <v>-</v>
      </c>
      <c r="P157" s="14" t="str">
        <f>IFERROR(VLOOKUP(CONCATENATE($A157,P$1),'[1]Исх-видео'!$A$2:$F$3000,6,FALSE),"-")</f>
        <v>-</v>
      </c>
      <c r="Q157" s="14" t="str">
        <f>IFERROR(VLOOKUP(CONCATENATE($A157,Q$1),'[1]Исх-видео'!$A$2:$F$3000,6,FALSE),"-")</f>
        <v>-</v>
      </c>
      <c r="R157" s="14" t="str">
        <f>IFERROR(VLOOKUP(CONCATENATE($A157,R$1),'[1]Исх-видео'!$A$2:$F$3000,6,FALSE),"-")</f>
        <v>-</v>
      </c>
      <c r="S157" s="14" t="str">
        <f>IFERROR(VLOOKUP(CONCATENATE($A157,S$1),'[1]Исх-видео'!$A$2:$F$3000,6,FALSE),"-")</f>
        <v>-</v>
      </c>
      <c r="T157" s="14" t="str">
        <f>IFERROR(VLOOKUP(CONCATENATE($A157,T$1),'[1]Исх-видео'!$A$2:$F$3000,6,FALSE),"-")</f>
        <v>-</v>
      </c>
      <c r="U157" s="14" t="str">
        <f>IFERROR(VLOOKUP(CONCATENATE($A157,U$1),'[1]Исх-видео'!$A$2:$F$3000,6,FALSE),"-")</f>
        <v>-</v>
      </c>
      <c r="V157" s="14" t="str">
        <f>IFERROR(VLOOKUP(CONCATENATE($A157,V$1),'[1]Исх-видео'!$A$2:$F$3000,6,FALSE),"-")</f>
        <v>-</v>
      </c>
      <c r="W157" s="14" t="str">
        <f>IFERROR(VLOOKUP(CONCATENATE($A157,W$1),'[1]Исх-видео'!$A$2:$F$3000,6,FALSE),"-")</f>
        <v>-</v>
      </c>
      <c r="X157" s="14" t="str">
        <f>IFERROR(VLOOKUP(CONCATENATE($A157,X$1),'[1]Исх-видео'!$A$2:$F$3000,6,FALSE),"-")</f>
        <v>-</v>
      </c>
      <c r="Y157" s="14" t="str">
        <f>IFERROR(VLOOKUP(CONCATENATE($A157,Y$1),'[1]Исх-видео'!$A$2:$F$3000,6,FALSE),"-")</f>
        <v>-</v>
      </c>
      <c r="Z157" s="15"/>
    </row>
    <row r="158" spans="1:26">
      <c r="A158" s="26">
        <f t="shared" si="9"/>
        <v>57</v>
      </c>
      <c r="B158" s="14" t="str">
        <f>IFERROR(VLOOKUP(CONCATENATE($A158,B$1),'[1]Исх-видео'!$A$2:$F$3000,6,FALSE),"-")</f>
        <v>-</v>
      </c>
      <c r="C158" s="14" t="str">
        <f>IFERROR(VLOOKUP(CONCATENATE($A158,C$1),'[1]Исх-видео'!$A$2:$F$3000,6,FALSE),"-")</f>
        <v>-</v>
      </c>
      <c r="D158" s="14" t="str">
        <f>IFERROR(VLOOKUP(CONCATENATE($A158,D$1),'[1]Исх-видео'!$A$2:$F$3000,6,FALSE),"-")</f>
        <v>-</v>
      </c>
      <c r="E158" s="14" t="str">
        <f>IFERROR(VLOOKUP(CONCATENATE($A158,E$1),'[1]Исх-видео'!$A$2:$F$3000,6,FALSE),"-")</f>
        <v>-</v>
      </c>
      <c r="F158" s="14" t="str">
        <f>IFERROR(VLOOKUP(CONCATENATE($A158,F$1),'[1]Исх-видео'!$A$2:$F$3000,6,FALSE),"-")</f>
        <v>-</v>
      </c>
      <c r="G158" s="14" t="str">
        <f>IFERROR(VLOOKUP(CONCATENATE($A158,G$1),'[1]Исх-видео'!$A$2:$F$3000,6,FALSE),"-")</f>
        <v>-</v>
      </c>
      <c r="H158" s="14" t="str">
        <f>IFERROR(VLOOKUP(CONCATENATE($A158,H$1),'[1]Исх-видео'!$A$2:$F$3000,6,FALSE),"-")</f>
        <v>-</v>
      </c>
      <c r="I158" s="14" t="str">
        <f>IFERROR(VLOOKUP(CONCATENATE($A158,I$1),'[1]Исх-видео'!$A$2:$F$3000,6,FALSE),"-")</f>
        <v>-</v>
      </c>
      <c r="J158" s="14" t="str">
        <f>IFERROR(VLOOKUP(CONCATENATE($A158,J$1),'[1]Исх-видео'!$A$2:$F$3000,6,FALSE),"-")</f>
        <v>-</v>
      </c>
      <c r="K158" s="14" t="str">
        <f>IFERROR(VLOOKUP(CONCATENATE($A158,K$1),'[1]Исх-видео'!$A$2:$F$3000,6,FALSE),"-")</f>
        <v>-</v>
      </c>
      <c r="L158" s="14" t="str">
        <f>IFERROR(VLOOKUP(CONCATENATE($A158,L$1),'[1]Исх-видео'!$A$2:$F$3000,6,FALSE),"-")</f>
        <v>-</v>
      </c>
      <c r="M158" s="14" t="str">
        <f>IFERROR(VLOOKUP(CONCATENATE($A158,M$1),'[1]Исх-видео'!$A$2:$F$3000,6,FALSE),"-")</f>
        <v>-</v>
      </c>
      <c r="N158" s="14" t="str">
        <f>IFERROR(VLOOKUP(CONCATENATE($A158,N$1),'[1]Исх-видео'!$A$2:$F$3000,6,FALSE),"-")</f>
        <v>-</v>
      </c>
      <c r="O158" s="14" t="str">
        <f>IFERROR(VLOOKUP(CONCATENATE($A158,O$1),'[1]Исх-видео'!$A$2:$F$3000,6,FALSE),"-")</f>
        <v>-</v>
      </c>
      <c r="P158" s="14" t="str">
        <f>IFERROR(VLOOKUP(CONCATENATE($A158,P$1),'[1]Исх-видео'!$A$2:$F$3000,6,FALSE),"-")</f>
        <v>-</v>
      </c>
      <c r="Q158" s="14" t="str">
        <f>IFERROR(VLOOKUP(CONCATENATE($A158,Q$1),'[1]Исх-видео'!$A$2:$F$3000,6,FALSE),"-")</f>
        <v>-</v>
      </c>
      <c r="R158" s="14" t="str">
        <f>IFERROR(VLOOKUP(CONCATENATE($A158,R$1),'[1]Исх-видео'!$A$2:$F$3000,6,FALSE),"-")</f>
        <v>-</v>
      </c>
      <c r="S158" s="14" t="str">
        <f>IFERROR(VLOOKUP(CONCATENATE($A158,S$1),'[1]Исх-видео'!$A$2:$F$3000,6,FALSE),"-")</f>
        <v>-</v>
      </c>
      <c r="T158" s="14" t="str">
        <f>IFERROR(VLOOKUP(CONCATENATE($A158,T$1),'[1]Исх-видео'!$A$2:$F$3000,6,FALSE),"-")</f>
        <v>-</v>
      </c>
      <c r="U158" s="14" t="str">
        <f>IFERROR(VLOOKUP(CONCATENATE($A158,U$1),'[1]Исх-видео'!$A$2:$F$3000,6,FALSE),"-")</f>
        <v>-</v>
      </c>
      <c r="V158" s="14" t="str">
        <f>IFERROR(VLOOKUP(CONCATENATE($A158,V$1),'[1]Исх-видео'!$A$2:$F$3000,6,FALSE),"-")</f>
        <v>-</v>
      </c>
      <c r="W158" s="14" t="str">
        <f>IFERROR(VLOOKUP(CONCATENATE($A158,W$1),'[1]Исх-видео'!$A$2:$F$3000,6,FALSE),"-")</f>
        <v>-</v>
      </c>
      <c r="X158" s="14" t="str">
        <f>IFERROR(VLOOKUP(CONCATENATE($A158,X$1),'[1]Исх-видео'!$A$2:$F$3000,6,FALSE),"-")</f>
        <v>-</v>
      </c>
      <c r="Y158" s="14" t="str">
        <f>IFERROR(VLOOKUP(CONCATENATE($A158,Y$1),'[1]Исх-видео'!$A$2:$F$3000,6,FALSE),"-")</f>
        <v>-</v>
      </c>
      <c r="Z158" s="15"/>
    </row>
    <row r="159" spans="1:26">
      <c r="A159" s="26">
        <f t="shared" si="9"/>
        <v>58</v>
      </c>
      <c r="B159" s="14" t="str">
        <f>IFERROR(VLOOKUP(CONCATENATE($A159,B$1),'[1]Исх-видео'!$A$2:$F$3000,6,FALSE),"-")</f>
        <v>-</v>
      </c>
      <c r="C159" s="14" t="str">
        <f>IFERROR(VLOOKUP(CONCATENATE($A159,C$1),'[1]Исх-видео'!$A$2:$F$3000,6,FALSE),"-")</f>
        <v>-</v>
      </c>
      <c r="D159" s="14" t="str">
        <f>IFERROR(VLOOKUP(CONCATENATE($A159,D$1),'[1]Исх-видео'!$A$2:$F$3000,6,FALSE),"-")</f>
        <v>-</v>
      </c>
      <c r="E159" s="14" t="str">
        <f>IFERROR(VLOOKUP(CONCATENATE($A159,E$1),'[1]Исх-видео'!$A$2:$F$3000,6,FALSE),"-")</f>
        <v>-</v>
      </c>
      <c r="F159" s="14" t="str">
        <f>IFERROR(VLOOKUP(CONCATENATE($A159,F$1),'[1]Исх-видео'!$A$2:$F$3000,6,FALSE),"-")</f>
        <v>-</v>
      </c>
      <c r="G159" s="14" t="str">
        <f>IFERROR(VLOOKUP(CONCATENATE($A159,G$1),'[1]Исх-видео'!$A$2:$F$3000,6,FALSE),"-")</f>
        <v>-</v>
      </c>
      <c r="H159" s="14" t="str">
        <f>IFERROR(VLOOKUP(CONCATENATE($A159,H$1),'[1]Исх-видео'!$A$2:$F$3000,6,FALSE),"-")</f>
        <v>-</v>
      </c>
      <c r="I159" s="14" t="str">
        <f>IFERROR(VLOOKUP(CONCATENATE($A159,I$1),'[1]Исх-видео'!$A$2:$F$3000,6,FALSE),"-")</f>
        <v>-</v>
      </c>
      <c r="J159" s="14" t="str">
        <f>IFERROR(VLOOKUP(CONCATENATE($A159,J$1),'[1]Исх-видео'!$A$2:$F$3000,6,FALSE),"-")</f>
        <v>-</v>
      </c>
      <c r="K159" s="14" t="str">
        <f>IFERROR(VLOOKUP(CONCATENATE($A159,K$1),'[1]Исх-видео'!$A$2:$F$3000,6,FALSE),"-")</f>
        <v>-</v>
      </c>
      <c r="L159" s="14" t="str">
        <f>IFERROR(VLOOKUP(CONCATENATE($A159,L$1),'[1]Исх-видео'!$A$2:$F$3000,6,FALSE),"-")</f>
        <v>-</v>
      </c>
      <c r="M159" s="14" t="str">
        <f>IFERROR(VLOOKUP(CONCATENATE($A159,M$1),'[1]Исх-видео'!$A$2:$F$3000,6,FALSE),"-")</f>
        <v>-</v>
      </c>
      <c r="N159" s="14" t="str">
        <f>IFERROR(VLOOKUP(CONCATENATE($A159,N$1),'[1]Исх-видео'!$A$2:$F$3000,6,FALSE),"-")</f>
        <v>-</v>
      </c>
      <c r="O159" s="14" t="str">
        <f>IFERROR(VLOOKUP(CONCATENATE($A159,O$1),'[1]Исх-видео'!$A$2:$F$3000,6,FALSE),"-")</f>
        <v>-</v>
      </c>
      <c r="P159" s="14" t="str">
        <f>IFERROR(VLOOKUP(CONCATENATE($A159,P$1),'[1]Исх-видео'!$A$2:$F$3000,6,FALSE),"-")</f>
        <v>-</v>
      </c>
      <c r="Q159" s="14" t="str">
        <f>IFERROR(VLOOKUP(CONCATENATE($A159,Q$1),'[1]Исх-видео'!$A$2:$F$3000,6,FALSE),"-")</f>
        <v>-</v>
      </c>
      <c r="R159" s="14" t="str">
        <f>IFERROR(VLOOKUP(CONCATENATE($A159,R$1),'[1]Исх-видео'!$A$2:$F$3000,6,FALSE),"-")</f>
        <v>-</v>
      </c>
      <c r="S159" s="14" t="str">
        <f>IFERROR(VLOOKUP(CONCATENATE($A159,S$1),'[1]Исх-видео'!$A$2:$F$3000,6,FALSE),"-")</f>
        <v>-</v>
      </c>
      <c r="T159" s="14" t="str">
        <f>IFERROR(VLOOKUP(CONCATENATE($A159,T$1),'[1]Исх-видео'!$A$2:$F$3000,6,FALSE),"-")</f>
        <v>-</v>
      </c>
      <c r="U159" s="14" t="str">
        <f>IFERROR(VLOOKUP(CONCATENATE($A159,U$1),'[1]Исх-видео'!$A$2:$F$3000,6,FALSE),"-")</f>
        <v>-</v>
      </c>
      <c r="V159" s="14" t="str">
        <f>IFERROR(VLOOKUP(CONCATENATE($A159,V$1),'[1]Исх-видео'!$A$2:$F$3000,6,FALSE),"-")</f>
        <v>-</v>
      </c>
      <c r="W159" s="14" t="str">
        <f>IFERROR(VLOOKUP(CONCATENATE($A159,W$1),'[1]Исх-видео'!$A$2:$F$3000,6,FALSE),"-")</f>
        <v>-</v>
      </c>
      <c r="X159" s="14" t="str">
        <f>IFERROR(VLOOKUP(CONCATENATE($A159,X$1),'[1]Исх-видео'!$A$2:$F$3000,6,FALSE),"-")</f>
        <v>-</v>
      </c>
      <c r="Y159" s="14" t="str">
        <f>IFERROR(VLOOKUP(CONCATENATE($A159,Y$1),'[1]Исх-видео'!$A$2:$F$3000,6,FALSE),"-")</f>
        <v>-</v>
      </c>
      <c r="Z159" s="15"/>
    </row>
    <row r="160" spans="1:26">
      <c r="A160" s="26">
        <f t="shared" si="9"/>
        <v>59</v>
      </c>
      <c r="B160" s="14" t="str">
        <f>IFERROR(VLOOKUP(CONCATENATE($A160,B$1),'[1]Исх-видео'!$A$2:$F$3000,6,FALSE),"-")</f>
        <v>-</v>
      </c>
      <c r="C160" s="14" t="str">
        <f>IFERROR(VLOOKUP(CONCATENATE($A160,C$1),'[1]Исх-видео'!$A$2:$F$3000,6,FALSE),"-")</f>
        <v>-</v>
      </c>
      <c r="D160" s="14" t="str">
        <f>IFERROR(VLOOKUP(CONCATENATE($A160,D$1),'[1]Исх-видео'!$A$2:$F$3000,6,FALSE),"-")</f>
        <v>-</v>
      </c>
      <c r="E160" s="14" t="str">
        <f>IFERROR(VLOOKUP(CONCATENATE($A160,E$1),'[1]Исх-видео'!$A$2:$F$3000,6,FALSE),"-")</f>
        <v>-</v>
      </c>
      <c r="F160" s="14" t="str">
        <f>IFERROR(VLOOKUP(CONCATENATE($A160,F$1),'[1]Исх-видео'!$A$2:$F$3000,6,FALSE),"-")</f>
        <v>-</v>
      </c>
      <c r="G160" s="14" t="str">
        <f>IFERROR(VLOOKUP(CONCATENATE($A160,G$1),'[1]Исх-видео'!$A$2:$F$3000,6,FALSE),"-")</f>
        <v>-</v>
      </c>
      <c r="H160" s="14" t="str">
        <f>IFERROR(VLOOKUP(CONCATENATE($A160,H$1),'[1]Исх-видео'!$A$2:$F$3000,6,FALSE),"-")</f>
        <v>-</v>
      </c>
      <c r="I160" s="14" t="str">
        <f>IFERROR(VLOOKUP(CONCATENATE($A160,I$1),'[1]Исх-видео'!$A$2:$F$3000,6,FALSE),"-")</f>
        <v>-</v>
      </c>
      <c r="J160" s="14" t="str">
        <f>IFERROR(VLOOKUP(CONCATENATE($A160,J$1),'[1]Исх-видео'!$A$2:$F$3000,6,FALSE),"-")</f>
        <v>-</v>
      </c>
      <c r="K160" s="14" t="str">
        <f>IFERROR(VLOOKUP(CONCATENATE($A160,K$1),'[1]Исх-видео'!$A$2:$F$3000,6,FALSE),"-")</f>
        <v>-</v>
      </c>
      <c r="L160" s="14" t="str">
        <f>IFERROR(VLOOKUP(CONCATENATE($A160,L$1),'[1]Исх-видео'!$A$2:$F$3000,6,FALSE),"-")</f>
        <v>-</v>
      </c>
      <c r="M160" s="14" t="str">
        <f>IFERROR(VLOOKUP(CONCATENATE($A160,M$1),'[1]Исх-видео'!$A$2:$F$3000,6,FALSE),"-")</f>
        <v>-</v>
      </c>
      <c r="N160" s="14" t="str">
        <f>IFERROR(VLOOKUP(CONCATENATE($A160,N$1),'[1]Исх-видео'!$A$2:$F$3000,6,FALSE),"-")</f>
        <v>-</v>
      </c>
      <c r="O160" s="14" t="str">
        <f>IFERROR(VLOOKUP(CONCATENATE($A160,O$1),'[1]Исх-видео'!$A$2:$F$3000,6,FALSE),"-")</f>
        <v>-</v>
      </c>
      <c r="P160" s="14" t="str">
        <f>IFERROR(VLOOKUP(CONCATENATE($A160,P$1),'[1]Исх-видео'!$A$2:$F$3000,6,FALSE),"-")</f>
        <v>-</v>
      </c>
      <c r="Q160" s="14" t="str">
        <f>IFERROR(VLOOKUP(CONCATENATE($A160,Q$1),'[1]Исх-видео'!$A$2:$F$3000,6,FALSE),"-")</f>
        <v>-</v>
      </c>
      <c r="R160" s="14" t="str">
        <f>IFERROR(VLOOKUP(CONCATENATE($A160,R$1),'[1]Исх-видео'!$A$2:$F$3000,6,FALSE),"-")</f>
        <v>-</v>
      </c>
      <c r="S160" s="14" t="str">
        <f>IFERROR(VLOOKUP(CONCATENATE($A160,S$1),'[1]Исх-видео'!$A$2:$F$3000,6,FALSE),"-")</f>
        <v>-</v>
      </c>
      <c r="T160" s="14" t="str">
        <f>IFERROR(VLOOKUP(CONCATENATE($A160,T$1),'[1]Исх-видео'!$A$2:$F$3000,6,FALSE),"-")</f>
        <v>-</v>
      </c>
      <c r="U160" s="14" t="str">
        <f>IFERROR(VLOOKUP(CONCATENATE($A160,U$1),'[1]Исх-видео'!$A$2:$F$3000,6,FALSE),"-")</f>
        <v>-</v>
      </c>
      <c r="V160" s="14" t="str">
        <f>IFERROR(VLOOKUP(CONCATENATE($A160,V$1),'[1]Исх-видео'!$A$2:$F$3000,6,FALSE),"-")</f>
        <v>-</v>
      </c>
      <c r="W160" s="14" t="str">
        <f>IFERROR(VLOOKUP(CONCATENATE($A160,W$1),'[1]Исх-видео'!$A$2:$F$3000,6,FALSE),"-")</f>
        <v>-</v>
      </c>
      <c r="X160" s="14" t="str">
        <f>IFERROR(VLOOKUP(CONCATENATE($A160,X$1),'[1]Исх-видео'!$A$2:$F$3000,6,FALSE),"-")</f>
        <v>-</v>
      </c>
      <c r="Y160" s="14" t="str">
        <f>IFERROR(VLOOKUP(CONCATENATE($A160,Y$1),'[1]Исх-видео'!$A$2:$F$3000,6,FALSE),"-")</f>
        <v>-</v>
      </c>
      <c r="Z160" s="15"/>
    </row>
    <row r="161" spans="1:26">
      <c r="A161" s="26">
        <f t="shared" si="9"/>
        <v>60</v>
      </c>
      <c r="B161" s="14" t="str">
        <f>IFERROR(VLOOKUP(CONCATENATE($A161,B$1),'[1]Исх-видео'!$A$2:$F$3000,6,FALSE),"-")</f>
        <v>-</v>
      </c>
      <c r="C161" s="14" t="str">
        <f>IFERROR(VLOOKUP(CONCATENATE($A161,C$1),'[1]Исх-видео'!$A$2:$F$3000,6,FALSE),"-")</f>
        <v>-</v>
      </c>
      <c r="D161" s="14" t="str">
        <f>IFERROR(VLOOKUP(CONCATENATE($A161,D$1),'[1]Исх-видео'!$A$2:$F$3000,6,FALSE),"-")</f>
        <v>-</v>
      </c>
      <c r="E161" s="14" t="str">
        <f>IFERROR(VLOOKUP(CONCATENATE($A161,E$1),'[1]Исх-видео'!$A$2:$F$3000,6,FALSE),"-")</f>
        <v>-</v>
      </c>
      <c r="F161" s="14" t="str">
        <f>IFERROR(VLOOKUP(CONCATENATE($A161,F$1),'[1]Исх-видео'!$A$2:$F$3000,6,FALSE),"-")</f>
        <v>-</v>
      </c>
      <c r="G161" s="14" t="str">
        <f>IFERROR(VLOOKUP(CONCATENATE($A161,G$1),'[1]Исх-видео'!$A$2:$F$3000,6,FALSE),"-")</f>
        <v>-</v>
      </c>
      <c r="H161" s="14" t="str">
        <f>IFERROR(VLOOKUP(CONCATENATE($A161,H$1),'[1]Исх-видео'!$A$2:$F$3000,6,FALSE),"-")</f>
        <v>-</v>
      </c>
      <c r="I161" s="14" t="str">
        <f>IFERROR(VLOOKUP(CONCATENATE($A161,I$1),'[1]Исх-видео'!$A$2:$F$3000,6,FALSE),"-")</f>
        <v>-</v>
      </c>
      <c r="J161" s="14" t="str">
        <f>IFERROR(VLOOKUP(CONCATENATE($A161,J$1),'[1]Исх-видео'!$A$2:$F$3000,6,FALSE),"-")</f>
        <v>-</v>
      </c>
      <c r="K161" s="14" t="str">
        <f>IFERROR(VLOOKUP(CONCATENATE($A161,K$1),'[1]Исх-видео'!$A$2:$F$3000,6,FALSE),"-")</f>
        <v>-</v>
      </c>
      <c r="L161" s="14" t="str">
        <f>IFERROR(VLOOKUP(CONCATENATE($A161,L$1),'[1]Исх-видео'!$A$2:$F$3000,6,FALSE),"-")</f>
        <v>-</v>
      </c>
      <c r="M161" s="14" t="str">
        <f>IFERROR(VLOOKUP(CONCATENATE($A161,M$1),'[1]Исх-видео'!$A$2:$F$3000,6,FALSE),"-")</f>
        <v>-</v>
      </c>
      <c r="N161" s="14" t="str">
        <f>IFERROR(VLOOKUP(CONCATENATE($A161,N$1),'[1]Исх-видео'!$A$2:$F$3000,6,FALSE),"-")</f>
        <v>-</v>
      </c>
      <c r="O161" s="14" t="str">
        <f>IFERROR(VLOOKUP(CONCATENATE($A161,O$1),'[1]Исх-видео'!$A$2:$F$3000,6,FALSE),"-")</f>
        <v>-</v>
      </c>
      <c r="P161" s="14" t="str">
        <f>IFERROR(VLOOKUP(CONCATENATE($A161,P$1),'[1]Исх-видео'!$A$2:$F$3000,6,FALSE),"-")</f>
        <v>-</v>
      </c>
      <c r="Q161" s="14" t="str">
        <f>IFERROR(VLOOKUP(CONCATENATE($A161,Q$1),'[1]Исх-видео'!$A$2:$F$3000,6,FALSE),"-")</f>
        <v>-</v>
      </c>
      <c r="R161" s="14" t="str">
        <f>IFERROR(VLOOKUP(CONCATENATE($A161,R$1),'[1]Исх-видео'!$A$2:$F$3000,6,FALSE),"-")</f>
        <v>-</v>
      </c>
      <c r="S161" s="14" t="str">
        <f>IFERROR(VLOOKUP(CONCATENATE($A161,S$1),'[1]Исх-видео'!$A$2:$F$3000,6,FALSE),"-")</f>
        <v>-</v>
      </c>
      <c r="T161" s="14" t="str">
        <f>IFERROR(VLOOKUP(CONCATENATE($A161,T$1),'[1]Исх-видео'!$A$2:$F$3000,6,FALSE),"-")</f>
        <v>-</v>
      </c>
      <c r="U161" s="14" t="str">
        <f>IFERROR(VLOOKUP(CONCATENATE($A161,U$1),'[1]Исх-видео'!$A$2:$F$3000,6,FALSE),"-")</f>
        <v>-</v>
      </c>
      <c r="V161" s="14" t="str">
        <f>IFERROR(VLOOKUP(CONCATENATE($A161,V$1),'[1]Исх-видео'!$A$2:$F$3000,6,FALSE),"-")</f>
        <v>-</v>
      </c>
      <c r="W161" s="14" t="str">
        <f>IFERROR(VLOOKUP(CONCATENATE($A161,W$1),'[1]Исх-видео'!$A$2:$F$3000,6,FALSE),"-")</f>
        <v>-</v>
      </c>
      <c r="X161" s="14" t="str">
        <f>IFERROR(VLOOKUP(CONCATENATE($A161,X$1),'[1]Исх-видео'!$A$2:$F$3000,6,FALSE),"-")</f>
        <v>-</v>
      </c>
      <c r="Y161" s="14" t="str">
        <f>IFERROR(VLOOKUP(CONCATENATE($A161,Y$1),'[1]Исх-видео'!$A$2:$F$3000,6,FALSE),"-")</f>
        <v>-</v>
      </c>
      <c r="Z161" s="15"/>
    </row>
    <row r="162" spans="1:26">
      <c r="A162" s="26">
        <f t="shared" si="9"/>
        <v>61</v>
      </c>
      <c r="B162" s="14" t="str">
        <f>IFERROR(VLOOKUP(CONCATENATE($A162,B$1),'[1]Исх-видео'!$A$2:$F$3000,6,FALSE),"-")</f>
        <v>НЕТ</v>
      </c>
      <c r="C162" s="14" t="str">
        <f>IFERROR(VLOOKUP(CONCATENATE($A162,C$1),'[1]Исх-видео'!$A$2:$F$3000,6,FALSE),"-")</f>
        <v>-</v>
      </c>
      <c r="D162" s="14" t="str">
        <f>IFERROR(VLOOKUP(CONCATENATE($A162,D$1),'[1]Исх-видео'!$A$2:$F$3000,6,FALSE),"-")</f>
        <v>-</v>
      </c>
      <c r="E162" s="14" t="str">
        <f>IFERROR(VLOOKUP(CONCATENATE($A162,E$1),'[1]Исх-видео'!$A$2:$F$3000,6,FALSE),"-")</f>
        <v>-</v>
      </c>
      <c r="F162" s="14" t="str">
        <f>IFERROR(VLOOKUP(CONCATENATE($A162,F$1),'[1]Исх-видео'!$A$2:$F$3000,6,FALSE),"-")</f>
        <v>-</v>
      </c>
      <c r="G162" s="14" t="str">
        <f>IFERROR(VLOOKUP(CONCATENATE($A162,G$1),'[1]Исх-видео'!$A$2:$F$3000,6,FALSE),"-")</f>
        <v>-</v>
      </c>
      <c r="H162" s="14" t="str">
        <f>IFERROR(VLOOKUP(CONCATENATE($A162,H$1),'[1]Исх-видео'!$A$2:$F$3000,6,FALSE),"-")</f>
        <v>-</v>
      </c>
      <c r="I162" s="14" t="str">
        <f>IFERROR(VLOOKUP(CONCATENATE($A162,I$1),'[1]Исх-видео'!$A$2:$F$3000,6,FALSE),"-")</f>
        <v>-</v>
      </c>
      <c r="J162" s="14" t="str">
        <f>IFERROR(VLOOKUP(CONCATENATE($A162,J$1),'[1]Исх-видео'!$A$2:$F$3000,6,FALSE),"-")</f>
        <v>-</v>
      </c>
      <c r="K162" s="14" t="str">
        <f>IFERROR(VLOOKUP(CONCATENATE($A162,K$1),'[1]Исх-видео'!$A$2:$F$3000,6,FALSE),"-")</f>
        <v>ДА</v>
      </c>
      <c r="L162" s="14" t="str">
        <f>IFERROR(VLOOKUP(CONCATENATE($A162,L$1),'[1]Исх-видео'!$A$2:$F$3000,6,FALSE),"-")</f>
        <v>-</v>
      </c>
      <c r="M162" s="14" t="str">
        <f>IFERROR(VLOOKUP(CONCATENATE($A162,M$1),'[1]Исх-видео'!$A$2:$F$3000,6,FALSE),"-")</f>
        <v>-</v>
      </c>
      <c r="N162" s="14" t="str">
        <f>IFERROR(VLOOKUP(CONCATENATE($A162,N$1),'[1]Исх-видео'!$A$2:$F$3000,6,FALSE),"-")</f>
        <v>НЕТ</v>
      </c>
      <c r="O162" s="14" t="str">
        <f>IFERROR(VLOOKUP(CONCATENATE($A162,O$1),'[1]Исх-видео'!$A$2:$F$3000,6,FALSE),"-")</f>
        <v>НЕТ</v>
      </c>
      <c r="P162" s="14" t="str">
        <f>IFERROR(VLOOKUP(CONCATENATE($A162,P$1),'[1]Исх-видео'!$A$2:$F$3000,6,FALSE),"-")</f>
        <v>-</v>
      </c>
      <c r="Q162" s="14" t="str">
        <f>IFERROR(VLOOKUP(CONCATENATE($A162,Q$1),'[1]Исх-видео'!$A$2:$F$3000,6,FALSE),"-")</f>
        <v>ДА</v>
      </c>
      <c r="R162" s="14" t="str">
        <f>IFERROR(VLOOKUP(CONCATENATE($A162,R$1),'[1]Исх-видео'!$A$2:$F$3000,6,FALSE),"-")</f>
        <v>НЕТ</v>
      </c>
      <c r="S162" s="14" t="str">
        <f>IFERROR(VLOOKUP(CONCATENATE($A162,S$1),'[1]Исх-видео'!$A$2:$F$3000,6,FALSE),"-")</f>
        <v>-</v>
      </c>
      <c r="T162" s="14" t="str">
        <f>IFERROR(VLOOKUP(CONCATENATE($A162,T$1),'[1]Исх-видео'!$A$2:$F$3000,6,FALSE),"-")</f>
        <v>НЕТ</v>
      </c>
      <c r="U162" s="14" t="str">
        <f>IFERROR(VLOOKUP(CONCATENATE($A162,U$1),'[1]Исх-видео'!$A$2:$F$3000,6,FALSE),"-")</f>
        <v>ДА</v>
      </c>
      <c r="V162" s="14" t="str">
        <f>IFERROR(VLOOKUP(CONCATENATE($A162,V$1),'[1]Исх-видео'!$A$2:$F$3000,6,FALSE),"-")</f>
        <v>ДА</v>
      </c>
      <c r="W162" s="14" t="str">
        <f>IFERROR(VLOOKUP(CONCATENATE($A162,W$1),'[1]Исх-видео'!$A$2:$F$3000,6,FALSE),"-")</f>
        <v>НЕТ</v>
      </c>
      <c r="X162" s="14" t="str">
        <f>IFERROR(VLOOKUP(CONCATENATE($A162,X$1),'[1]Исх-видео'!$A$2:$F$3000,6,FALSE),"-")</f>
        <v>-</v>
      </c>
      <c r="Y162" s="14" t="str">
        <f>IFERROR(VLOOKUP(CONCATENATE($A162,Y$1),'[1]Исх-видео'!$A$2:$F$3000,6,FALSE),"-")</f>
        <v>ДА</v>
      </c>
      <c r="Z162" s="15"/>
    </row>
    <row r="163" spans="1:26">
      <c r="A163" s="26">
        <f t="shared" si="9"/>
        <v>62</v>
      </c>
      <c r="B163" s="14" t="str">
        <f>IFERROR(VLOOKUP(CONCATENATE($A163,B$1),'[1]Исх-видео'!$A$2:$F$3000,6,FALSE),"-")</f>
        <v>-</v>
      </c>
      <c r="C163" s="14" t="str">
        <f>IFERROR(VLOOKUP(CONCATENATE($A163,C$1),'[1]Исх-видео'!$A$2:$F$3000,6,FALSE),"-")</f>
        <v>-</v>
      </c>
      <c r="D163" s="14" t="str">
        <f>IFERROR(VLOOKUP(CONCATENATE($A163,D$1),'[1]Исх-видео'!$A$2:$F$3000,6,FALSE),"-")</f>
        <v>НЕТ</v>
      </c>
      <c r="E163" s="14" t="str">
        <f>IFERROR(VLOOKUP(CONCATENATE($A163,E$1),'[1]Исх-видео'!$A$2:$F$3000,6,FALSE),"-")</f>
        <v>-</v>
      </c>
      <c r="F163" s="14" t="str">
        <f>IFERROR(VLOOKUP(CONCATENATE($A163,F$1),'[1]Исх-видео'!$A$2:$F$3000,6,FALSE),"-")</f>
        <v>НЕТ</v>
      </c>
      <c r="G163" s="14" t="str">
        <f>IFERROR(VLOOKUP(CONCATENATE($A163,G$1),'[1]Исх-видео'!$A$2:$F$3000,6,FALSE),"-")</f>
        <v>-</v>
      </c>
      <c r="H163" s="14" t="str">
        <f>IFERROR(VLOOKUP(CONCATENATE($A163,H$1),'[1]Исх-видео'!$A$2:$F$3000,6,FALSE),"-")</f>
        <v>-</v>
      </c>
      <c r="I163" s="14" t="str">
        <f>IFERROR(VLOOKUP(CONCATENATE($A163,I$1),'[1]Исх-видео'!$A$2:$F$3000,6,FALSE),"-")</f>
        <v>-</v>
      </c>
      <c r="J163" s="14" t="str">
        <f>IFERROR(VLOOKUP(CONCATENATE($A163,J$1),'[1]Исх-видео'!$A$2:$F$3000,6,FALSE),"-")</f>
        <v>-</v>
      </c>
      <c r="K163" s="14" t="str">
        <f>IFERROR(VLOOKUP(CONCATENATE($A163,K$1),'[1]Исх-видео'!$A$2:$F$3000,6,FALSE),"-")</f>
        <v>НЕТ</v>
      </c>
      <c r="L163" s="14" t="str">
        <f>IFERROR(VLOOKUP(CONCATENATE($A163,L$1),'[1]Исх-видео'!$A$2:$F$3000,6,FALSE),"-")</f>
        <v>-</v>
      </c>
      <c r="M163" s="14" t="str">
        <f>IFERROR(VLOOKUP(CONCATENATE($A163,M$1),'[1]Исх-видео'!$A$2:$F$3000,6,FALSE),"-")</f>
        <v>-</v>
      </c>
      <c r="N163" s="14" t="str">
        <f>IFERROR(VLOOKUP(CONCATENATE($A163,N$1),'[1]Исх-видео'!$A$2:$F$3000,6,FALSE),"-")</f>
        <v>НЕТ</v>
      </c>
      <c r="O163" s="14" t="str">
        <f>IFERROR(VLOOKUP(CONCATENATE($A163,O$1),'[1]Исх-видео'!$A$2:$F$3000,6,FALSE),"-")</f>
        <v>НЕТ</v>
      </c>
      <c r="P163" s="14" t="str">
        <f>IFERROR(VLOOKUP(CONCATENATE($A163,P$1),'[1]Исх-видео'!$A$2:$F$3000,6,FALSE),"-")</f>
        <v>-</v>
      </c>
      <c r="Q163" s="14" t="str">
        <f>IFERROR(VLOOKUP(CONCATENATE($A163,Q$1),'[1]Исх-видео'!$A$2:$F$3000,6,FALSE),"-")</f>
        <v>-</v>
      </c>
      <c r="R163" s="14" t="str">
        <f>IFERROR(VLOOKUP(CONCATENATE($A163,R$1),'[1]Исх-видео'!$A$2:$F$3000,6,FALSE),"-")</f>
        <v>-</v>
      </c>
      <c r="S163" s="14" t="str">
        <f>IFERROR(VLOOKUP(CONCATENATE($A163,S$1),'[1]Исх-видео'!$A$2:$F$3000,6,FALSE),"-")</f>
        <v>НЕТ</v>
      </c>
      <c r="T163" s="14" t="str">
        <f>IFERROR(VLOOKUP(CONCATENATE($A163,T$1),'[1]Исх-видео'!$A$2:$F$3000,6,FALSE),"-")</f>
        <v>НЕТ</v>
      </c>
      <c r="U163" s="14" t="str">
        <f>IFERROR(VLOOKUP(CONCATENATE($A163,U$1),'[1]Исх-видео'!$A$2:$F$3000,6,FALSE),"-")</f>
        <v>ДА</v>
      </c>
      <c r="V163" s="14" t="str">
        <f>IFERROR(VLOOKUP(CONCATENATE($A163,V$1),'[1]Исх-видео'!$A$2:$F$3000,6,FALSE),"-")</f>
        <v>ДА</v>
      </c>
      <c r="W163" s="14" t="str">
        <f>IFERROR(VLOOKUP(CONCATENATE($A163,W$1),'[1]Исх-видео'!$A$2:$F$3000,6,FALSE),"-")</f>
        <v>НЕТ</v>
      </c>
      <c r="X163" s="14" t="str">
        <f>IFERROR(VLOOKUP(CONCATENATE($A163,X$1),'[1]Исх-видео'!$A$2:$F$3000,6,FALSE),"-")</f>
        <v>НЕТ</v>
      </c>
      <c r="Y163" s="14" t="str">
        <f>IFERROR(VLOOKUP(CONCATENATE($A163,Y$1),'[1]Исх-видео'!$A$2:$F$3000,6,FALSE),"-")</f>
        <v>ДА</v>
      </c>
      <c r="Z163" s="15"/>
    </row>
    <row r="164" spans="1:26">
      <c r="A164" s="26">
        <f t="shared" si="9"/>
        <v>63</v>
      </c>
      <c r="B164" s="14" t="str">
        <f>IFERROR(VLOOKUP(CONCATENATE($A164,B$1),'[1]Исх-видео'!$A$2:$F$3000,6,FALSE),"-")</f>
        <v>-</v>
      </c>
      <c r="C164" s="14" t="str">
        <f>IFERROR(VLOOKUP(CONCATENATE($A164,C$1),'[1]Исх-видео'!$A$2:$F$3000,6,FALSE),"-")</f>
        <v>-</v>
      </c>
      <c r="D164" s="14" t="str">
        <f>IFERROR(VLOOKUP(CONCATENATE($A164,D$1),'[1]Исх-видео'!$A$2:$F$3000,6,FALSE),"-")</f>
        <v>-</v>
      </c>
      <c r="E164" s="14" t="str">
        <f>IFERROR(VLOOKUP(CONCATENATE($A164,E$1),'[1]Исх-видео'!$A$2:$F$3000,6,FALSE),"-")</f>
        <v>-</v>
      </c>
      <c r="F164" s="14" t="str">
        <f>IFERROR(VLOOKUP(CONCATENATE($A164,F$1),'[1]Исх-видео'!$A$2:$F$3000,6,FALSE),"-")</f>
        <v>-</v>
      </c>
      <c r="G164" s="14" t="str">
        <f>IFERROR(VLOOKUP(CONCATENATE($A164,G$1),'[1]Исх-видео'!$A$2:$F$3000,6,FALSE),"-")</f>
        <v>-</v>
      </c>
      <c r="H164" s="14" t="str">
        <f>IFERROR(VLOOKUP(CONCATENATE($A164,H$1),'[1]Исх-видео'!$A$2:$F$3000,6,FALSE),"-")</f>
        <v>-</v>
      </c>
      <c r="I164" s="14" t="str">
        <f>IFERROR(VLOOKUP(CONCATENATE($A164,I$1),'[1]Исх-видео'!$A$2:$F$3000,6,FALSE),"-")</f>
        <v>-</v>
      </c>
      <c r="J164" s="14" t="str">
        <f>IFERROR(VLOOKUP(CONCATENATE($A164,J$1),'[1]Исх-видео'!$A$2:$F$3000,6,FALSE),"-")</f>
        <v>-</v>
      </c>
      <c r="K164" s="14" t="str">
        <f>IFERROR(VLOOKUP(CONCATENATE($A164,K$1),'[1]Исх-видео'!$A$2:$F$3000,6,FALSE),"-")</f>
        <v>-</v>
      </c>
      <c r="L164" s="14" t="str">
        <f>IFERROR(VLOOKUP(CONCATENATE($A164,L$1),'[1]Исх-видео'!$A$2:$F$3000,6,FALSE),"-")</f>
        <v>-</v>
      </c>
      <c r="M164" s="14" t="str">
        <f>IFERROR(VLOOKUP(CONCATENATE($A164,M$1),'[1]Исх-видео'!$A$2:$F$3000,6,FALSE),"-")</f>
        <v>-</v>
      </c>
      <c r="N164" s="14" t="str">
        <f>IFERROR(VLOOKUP(CONCATENATE($A164,N$1),'[1]Исх-видео'!$A$2:$F$3000,6,FALSE),"-")</f>
        <v>-</v>
      </c>
      <c r="O164" s="14" t="str">
        <f>IFERROR(VLOOKUP(CONCATENATE($A164,O$1),'[1]Исх-видео'!$A$2:$F$3000,6,FALSE),"-")</f>
        <v>-</v>
      </c>
      <c r="P164" s="14" t="str">
        <f>IFERROR(VLOOKUP(CONCATENATE($A164,P$1),'[1]Исх-видео'!$A$2:$F$3000,6,FALSE),"-")</f>
        <v>-</v>
      </c>
      <c r="Q164" s="14" t="str">
        <f>IFERROR(VLOOKUP(CONCATENATE($A164,Q$1),'[1]Исх-видео'!$A$2:$F$3000,6,FALSE),"-")</f>
        <v>-</v>
      </c>
      <c r="R164" s="14" t="str">
        <f>IFERROR(VLOOKUP(CONCATENATE($A164,R$1),'[1]Исх-видео'!$A$2:$F$3000,6,FALSE),"-")</f>
        <v>-</v>
      </c>
      <c r="S164" s="14" t="str">
        <f>IFERROR(VLOOKUP(CONCATENATE($A164,S$1),'[1]Исх-видео'!$A$2:$F$3000,6,FALSE),"-")</f>
        <v>-</v>
      </c>
      <c r="T164" s="14" t="str">
        <f>IFERROR(VLOOKUP(CONCATENATE($A164,T$1),'[1]Исх-видео'!$A$2:$F$3000,6,FALSE),"-")</f>
        <v>-</v>
      </c>
      <c r="U164" s="14" t="str">
        <f>IFERROR(VLOOKUP(CONCATENATE($A164,U$1),'[1]Исх-видео'!$A$2:$F$3000,6,FALSE),"-")</f>
        <v>-</v>
      </c>
      <c r="V164" s="14" t="str">
        <f>IFERROR(VLOOKUP(CONCATENATE($A164,V$1),'[1]Исх-видео'!$A$2:$F$3000,6,FALSE),"-")</f>
        <v>-</v>
      </c>
      <c r="W164" s="14" t="str">
        <f>IFERROR(VLOOKUP(CONCATENATE($A164,W$1),'[1]Исх-видео'!$A$2:$F$3000,6,FALSE),"-")</f>
        <v>-</v>
      </c>
      <c r="X164" s="14" t="str">
        <f>IFERROR(VLOOKUP(CONCATENATE($A164,X$1),'[1]Исх-видео'!$A$2:$F$3000,6,FALSE),"-")</f>
        <v>-</v>
      </c>
      <c r="Y164" s="14" t="str">
        <f>IFERROR(VLOOKUP(CONCATENATE($A164,Y$1),'[1]Исх-видео'!$A$2:$F$3000,6,FALSE),"-")</f>
        <v>-</v>
      </c>
      <c r="Z164" s="15"/>
    </row>
    <row r="165" spans="1:26">
      <c r="A165" s="26">
        <f t="shared" si="9"/>
        <v>64</v>
      </c>
      <c r="B165" s="14" t="str">
        <f>IFERROR(VLOOKUP(CONCATENATE($A165,B$1),'[1]Исх-видео'!$A$2:$F$3000,6,FALSE),"-")</f>
        <v>ДА</v>
      </c>
      <c r="C165" s="14" t="str">
        <f>IFERROR(VLOOKUP(CONCATENATE($A165,C$1),'[1]Исх-видео'!$A$2:$F$3000,6,FALSE),"-")</f>
        <v>-</v>
      </c>
      <c r="D165" s="14" t="str">
        <f>IFERROR(VLOOKUP(CONCATENATE($A165,D$1),'[1]Исх-видео'!$A$2:$F$3000,6,FALSE),"-")</f>
        <v>-</v>
      </c>
      <c r="E165" s="14" t="str">
        <f>IFERROR(VLOOKUP(CONCATENATE($A165,E$1),'[1]Исх-видео'!$A$2:$F$3000,6,FALSE),"-")</f>
        <v>-</v>
      </c>
      <c r="F165" s="14" t="str">
        <f>IFERROR(VLOOKUP(CONCATENATE($A165,F$1),'[1]Исх-видео'!$A$2:$F$3000,6,FALSE),"-")</f>
        <v>-</v>
      </c>
      <c r="G165" s="14" t="str">
        <f>IFERROR(VLOOKUP(CONCATENATE($A165,G$1),'[1]Исх-видео'!$A$2:$F$3000,6,FALSE),"-")</f>
        <v>-</v>
      </c>
      <c r="H165" s="14" t="str">
        <f>IFERROR(VLOOKUP(CONCATENATE($A165,H$1),'[1]Исх-видео'!$A$2:$F$3000,6,FALSE),"-")</f>
        <v>-</v>
      </c>
      <c r="I165" s="14" t="str">
        <f>IFERROR(VLOOKUP(CONCATENATE($A165,I$1),'[1]Исх-видео'!$A$2:$F$3000,6,FALSE),"-")</f>
        <v>-</v>
      </c>
      <c r="J165" s="14" t="str">
        <f>IFERROR(VLOOKUP(CONCATENATE($A165,J$1),'[1]Исх-видео'!$A$2:$F$3000,6,FALSE),"-")</f>
        <v>-</v>
      </c>
      <c r="K165" s="14" t="str">
        <f>IFERROR(VLOOKUP(CONCATENATE($A165,K$1),'[1]Исх-видео'!$A$2:$F$3000,6,FALSE),"-")</f>
        <v>НЕТ</v>
      </c>
      <c r="L165" s="14" t="str">
        <f>IFERROR(VLOOKUP(CONCATENATE($A165,L$1),'[1]Исх-видео'!$A$2:$F$3000,6,FALSE),"-")</f>
        <v>-</v>
      </c>
      <c r="M165" s="14" t="str">
        <f>IFERROR(VLOOKUP(CONCATENATE($A165,M$1),'[1]Исх-видео'!$A$2:$F$3000,6,FALSE),"-")</f>
        <v>-</v>
      </c>
      <c r="N165" s="14" t="str">
        <f>IFERROR(VLOOKUP(CONCATENATE($A165,N$1),'[1]Исх-видео'!$A$2:$F$3000,6,FALSE),"-")</f>
        <v>НЕТ</v>
      </c>
      <c r="O165" s="14" t="str">
        <f>IFERROR(VLOOKUP(CONCATENATE($A165,O$1),'[1]Исх-видео'!$A$2:$F$3000,6,FALSE),"-")</f>
        <v>НЕТ</v>
      </c>
      <c r="P165" s="14" t="str">
        <f>IFERROR(VLOOKUP(CONCATENATE($A165,P$1),'[1]Исх-видео'!$A$2:$F$3000,6,FALSE),"-")</f>
        <v>-</v>
      </c>
      <c r="Q165" s="14" t="str">
        <f>IFERROR(VLOOKUP(CONCATENATE($A165,Q$1),'[1]Исх-видео'!$A$2:$F$3000,6,FALSE),"-")</f>
        <v>ДА</v>
      </c>
      <c r="R165" s="14" t="str">
        <f>IFERROR(VLOOKUP(CONCATENATE($A165,R$1),'[1]Исх-видео'!$A$2:$F$3000,6,FALSE),"-")</f>
        <v>НЕТ</v>
      </c>
      <c r="S165" s="14" t="str">
        <f>IFERROR(VLOOKUP(CONCATENATE($A165,S$1),'[1]Исх-видео'!$A$2:$F$3000,6,FALSE),"-")</f>
        <v>-</v>
      </c>
      <c r="T165" s="14" t="str">
        <f>IFERROR(VLOOKUP(CONCATENATE($A165,T$1),'[1]Исх-видео'!$A$2:$F$3000,6,FALSE),"-")</f>
        <v>НЕТ</v>
      </c>
      <c r="U165" s="14" t="str">
        <f>IFERROR(VLOOKUP(CONCATENATE($A165,U$1),'[1]Исх-видео'!$A$2:$F$3000,6,FALSE),"-")</f>
        <v>ДА</v>
      </c>
      <c r="V165" s="14" t="str">
        <f>IFERROR(VLOOKUP(CONCATENATE($A165,V$1),'[1]Исх-видео'!$A$2:$F$3000,6,FALSE),"-")</f>
        <v>ДА</v>
      </c>
      <c r="W165" s="14" t="str">
        <f>IFERROR(VLOOKUP(CONCATENATE($A165,W$1),'[1]Исх-видео'!$A$2:$F$3000,6,FALSE),"-")</f>
        <v>-</v>
      </c>
      <c r="X165" s="14" t="str">
        <f>IFERROR(VLOOKUP(CONCATENATE($A165,X$1),'[1]Исх-видео'!$A$2:$F$3000,6,FALSE),"-")</f>
        <v>-</v>
      </c>
      <c r="Y165" s="14" t="str">
        <f>IFERROR(VLOOKUP(CONCATENATE($A165,Y$1),'[1]Исх-видео'!$A$2:$F$3000,6,FALSE),"-")</f>
        <v>ДА</v>
      </c>
      <c r="Z165" s="15"/>
    </row>
    <row r="166" spans="1:26">
      <c r="A166" s="26">
        <f t="shared" si="9"/>
        <v>65</v>
      </c>
      <c r="B166" s="14" t="str">
        <f>IFERROR(VLOOKUP(CONCATENATE($A166,B$1),'[1]Исх-видео'!$A$2:$F$3000,6,FALSE),"-")</f>
        <v>-</v>
      </c>
      <c r="C166" s="14" t="str">
        <f>IFERROR(VLOOKUP(CONCATENATE($A166,C$1),'[1]Исх-видео'!$A$2:$F$3000,6,FALSE),"-")</f>
        <v>-</v>
      </c>
      <c r="D166" s="14" t="str">
        <f>IFERROR(VLOOKUP(CONCATENATE($A166,D$1),'[1]Исх-видео'!$A$2:$F$3000,6,FALSE),"-")</f>
        <v>-</v>
      </c>
      <c r="E166" s="14" t="str">
        <f>IFERROR(VLOOKUP(CONCATENATE($A166,E$1),'[1]Исх-видео'!$A$2:$F$3000,6,FALSE),"-")</f>
        <v>-</v>
      </c>
      <c r="F166" s="14" t="str">
        <f>IFERROR(VLOOKUP(CONCATENATE($A166,F$1),'[1]Исх-видео'!$A$2:$F$3000,6,FALSE),"-")</f>
        <v>-</v>
      </c>
      <c r="G166" s="14" t="str">
        <f>IFERROR(VLOOKUP(CONCATENATE($A166,G$1),'[1]Исх-видео'!$A$2:$F$3000,6,FALSE),"-")</f>
        <v>-</v>
      </c>
      <c r="H166" s="14" t="str">
        <f>IFERROR(VLOOKUP(CONCATENATE($A166,H$1),'[1]Исх-видео'!$A$2:$F$3000,6,FALSE),"-")</f>
        <v>-</v>
      </c>
      <c r="I166" s="14" t="str">
        <f>IFERROR(VLOOKUP(CONCATENATE($A166,I$1),'[1]Исх-видео'!$A$2:$F$3000,6,FALSE),"-")</f>
        <v>-</v>
      </c>
      <c r="J166" s="14" t="str">
        <f>IFERROR(VLOOKUP(CONCATENATE($A166,J$1),'[1]Исх-видео'!$A$2:$F$3000,6,FALSE),"-")</f>
        <v>-</v>
      </c>
      <c r="K166" s="14" t="str">
        <f>IFERROR(VLOOKUP(CONCATENATE($A166,K$1),'[1]Исх-видео'!$A$2:$F$3000,6,FALSE),"-")</f>
        <v>-</v>
      </c>
      <c r="L166" s="14" t="str">
        <f>IFERROR(VLOOKUP(CONCATENATE($A166,L$1),'[1]Исх-видео'!$A$2:$F$3000,6,FALSE),"-")</f>
        <v>-</v>
      </c>
      <c r="M166" s="14" t="str">
        <f>IFERROR(VLOOKUP(CONCATENATE($A166,M$1),'[1]Исх-видео'!$A$2:$F$3000,6,FALSE),"-")</f>
        <v>-</v>
      </c>
      <c r="N166" s="14" t="str">
        <f>IFERROR(VLOOKUP(CONCATENATE($A166,N$1),'[1]Исх-видео'!$A$2:$F$3000,6,FALSE),"-")</f>
        <v>-</v>
      </c>
      <c r="O166" s="14" t="str">
        <f>IFERROR(VLOOKUP(CONCATENATE($A166,O$1),'[1]Исх-видео'!$A$2:$F$3000,6,FALSE),"-")</f>
        <v>-</v>
      </c>
      <c r="P166" s="14" t="str">
        <f>IFERROR(VLOOKUP(CONCATENATE($A166,P$1),'[1]Исх-видео'!$A$2:$F$3000,6,FALSE),"-")</f>
        <v>-</v>
      </c>
      <c r="Q166" s="14" t="str">
        <f>IFERROR(VLOOKUP(CONCATENATE($A166,Q$1),'[1]Исх-видео'!$A$2:$F$3000,6,FALSE),"-")</f>
        <v>-</v>
      </c>
      <c r="R166" s="14" t="str">
        <f>IFERROR(VLOOKUP(CONCATENATE($A166,R$1),'[1]Исх-видео'!$A$2:$F$3000,6,FALSE),"-")</f>
        <v>-</v>
      </c>
      <c r="S166" s="14" t="str">
        <f>IFERROR(VLOOKUP(CONCATENATE($A166,S$1),'[1]Исх-видео'!$A$2:$F$3000,6,FALSE),"-")</f>
        <v>-</v>
      </c>
      <c r="T166" s="14" t="str">
        <f>IFERROR(VLOOKUP(CONCATENATE($A166,T$1),'[1]Исх-видео'!$A$2:$F$3000,6,FALSE),"-")</f>
        <v>-</v>
      </c>
      <c r="U166" s="14" t="str">
        <f>IFERROR(VLOOKUP(CONCATENATE($A166,U$1),'[1]Исх-видео'!$A$2:$F$3000,6,FALSE),"-")</f>
        <v>-</v>
      </c>
      <c r="V166" s="14" t="str">
        <f>IFERROR(VLOOKUP(CONCATENATE($A166,V$1),'[1]Исх-видео'!$A$2:$F$3000,6,FALSE),"-")</f>
        <v>-</v>
      </c>
      <c r="W166" s="14" t="str">
        <f>IFERROR(VLOOKUP(CONCATENATE($A166,W$1),'[1]Исх-видео'!$A$2:$F$3000,6,FALSE),"-")</f>
        <v>-</v>
      </c>
      <c r="X166" s="14" t="str">
        <f>IFERROR(VLOOKUP(CONCATENATE($A166,X$1),'[1]Исх-видео'!$A$2:$F$3000,6,FALSE),"-")</f>
        <v>-</v>
      </c>
      <c r="Y166" s="14" t="str">
        <f>IFERROR(VLOOKUP(CONCATENATE($A166,Y$1),'[1]Исх-видео'!$A$2:$F$3000,6,FALSE),"-")</f>
        <v>-</v>
      </c>
      <c r="Z166" s="15"/>
    </row>
    <row r="167" spans="1:26">
      <c r="A167" s="26">
        <f t="shared" si="9"/>
        <v>66</v>
      </c>
      <c r="B167" s="14" t="str">
        <f>IFERROR(VLOOKUP(CONCATENATE($A167,B$1),'[1]Исх-видео'!$A$2:$F$3000,6,FALSE),"-")</f>
        <v>-</v>
      </c>
      <c r="C167" s="14" t="str">
        <f>IFERROR(VLOOKUP(CONCATENATE($A167,C$1),'[1]Исх-видео'!$A$2:$F$3000,6,FALSE),"-")</f>
        <v>-</v>
      </c>
      <c r="D167" s="14" t="str">
        <f>IFERROR(VLOOKUP(CONCATENATE($A167,D$1),'[1]Исх-видео'!$A$2:$F$3000,6,FALSE),"-")</f>
        <v>-</v>
      </c>
      <c r="E167" s="14" t="str">
        <f>IFERROR(VLOOKUP(CONCATENATE($A167,E$1),'[1]Исх-видео'!$A$2:$F$3000,6,FALSE),"-")</f>
        <v>-</v>
      </c>
      <c r="F167" s="14" t="str">
        <f>IFERROR(VLOOKUP(CONCATENATE($A167,F$1),'[1]Исх-видео'!$A$2:$F$3000,6,FALSE),"-")</f>
        <v>-</v>
      </c>
      <c r="G167" s="14" t="str">
        <f>IFERROR(VLOOKUP(CONCATENATE($A167,G$1),'[1]Исх-видео'!$A$2:$F$3000,6,FALSE),"-")</f>
        <v>-</v>
      </c>
      <c r="H167" s="14" t="str">
        <f>IFERROR(VLOOKUP(CONCATENATE($A167,H$1),'[1]Исх-видео'!$A$2:$F$3000,6,FALSE),"-")</f>
        <v>-</v>
      </c>
      <c r="I167" s="14" t="str">
        <f>IFERROR(VLOOKUP(CONCATENATE($A167,I$1),'[1]Исх-видео'!$A$2:$F$3000,6,FALSE),"-")</f>
        <v>-</v>
      </c>
      <c r="J167" s="14" t="str">
        <f>IFERROR(VLOOKUP(CONCATENATE($A167,J$1),'[1]Исх-видео'!$A$2:$F$3000,6,FALSE),"-")</f>
        <v>-</v>
      </c>
      <c r="K167" s="14" t="str">
        <f>IFERROR(VLOOKUP(CONCATENATE($A167,K$1),'[1]Исх-видео'!$A$2:$F$3000,6,FALSE),"-")</f>
        <v>-</v>
      </c>
      <c r="L167" s="14" t="str">
        <f>IFERROR(VLOOKUP(CONCATENATE($A167,L$1),'[1]Исх-видео'!$A$2:$F$3000,6,FALSE),"-")</f>
        <v>-</v>
      </c>
      <c r="M167" s="14" t="str">
        <f>IFERROR(VLOOKUP(CONCATENATE($A167,M$1),'[1]Исх-видео'!$A$2:$F$3000,6,FALSE),"-")</f>
        <v>-</v>
      </c>
      <c r="N167" s="14" t="str">
        <f>IFERROR(VLOOKUP(CONCATENATE($A167,N$1),'[1]Исх-видео'!$A$2:$F$3000,6,FALSE),"-")</f>
        <v>-</v>
      </c>
      <c r="O167" s="14" t="str">
        <f>IFERROR(VLOOKUP(CONCATENATE($A167,O$1),'[1]Исх-видео'!$A$2:$F$3000,6,FALSE),"-")</f>
        <v>-</v>
      </c>
      <c r="P167" s="14" t="str">
        <f>IFERROR(VLOOKUP(CONCATENATE($A167,P$1),'[1]Исх-видео'!$A$2:$F$3000,6,FALSE),"-")</f>
        <v>-</v>
      </c>
      <c r="Q167" s="14" t="str">
        <f>IFERROR(VLOOKUP(CONCATENATE($A167,Q$1),'[1]Исх-видео'!$A$2:$F$3000,6,FALSE),"-")</f>
        <v>-</v>
      </c>
      <c r="R167" s="14" t="str">
        <f>IFERROR(VLOOKUP(CONCATENATE($A167,R$1),'[1]Исх-видео'!$A$2:$F$3000,6,FALSE),"-")</f>
        <v>-</v>
      </c>
      <c r="S167" s="14" t="str">
        <f>IFERROR(VLOOKUP(CONCATENATE($A167,S$1),'[1]Исх-видео'!$A$2:$F$3000,6,FALSE),"-")</f>
        <v>-</v>
      </c>
      <c r="T167" s="14" t="str">
        <f>IFERROR(VLOOKUP(CONCATENATE($A167,T$1),'[1]Исх-видео'!$A$2:$F$3000,6,FALSE),"-")</f>
        <v>-</v>
      </c>
      <c r="U167" s="14" t="str">
        <f>IFERROR(VLOOKUP(CONCATENATE($A167,U$1),'[1]Исх-видео'!$A$2:$F$3000,6,FALSE),"-")</f>
        <v>-</v>
      </c>
      <c r="V167" s="14" t="str">
        <f>IFERROR(VLOOKUP(CONCATENATE($A167,V$1),'[1]Исх-видео'!$A$2:$F$3000,6,FALSE),"-")</f>
        <v>-</v>
      </c>
      <c r="W167" s="14" t="str">
        <f>IFERROR(VLOOKUP(CONCATENATE($A167,W$1),'[1]Исх-видео'!$A$2:$F$3000,6,FALSE),"-")</f>
        <v>-</v>
      </c>
      <c r="X167" s="14" t="str">
        <f>IFERROR(VLOOKUP(CONCATENATE($A167,X$1),'[1]Исх-видео'!$A$2:$F$3000,6,FALSE),"-")</f>
        <v>-</v>
      </c>
      <c r="Y167" s="14" t="str">
        <f>IFERROR(VLOOKUP(CONCATENATE($A167,Y$1),'[1]Исх-видео'!$A$2:$F$3000,6,FALSE),"-")</f>
        <v>-</v>
      </c>
      <c r="Z167" s="15"/>
    </row>
    <row r="168" spans="1:26">
      <c r="A168" s="26">
        <f t="shared" ref="A168:A195" si="10">A167+1</f>
        <v>67</v>
      </c>
      <c r="B168" s="14" t="str">
        <f>IFERROR(VLOOKUP(CONCATENATE($A168,B$1),'[1]Исх-видео'!$A$2:$F$3000,6,FALSE),"-")</f>
        <v>-</v>
      </c>
      <c r="C168" s="14" t="str">
        <f>IFERROR(VLOOKUP(CONCATENATE($A168,C$1),'[1]Исх-видео'!$A$2:$F$3000,6,FALSE),"-")</f>
        <v>-</v>
      </c>
      <c r="D168" s="14" t="str">
        <f>IFERROR(VLOOKUP(CONCATENATE($A168,D$1),'[1]Исх-видео'!$A$2:$F$3000,6,FALSE),"-")</f>
        <v>-</v>
      </c>
      <c r="E168" s="14" t="str">
        <f>IFERROR(VLOOKUP(CONCATENATE($A168,E$1),'[1]Исх-видео'!$A$2:$F$3000,6,FALSE),"-")</f>
        <v>-</v>
      </c>
      <c r="F168" s="14" t="str">
        <f>IFERROR(VLOOKUP(CONCATENATE($A168,F$1),'[1]Исх-видео'!$A$2:$F$3000,6,FALSE),"-")</f>
        <v>-</v>
      </c>
      <c r="G168" s="14" t="str">
        <f>IFERROR(VLOOKUP(CONCATENATE($A168,G$1),'[1]Исх-видео'!$A$2:$F$3000,6,FALSE),"-")</f>
        <v>-</v>
      </c>
      <c r="H168" s="14" t="str">
        <f>IFERROR(VLOOKUP(CONCATENATE($A168,H$1),'[1]Исх-видео'!$A$2:$F$3000,6,FALSE),"-")</f>
        <v>-</v>
      </c>
      <c r="I168" s="14" t="str">
        <f>IFERROR(VLOOKUP(CONCATENATE($A168,I$1),'[1]Исх-видео'!$A$2:$F$3000,6,FALSE),"-")</f>
        <v>-</v>
      </c>
      <c r="J168" s="14" t="str">
        <f>IFERROR(VLOOKUP(CONCATENATE($A168,J$1),'[1]Исх-видео'!$A$2:$F$3000,6,FALSE),"-")</f>
        <v>-</v>
      </c>
      <c r="K168" s="14" t="str">
        <f>IFERROR(VLOOKUP(CONCATENATE($A168,K$1),'[1]Исх-видео'!$A$2:$F$3000,6,FALSE),"-")</f>
        <v>-</v>
      </c>
      <c r="L168" s="14" t="str">
        <f>IFERROR(VLOOKUP(CONCATENATE($A168,L$1),'[1]Исх-видео'!$A$2:$F$3000,6,FALSE),"-")</f>
        <v>-</v>
      </c>
      <c r="M168" s="14" t="str">
        <f>IFERROR(VLOOKUP(CONCATENATE($A168,M$1),'[1]Исх-видео'!$A$2:$F$3000,6,FALSE),"-")</f>
        <v>-</v>
      </c>
      <c r="N168" s="14" t="str">
        <f>IFERROR(VLOOKUP(CONCATENATE($A168,N$1),'[1]Исх-видео'!$A$2:$F$3000,6,FALSE),"-")</f>
        <v>-</v>
      </c>
      <c r="O168" s="14" t="str">
        <f>IFERROR(VLOOKUP(CONCATENATE($A168,O$1),'[1]Исх-видео'!$A$2:$F$3000,6,FALSE),"-")</f>
        <v>-</v>
      </c>
      <c r="P168" s="14" t="str">
        <f>IFERROR(VLOOKUP(CONCATENATE($A168,P$1),'[1]Исх-видео'!$A$2:$F$3000,6,FALSE),"-")</f>
        <v>-</v>
      </c>
      <c r="Q168" s="14" t="str">
        <f>IFERROR(VLOOKUP(CONCATENATE($A168,Q$1),'[1]Исх-видео'!$A$2:$F$3000,6,FALSE),"-")</f>
        <v>-</v>
      </c>
      <c r="R168" s="14" t="str">
        <f>IFERROR(VLOOKUP(CONCATENATE($A168,R$1),'[1]Исх-видео'!$A$2:$F$3000,6,FALSE),"-")</f>
        <v>-</v>
      </c>
      <c r="S168" s="14" t="str">
        <f>IFERROR(VLOOKUP(CONCATENATE($A168,S$1),'[1]Исх-видео'!$A$2:$F$3000,6,FALSE),"-")</f>
        <v>-</v>
      </c>
      <c r="T168" s="14" t="str">
        <f>IFERROR(VLOOKUP(CONCATENATE($A168,T$1),'[1]Исх-видео'!$A$2:$F$3000,6,FALSE),"-")</f>
        <v>-</v>
      </c>
      <c r="U168" s="14" t="str">
        <f>IFERROR(VLOOKUP(CONCATENATE($A168,U$1),'[1]Исх-видео'!$A$2:$F$3000,6,FALSE),"-")</f>
        <v>-</v>
      </c>
      <c r="V168" s="14" t="str">
        <f>IFERROR(VLOOKUP(CONCATENATE($A168,V$1),'[1]Исх-видео'!$A$2:$F$3000,6,FALSE),"-")</f>
        <v>-</v>
      </c>
      <c r="W168" s="14" t="str">
        <f>IFERROR(VLOOKUP(CONCATENATE($A168,W$1),'[1]Исх-видео'!$A$2:$F$3000,6,FALSE),"-")</f>
        <v>-</v>
      </c>
      <c r="X168" s="14" t="str">
        <f>IFERROR(VLOOKUP(CONCATENATE($A168,X$1),'[1]Исх-видео'!$A$2:$F$3000,6,FALSE),"-")</f>
        <v>-</v>
      </c>
      <c r="Y168" s="14" t="str">
        <f>IFERROR(VLOOKUP(CONCATENATE($A168,Y$1),'[1]Исх-видео'!$A$2:$F$3000,6,FALSE),"-")</f>
        <v>-</v>
      </c>
      <c r="Z168" s="15"/>
    </row>
    <row r="169" spans="1:26">
      <c r="A169" s="26">
        <f t="shared" si="10"/>
        <v>68</v>
      </c>
      <c r="B169" s="14" t="str">
        <f>IFERROR(VLOOKUP(CONCATENATE($A169,B$1),'[1]Исх-видео'!$A$2:$F$3000,6,FALSE),"-")</f>
        <v>-</v>
      </c>
      <c r="C169" s="14" t="str">
        <f>IFERROR(VLOOKUP(CONCATENATE($A169,C$1),'[1]Исх-видео'!$A$2:$F$3000,6,FALSE),"-")</f>
        <v>-</v>
      </c>
      <c r="D169" s="14" t="str">
        <f>IFERROR(VLOOKUP(CONCATENATE($A169,D$1),'[1]Исх-видео'!$A$2:$F$3000,6,FALSE),"-")</f>
        <v>-</v>
      </c>
      <c r="E169" s="14" t="str">
        <f>IFERROR(VLOOKUP(CONCATENATE($A169,E$1),'[1]Исх-видео'!$A$2:$F$3000,6,FALSE),"-")</f>
        <v>-</v>
      </c>
      <c r="F169" s="14" t="str">
        <f>IFERROR(VLOOKUP(CONCATENATE($A169,F$1),'[1]Исх-видео'!$A$2:$F$3000,6,FALSE),"-")</f>
        <v>-</v>
      </c>
      <c r="G169" s="14" t="str">
        <f>IFERROR(VLOOKUP(CONCATENATE($A169,G$1),'[1]Исх-видео'!$A$2:$F$3000,6,FALSE),"-")</f>
        <v>-</v>
      </c>
      <c r="H169" s="14" t="str">
        <f>IFERROR(VLOOKUP(CONCATENATE($A169,H$1),'[1]Исх-видео'!$A$2:$F$3000,6,FALSE),"-")</f>
        <v>-</v>
      </c>
      <c r="I169" s="14" t="str">
        <f>IFERROR(VLOOKUP(CONCATENATE($A169,I$1),'[1]Исх-видео'!$A$2:$F$3000,6,FALSE),"-")</f>
        <v>-</v>
      </c>
      <c r="J169" s="14" t="str">
        <f>IFERROR(VLOOKUP(CONCATENATE($A169,J$1),'[1]Исх-видео'!$A$2:$F$3000,6,FALSE),"-")</f>
        <v>-</v>
      </c>
      <c r="K169" s="14" t="str">
        <f>IFERROR(VLOOKUP(CONCATENATE($A169,K$1),'[1]Исх-видео'!$A$2:$F$3000,6,FALSE),"-")</f>
        <v>-</v>
      </c>
      <c r="L169" s="14" t="str">
        <f>IFERROR(VLOOKUP(CONCATENATE($A169,L$1),'[1]Исх-видео'!$A$2:$F$3000,6,FALSE),"-")</f>
        <v>-</v>
      </c>
      <c r="M169" s="14" t="str">
        <f>IFERROR(VLOOKUP(CONCATENATE($A169,M$1),'[1]Исх-видео'!$A$2:$F$3000,6,FALSE),"-")</f>
        <v>-</v>
      </c>
      <c r="N169" s="14" t="str">
        <f>IFERROR(VLOOKUP(CONCATENATE($A169,N$1),'[1]Исх-видео'!$A$2:$F$3000,6,FALSE),"-")</f>
        <v>-</v>
      </c>
      <c r="O169" s="14" t="str">
        <f>IFERROR(VLOOKUP(CONCATENATE($A169,O$1),'[1]Исх-видео'!$A$2:$F$3000,6,FALSE),"-")</f>
        <v>-</v>
      </c>
      <c r="P169" s="14" t="str">
        <f>IFERROR(VLOOKUP(CONCATENATE($A169,P$1),'[1]Исх-видео'!$A$2:$F$3000,6,FALSE),"-")</f>
        <v>-</v>
      </c>
      <c r="Q169" s="14" t="str">
        <f>IFERROR(VLOOKUP(CONCATENATE($A169,Q$1),'[1]Исх-видео'!$A$2:$F$3000,6,FALSE),"-")</f>
        <v>-</v>
      </c>
      <c r="R169" s="14" t="str">
        <f>IFERROR(VLOOKUP(CONCATENATE($A169,R$1),'[1]Исх-видео'!$A$2:$F$3000,6,FALSE),"-")</f>
        <v>-</v>
      </c>
      <c r="S169" s="14" t="str">
        <f>IFERROR(VLOOKUP(CONCATENATE($A169,S$1),'[1]Исх-видео'!$A$2:$F$3000,6,FALSE),"-")</f>
        <v>-</v>
      </c>
      <c r="T169" s="14" t="str">
        <f>IFERROR(VLOOKUP(CONCATENATE($A169,T$1),'[1]Исх-видео'!$A$2:$F$3000,6,FALSE),"-")</f>
        <v>-</v>
      </c>
      <c r="U169" s="14" t="str">
        <f>IFERROR(VLOOKUP(CONCATENATE($A169,U$1),'[1]Исх-видео'!$A$2:$F$3000,6,FALSE),"-")</f>
        <v>-</v>
      </c>
      <c r="V169" s="14" t="str">
        <f>IFERROR(VLOOKUP(CONCATENATE($A169,V$1),'[1]Исх-видео'!$A$2:$F$3000,6,FALSE),"-")</f>
        <v>-</v>
      </c>
      <c r="W169" s="14" t="str">
        <f>IFERROR(VLOOKUP(CONCATENATE($A169,W$1),'[1]Исх-видео'!$A$2:$F$3000,6,FALSE),"-")</f>
        <v>-</v>
      </c>
      <c r="X169" s="14" t="str">
        <f>IFERROR(VLOOKUP(CONCATENATE($A169,X$1),'[1]Исх-видео'!$A$2:$F$3000,6,FALSE),"-")</f>
        <v>-</v>
      </c>
      <c r="Y169" s="14" t="str">
        <f>IFERROR(VLOOKUP(CONCATENATE($A169,Y$1),'[1]Исх-видео'!$A$2:$F$3000,6,FALSE),"-")</f>
        <v>-</v>
      </c>
      <c r="Z169" s="15"/>
    </row>
    <row r="170" spans="1:26">
      <c r="A170" s="26">
        <f t="shared" si="10"/>
        <v>69</v>
      </c>
      <c r="B170" s="14" t="str">
        <f>IFERROR(VLOOKUP(CONCATENATE($A170,B$1),'[1]Исх-видео'!$A$2:$F$3000,6,FALSE),"-")</f>
        <v>-</v>
      </c>
      <c r="C170" s="14" t="str">
        <f>IFERROR(VLOOKUP(CONCATENATE($A170,C$1),'[1]Исх-видео'!$A$2:$F$3000,6,FALSE),"-")</f>
        <v>-</v>
      </c>
      <c r="D170" s="14" t="str">
        <f>IFERROR(VLOOKUP(CONCATENATE($A170,D$1),'[1]Исх-видео'!$A$2:$F$3000,6,FALSE),"-")</f>
        <v>-</v>
      </c>
      <c r="E170" s="14" t="str">
        <f>IFERROR(VLOOKUP(CONCATENATE($A170,E$1),'[1]Исх-видео'!$A$2:$F$3000,6,FALSE),"-")</f>
        <v>-</v>
      </c>
      <c r="F170" s="14" t="str">
        <f>IFERROR(VLOOKUP(CONCATENATE($A170,F$1),'[1]Исх-видео'!$A$2:$F$3000,6,FALSE),"-")</f>
        <v>-</v>
      </c>
      <c r="G170" s="14" t="str">
        <f>IFERROR(VLOOKUP(CONCATENATE($A170,G$1),'[1]Исх-видео'!$A$2:$F$3000,6,FALSE),"-")</f>
        <v>-</v>
      </c>
      <c r="H170" s="14" t="str">
        <f>IFERROR(VLOOKUP(CONCATENATE($A170,H$1),'[1]Исх-видео'!$A$2:$F$3000,6,FALSE),"-")</f>
        <v>-</v>
      </c>
      <c r="I170" s="14" t="str">
        <f>IFERROR(VLOOKUP(CONCATENATE($A170,I$1),'[1]Исх-видео'!$A$2:$F$3000,6,FALSE),"-")</f>
        <v>-</v>
      </c>
      <c r="J170" s="14" t="str">
        <f>IFERROR(VLOOKUP(CONCATENATE($A170,J$1),'[1]Исх-видео'!$A$2:$F$3000,6,FALSE),"-")</f>
        <v>-</v>
      </c>
      <c r="K170" s="14" t="str">
        <f>IFERROR(VLOOKUP(CONCATENATE($A170,K$1),'[1]Исх-видео'!$A$2:$F$3000,6,FALSE),"-")</f>
        <v>-</v>
      </c>
      <c r="L170" s="14" t="str">
        <f>IFERROR(VLOOKUP(CONCATENATE($A170,L$1),'[1]Исх-видео'!$A$2:$F$3000,6,FALSE),"-")</f>
        <v>-</v>
      </c>
      <c r="M170" s="14" t="str">
        <f>IFERROR(VLOOKUP(CONCATENATE($A170,M$1),'[1]Исх-видео'!$A$2:$F$3000,6,FALSE),"-")</f>
        <v>-</v>
      </c>
      <c r="N170" s="14" t="str">
        <f>IFERROR(VLOOKUP(CONCATENATE($A170,N$1),'[1]Исх-видео'!$A$2:$F$3000,6,FALSE),"-")</f>
        <v>-</v>
      </c>
      <c r="O170" s="14" t="str">
        <f>IFERROR(VLOOKUP(CONCATENATE($A170,O$1),'[1]Исх-видео'!$A$2:$F$3000,6,FALSE),"-")</f>
        <v>-</v>
      </c>
      <c r="P170" s="14" t="str">
        <f>IFERROR(VLOOKUP(CONCATENATE($A170,P$1),'[1]Исх-видео'!$A$2:$F$3000,6,FALSE),"-")</f>
        <v>-</v>
      </c>
      <c r="Q170" s="14" t="str">
        <f>IFERROR(VLOOKUP(CONCATENATE($A170,Q$1),'[1]Исх-видео'!$A$2:$F$3000,6,FALSE),"-")</f>
        <v>-</v>
      </c>
      <c r="R170" s="14" t="str">
        <f>IFERROR(VLOOKUP(CONCATENATE($A170,R$1),'[1]Исх-видео'!$A$2:$F$3000,6,FALSE),"-")</f>
        <v>-</v>
      </c>
      <c r="S170" s="14" t="str">
        <f>IFERROR(VLOOKUP(CONCATENATE($A170,S$1),'[1]Исх-видео'!$A$2:$F$3000,6,FALSE),"-")</f>
        <v>-</v>
      </c>
      <c r="T170" s="14" t="str">
        <f>IFERROR(VLOOKUP(CONCATENATE($A170,T$1),'[1]Исх-видео'!$A$2:$F$3000,6,FALSE),"-")</f>
        <v>-</v>
      </c>
      <c r="U170" s="14" t="str">
        <f>IFERROR(VLOOKUP(CONCATENATE($A170,U$1),'[1]Исх-видео'!$A$2:$F$3000,6,FALSE),"-")</f>
        <v>-</v>
      </c>
      <c r="V170" s="14" t="str">
        <f>IFERROR(VLOOKUP(CONCATENATE($A170,V$1),'[1]Исх-видео'!$A$2:$F$3000,6,FALSE),"-")</f>
        <v>-</v>
      </c>
      <c r="W170" s="14" t="str">
        <f>IFERROR(VLOOKUP(CONCATENATE($A170,W$1),'[1]Исх-видео'!$A$2:$F$3000,6,FALSE),"-")</f>
        <v>-</v>
      </c>
      <c r="X170" s="14" t="str">
        <f>IFERROR(VLOOKUP(CONCATENATE($A170,X$1),'[1]Исх-видео'!$A$2:$F$3000,6,FALSE),"-")</f>
        <v>-</v>
      </c>
      <c r="Y170" s="14" t="str">
        <f>IFERROR(VLOOKUP(CONCATENATE($A170,Y$1),'[1]Исх-видео'!$A$2:$F$3000,6,FALSE),"-")</f>
        <v>-</v>
      </c>
      <c r="Z170" s="15"/>
    </row>
    <row r="171" spans="1:26">
      <c r="A171" s="26">
        <f t="shared" si="10"/>
        <v>70</v>
      </c>
      <c r="B171" s="14" t="str">
        <f>IFERROR(VLOOKUP(CONCATENATE($A171,B$1),'[1]Исх-видео'!$A$2:$F$3000,6,FALSE),"-")</f>
        <v>-</v>
      </c>
      <c r="C171" s="14" t="str">
        <f>IFERROR(VLOOKUP(CONCATENATE($A171,C$1),'[1]Исх-видео'!$A$2:$F$3000,6,FALSE),"-")</f>
        <v>-</v>
      </c>
      <c r="D171" s="14" t="str">
        <f>IFERROR(VLOOKUP(CONCATENATE($A171,D$1),'[1]Исх-видео'!$A$2:$F$3000,6,FALSE),"-")</f>
        <v>-</v>
      </c>
      <c r="E171" s="14" t="str">
        <f>IFERROR(VLOOKUP(CONCATENATE($A171,E$1),'[1]Исх-видео'!$A$2:$F$3000,6,FALSE),"-")</f>
        <v>-</v>
      </c>
      <c r="F171" s="14" t="str">
        <f>IFERROR(VLOOKUP(CONCATENATE($A171,F$1),'[1]Исх-видео'!$A$2:$F$3000,6,FALSE),"-")</f>
        <v>-</v>
      </c>
      <c r="G171" s="14" t="str">
        <f>IFERROR(VLOOKUP(CONCATENATE($A171,G$1),'[1]Исх-видео'!$A$2:$F$3000,6,FALSE),"-")</f>
        <v>-</v>
      </c>
      <c r="H171" s="14" t="str">
        <f>IFERROR(VLOOKUP(CONCATENATE($A171,H$1),'[1]Исх-видео'!$A$2:$F$3000,6,FALSE),"-")</f>
        <v>-</v>
      </c>
      <c r="I171" s="14" t="str">
        <f>IFERROR(VLOOKUP(CONCATENATE($A171,I$1),'[1]Исх-видео'!$A$2:$F$3000,6,FALSE),"-")</f>
        <v>-</v>
      </c>
      <c r="J171" s="14" t="str">
        <f>IFERROR(VLOOKUP(CONCATENATE($A171,J$1),'[1]Исх-видео'!$A$2:$F$3000,6,FALSE),"-")</f>
        <v>-</v>
      </c>
      <c r="K171" s="14" t="str">
        <f>IFERROR(VLOOKUP(CONCATENATE($A171,K$1),'[1]Исх-видео'!$A$2:$F$3000,6,FALSE),"-")</f>
        <v>-</v>
      </c>
      <c r="L171" s="14" t="str">
        <f>IFERROR(VLOOKUP(CONCATENATE($A171,L$1),'[1]Исх-видео'!$A$2:$F$3000,6,FALSE),"-")</f>
        <v>-</v>
      </c>
      <c r="M171" s="14" t="str">
        <f>IFERROR(VLOOKUP(CONCATENATE($A171,M$1),'[1]Исх-видео'!$A$2:$F$3000,6,FALSE),"-")</f>
        <v>-</v>
      </c>
      <c r="N171" s="14" t="str">
        <f>IFERROR(VLOOKUP(CONCATENATE($A171,N$1),'[1]Исх-видео'!$A$2:$F$3000,6,FALSE),"-")</f>
        <v>-</v>
      </c>
      <c r="O171" s="14" t="str">
        <f>IFERROR(VLOOKUP(CONCATENATE($A171,O$1),'[1]Исх-видео'!$A$2:$F$3000,6,FALSE),"-")</f>
        <v>-</v>
      </c>
      <c r="P171" s="14" t="str">
        <f>IFERROR(VLOOKUP(CONCATENATE($A171,P$1),'[1]Исх-видео'!$A$2:$F$3000,6,FALSE),"-")</f>
        <v>-</v>
      </c>
      <c r="Q171" s="14" t="str">
        <f>IFERROR(VLOOKUP(CONCATENATE($A171,Q$1),'[1]Исх-видео'!$A$2:$F$3000,6,FALSE),"-")</f>
        <v>-</v>
      </c>
      <c r="R171" s="14" t="str">
        <f>IFERROR(VLOOKUP(CONCATENATE($A171,R$1),'[1]Исх-видео'!$A$2:$F$3000,6,FALSE),"-")</f>
        <v>-</v>
      </c>
      <c r="S171" s="14" t="str">
        <f>IFERROR(VLOOKUP(CONCATENATE($A171,S$1),'[1]Исх-видео'!$A$2:$F$3000,6,FALSE),"-")</f>
        <v>-</v>
      </c>
      <c r="T171" s="14" t="str">
        <f>IFERROR(VLOOKUP(CONCATENATE($A171,T$1),'[1]Исх-видео'!$A$2:$F$3000,6,FALSE),"-")</f>
        <v>-</v>
      </c>
      <c r="U171" s="14" t="str">
        <f>IFERROR(VLOOKUP(CONCATENATE($A171,U$1),'[1]Исх-видео'!$A$2:$F$3000,6,FALSE),"-")</f>
        <v>-</v>
      </c>
      <c r="V171" s="14" t="str">
        <f>IFERROR(VLOOKUP(CONCATENATE($A171,V$1),'[1]Исх-видео'!$A$2:$F$3000,6,FALSE),"-")</f>
        <v>-</v>
      </c>
      <c r="W171" s="14" t="str">
        <f>IFERROR(VLOOKUP(CONCATENATE($A171,W$1),'[1]Исх-видео'!$A$2:$F$3000,6,FALSE),"-")</f>
        <v>-</v>
      </c>
      <c r="X171" s="14" t="str">
        <f>IFERROR(VLOOKUP(CONCATENATE($A171,X$1),'[1]Исх-видео'!$A$2:$F$3000,6,FALSE),"-")</f>
        <v>-</v>
      </c>
      <c r="Y171" s="14" t="str">
        <f>IFERROR(VLOOKUP(CONCATENATE($A171,Y$1),'[1]Исх-видео'!$A$2:$F$3000,6,FALSE),"-")</f>
        <v>-</v>
      </c>
      <c r="Z171" s="15"/>
    </row>
    <row r="172" spans="1:26">
      <c r="A172" s="26">
        <f t="shared" si="10"/>
        <v>71</v>
      </c>
      <c r="B172" s="14" t="str">
        <f>IFERROR(VLOOKUP(CONCATENATE($A172,B$1),'[1]Исх-видео'!$A$2:$F$3000,6,FALSE),"-")</f>
        <v>ДА</v>
      </c>
      <c r="C172" s="14" t="str">
        <f>IFERROR(VLOOKUP(CONCATENATE($A172,C$1),'[1]Исх-видео'!$A$2:$F$3000,6,FALSE),"-")</f>
        <v>-</v>
      </c>
      <c r="D172" s="14" t="str">
        <f>IFERROR(VLOOKUP(CONCATENATE($A172,D$1),'[1]Исх-видео'!$A$2:$F$3000,6,FALSE),"-")</f>
        <v>-</v>
      </c>
      <c r="E172" s="14" t="str">
        <f>IFERROR(VLOOKUP(CONCATENATE($A172,E$1),'[1]Исх-видео'!$A$2:$F$3000,6,FALSE),"-")</f>
        <v>-</v>
      </c>
      <c r="F172" s="14" t="str">
        <f>IFERROR(VLOOKUP(CONCATENATE($A172,F$1),'[1]Исх-видео'!$A$2:$F$3000,6,FALSE),"-")</f>
        <v>-</v>
      </c>
      <c r="G172" s="14" t="str">
        <f>IFERROR(VLOOKUP(CONCATENATE($A172,G$1),'[1]Исх-видео'!$A$2:$F$3000,6,FALSE),"-")</f>
        <v>-</v>
      </c>
      <c r="H172" s="14" t="str">
        <f>IFERROR(VLOOKUP(CONCATENATE($A172,H$1),'[1]Исх-видео'!$A$2:$F$3000,6,FALSE),"-")</f>
        <v>-</v>
      </c>
      <c r="I172" s="14" t="str">
        <f>IFERROR(VLOOKUP(CONCATENATE($A172,I$1),'[1]Исх-видео'!$A$2:$F$3000,6,FALSE),"-")</f>
        <v>-</v>
      </c>
      <c r="J172" s="14" t="str">
        <f>IFERROR(VLOOKUP(CONCATENATE($A172,J$1),'[1]Исх-видео'!$A$2:$F$3000,6,FALSE),"-")</f>
        <v>-</v>
      </c>
      <c r="K172" s="14" t="str">
        <f>IFERROR(VLOOKUP(CONCATENATE($A172,K$1),'[1]Исх-видео'!$A$2:$F$3000,6,FALSE),"-")</f>
        <v>ДА</v>
      </c>
      <c r="L172" s="14" t="str">
        <f>IFERROR(VLOOKUP(CONCATENATE($A172,L$1),'[1]Исх-видео'!$A$2:$F$3000,6,FALSE),"-")</f>
        <v>НЕТ</v>
      </c>
      <c r="M172" s="14" t="str">
        <f>IFERROR(VLOOKUP(CONCATENATE($A172,M$1),'[1]Исх-видео'!$A$2:$F$3000,6,FALSE),"-")</f>
        <v>-</v>
      </c>
      <c r="N172" s="14" t="str">
        <f>IFERROR(VLOOKUP(CONCATENATE($A172,N$1),'[1]Исх-видео'!$A$2:$F$3000,6,FALSE),"-")</f>
        <v>ДА</v>
      </c>
      <c r="O172" s="14" t="str">
        <f>IFERROR(VLOOKUP(CONCATENATE($A172,O$1),'[1]Исх-видео'!$A$2:$F$3000,6,FALSE),"-")</f>
        <v>НЕТ</v>
      </c>
      <c r="P172" s="14" t="str">
        <f>IFERROR(VLOOKUP(CONCATENATE($A172,P$1),'[1]Исх-видео'!$A$2:$F$3000,6,FALSE),"-")</f>
        <v>-</v>
      </c>
      <c r="Q172" s="14" t="str">
        <f>IFERROR(VLOOKUP(CONCATENATE($A172,Q$1),'[1]Исх-видео'!$A$2:$F$3000,6,FALSE),"-")</f>
        <v>НЕТ</v>
      </c>
      <c r="R172" s="14" t="str">
        <f>IFERROR(VLOOKUP(CONCATENATE($A172,R$1),'[1]Исх-видео'!$A$2:$F$3000,6,FALSE),"-")</f>
        <v>ДА</v>
      </c>
      <c r="S172" s="14" t="str">
        <f>IFERROR(VLOOKUP(CONCATENATE($A172,S$1),'[1]Исх-видео'!$A$2:$F$3000,6,FALSE),"-")</f>
        <v>НЕТ</v>
      </c>
      <c r="T172" s="14" t="str">
        <f>IFERROR(VLOOKUP(CONCATENATE($A172,T$1),'[1]Исх-видео'!$A$2:$F$3000,6,FALSE),"-")</f>
        <v>НЕТ</v>
      </c>
      <c r="U172" s="14" t="str">
        <f>IFERROR(VLOOKUP(CONCATENATE($A172,U$1),'[1]Исх-видео'!$A$2:$F$3000,6,FALSE),"-")</f>
        <v>ДА</v>
      </c>
      <c r="V172" s="14" t="str">
        <f>IFERROR(VLOOKUP(CONCATENATE($A172,V$1),'[1]Исх-видео'!$A$2:$F$3000,6,FALSE),"-")</f>
        <v>ДА</v>
      </c>
      <c r="W172" s="14" t="str">
        <f>IFERROR(VLOOKUP(CONCATENATE($A172,W$1),'[1]Исх-видео'!$A$2:$F$3000,6,FALSE),"-")</f>
        <v>НЕТ</v>
      </c>
      <c r="X172" s="14" t="str">
        <f>IFERROR(VLOOKUP(CONCATENATE($A172,X$1),'[1]Исх-видео'!$A$2:$F$3000,6,FALSE),"-")</f>
        <v>-</v>
      </c>
      <c r="Y172" s="14" t="str">
        <f>IFERROR(VLOOKUP(CONCATENATE($A172,Y$1),'[1]Исх-видео'!$A$2:$F$3000,6,FALSE),"-")</f>
        <v>ДА</v>
      </c>
      <c r="Z172" s="15"/>
    </row>
    <row r="173" spans="1:26">
      <c r="A173" s="26">
        <f t="shared" si="10"/>
        <v>72</v>
      </c>
      <c r="B173" s="14" t="str">
        <f>IFERROR(VLOOKUP(CONCATENATE($A173,B$1),'[1]Исх-видео'!$A$2:$F$3000,6,FALSE),"-")</f>
        <v>-</v>
      </c>
      <c r="C173" s="14" t="str">
        <f>IFERROR(VLOOKUP(CONCATENATE($A173,C$1),'[1]Исх-видео'!$A$2:$F$3000,6,FALSE),"-")</f>
        <v>-</v>
      </c>
      <c r="D173" s="14" t="str">
        <f>IFERROR(VLOOKUP(CONCATENATE($A173,D$1),'[1]Исх-видео'!$A$2:$F$3000,6,FALSE),"-")</f>
        <v>-</v>
      </c>
      <c r="E173" s="14" t="str">
        <f>IFERROR(VLOOKUP(CONCATENATE($A173,E$1),'[1]Исх-видео'!$A$2:$F$3000,6,FALSE),"-")</f>
        <v>-</v>
      </c>
      <c r="F173" s="14" t="str">
        <f>IFERROR(VLOOKUP(CONCATENATE($A173,F$1),'[1]Исх-видео'!$A$2:$F$3000,6,FALSE),"-")</f>
        <v>-</v>
      </c>
      <c r="G173" s="14" t="str">
        <f>IFERROR(VLOOKUP(CONCATENATE($A173,G$1),'[1]Исх-видео'!$A$2:$F$3000,6,FALSE),"-")</f>
        <v>-</v>
      </c>
      <c r="H173" s="14" t="str">
        <f>IFERROR(VLOOKUP(CONCATENATE($A173,H$1),'[1]Исх-видео'!$A$2:$F$3000,6,FALSE),"-")</f>
        <v>-</v>
      </c>
      <c r="I173" s="14" t="str">
        <f>IFERROR(VLOOKUP(CONCATENATE($A173,I$1),'[1]Исх-видео'!$A$2:$F$3000,6,FALSE),"-")</f>
        <v>-</v>
      </c>
      <c r="J173" s="14" t="str">
        <f>IFERROR(VLOOKUP(CONCATENATE($A173,J$1),'[1]Исх-видео'!$A$2:$F$3000,6,FALSE),"-")</f>
        <v>-</v>
      </c>
      <c r="K173" s="14" t="str">
        <f>IFERROR(VLOOKUP(CONCATENATE($A173,K$1),'[1]Исх-видео'!$A$2:$F$3000,6,FALSE),"-")</f>
        <v>-</v>
      </c>
      <c r="L173" s="14" t="str">
        <f>IFERROR(VLOOKUP(CONCATENATE($A173,L$1),'[1]Исх-видео'!$A$2:$F$3000,6,FALSE),"-")</f>
        <v>-</v>
      </c>
      <c r="M173" s="14" t="str">
        <f>IFERROR(VLOOKUP(CONCATENATE($A173,M$1),'[1]Исх-видео'!$A$2:$F$3000,6,FALSE),"-")</f>
        <v>-</v>
      </c>
      <c r="N173" s="14" t="str">
        <f>IFERROR(VLOOKUP(CONCATENATE($A173,N$1),'[1]Исх-видео'!$A$2:$F$3000,6,FALSE),"-")</f>
        <v>-</v>
      </c>
      <c r="O173" s="14" t="str">
        <f>IFERROR(VLOOKUP(CONCATENATE($A173,O$1),'[1]Исх-видео'!$A$2:$F$3000,6,FALSE),"-")</f>
        <v>-</v>
      </c>
      <c r="P173" s="14" t="str">
        <f>IFERROR(VLOOKUP(CONCATENATE($A173,P$1),'[1]Исх-видео'!$A$2:$F$3000,6,FALSE),"-")</f>
        <v>-</v>
      </c>
      <c r="Q173" s="14" t="str">
        <f>IFERROR(VLOOKUP(CONCATENATE($A173,Q$1),'[1]Исх-видео'!$A$2:$F$3000,6,FALSE),"-")</f>
        <v>-</v>
      </c>
      <c r="R173" s="14" t="str">
        <f>IFERROR(VLOOKUP(CONCATENATE($A173,R$1),'[1]Исх-видео'!$A$2:$F$3000,6,FALSE),"-")</f>
        <v>-</v>
      </c>
      <c r="S173" s="14" t="str">
        <f>IFERROR(VLOOKUP(CONCATENATE($A173,S$1),'[1]Исх-видео'!$A$2:$F$3000,6,FALSE),"-")</f>
        <v>-</v>
      </c>
      <c r="T173" s="14" t="str">
        <f>IFERROR(VLOOKUP(CONCATENATE($A173,T$1),'[1]Исх-видео'!$A$2:$F$3000,6,FALSE),"-")</f>
        <v>-</v>
      </c>
      <c r="U173" s="14" t="str">
        <f>IFERROR(VLOOKUP(CONCATENATE($A173,U$1),'[1]Исх-видео'!$A$2:$F$3000,6,FALSE),"-")</f>
        <v>-</v>
      </c>
      <c r="V173" s="14" t="str">
        <f>IFERROR(VLOOKUP(CONCATENATE($A173,V$1),'[1]Исх-видео'!$A$2:$F$3000,6,FALSE),"-")</f>
        <v>-</v>
      </c>
      <c r="W173" s="14" t="str">
        <f>IFERROR(VLOOKUP(CONCATENATE($A173,W$1),'[1]Исх-видео'!$A$2:$F$3000,6,FALSE),"-")</f>
        <v>-</v>
      </c>
      <c r="X173" s="14" t="str">
        <f>IFERROR(VLOOKUP(CONCATENATE($A173,X$1),'[1]Исх-видео'!$A$2:$F$3000,6,FALSE),"-")</f>
        <v>-</v>
      </c>
      <c r="Y173" s="14" t="str">
        <f>IFERROR(VLOOKUP(CONCATENATE($A173,Y$1),'[1]Исх-видео'!$A$2:$F$3000,6,FALSE),"-")</f>
        <v>-</v>
      </c>
      <c r="Z173" s="15"/>
    </row>
    <row r="174" spans="1:26">
      <c r="A174" s="26">
        <f t="shared" si="10"/>
        <v>73</v>
      </c>
      <c r="B174" s="14" t="str">
        <f>IFERROR(VLOOKUP(CONCATENATE($A174,B$1),'[1]Исх-видео'!$A$2:$F$3000,6,FALSE),"-")</f>
        <v>-</v>
      </c>
      <c r="C174" s="14" t="str">
        <f>IFERROR(VLOOKUP(CONCATENATE($A174,C$1),'[1]Исх-видео'!$A$2:$F$3000,6,FALSE),"-")</f>
        <v>-</v>
      </c>
      <c r="D174" s="14" t="str">
        <f>IFERROR(VLOOKUP(CONCATENATE($A174,D$1),'[1]Исх-видео'!$A$2:$F$3000,6,FALSE),"-")</f>
        <v>-</v>
      </c>
      <c r="E174" s="14" t="str">
        <f>IFERROR(VLOOKUP(CONCATENATE($A174,E$1),'[1]Исх-видео'!$A$2:$F$3000,6,FALSE),"-")</f>
        <v>-</v>
      </c>
      <c r="F174" s="14" t="str">
        <f>IFERROR(VLOOKUP(CONCATENATE($A174,F$1),'[1]Исх-видео'!$A$2:$F$3000,6,FALSE),"-")</f>
        <v>-</v>
      </c>
      <c r="G174" s="14" t="str">
        <f>IFERROR(VLOOKUP(CONCATENATE($A174,G$1),'[1]Исх-видео'!$A$2:$F$3000,6,FALSE),"-")</f>
        <v>-</v>
      </c>
      <c r="H174" s="14" t="str">
        <f>IFERROR(VLOOKUP(CONCATENATE($A174,H$1),'[1]Исх-видео'!$A$2:$F$3000,6,FALSE),"-")</f>
        <v>-</v>
      </c>
      <c r="I174" s="14" t="str">
        <f>IFERROR(VLOOKUP(CONCATENATE($A174,I$1),'[1]Исх-видео'!$A$2:$F$3000,6,FALSE),"-")</f>
        <v>-</v>
      </c>
      <c r="J174" s="14" t="str">
        <f>IFERROR(VLOOKUP(CONCATENATE($A174,J$1),'[1]Исх-видео'!$A$2:$F$3000,6,FALSE),"-")</f>
        <v>-</v>
      </c>
      <c r="K174" s="14" t="str">
        <f>IFERROR(VLOOKUP(CONCATENATE($A174,K$1),'[1]Исх-видео'!$A$2:$F$3000,6,FALSE),"-")</f>
        <v>-</v>
      </c>
      <c r="L174" s="14" t="str">
        <f>IFERROR(VLOOKUP(CONCATENATE($A174,L$1),'[1]Исх-видео'!$A$2:$F$3000,6,FALSE),"-")</f>
        <v>-</v>
      </c>
      <c r="M174" s="14" t="str">
        <f>IFERROR(VLOOKUP(CONCATENATE($A174,M$1),'[1]Исх-видео'!$A$2:$F$3000,6,FALSE),"-")</f>
        <v>-</v>
      </c>
      <c r="N174" s="14" t="str">
        <f>IFERROR(VLOOKUP(CONCATENATE($A174,N$1),'[1]Исх-видео'!$A$2:$F$3000,6,FALSE),"-")</f>
        <v>-</v>
      </c>
      <c r="O174" s="14" t="str">
        <f>IFERROR(VLOOKUP(CONCATENATE($A174,O$1),'[1]Исх-видео'!$A$2:$F$3000,6,FALSE),"-")</f>
        <v>-</v>
      </c>
      <c r="P174" s="14" t="str">
        <f>IFERROR(VLOOKUP(CONCATENATE($A174,P$1),'[1]Исх-видео'!$A$2:$F$3000,6,FALSE),"-")</f>
        <v>-</v>
      </c>
      <c r="Q174" s="14" t="str">
        <f>IFERROR(VLOOKUP(CONCATENATE($A174,Q$1),'[1]Исх-видео'!$A$2:$F$3000,6,FALSE),"-")</f>
        <v>-</v>
      </c>
      <c r="R174" s="14" t="str">
        <f>IFERROR(VLOOKUP(CONCATENATE($A174,R$1),'[1]Исх-видео'!$A$2:$F$3000,6,FALSE),"-")</f>
        <v>-</v>
      </c>
      <c r="S174" s="14" t="str">
        <f>IFERROR(VLOOKUP(CONCATENATE($A174,S$1),'[1]Исх-видео'!$A$2:$F$3000,6,FALSE),"-")</f>
        <v>-</v>
      </c>
      <c r="T174" s="14" t="str">
        <f>IFERROR(VLOOKUP(CONCATENATE($A174,T$1),'[1]Исх-видео'!$A$2:$F$3000,6,FALSE),"-")</f>
        <v>-</v>
      </c>
      <c r="U174" s="14" t="str">
        <f>IFERROR(VLOOKUP(CONCATENATE($A174,U$1),'[1]Исх-видео'!$A$2:$F$3000,6,FALSE),"-")</f>
        <v>-</v>
      </c>
      <c r="V174" s="14" t="str">
        <f>IFERROR(VLOOKUP(CONCATENATE($A174,V$1),'[1]Исх-видео'!$A$2:$F$3000,6,FALSE),"-")</f>
        <v>-</v>
      </c>
      <c r="W174" s="14" t="str">
        <f>IFERROR(VLOOKUP(CONCATENATE($A174,W$1),'[1]Исх-видео'!$A$2:$F$3000,6,FALSE),"-")</f>
        <v>-</v>
      </c>
      <c r="X174" s="14" t="str">
        <f>IFERROR(VLOOKUP(CONCATENATE($A174,X$1),'[1]Исх-видео'!$A$2:$F$3000,6,FALSE),"-")</f>
        <v>-</v>
      </c>
      <c r="Y174" s="14" t="str">
        <f>IFERROR(VLOOKUP(CONCATENATE($A174,Y$1),'[1]Исх-видео'!$A$2:$F$3000,6,FALSE),"-")</f>
        <v>-</v>
      </c>
      <c r="Z174" s="15"/>
    </row>
    <row r="175" spans="1:26">
      <c r="A175" s="26">
        <f t="shared" si="10"/>
        <v>74</v>
      </c>
      <c r="B175" s="14" t="str">
        <f>IFERROR(VLOOKUP(CONCATENATE($A175,B$1),'[1]Исх-видео'!$A$2:$F$3000,6,FALSE),"-")</f>
        <v>-</v>
      </c>
      <c r="C175" s="14" t="str">
        <f>IFERROR(VLOOKUP(CONCATENATE($A175,C$1),'[1]Исх-видео'!$A$2:$F$3000,6,FALSE),"-")</f>
        <v>-</v>
      </c>
      <c r="D175" s="14" t="str">
        <f>IFERROR(VLOOKUP(CONCATENATE($A175,D$1),'[1]Исх-видео'!$A$2:$F$3000,6,FALSE),"-")</f>
        <v>-</v>
      </c>
      <c r="E175" s="14" t="str">
        <f>IFERROR(VLOOKUP(CONCATENATE($A175,E$1),'[1]Исх-видео'!$A$2:$F$3000,6,FALSE),"-")</f>
        <v>-</v>
      </c>
      <c r="F175" s="14" t="str">
        <f>IFERROR(VLOOKUP(CONCATENATE($A175,F$1),'[1]Исх-видео'!$A$2:$F$3000,6,FALSE),"-")</f>
        <v>-</v>
      </c>
      <c r="G175" s="14" t="str">
        <f>IFERROR(VLOOKUP(CONCATENATE($A175,G$1),'[1]Исх-видео'!$A$2:$F$3000,6,FALSE),"-")</f>
        <v>-</v>
      </c>
      <c r="H175" s="14" t="str">
        <f>IFERROR(VLOOKUP(CONCATENATE($A175,H$1),'[1]Исх-видео'!$A$2:$F$3000,6,FALSE),"-")</f>
        <v>-</v>
      </c>
      <c r="I175" s="14" t="str">
        <f>IFERROR(VLOOKUP(CONCATENATE($A175,I$1),'[1]Исх-видео'!$A$2:$F$3000,6,FALSE),"-")</f>
        <v>-</v>
      </c>
      <c r="J175" s="14" t="str">
        <f>IFERROR(VLOOKUP(CONCATENATE($A175,J$1),'[1]Исх-видео'!$A$2:$F$3000,6,FALSE),"-")</f>
        <v>-</v>
      </c>
      <c r="K175" s="14" t="str">
        <f>IFERROR(VLOOKUP(CONCATENATE($A175,K$1),'[1]Исх-видео'!$A$2:$F$3000,6,FALSE),"-")</f>
        <v>-</v>
      </c>
      <c r="L175" s="14" t="str">
        <f>IFERROR(VLOOKUP(CONCATENATE($A175,L$1),'[1]Исх-видео'!$A$2:$F$3000,6,FALSE),"-")</f>
        <v>-</v>
      </c>
      <c r="M175" s="14" t="str">
        <f>IFERROR(VLOOKUP(CONCATENATE($A175,M$1),'[1]Исх-видео'!$A$2:$F$3000,6,FALSE),"-")</f>
        <v>-</v>
      </c>
      <c r="N175" s="14" t="str">
        <f>IFERROR(VLOOKUP(CONCATENATE($A175,N$1),'[1]Исх-видео'!$A$2:$F$3000,6,FALSE),"-")</f>
        <v>-</v>
      </c>
      <c r="O175" s="14" t="str">
        <f>IFERROR(VLOOKUP(CONCATENATE($A175,O$1),'[1]Исх-видео'!$A$2:$F$3000,6,FALSE),"-")</f>
        <v>-</v>
      </c>
      <c r="P175" s="14" t="str">
        <f>IFERROR(VLOOKUP(CONCATENATE($A175,P$1),'[1]Исх-видео'!$A$2:$F$3000,6,FALSE),"-")</f>
        <v>-</v>
      </c>
      <c r="Q175" s="14" t="str">
        <f>IFERROR(VLOOKUP(CONCATENATE($A175,Q$1),'[1]Исх-видео'!$A$2:$F$3000,6,FALSE),"-")</f>
        <v>-</v>
      </c>
      <c r="R175" s="14" t="str">
        <f>IFERROR(VLOOKUP(CONCATENATE($A175,R$1),'[1]Исх-видео'!$A$2:$F$3000,6,FALSE),"-")</f>
        <v>-</v>
      </c>
      <c r="S175" s="14" t="str">
        <f>IFERROR(VLOOKUP(CONCATENATE($A175,S$1),'[1]Исх-видео'!$A$2:$F$3000,6,FALSE),"-")</f>
        <v>-</v>
      </c>
      <c r="T175" s="14" t="str">
        <f>IFERROR(VLOOKUP(CONCATENATE($A175,T$1),'[1]Исх-видео'!$A$2:$F$3000,6,FALSE),"-")</f>
        <v>-</v>
      </c>
      <c r="U175" s="14" t="str">
        <f>IFERROR(VLOOKUP(CONCATENATE($A175,U$1),'[1]Исх-видео'!$A$2:$F$3000,6,FALSE),"-")</f>
        <v>-</v>
      </c>
      <c r="V175" s="14" t="str">
        <f>IFERROR(VLOOKUP(CONCATENATE($A175,V$1),'[1]Исх-видео'!$A$2:$F$3000,6,FALSE),"-")</f>
        <v>-</v>
      </c>
      <c r="W175" s="14" t="str">
        <f>IFERROR(VLOOKUP(CONCATENATE($A175,W$1),'[1]Исх-видео'!$A$2:$F$3000,6,FALSE),"-")</f>
        <v>-</v>
      </c>
      <c r="X175" s="14" t="str">
        <f>IFERROR(VLOOKUP(CONCATENATE($A175,X$1),'[1]Исх-видео'!$A$2:$F$3000,6,FALSE),"-")</f>
        <v>-</v>
      </c>
      <c r="Y175" s="14" t="str">
        <f>IFERROR(VLOOKUP(CONCATENATE($A175,Y$1),'[1]Исх-видео'!$A$2:$F$3000,6,FALSE),"-")</f>
        <v>-</v>
      </c>
      <c r="Z175" s="15"/>
    </row>
    <row r="176" spans="1:26">
      <c r="A176" s="26">
        <f t="shared" si="10"/>
        <v>75</v>
      </c>
      <c r="B176" s="14" t="str">
        <f>IFERROR(VLOOKUP(CONCATENATE($A176,B$1),'[1]Исх-видео'!$A$2:$F$3000,6,FALSE),"-")</f>
        <v>-</v>
      </c>
      <c r="C176" s="14" t="str">
        <f>IFERROR(VLOOKUP(CONCATENATE($A176,C$1),'[1]Исх-видео'!$A$2:$F$3000,6,FALSE),"-")</f>
        <v>-</v>
      </c>
      <c r="D176" s="14" t="str">
        <f>IFERROR(VLOOKUP(CONCATENATE($A176,D$1),'[1]Исх-видео'!$A$2:$F$3000,6,FALSE),"-")</f>
        <v>-</v>
      </c>
      <c r="E176" s="14" t="str">
        <f>IFERROR(VLOOKUP(CONCATENATE($A176,E$1),'[1]Исх-видео'!$A$2:$F$3000,6,FALSE),"-")</f>
        <v>-</v>
      </c>
      <c r="F176" s="14" t="str">
        <f>IFERROR(VLOOKUP(CONCATENATE($A176,F$1),'[1]Исх-видео'!$A$2:$F$3000,6,FALSE),"-")</f>
        <v>-</v>
      </c>
      <c r="G176" s="14" t="str">
        <f>IFERROR(VLOOKUP(CONCATENATE($A176,G$1),'[1]Исх-видео'!$A$2:$F$3000,6,FALSE),"-")</f>
        <v>-</v>
      </c>
      <c r="H176" s="14" t="str">
        <f>IFERROR(VLOOKUP(CONCATENATE($A176,H$1),'[1]Исх-видео'!$A$2:$F$3000,6,FALSE),"-")</f>
        <v>-</v>
      </c>
      <c r="I176" s="14" t="str">
        <f>IFERROR(VLOOKUP(CONCATENATE($A176,I$1),'[1]Исх-видео'!$A$2:$F$3000,6,FALSE),"-")</f>
        <v>-</v>
      </c>
      <c r="J176" s="14" t="str">
        <f>IFERROR(VLOOKUP(CONCATENATE($A176,J$1),'[1]Исх-видео'!$A$2:$F$3000,6,FALSE),"-")</f>
        <v>-</v>
      </c>
      <c r="K176" s="14" t="str">
        <f>IFERROR(VLOOKUP(CONCATENATE($A176,K$1),'[1]Исх-видео'!$A$2:$F$3000,6,FALSE),"-")</f>
        <v>-</v>
      </c>
      <c r="L176" s="14" t="str">
        <f>IFERROR(VLOOKUP(CONCATENATE($A176,L$1),'[1]Исх-видео'!$A$2:$F$3000,6,FALSE),"-")</f>
        <v>-</v>
      </c>
      <c r="M176" s="14" t="str">
        <f>IFERROR(VLOOKUP(CONCATENATE($A176,M$1),'[1]Исх-видео'!$A$2:$F$3000,6,FALSE),"-")</f>
        <v>-</v>
      </c>
      <c r="N176" s="14" t="str">
        <f>IFERROR(VLOOKUP(CONCATENATE($A176,N$1),'[1]Исх-видео'!$A$2:$F$3000,6,FALSE),"-")</f>
        <v>-</v>
      </c>
      <c r="O176" s="14" t="str">
        <f>IFERROR(VLOOKUP(CONCATENATE($A176,O$1),'[1]Исх-видео'!$A$2:$F$3000,6,FALSE),"-")</f>
        <v>-</v>
      </c>
      <c r="P176" s="14" t="str">
        <f>IFERROR(VLOOKUP(CONCATENATE($A176,P$1),'[1]Исх-видео'!$A$2:$F$3000,6,FALSE),"-")</f>
        <v>-</v>
      </c>
      <c r="Q176" s="14" t="str">
        <f>IFERROR(VLOOKUP(CONCATENATE($A176,Q$1),'[1]Исх-видео'!$A$2:$F$3000,6,FALSE),"-")</f>
        <v>-</v>
      </c>
      <c r="R176" s="14" t="str">
        <f>IFERROR(VLOOKUP(CONCATENATE($A176,R$1),'[1]Исх-видео'!$A$2:$F$3000,6,FALSE),"-")</f>
        <v>-</v>
      </c>
      <c r="S176" s="14" t="str">
        <f>IFERROR(VLOOKUP(CONCATENATE($A176,S$1),'[1]Исх-видео'!$A$2:$F$3000,6,FALSE),"-")</f>
        <v>-</v>
      </c>
      <c r="T176" s="14" t="str">
        <f>IFERROR(VLOOKUP(CONCATENATE($A176,T$1),'[1]Исх-видео'!$A$2:$F$3000,6,FALSE),"-")</f>
        <v>-</v>
      </c>
      <c r="U176" s="14" t="str">
        <f>IFERROR(VLOOKUP(CONCATENATE($A176,U$1),'[1]Исх-видео'!$A$2:$F$3000,6,FALSE),"-")</f>
        <v>-</v>
      </c>
      <c r="V176" s="14" t="str">
        <f>IFERROR(VLOOKUP(CONCATENATE($A176,V$1),'[1]Исх-видео'!$A$2:$F$3000,6,FALSE),"-")</f>
        <v>-</v>
      </c>
      <c r="W176" s="14" t="str">
        <f>IFERROR(VLOOKUP(CONCATENATE($A176,W$1),'[1]Исх-видео'!$A$2:$F$3000,6,FALSE),"-")</f>
        <v>-</v>
      </c>
      <c r="X176" s="14" t="str">
        <f>IFERROR(VLOOKUP(CONCATENATE($A176,X$1),'[1]Исх-видео'!$A$2:$F$3000,6,FALSE),"-")</f>
        <v>-</v>
      </c>
      <c r="Y176" s="14" t="str">
        <f>IFERROR(VLOOKUP(CONCATENATE($A176,Y$1),'[1]Исх-видео'!$A$2:$F$3000,6,FALSE),"-")</f>
        <v>-</v>
      </c>
      <c r="Z176" s="15"/>
    </row>
    <row r="177" spans="1:26">
      <c r="A177" s="26">
        <f t="shared" si="10"/>
        <v>76</v>
      </c>
      <c r="B177" s="14" t="str">
        <f>IFERROR(VLOOKUP(CONCATENATE($A177,B$1),'[1]Исх-видео'!$A$2:$F$3000,6,FALSE),"-")</f>
        <v>-</v>
      </c>
      <c r="C177" s="14" t="str">
        <f>IFERROR(VLOOKUP(CONCATENATE($A177,C$1),'[1]Исх-видео'!$A$2:$F$3000,6,FALSE),"-")</f>
        <v>-</v>
      </c>
      <c r="D177" s="14" t="str">
        <f>IFERROR(VLOOKUP(CONCATENATE($A177,D$1),'[1]Исх-видео'!$A$2:$F$3000,6,FALSE),"-")</f>
        <v>-</v>
      </c>
      <c r="E177" s="14" t="str">
        <f>IFERROR(VLOOKUP(CONCATENATE($A177,E$1),'[1]Исх-видео'!$A$2:$F$3000,6,FALSE),"-")</f>
        <v>-</v>
      </c>
      <c r="F177" s="14" t="str">
        <f>IFERROR(VLOOKUP(CONCATENATE($A177,F$1),'[1]Исх-видео'!$A$2:$F$3000,6,FALSE),"-")</f>
        <v>-</v>
      </c>
      <c r="G177" s="14" t="str">
        <f>IFERROR(VLOOKUP(CONCATENATE($A177,G$1),'[1]Исх-видео'!$A$2:$F$3000,6,FALSE),"-")</f>
        <v>-</v>
      </c>
      <c r="H177" s="14" t="str">
        <f>IFERROR(VLOOKUP(CONCATENATE($A177,H$1),'[1]Исх-видео'!$A$2:$F$3000,6,FALSE),"-")</f>
        <v>-</v>
      </c>
      <c r="I177" s="14" t="str">
        <f>IFERROR(VLOOKUP(CONCATENATE($A177,I$1),'[1]Исх-видео'!$A$2:$F$3000,6,FALSE),"-")</f>
        <v>-</v>
      </c>
      <c r="J177" s="14" t="str">
        <f>IFERROR(VLOOKUP(CONCATENATE($A177,J$1),'[1]Исх-видео'!$A$2:$F$3000,6,FALSE),"-")</f>
        <v>-</v>
      </c>
      <c r="K177" s="14" t="str">
        <f>IFERROR(VLOOKUP(CONCATENATE($A177,K$1),'[1]Исх-видео'!$A$2:$F$3000,6,FALSE),"-")</f>
        <v>-</v>
      </c>
      <c r="L177" s="14" t="str">
        <f>IFERROR(VLOOKUP(CONCATENATE($A177,L$1),'[1]Исх-видео'!$A$2:$F$3000,6,FALSE),"-")</f>
        <v>-</v>
      </c>
      <c r="M177" s="14" t="str">
        <f>IFERROR(VLOOKUP(CONCATENATE($A177,M$1),'[1]Исх-видео'!$A$2:$F$3000,6,FALSE),"-")</f>
        <v>-</v>
      </c>
      <c r="N177" s="14" t="str">
        <f>IFERROR(VLOOKUP(CONCATENATE($A177,N$1),'[1]Исх-видео'!$A$2:$F$3000,6,FALSE),"-")</f>
        <v>-</v>
      </c>
      <c r="O177" s="14" t="str">
        <f>IFERROR(VLOOKUP(CONCATENATE($A177,O$1),'[1]Исх-видео'!$A$2:$F$3000,6,FALSE),"-")</f>
        <v>-</v>
      </c>
      <c r="P177" s="14" t="str">
        <f>IFERROR(VLOOKUP(CONCATENATE($A177,P$1),'[1]Исх-видео'!$A$2:$F$3000,6,FALSE),"-")</f>
        <v>-</v>
      </c>
      <c r="Q177" s="14" t="str">
        <f>IFERROR(VLOOKUP(CONCATENATE($A177,Q$1),'[1]Исх-видео'!$A$2:$F$3000,6,FALSE),"-")</f>
        <v>-</v>
      </c>
      <c r="R177" s="14" t="str">
        <f>IFERROR(VLOOKUP(CONCATENATE($A177,R$1),'[1]Исх-видео'!$A$2:$F$3000,6,FALSE),"-")</f>
        <v>-</v>
      </c>
      <c r="S177" s="14" t="str">
        <f>IFERROR(VLOOKUP(CONCATENATE($A177,S$1),'[1]Исх-видео'!$A$2:$F$3000,6,FALSE),"-")</f>
        <v>-</v>
      </c>
      <c r="T177" s="14" t="str">
        <f>IFERROR(VLOOKUP(CONCATENATE($A177,T$1),'[1]Исх-видео'!$A$2:$F$3000,6,FALSE),"-")</f>
        <v>-</v>
      </c>
      <c r="U177" s="14" t="str">
        <f>IFERROR(VLOOKUP(CONCATENATE($A177,U$1),'[1]Исх-видео'!$A$2:$F$3000,6,FALSE),"-")</f>
        <v>-</v>
      </c>
      <c r="V177" s="14" t="str">
        <f>IFERROR(VLOOKUP(CONCATENATE($A177,V$1),'[1]Исх-видео'!$A$2:$F$3000,6,FALSE),"-")</f>
        <v>-</v>
      </c>
      <c r="W177" s="14" t="str">
        <f>IFERROR(VLOOKUP(CONCATENATE($A177,W$1),'[1]Исх-видео'!$A$2:$F$3000,6,FALSE),"-")</f>
        <v>-</v>
      </c>
      <c r="X177" s="14" t="str">
        <f>IFERROR(VLOOKUP(CONCATENATE($A177,X$1),'[1]Исх-видео'!$A$2:$F$3000,6,FALSE),"-")</f>
        <v>-</v>
      </c>
      <c r="Y177" s="14" t="str">
        <f>IFERROR(VLOOKUP(CONCATENATE($A177,Y$1),'[1]Исх-видео'!$A$2:$F$3000,6,FALSE),"-")</f>
        <v>-</v>
      </c>
      <c r="Z177" s="15"/>
    </row>
    <row r="178" spans="1:26">
      <c r="A178" s="26">
        <f t="shared" si="10"/>
        <v>77</v>
      </c>
      <c r="B178" s="14" t="str">
        <f>IFERROR(VLOOKUP(CONCATENATE($A178,B$1),'[1]Исх-видео'!$A$2:$F$3000,6,FALSE),"-")</f>
        <v>-</v>
      </c>
      <c r="C178" s="14" t="str">
        <f>IFERROR(VLOOKUP(CONCATENATE($A178,C$1),'[1]Исх-видео'!$A$2:$F$3000,6,FALSE),"-")</f>
        <v>-</v>
      </c>
      <c r="D178" s="14" t="str">
        <f>IFERROR(VLOOKUP(CONCATENATE($A178,D$1),'[1]Исх-видео'!$A$2:$F$3000,6,FALSE),"-")</f>
        <v>-</v>
      </c>
      <c r="E178" s="14" t="str">
        <f>IFERROR(VLOOKUP(CONCATENATE($A178,E$1),'[1]Исх-видео'!$A$2:$F$3000,6,FALSE),"-")</f>
        <v>-</v>
      </c>
      <c r="F178" s="14" t="str">
        <f>IFERROR(VLOOKUP(CONCATENATE($A178,F$1),'[1]Исх-видео'!$A$2:$F$3000,6,FALSE),"-")</f>
        <v>-</v>
      </c>
      <c r="G178" s="14" t="str">
        <f>IFERROR(VLOOKUP(CONCATENATE($A178,G$1),'[1]Исх-видео'!$A$2:$F$3000,6,FALSE),"-")</f>
        <v>-</v>
      </c>
      <c r="H178" s="14" t="str">
        <f>IFERROR(VLOOKUP(CONCATENATE($A178,H$1),'[1]Исх-видео'!$A$2:$F$3000,6,FALSE),"-")</f>
        <v>-</v>
      </c>
      <c r="I178" s="14" t="str">
        <f>IFERROR(VLOOKUP(CONCATENATE($A178,I$1),'[1]Исх-видео'!$A$2:$F$3000,6,FALSE),"-")</f>
        <v>-</v>
      </c>
      <c r="J178" s="14" t="str">
        <f>IFERROR(VLOOKUP(CONCATENATE($A178,J$1),'[1]Исх-видео'!$A$2:$F$3000,6,FALSE),"-")</f>
        <v>-</v>
      </c>
      <c r="K178" s="14" t="str">
        <f>IFERROR(VLOOKUP(CONCATENATE($A178,K$1),'[1]Исх-видео'!$A$2:$F$3000,6,FALSE),"-")</f>
        <v>-</v>
      </c>
      <c r="L178" s="14" t="str">
        <f>IFERROR(VLOOKUP(CONCATENATE($A178,L$1),'[1]Исх-видео'!$A$2:$F$3000,6,FALSE),"-")</f>
        <v>-</v>
      </c>
      <c r="M178" s="14" t="str">
        <f>IFERROR(VLOOKUP(CONCATENATE($A178,M$1),'[1]Исх-видео'!$A$2:$F$3000,6,FALSE),"-")</f>
        <v>-</v>
      </c>
      <c r="N178" s="14" t="str">
        <f>IFERROR(VLOOKUP(CONCATENATE($A178,N$1),'[1]Исх-видео'!$A$2:$F$3000,6,FALSE),"-")</f>
        <v>-</v>
      </c>
      <c r="O178" s="14" t="str">
        <f>IFERROR(VLOOKUP(CONCATENATE($A178,O$1),'[1]Исх-видео'!$A$2:$F$3000,6,FALSE),"-")</f>
        <v>-</v>
      </c>
      <c r="P178" s="14" t="str">
        <f>IFERROR(VLOOKUP(CONCATENATE($A178,P$1),'[1]Исх-видео'!$A$2:$F$3000,6,FALSE),"-")</f>
        <v>-</v>
      </c>
      <c r="Q178" s="14" t="str">
        <f>IFERROR(VLOOKUP(CONCATENATE($A178,Q$1),'[1]Исх-видео'!$A$2:$F$3000,6,FALSE),"-")</f>
        <v>-</v>
      </c>
      <c r="R178" s="14" t="str">
        <f>IFERROR(VLOOKUP(CONCATENATE($A178,R$1),'[1]Исх-видео'!$A$2:$F$3000,6,FALSE),"-")</f>
        <v>-</v>
      </c>
      <c r="S178" s="14" t="str">
        <f>IFERROR(VLOOKUP(CONCATENATE($A178,S$1),'[1]Исх-видео'!$A$2:$F$3000,6,FALSE),"-")</f>
        <v>-</v>
      </c>
      <c r="T178" s="14" t="str">
        <f>IFERROR(VLOOKUP(CONCATENATE($A178,T$1),'[1]Исх-видео'!$A$2:$F$3000,6,FALSE),"-")</f>
        <v>-</v>
      </c>
      <c r="U178" s="14" t="str">
        <f>IFERROR(VLOOKUP(CONCATENATE($A178,U$1),'[1]Исх-видео'!$A$2:$F$3000,6,FALSE),"-")</f>
        <v>-</v>
      </c>
      <c r="V178" s="14" t="str">
        <f>IFERROR(VLOOKUP(CONCATENATE($A178,V$1),'[1]Исх-видео'!$A$2:$F$3000,6,FALSE),"-")</f>
        <v>-</v>
      </c>
      <c r="W178" s="14" t="str">
        <f>IFERROR(VLOOKUP(CONCATENATE($A178,W$1),'[1]Исх-видео'!$A$2:$F$3000,6,FALSE),"-")</f>
        <v>-</v>
      </c>
      <c r="X178" s="14" t="str">
        <f>IFERROR(VLOOKUP(CONCATENATE($A178,X$1),'[1]Исх-видео'!$A$2:$F$3000,6,FALSE),"-")</f>
        <v>-</v>
      </c>
      <c r="Y178" s="14" t="str">
        <f>IFERROR(VLOOKUP(CONCATENATE($A178,Y$1),'[1]Исх-видео'!$A$2:$F$3000,6,FALSE),"-")</f>
        <v>-</v>
      </c>
      <c r="Z178" s="15"/>
    </row>
    <row r="179" spans="1:26">
      <c r="A179" s="26">
        <f t="shared" si="10"/>
        <v>78</v>
      </c>
      <c r="B179" s="14" t="str">
        <f>IFERROR(VLOOKUP(CONCATENATE($A179,B$1),'[1]Исх-видео'!$A$2:$F$3000,6,FALSE),"-")</f>
        <v>НЕТ</v>
      </c>
      <c r="C179" s="14" t="str">
        <f>IFERROR(VLOOKUP(CONCATENATE($A179,C$1),'[1]Исх-видео'!$A$2:$F$3000,6,FALSE),"-")</f>
        <v>-</v>
      </c>
      <c r="D179" s="14" t="str">
        <f>IFERROR(VLOOKUP(CONCATENATE($A179,D$1),'[1]Исх-видео'!$A$2:$F$3000,6,FALSE),"-")</f>
        <v>-</v>
      </c>
      <c r="E179" s="14" t="str">
        <f>IFERROR(VLOOKUP(CONCATENATE($A179,E$1),'[1]Исх-видео'!$A$2:$F$3000,6,FALSE),"-")</f>
        <v>-</v>
      </c>
      <c r="F179" s="14" t="str">
        <f>IFERROR(VLOOKUP(CONCATENATE($A179,F$1),'[1]Исх-видео'!$A$2:$F$3000,6,FALSE),"-")</f>
        <v>-</v>
      </c>
      <c r="G179" s="14" t="str">
        <f>IFERROR(VLOOKUP(CONCATENATE($A179,G$1),'[1]Исх-видео'!$A$2:$F$3000,6,FALSE),"-")</f>
        <v>-</v>
      </c>
      <c r="H179" s="14" t="str">
        <f>IFERROR(VLOOKUP(CONCATENATE($A179,H$1),'[1]Исх-видео'!$A$2:$F$3000,6,FALSE),"-")</f>
        <v>-</v>
      </c>
      <c r="I179" s="14" t="str">
        <f>IFERROR(VLOOKUP(CONCATENATE($A179,I$1),'[1]Исх-видео'!$A$2:$F$3000,6,FALSE),"-")</f>
        <v>-</v>
      </c>
      <c r="J179" s="14" t="str">
        <f>IFERROR(VLOOKUP(CONCATENATE($A179,J$1),'[1]Исх-видео'!$A$2:$F$3000,6,FALSE),"-")</f>
        <v>-</v>
      </c>
      <c r="K179" s="14" t="str">
        <f>IFERROR(VLOOKUP(CONCATENATE($A179,K$1),'[1]Исх-видео'!$A$2:$F$3000,6,FALSE),"-")</f>
        <v>НЕТ</v>
      </c>
      <c r="L179" s="14" t="str">
        <f>IFERROR(VLOOKUP(CONCATENATE($A179,L$1),'[1]Исх-видео'!$A$2:$F$3000,6,FALSE),"-")</f>
        <v>-</v>
      </c>
      <c r="M179" s="14" t="str">
        <f>IFERROR(VLOOKUP(CONCATENATE($A179,M$1),'[1]Исх-видео'!$A$2:$F$3000,6,FALSE),"-")</f>
        <v>-</v>
      </c>
      <c r="N179" s="14" t="str">
        <f>IFERROR(VLOOKUP(CONCATENATE($A179,N$1),'[1]Исх-видео'!$A$2:$F$3000,6,FALSE),"-")</f>
        <v>-</v>
      </c>
      <c r="O179" s="14" t="str">
        <f>IFERROR(VLOOKUP(CONCATENATE($A179,O$1),'[1]Исх-видео'!$A$2:$F$3000,6,FALSE),"-")</f>
        <v>НЕТ</v>
      </c>
      <c r="P179" s="14" t="str">
        <f>IFERROR(VLOOKUP(CONCATENATE($A179,P$1),'[1]Исх-видео'!$A$2:$F$3000,6,FALSE),"-")</f>
        <v>-</v>
      </c>
      <c r="Q179" s="14" t="str">
        <f>IFERROR(VLOOKUP(CONCATENATE($A179,Q$1),'[1]Исх-видео'!$A$2:$F$3000,6,FALSE),"-")</f>
        <v>-</v>
      </c>
      <c r="R179" s="14" t="str">
        <f>IFERROR(VLOOKUP(CONCATENATE($A179,R$1),'[1]Исх-видео'!$A$2:$F$3000,6,FALSE),"-")</f>
        <v>-</v>
      </c>
      <c r="S179" s="14" t="str">
        <f>IFERROR(VLOOKUP(CONCATENATE($A179,S$1),'[1]Исх-видео'!$A$2:$F$3000,6,FALSE),"-")</f>
        <v>-</v>
      </c>
      <c r="T179" s="14" t="str">
        <f>IFERROR(VLOOKUP(CONCATENATE($A179,T$1),'[1]Исх-видео'!$A$2:$F$3000,6,FALSE),"-")</f>
        <v>НЕТ</v>
      </c>
      <c r="U179" s="14" t="str">
        <f>IFERROR(VLOOKUP(CONCATENATE($A179,U$1),'[1]Исх-видео'!$A$2:$F$3000,6,FALSE),"-")</f>
        <v>ДА</v>
      </c>
      <c r="V179" s="14" t="str">
        <f>IFERROR(VLOOKUP(CONCATENATE($A179,V$1),'[1]Исх-видео'!$A$2:$F$3000,6,FALSE),"-")</f>
        <v>ДА</v>
      </c>
      <c r="W179" s="14" t="str">
        <f>IFERROR(VLOOKUP(CONCATENATE($A179,W$1),'[1]Исх-видео'!$A$2:$F$3000,6,FALSE),"-")</f>
        <v>НЕТ</v>
      </c>
      <c r="X179" s="14" t="str">
        <f>IFERROR(VLOOKUP(CONCATENATE($A179,X$1),'[1]Исх-видео'!$A$2:$F$3000,6,FALSE),"-")</f>
        <v>-</v>
      </c>
      <c r="Y179" s="14" t="str">
        <f>IFERROR(VLOOKUP(CONCATENATE($A179,Y$1),'[1]Исх-видео'!$A$2:$F$3000,6,FALSE),"-")</f>
        <v>ДА</v>
      </c>
      <c r="Z179" s="15"/>
    </row>
    <row r="180" spans="1:26">
      <c r="A180" s="26">
        <f t="shared" si="10"/>
        <v>79</v>
      </c>
      <c r="B180" s="14" t="str">
        <f>IFERROR(VLOOKUP(CONCATENATE($A180,B$1),'[1]Исх-видео'!$A$2:$F$3000,6,FALSE),"-")</f>
        <v>-</v>
      </c>
      <c r="C180" s="14" t="str">
        <f>IFERROR(VLOOKUP(CONCATENATE($A180,C$1),'[1]Исх-видео'!$A$2:$F$3000,6,FALSE),"-")</f>
        <v>-</v>
      </c>
      <c r="D180" s="14" t="str">
        <f>IFERROR(VLOOKUP(CONCATENATE($A180,D$1),'[1]Исх-видео'!$A$2:$F$3000,6,FALSE),"-")</f>
        <v>-</v>
      </c>
      <c r="E180" s="14" t="str">
        <f>IFERROR(VLOOKUP(CONCATENATE($A180,E$1),'[1]Исх-видео'!$A$2:$F$3000,6,FALSE),"-")</f>
        <v>-</v>
      </c>
      <c r="F180" s="14" t="str">
        <f>IFERROR(VLOOKUP(CONCATENATE($A180,F$1),'[1]Исх-видео'!$A$2:$F$3000,6,FALSE),"-")</f>
        <v>-</v>
      </c>
      <c r="G180" s="14" t="str">
        <f>IFERROR(VLOOKUP(CONCATENATE($A180,G$1),'[1]Исх-видео'!$A$2:$F$3000,6,FALSE),"-")</f>
        <v>-</v>
      </c>
      <c r="H180" s="14" t="str">
        <f>IFERROR(VLOOKUP(CONCATENATE($A180,H$1),'[1]Исх-видео'!$A$2:$F$3000,6,FALSE),"-")</f>
        <v>-</v>
      </c>
      <c r="I180" s="14" t="str">
        <f>IFERROR(VLOOKUP(CONCATENATE($A180,I$1),'[1]Исх-видео'!$A$2:$F$3000,6,FALSE),"-")</f>
        <v>-</v>
      </c>
      <c r="J180" s="14" t="str">
        <f>IFERROR(VLOOKUP(CONCATENATE($A180,J$1),'[1]Исх-видео'!$A$2:$F$3000,6,FALSE),"-")</f>
        <v>-</v>
      </c>
      <c r="K180" s="14" t="str">
        <f>IFERROR(VLOOKUP(CONCATENATE($A180,K$1),'[1]Исх-видео'!$A$2:$F$3000,6,FALSE),"-")</f>
        <v>-</v>
      </c>
      <c r="L180" s="14" t="str">
        <f>IFERROR(VLOOKUP(CONCATENATE($A180,L$1),'[1]Исх-видео'!$A$2:$F$3000,6,FALSE),"-")</f>
        <v>-</v>
      </c>
      <c r="M180" s="14" t="str">
        <f>IFERROR(VLOOKUP(CONCATENATE($A180,M$1),'[1]Исх-видео'!$A$2:$F$3000,6,FALSE),"-")</f>
        <v>-</v>
      </c>
      <c r="N180" s="14" t="str">
        <f>IFERROR(VLOOKUP(CONCATENATE($A180,N$1),'[1]Исх-видео'!$A$2:$F$3000,6,FALSE),"-")</f>
        <v>-</v>
      </c>
      <c r="O180" s="14" t="str">
        <f>IFERROR(VLOOKUP(CONCATENATE($A180,O$1),'[1]Исх-видео'!$A$2:$F$3000,6,FALSE),"-")</f>
        <v>-</v>
      </c>
      <c r="P180" s="14" t="str">
        <f>IFERROR(VLOOKUP(CONCATENATE($A180,P$1),'[1]Исх-видео'!$A$2:$F$3000,6,FALSE),"-")</f>
        <v>-</v>
      </c>
      <c r="Q180" s="14" t="str">
        <f>IFERROR(VLOOKUP(CONCATENATE($A180,Q$1),'[1]Исх-видео'!$A$2:$F$3000,6,FALSE),"-")</f>
        <v>-</v>
      </c>
      <c r="R180" s="14" t="str">
        <f>IFERROR(VLOOKUP(CONCATENATE($A180,R$1),'[1]Исх-видео'!$A$2:$F$3000,6,FALSE),"-")</f>
        <v>-</v>
      </c>
      <c r="S180" s="14" t="str">
        <f>IFERROR(VLOOKUP(CONCATENATE($A180,S$1),'[1]Исх-видео'!$A$2:$F$3000,6,FALSE),"-")</f>
        <v>-</v>
      </c>
      <c r="T180" s="14" t="str">
        <f>IFERROR(VLOOKUP(CONCATENATE($A180,T$1),'[1]Исх-видео'!$A$2:$F$3000,6,FALSE),"-")</f>
        <v>-</v>
      </c>
      <c r="U180" s="14" t="str">
        <f>IFERROR(VLOOKUP(CONCATENATE($A180,U$1),'[1]Исх-видео'!$A$2:$F$3000,6,FALSE),"-")</f>
        <v>-</v>
      </c>
      <c r="V180" s="14" t="str">
        <f>IFERROR(VLOOKUP(CONCATENATE($A180,V$1),'[1]Исх-видео'!$A$2:$F$3000,6,FALSE),"-")</f>
        <v>-</v>
      </c>
      <c r="W180" s="14" t="str">
        <f>IFERROR(VLOOKUP(CONCATENATE($A180,W$1),'[1]Исх-видео'!$A$2:$F$3000,6,FALSE),"-")</f>
        <v>-</v>
      </c>
      <c r="X180" s="14" t="str">
        <f>IFERROR(VLOOKUP(CONCATENATE($A180,X$1),'[1]Исх-видео'!$A$2:$F$3000,6,FALSE),"-")</f>
        <v>-</v>
      </c>
      <c r="Y180" s="14" t="str">
        <f>IFERROR(VLOOKUP(CONCATENATE($A180,Y$1),'[1]Исх-видео'!$A$2:$F$3000,6,FALSE),"-")</f>
        <v>-</v>
      </c>
      <c r="Z180" s="15"/>
    </row>
    <row r="181" spans="1:26">
      <c r="A181" s="26">
        <f t="shared" si="10"/>
        <v>80</v>
      </c>
      <c r="B181" s="14" t="str">
        <f>IFERROR(VLOOKUP(CONCATENATE($A181,B$1),'[1]Исх-видео'!$A$2:$F$3000,6,FALSE),"-")</f>
        <v>-</v>
      </c>
      <c r="C181" s="14" t="str">
        <f>IFERROR(VLOOKUP(CONCATENATE($A181,C$1),'[1]Исх-видео'!$A$2:$F$3000,6,FALSE),"-")</f>
        <v>-</v>
      </c>
      <c r="D181" s="14" t="str">
        <f>IFERROR(VLOOKUP(CONCATENATE($A181,D$1),'[1]Исх-видео'!$A$2:$F$3000,6,FALSE),"-")</f>
        <v>-</v>
      </c>
      <c r="E181" s="14" t="str">
        <f>IFERROR(VLOOKUP(CONCATENATE($A181,E$1),'[1]Исх-видео'!$A$2:$F$3000,6,FALSE),"-")</f>
        <v>-</v>
      </c>
      <c r="F181" s="14" t="str">
        <f>IFERROR(VLOOKUP(CONCATENATE($A181,F$1),'[1]Исх-видео'!$A$2:$F$3000,6,FALSE),"-")</f>
        <v>-</v>
      </c>
      <c r="G181" s="14" t="str">
        <f>IFERROR(VLOOKUP(CONCATENATE($A181,G$1),'[1]Исх-видео'!$A$2:$F$3000,6,FALSE),"-")</f>
        <v>-</v>
      </c>
      <c r="H181" s="14" t="str">
        <f>IFERROR(VLOOKUP(CONCATENATE($A181,H$1),'[1]Исх-видео'!$A$2:$F$3000,6,FALSE),"-")</f>
        <v>-</v>
      </c>
      <c r="I181" s="14" t="str">
        <f>IFERROR(VLOOKUP(CONCATENATE($A181,I$1),'[1]Исх-видео'!$A$2:$F$3000,6,FALSE),"-")</f>
        <v>-</v>
      </c>
      <c r="J181" s="14" t="str">
        <f>IFERROR(VLOOKUP(CONCATENATE($A181,J$1),'[1]Исх-видео'!$A$2:$F$3000,6,FALSE),"-")</f>
        <v>-</v>
      </c>
      <c r="K181" s="14" t="str">
        <f>IFERROR(VLOOKUP(CONCATENATE($A181,K$1),'[1]Исх-видео'!$A$2:$F$3000,6,FALSE),"-")</f>
        <v>-</v>
      </c>
      <c r="L181" s="14" t="str">
        <f>IFERROR(VLOOKUP(CONCATENATE($A181,L$1),'[1]Исх-видео'!$A$2:$F$3000,6,FALSE),"-")</f>
        <v>-</v>
      </c>
      <c r="M181" s="14" t="str">
        <f>IFERROR(VLOOKUP(CONCATENATE($A181,M$1),'[1]Исх-видео'!$A$2:$F$3000,6,FALSE),"-")</f>
        <v>-</v>
      </c>
      <c r="N181" s="14" t="str">
        <f>IFERROR(VLOOKUP(CONCATENATE($A181,N$1),'[1]Исх-видео'!$A$2:$F$3000,6,FALSE),"-")</f>
        <v>-</v>
      </c>
      <c r="O181" s="14" t="str">
        <f>IFERROR(VLOOKUP(CONCATENATE($A181,O$1),'[1]Исх-видео'!$A$2:$F$3000,6,FALSE),"-")</f>
        <v>-</v>
      </c>
      <c r="P181" s="14" t="str">
        <f>IFERROR(VLOOKUP(CONCATENATE($A181,P$1),'[1]Исх-видео'!$A$2:$F$3000,6,FALSE),"-")</f>
        <v>-</v>
      </c>
      <c r="Q181" s="14" t="str">
        <f>IFERROR(VLOOKUP(CONCATENATE($A181,Q$1),'[1]Исх-видео'!$A$2:$F$3000,6,FALSE),"-")</f>
        <v>-</v>
      </c>
      <c r="R181" s="14" t="str">
        <f>IFERROR(VLOOKUP(CONCATENATE($A181,R$1),'[1]Исх-видео'!$A$2:$F$3000,6,FALSE),"-")</f>
        <v>-</v>
      </c>
      <c r="S181" s="14" t="str">
        <f>IFERROR(VLOOKUP(CONCATENATE($A181,S$1),'[1]Исх-видео'!$A$2:$F$3000,6,FALSE),"-")</f>
        <v>-</v>
      </c>
      <c r="T181" s="14" t="str">
        <f>IFERROR(VLOOKUP(CONCATENATE($A181,T$1),'[1]Исх-видео'!$A$2:$F$3000,6,FALSE),"-")</f>
        <v>-</v>
      </c>
      <c r="U181" s="14" t="str">
        <f>IFERROR(VLOOKUP(CONCATENATE($A181,U$1),'[1]Исх-видео'!$A$2:$F$3000,6,FALSE),"-")</f>
        <v>-</v>
      </c>
      <c r="V181" s="14" t="str">
        <f>IFERROR(VLOOKUP(CONCATENATE($A181,V$1),'[1]Исх-видео'!$A$2:$F$3000,6,FALSE),"-")</f>
        <v>-</v>
      </c>
      <c r="W181" s="14" t="str">
        <f>IFERROR(VLOOKUP(CONCATENATE($A181,W$1),'[1]Исх-видео'!$A$2:$F$3000,6,FALSE),"-")</f>
        <v>-</v>
      </c>
      <c r="X181" s="14" t="str">
        <f>IFERROR(VLOOKUP(CONCATENATE($A181,X$1),'[1]Исх-видео'!$A$2:$F$3000,6,FALSE),"-")</f>
        <v>-</v>
      </c>
      <c r="Y181" s="14" t="str">
        <f>IFERROR(VLOOKUP(CONCATENATE($A181,Y$1),'[1]Исх-видео'!$A$2:$F$3000,6,FALSE),"-")</f>
        <v>-</v>
      </c>
      <c r="Z181" s="15"/>
    </row>
    <row r="182" spans="1:26">
      <c r="A182" s="26">
        <f t="shared" si="10"/>
        <v>81</v>
      </c>
      <c r="B182" s="14" t="str">
        <f>IFERROR(VLOOKUP(CONCATENATE($A182,B$1),'[1]Исх-видео'!$A$2:$F$3000,6,FALSE),"-")</f>
        <v>ДА</v>
      </c>
      <c r="C182" s="14" t="str">
        <f>IFERROR(VLOOKUP(CONCATENATE($A182,C$1),'[1]Исх-видео'!$A$2:$F$3000,6,FALSE),"-")</f>
        <v>НЕТ</v>
      </c>
      <c r="D182" s="14" t="str">
        <f>IFERROR(VLOOKUP(CONCATENATE($A182,D$1),'[1]Исх-видео'!$A$2:$F$3000,6,FALSE),"-")</f>
        <v>-</v>
      </c>
      <c r="E182" s="14" t="str">
        <f>IFERROR(VLOOKUP(CONCATENATE($A182,E$1),'[1]Исх-видео'!$A$2:$F$3000,6,FALSE),"-")</f>
        <v>-</v>
      </c>
      <c r="F182" s="14" t="str">
        <f>IFERROR(VLOOKUP(CONCATENATE($A182,F$1),'[1]Исх-видео'!$A$2:$F$3000,6,FALSE),"-")</f>
        <v>-</v>
      </c>
      <c r="G182" s="14" t="str">
        <f>IFERROR(VLOOKUP(CONCATENATE($A182,G$1),'[1]Исх-видео'!$A$2:$F$3000,6,FALSE),"-")</f>
        <v>НЕТ</v>
      </c>
      <c r="H182" s="14" t="str">
        <f>IFERROR(VLOOKUP(CONCATENATE($A182,H$1),'[1]Исх-видео'!$A$2:$F$3000,6,FALSE),"-")</f>
        <v>НЕТ</v>
      </c>
      <c r="I182" s="14" t="str">
        <f>IFERROR(VLOOKUP(CONCATENATE($A182,I$1),'[1]Исх-видео'!$A$2:$F$3000,6,FALSE),"-")</f>
        <v>-</v>
      </c>
      <c r="J182" s="14" t="str">
        <f>IFERROR(VLOOKUP(CONCATENATE($A182,J$1),'[1]Исх-видео'!$A$2:$F$3000,6,FALSE),"-")</f>
        <v>ДА</v>
      </c>
      <c r="K182" s="14" t="str">
        <f>IFERROR(VLOOKUP(CONCATENATE($A182,K$1),'[1]Исх-видео'!$A$2:$F$3000,6,FALSE),"-")</f>
        <v>-</v>
      </c>
      <c r="L182" s="14" t="str">
        <f>IFERROR(VLOOKUP(CONCATENATE($A182,L$1),'[1]Исх-видео'!$A$2:$F$3000,6,FALSE),"-")</f>
        <v>-</v>
      </c>
      <c r="M182" s="14" t="str">
        <f>IFERROR(VLOOKUP(CONCATENATE($A182,M$1),'[1]Исх-видео'!$A$2:$F$3000,6,FALSE),"-")</f>
        <v>-</v>
      </c>
      <c r="N182" s="14" t="str">
        <f>IFERROR(VLOOKUP(CONCATENATE($A182,N$1),'[1]Исх-видео'!$A$2:$F$3000,6,FALSE),"-")</f>
        <v>НЕТ</v>
      </c>
      <c r="O182" s="14" t="str">
        <f>IFERROR(VLOOKUP(CONCATENATE($A182,O$1),'[1]Исх-видео'!$A$2:$F$3000,6,FALSE),"-")</f>
        <v>НЕТ</v>
      </c>
      <c r="P182" s="14" t="str">
        <f>IFERROR(VLOOKUP(CONCATENATE($A182,P$1),'[1]Исх-видео'!$A$2:$F$3000,6,FALSE),"-")</f>
        <v>-</v>
      </c>
      <c r="Q182" s="14" t="str">
        <f>IFERROR(VLOOKUP(CONCATENATE($A182,Q$1),'[1]Исх-видео'!$A$2:$F$3000,6,FALSE),"-")</f>
        <v>ДА</v>
      </c>
      <c r="R182" s="14" t="str">
        <f>IFERROR(VLOOKUP(CONCATENATE($A182,R$1),'[1]Исх-видео'!$A$2:$F$3000,6,FALSE),"-")</f>
        <v>ДА</v>
      </c>
      <c r="S182" s="14" t="str">
        <f>IFERROR(VLOOKUP(CONCATENATE($A182,S$1),'[1]Исх-видео'!$A$2:$F$3000,6,FALSE),"-")</f>
        <v>НЕТ</v>
      </c>
      <c r="T182" s="14" t="str">
        <f>IFERROR(VLOOKUP(CONCATENATE($A182,T$1),'[1]Исх-видео'!$A$2:$F$3000,6,FALSE),"-")</f>
        <v>-</v>
      </c>
      <c r="U182" s="14" t="str">
        <f>IFERROR(VLOOKUP(CONCATENATE($A182,U$1),'[1]Исх-видео'!$A$2:$F$3000,6,FALSE),"-")</f>
        <v>ДА</v>
      </c>
      <c r="V182" s="14" t="str">
        <f>IFERROR(VLOOKUP(CONCATENATE($A182,V$1),'[1]Исх-видео'!$A$2:$F$3000,6,FALSE),"-")</f>
        <v>ДА</v>
      </c>
      <c r="W182" s="14" t="str">
        <f>IFERROR(VLOOKUP(CONCATENATE($A182,W$1),'[1]Исх-видео'!$A$2:$F$3000,6,FALSE),"-")</f>
        <v>-</v>
      </c>
      <c r="X182" s="14" t="str">
        <f>IFERROR(VLOOKUP(CONCATENATE($A182,X$1),'[1]Исх-видео'!$A$2:$F$3000,6,FALSE),"-")</f>
        <v>-</v>
      </c>
      <c r="Y182" s="14" t="str">
        <f>IFERROR(VLOOKUP(CONCATENATE($A182,Y$1),'[1]Исх-видео'!$A$2:$F$3000,6,FALSE),"-")</f>
        <v>ДА</v>
      </c>
      <c r="Z182" s="15"/>
    </row>
    <row r="183" spans="1:26">
      <c r="A183" s="26">
        <f t="shared" si="10"/>
        <v>82</v>
      </c>
      <c r="B183" s="14" t="str">
        <f>IFERROR(VLOOKUP(CONCATENATE($A183,B$1),'[1]Исх-видео'!$A$2:$F$3000,6,FALSE),"-")</f>
        <v>ДА</v>
      </c>
      <c r="C183" s="14" t="str">
        <f>IFERROR(VLOOKUP(CONCATENATE($A183,C$1),'[1]Исх-видео'!$A$2:$F$3000,6,FALSE),"-")</f>
        <v>НЕТ</v>
      </c>
      <c r="D183" s="14" t="str">
        <f>IFERROR(VLOOKUP(CONCATENATE($A183,D$1),'[1]Исх-видео'!$A$2:$F$3000,6,FALSE),"-")</f>
        <v>-</v>
      </c>
      <c r="E183" s="14" t="str">
        <f>IFERROR(VLOOKUP(CONCATENATE($A183,E$1),'[1]Исх-видео'!$A$2:$F$3000,6,FALSE),"-")</f>
        <v>-</v>
      </c>
      <c r="F183" s="14" t="str">
        <f>IFERROR(VLOOKUP(CONCATENATE($A183,F$1),'[1]Исх-видео'!$A$2:$F$3000,6,FALSE),"-")</f>
        <v>-</v>
      </c>
      <c r="G183" s="14" t="str">
        <f>IFERROR(VLOOKUP(CONCATENATE($A183,G$1),'[1]Исх-видео'!$A$2:$F$3000,6,FALSE),"-")</f>
        <v>-</v>
      </c>
      <c r="H183" s="14" t="str">
        <f>IFERROR(VLOOKUP(CONCATENATE($A183,H$1),'[1]Исх-видео'!$A$2:$F$3000,6,FALSE),"-")</f>
        <v>-</v>
      </c>
      <c r="I183" s="14" t="str">
        <f>IFERROR(VLOOKUP(CONCATENATE($A183,I$1),'[1]Исх-видео'!$A$2:$F$3000,6,FALSE),"-")</f>
        <v>-</v>
      </c>
      <c r="J183" s="14" t="str">
        <f>IFERROR(VLOOKUP(CONCATENATE($A183,J$1),'[1]Исх-видео'!$A$2:$F$3000,6,FALSE),"-")</f>
        <v>-</v>
      </c>
      <c r="K183" s="14" t="str">
        <f>IFERROR(VLOOKUP(CONCATENATE($A183,K$1),'[1]Исх-видео'!$A$2:$F$3000,6,FALSE),"-")</f>
        <v>ДА</v>
      </c>
      <c r="L183" s="14" t="str">
        <f>IFERROR(VLOOKUP(CONCATENATE($A183,L$1),'[1]Исх-видео'!$A$2:$F$3000,6,FALSE),"-")</f>
        <v>-</v>
      </c>
      <c r="M183" s="14" t="str">
        <f>IFERROR(VLOOKUP(CONCATENATE($A183,M$1),'[1]Исх-видео'!$A$2:$F$3000,6,FALSE),"-")</f>
        <v>-</v>
      </c>
      <c r="N183" s="14" t="str">
        <f>IFERROR(VLOOKUP(CONCATENATE($A183,N$1),'[1]Исх-видео'!$A$2:$F$3000,6,FALSE),"-")</f>
        <v>-</v>
      </c>
      <c r="O183" s="14" t="str">
        <f>IFERROR(VLOOKUP(CONCATENATE($A183,O$1),'[1]Исх-видео'!$A$2:$F$3000,6,FALSE),"-")</f>
        <v>НЕТ</v>
      </c>
      <c r="P183" s="14" t="str">
        <f>IFERROR(VLOOKUP(CONCATENATE($A183,P$1),'[1]Исх-видео'!$A$2:$F$3000,6,FALSE),"-")</f>
        <v>-</v>
      </c>
      <c r="Q183" s="14" t="str">
        <f>IFERROR(VLOOKUP(CONCATENATE($A183,Q$1),'[1]Исх-видео'!$A$2:$F$3000,6,FALSE),"-")</f>
        <v>-</v>
      </c>
      <c r="R183" s="14" t="str">
        <f>IFERROR(VLOOKUP(CONCATENATE($A183,R$1),'[1]Исх-видео'!$A$2:$F$3000,6,FALSE),"-")</f>
        <v>ДА</v>
      </c>
      <c r="S183" s="14" t="str">
        <f>IFERROR(VLOOKUP(CONCATENATE($A183,S$1),'[1]Исх-видео'!$A$2:$F$3000,6,FALSE),"-")</f>
        <v>-</v>
      </c>
      <c r="T183" s="14" t="str">
        <f>IFERROR(VLOOKUP(CONCATENATE($A183,T$1),'[1]Исх-видео'!$A$2:$F$3000,6,FALSE),"-")</f>
        <v>НЕТ</v>
      </c>
      <c r="U183" s="14" t="str">
        <f>IFERROR(VLOOKUP(CONCATENATE($A183,U$1),'[1]Исх-видео'!$A$2:$F$3000,6,FALSE),"-")</f>
        <v>ДА</v>
      </c>
      <c r="V183" s="14" t="str">
        <f>IFERROR(VLOOKUP(CONCATENATE($A183,V$1),'[1]Исх-видео'!$A$2:$F$3000,6,FALSE),"-")</f>
        <v>ДА</v>
      </c>
      <c r="W183" s="14" t="str">
        <f>IFERROR(VLOOKUP(CONCATENATE($A183,W$1),'[1]Исх-видео'!$A$2:$F$3000,6,FALSE),"-")</f>
        <v>НЕТ</v>
      </c>
      <c r="X183" s="14" t="str">
        <f>IFERROR(VLOOKUP(CONCATENATE($A183,X$1),'[1]Исх-видео'!$A$2:$F$3000,6,FALSE),"-")</f>
        <v>-</v>
      </c>
      <c r="Y183" s="14" t="str">
        <f>IFERROR(VLOOKUP(CONCATENATE($A183,Y$1),'[1]Исх-видео'!$A$2:$F$3000,6,FALSE),"-")</f>
        <v>ДА</v>
      </c>
      <c r="Z183" s="15"/>
    </row>
    <row r="184" spans="1:26">
      <c r="A184" s="26">
        <f t="shared" si="10"/>
        <v>83</v>
      </c>
      <c r="B184" s="14" t="str">
        <f>IFERROR(VLOOKUP(CONCATENATE($A184,B$1),'[1]Исх-видео'!$A$2:$F$3000,6,FALSE),"-")</f>
        <v>ДА</v>
      </c>
      <c r="C184" s="14" t="str">
        <f>IFERROR(VLOOKUP(CONCATENATE($A184,C$1),'[1]Исх-видео'!$A$2:$F$3000,6,FALSE),"-")</f>
        <v>НЕТ</v>
      </c>
      <c r="D184" s="14" t="str">
        <f>IFERROR(VLOOKUP(CONCATENATE($A184,D$1),'[1]Исх-видео'!$A$2:$F$3000,6,FALSE),"-")</f>
        <v>-</v>
      </c>
      <c r="E184" s="14" t="str">
        <f>IFERROR(VLOOKUP(CONCATENATE($A184,E$1),'[1]Исх-видео'!$A$2:$F$3000,6,FALSE),"-")</f>
        <v>-</v>
      </c>
      <c r="F184" s="14" t="str">
        <f>IFERROR(VLOOKUP(CONCATENATE($A184,F$1),'[1]Исх-видео'!$A$2:$F$3000,6,FALSE),"-")</f>
        <v>-</v>
      </c>
      <c r="G184" s="14" t="str">
        <f>IFERROR(VLOOKUP(CONCATENATE($A184,G$1),'[1]Исх-видео'!$A$2:$F$3000,6,FALSE),"-")</f>
        <v>-</v>
      </c>
      <c r="H184" s="14" t="str">
        <f>IFERROR(VLOOKUP(CONCATENATE($A184,H$1),'[1]Исх-видео'!$A$2:$F$3000,6,FALSE),"-")</f>
        <v>-</v>
      </c>
      <c r="I184" s="14" t="str">
        <f>IFERROR(VLOOKUP(CONCATENATE($A184,I$1),'[1]Исх-видео'!$A$2:$F$3000,6,FALSE),"-")</f>
        <v>-</v>
      </c>
      <c r="J184" s="14" t="str">
        <f>IFERROR(VLOOKUP(CONCATENATE($A184,J$1),'[1]Исх-видео'!$A$2:$F$3000,6,FALSE),"-")</f>
        <v>-</v>
      </c>
      <c r="K184" s="14" t="str">
        <f>IFERROR(VLOOKUP(CONCATENATE($A184,K$1),'[1]Исх-видео'!$A$2:$F$3000,6,FALSE),"-")</f>
        <v>НЕТ</v>
      </c>
      <c r="L184" s="14" t="str">
        <f>IFERROR(VLOOKUP(CONCATENATE($A184,L$1),'[1]Исх-видео'!$A$2:$F$3000,6,FALSE),"-")</f>
        <v>-</v>
      </c>
      <c r="M184" s="14" t="str">
        <f>IFERROR(VLOOKUP(CONCATENATE($A184,M$1),'[1]Исх-видео'!$A$2:$F$3000,6,FALSE),"-")</f>
        <v>-</v>
      </c>
      <c r="N184" s="14" t="str">
        <f>IFERROR(VLOOKUP(CONCATENATE($A184,N$1),'[1]Исх-видео'!$A$2:$F$3000,6,FALSE),"-")</f>
        <v>-</v>
      </c>
      <c r="O184" s="14" t="str">
        <f>IFERROR(VLOOKUP(CONCATENATE($A184,O$1),'[1]Исх-видео'!$A$2:$F$3000,6,FALSE),"-")</f>
        <v>НЕТ</v>
      </c>
      <c r="P184" s="14" t="str">
        <f>IFERROR(VLOOKUP(CONCATENATE($A184,P$1),'[1]Исх-видео'!$A$2:$F$3000,6,FALSE),"-")</f>
        <v>-</v>
      </c>
      <c r="Q184" s="14" t="str">
        <f>IFERROR(VLOOKUP(CONCATENATE($A184,Q$1),'[1]Исх-видео'!$A$2:$F$3000,6,FALSE),"-")</f>
        <v>ДА</v>
      </c>
      <c r="R184" s="14" t="str">
        <f>IFERROR(VLOOKUP(CONCATENATE($A184,R$1),'[1]Исх-видео'!$A$2:$F$3000,6,FALSE),"-")</f>
        <v>-</v>
      </c>
      <c r="S184" s="14" t="str">
        <f>IFERROR(VLOOKUP(CONCATENATE($A184,S$1),'[1]Исх-видео'!$A$2:$F$3000,6,FALSE),"-")</f>
        <v>НЕТ</v>
      </c>
      <c r="T184" s="14" t="str">
        <f>IFERROR(VLOOKUP(CONCATENATE($A184,T$1),'[1]Исх-видео'!$A$2:$F$3000,6,FALSE),"-")</f>
        <v>НЕТ</v>
      </c>
      <c r="U184" s="14" t="str">
        <f>IFERROR(VLOOKUP(CONCATENATE($A184,U$1),'[1]Исх-видео'!$A$2:$F$3000,6,FALSE),"-")</f>
        <v>ДА</v>
      </c>
      <c r="V184" s="14" t="str">
        <f>IFERROR(VLOOKUP(CONCATENATE($A184,V$1),'[1]Исх-видео'!$A$2:$F$3000,6,FALSE),"-")</f>
        <v>ДА</v>
      </c>
      <c r="W184" s="14" t="str">
        <f>IFERROR(VLOOKUP(CONCATENATE($A184,W$1),'[1]Исх-видео'!$A$2:$F$3000,6,FALSE),"-")</f>
        <v>НЕТ</v>
      </c>
      <c r="X184" s="14" t="str">
        <f>IFERROR(VLOOKUP(CONCATENATE($A184,X$1),'[1]Исх-видео'!$A$2:$F$3000,6,FALSE),"-")</f>
        <v>-</v>
      </c>
      <c r="Y184" s="14" t="str">
        <f>IFERROR(VLOOKUP(CONCATENATE($A184,Y$1),'[1]Исх-видео'!$A$2:$F$3000,6,FALSE),"-")</f>
        <v>ДА</v>
      </c>
      <c r="Z184" s="15"/>
    </row>
    <row r="185" spans="1:26">
      <c r="A185" s="26">
        <f t="shared" si="10"/>
        <v>84</v>
      </c>
      <c r="B185" s="14" t="str">
        <f>IFERROR(VLOOKUP(CONCATENATE($A185,B$1),'[1]Исх-видео'!$A$2:$F$3000,6,FALSE),"-")</f>
        <v>ДА</v>
      </c>
      <c r="C185" s="14" t="str">
        <f>IFERROR(VLOOKUP(CONCATENATE($A185,C$1),'[1]Исх-видео'!$A$2:$F$3000,6,FALSE),"-")</f>
        <v>НЕТ</v>
      </c>
      <c r="D185" s="14" t="str">
        <f>IFERROR(VLOOKUP(CONCATENATE($A185,D$1),'[1]Исх-видео'!$A$2:$F$3000,6,FALSE),"-")</f>
        <v>-</v>
      </c>
      <c r="E185" s="14" t="str">
        <f>IFERROR(VLOOKUP(CONCATENATE($A185,E$1),'[1]Исх-видео'!$A$2:$F$3000,6,FALSE),"-")</f>
        <v>-</v>
      </c>
      <c r="F185" s="14" t="str">
        <f>IFERROR(VLOOKUP(CONCATENATE($A185,F$1),'[1]Исх-видео'!$A$2:$F$3000,6,FALSE),"-")</f>
        <v>-</v>
      </c>
      <c r="G185" s="14" t="str">
        <f>IFERROR(VLOOKUP(CONCATENATE($A185,G$1),'[1]Исх-видео'!$A$2:$F$3000,6,FALSE),"-")</f>
        <v>-</v>
      </c>
      <c r="H185" s="14" t="str">
        <f>IFERROR(VLOOKUP(CONCATENATE($A185,H$1),'[1]Исх-видео'!$A$2:$F$3000,6,FALSE),"-")</f>
        <v>-</v>
      </c>
      <c r="I185" s="14" t="str">
        <f>IFERROR(VLOOKUP(CONCATENATE($A185,I$1),'[1]Исх-видео'!$A$2:$F$3000,6,FALSE),"-")</f>
        <v>-</v>
      </c>
      <c r="J185" s="14" t="str">
        <f>IFERROR(VLOOKUP(CONCATENATE($A185,J$1),'[1]Исх-видео'!$A$2:$F$3000,6,FALSE),"-")</f>
        <v>-</v>
      </c>
      <c r="K185" s="14" t="str">
        <f>IFERROR(VLOOKUP(CONCATENATE($A185,K$1),'[1]Исх-видео'!$A$2:$F$3000,6,FALSE),"-")</f>
        <v>-</v>
      </c>
      <c r="L185" s="14" t="str">
        <f>IFERROR(VLOOKUP(CONCATENATE($A185,L$1),'[1]Исх-видео'!$A$2:$F$3000,6,FALSE),"-")</f>
        <v>-</v>
      </c>
      <c r="M185" s="14" t="str">
        <f>IFERROR(VLOOKUP(CONCATENATE($A185,M$1),'[1]Исх-видео'!$A$2:$F$3000,6,FALSE),"-")</f>
        <v>-</v>
      </c>
      <c r="N185" s="14" t="str">
        <f>IFERROR(VLOOKUP(CONCATENATE($A185,N$1),'[1]Исх-видео'!$A$2:$F$3000,6,FALSE),"-")</f>
        <v>-</v>
      </c>
      <c r="O185" s="14" t="str">
        <f>IFERROR(VLOOKUP(CONCATENATE($A185,O$1),'[1]Исх-видео'!$A$2:$F$3000,6,FALSE),"-")</f>
        <v>НЕТ</v>
      </c>
      <c r="P185" s="14" t="str">
        <f>IFERROR(VLOOKUP(CONCATENATE($A185,P$1),'[1]Исх-видео'!$A$2:$F$3000,6,FALSE),"-")</f>
        <v>-</v>
      </c>
      <c r="Q185" s="14" t="str">
        <f>IFERROR(VLOOKUP(CONCATENATE($A185,Q$1),'[1]Исх-видео'!$A$2:$F$3000,6,FALSE),"-")</f>
        <v>-</v>
      </c>
      <c r="R185" s="14" t="str">
        <f>IFERROR(VLOOKUP(CONCATENATE($A185,R$1),'[1]Исх-видео'!$A$2:$F$3000,6,FALSE),"-")</f>
        <v>-</v>
      </c>
      <c r="S185" s="14" t="str">
        <f>IFERROR(VLOOKUP(CONCATENATE($A185,S$1),'[1]Исх-видео'!$A$2:$F$3000,6,FALSE),"-")</f>
        <v>-</v>
      </c>
      <c r="T185" s="14" t="str">
        <f>IFERROR(VLOOKUP(CONCATENATE($A185,T$1),'[1]Исх-видео'!$A$2:$F$3000,6,FALSE),"-")</f>
        <v>НЕТ</v>
      </c>
      <c r="U185" s="14" t="str">
        <f>IFERROR(VLOOKUP(CONCATENATE($A185,U$1),'[1]Исх-видео'!$A$2:$F$3000,6,FALSE),"-")</f>
        <v>ДА</v>
      </c>
      <c r="V185" s="14" t="str">
        <f>IFERROR(VLOOKUP(CONCATENATE($A185,V$1),'[1]Исх-видео'!$A$2:$F$3000,6,FALSE),"-")</f>
        <v>ДА</v>
      </c>
      <c r="W185" s="14" t="str">
        <f>IFERROR(VLOOKUP(CONCATENATE($A185,W$1),'[1]Исх-видео'!$A$2:$F$3000,6,FALSE),"-")</f>
        <v>НЕТ</v>
      </c>
      <c r="X185" s="14" t="str">
        <f>IFERROR(VLOOKUP(CONCATENATE($A185,X$1),'[1]Исх-видео'!$A$2:$F$3000,6,FALSE),"-")</f>
        <v>-</v>
      </c>
      <c r="Y185" s="14" t="str">
        <f>IFERROR(VLOOKUP(CONCATENATE($A185,Y$1),'[1]Исх-видео'!$A$2:$F$3000,6,FALSE),"-")</f>
        <v>ДА</v>
      </c>
      <c r="Z185" s="15"/>
    </row>
    <row r="186" spans="1:26">
      <c r="A186" s="26">
        <f t="shared" si="10"/>
        <v>85</v>
      </c>
      <c r="B186" s="14" t="str">
        <f>IFERROR(VLOOKUP(CONCATENATE($A186,B$1),'[1]Исх-видео'!$A$2:$F$3000,6,FALSE),"-")</f>
        <v>-</v>
      </c>
      <c r="C186" s="14" t="str">
        <f>IFERROR(VLOOKUP(CONCATENATE($A186,C$1),'[1]Исх-видео'!$A$2:$F$3000,6,FALSE),"-")</f>
        <v>-</v>
      </c>
      <c r="D186" s="14" t="str">
        <f>IFERROR(VLOOKUP(CONCATENATE($A186,D$1),'[1]Исх-видео'!$A$2:$F$3000,6,FALSE),"-")</f>
        <v>-</v>
      </c>
      <c r="E186" s="14" t="str">
        <f>IFERROR(VLOOKUP(CONCATENATE($A186,E$1),'[1]Исх-видео'!$A$2:$F$3000,6,FALSE),"-")</f>
        <v>-</v>
      </c>
      <c r="F186" s="14" t="str">
        <f>IFERROR(VLOOKUP(CONCATENATE($A186,F$1),'[1]Исх-видео'!$A$2:$F$3000,6,FALSE),"-")</f>
        <v>-</v>
      </c>
      <c r="G186" s="14" t="str">
        <f>IFERROR(VLOOKUP(CONCATENATE($A186,G$1),'[1]Исх-видео'!$A$2:$F$3000,6,FALSE),"-")</f>
        <v>-</v>
      </c>
      <c r="H186" s="14" t="str">
        <f>IFERROR(VLOOKUP(CONCATENATE($A186,H$1),'[1]Исх-видео'!$A$2:$F$3000,6,FALSE),"-")</f>
        <v>-</v>
      </c>
      <c r="I186" s="14" t="str">
        <f>IFERROR(VLOOKUP(CONCATENATE($A186,I$1),'[1]Исх-видео'!$A$2:$F$3000,6,FALSE),"-")</f>
        <v>-</v>
      </c>
      <c r="J186" s="14" t="str">
        <f>IFERROR(VLOOKUP(CONCATENATE($A186,J$1),'[1]Исх-видео'!$A$2:$F$3000,6,FALSE),"-")</f>
        <v>-</v>
      </c>
      <c r="K186" s="14" t="str">
        <f>IFERROR(VLOOKUP(CONCATENATE($A186,K$1),'[1]Исх-видео'!$A$2:$F$3000,6,FALSE),"-")</f>
        <v>-</v>
      </c>
      <c r="L186" s="14" t="str">
        <f>IFERROR(VLOOKUP(CONCATENATE($A186,L$1),'[1]Исх-видео'!$A$2:$F$3000,6,FALSE),"-")</f>
        <v>-</v>
      </c>
      <c r="M186" s="14" t="str">
        <f>IFERROR(VLOOKUP(CONCATENATE($A186,M$1),'[1]Исх-видео'!$A$2:$F$3000,6,FALSE),"-")</f>
        <v>-</v>
      </c>
      <c r="N186" s="14" t="str">
        <f>IFERROR(VLOOKUP(CONCATENATE($A186,N$1),'[1]Исх-видео'!$A$2:$F$3000,6,FALSE),"-")</f>
        <v>-</v>
      </c>
      <c r="O186" s="14" t="str">
        <f>IFERROR(VLOOKUP(CONCATENATE($A186,O$1),'[1]Исх-видео'!$A$2:$F$3000,6,FALSE),"-")</f>
        <v>-</v>
      </c>
      <c r="P186" s="14" t="str">
        <f>IFERROR(VLOOKUP(CONCATENATE($A186,P$1),'[1]Исх-видео'!$A$2:$F$3000,6,FALSE),"-")</f>
        <v>-</v>
      </c>
      <c r="Q186" s="14" t="str">
        <f>IFERROR(VLOOKUP(CONCATENATE($A186,Q$1),'[1]Исх-видео'!$A$2:$F$3000,6,FALSE),"-")</f>
        <v>-</v>
      </c>
      <c r="R186" s="14" t="str">
        <f>IFERROR(VLOOKUP(CONCATENATE($A186,R$1),'[1]Исх-видео'!$A$2:$F$3000,6,FALSE),"-")</f>
        <v>-</v>
      </c>
      <c r="S186" s="14" t="str">
        <f>IFERROR(VLOOKUP(CONCATENATE($A186,S$1),'[1]Исх-видео'!$A$2:$F$3000,6,FALSE),"-")</f>
        <v>-</v>
      </c>
      <c r="T186" s="14" t="str">
        <f>IFERROR(VLOOKUP(CONCATENATE($A186,T$1),'[1]Исх-видео'!$A$2:$F$3000,6,FALSE),"-")</f>
        <v>-</v>
      </c>
      <c r="U186" s="14" t="str">
        <f>IFERROR(VLOOKUP(CONCATENATE($A186,U$1),'[1]Исх-видео'!$A$2:$F$3000,6,FALSE),"-")</f>
        <v>-</v>
      </c>
      <c r="V186" s="14" t="str">
        <f>IFERROR(VLOOKUP(CONCATENATE($A186,V$1),'[1]Исх-видео'!$A$2:$F$3000,6,FALSE),"-")</f>
        <v>-</v>
      </c>
      <c r="W186" s="14" t="str">
        <f>IFERROR(VLOOKUP(CONCATENATE($A186,W$1),'[1]Исх-видео'!$A$2:$F$3000,6,FALSE),"-")</f>
        <v>-</v>
      </c>
      <c r="X186" s="14" t="str">
        <f>IFERROR(VLOOKUP(CONCATENATE($A186,X$1),'[1]Исх-видео'!$A$2:$F$3000,6,FALSE),"-")</f>
        <v>-</v>
      </c>
      <c r="Y186" s="14" t="str">
        <f>IFERROR(VLOOKUP(CONCATENATE($A186,Y$1),'[1]Исх-видео'!$A$2:$F$3000,6,FALSE),"-")</f>
        <v>-</v>
      </c>
      <c r="Z186" s="15"/>
    </row>
    <row r="187" spans="1:26">
      <c r="A187" s="26">
        <f t="shared" si="10"/>
        <v>86</v>
      </c>
      <c r="B187" s="14" t="str">
        <f>IFERROR(VLOOKUP(CONCATENATE($A187,B$1),'[1]Исх-видео'!$A$2:$F$3000,6,FALSE),"-")</f>
        <v>-</v>
      </c>
      <c r="C187" s="14" t="str">
        <f>IFERROR(VLOOKUP(CONCATENATE($A187,C$1),'[1]Исх-видео'!$A$2:$F$3000,6,FALSE),"-")</f>
        <v>-</v>
      </c>
      <c r="D187" s="14" t="str">
        <f>IFERROR(VLOOKUP(CONCATENATE($A187,D$1),'[1]Исх-видео'!$A$2:$F$3000,6,FALSE),"-")</f>
        <v>-</v>
      </c>
      <c r="E187" s="14" t="str">
        <f>IFERROR(VLOOKUP(CONCATENATE($A187,E$1),'[1]Исх-видео'!$A$2:$F$3000,6,FALSE),"-")</f>
        <v>-</v>
      </c>
      <c r="F187" s="14" t="str">
        <f>IFERROR(VLOOKUP(CONCATENATE($A187,F$1),'[1]Исх-видео'!$A$2:$F$3000,6,FALSE),"-")</f>
        <v>-</v>
      </c>
      <c r="G187" s="14" t="str">
        <f>IFERROR(VLOOKUP(CONCATENATE($A187,G$1),'[1]Исх-видео'!$A$2:$F$3000,6,FALSE),"-")</f>
        <v>-</v>
      </c>
      <c r="H187" s="14" t="str">
        <f>IFERROR(VLOOKUP(CONCATENATE($A187,H$1),'[1]Исх-видео'!$A$2:$F$3000,6,FALSE),"-")</f>
        <v>-</v>
      </c>
      <c r="I187" s="14" t="str">
        <f>IFERROR(VLOOKUP(CONCATENATE($A187,I$1),'[1]Исх-видео'!$A$2:$F$3000,6,FALSE),"-")</f>
        <v>-</v>
      </c>
      <c r="J187" s="14" t="str">
        <f>IFERROR(VLOOKUP(CONCATENATE($A187,J$1),'[1]Исх-видео'!$A$2:$F$3000,6,FALSE),"-")</f>
        <v>-</v>
      </c>
      <c r="K187" s="14" t="str">
        <f>IFERROR(VLOOKUP(CONCATENATE($A187,K$1),'[1]Исх-видео'!$A$2:$F$3000,6,FALSE),"-")</f>
        <v>-</v>
      </c>
      <c r="L187" s="14" t="str">
        <f>IFERROR(VLOOKUP(CONCATENATE($A187,L$1),'[1]Исх-видео'!$A$2:$F$3000,6,FALSE),"-")</f>
        <v>-</v>
      </c>
      <c r="M187" s="14" t="str">
        <f>IFERROR(VLOOKUP(CONCATENATE($A187,M$1),'[1]Исх-видео'!$A$2:$F$3000,6,FALSE),"-")</f>
        <v>-</v>
      </c>
      <c r="N187" s="14" t="str">
        <f>IFERROR(VLOOKUP(CONCATENATE($A187,N$1),'[1]Исх-видео'!$A$2:$F$3000,6,FALSE),"-")</f>
        <v>-</v>
      </c>
      <c r="O187" s="14" t="str">
        <f>IFERROR(VLOOKUP(CONCATENATE($A187,O$1),'[1]Исх-видео'!$A$2:$F$3000,6,FALSE),"-")</f>
        <v>-</v>
      </c>
      <c r="P187" s="14" t="str">
        <f>IFERROR(VLOOKUP(CONCATENATE($A187,P$1),'[1]Исх-видео'!$A$2:$F$3000,6,FALSE),"-")</f>
        <v>-</v>
      </c>
      <c r="Q187" s="14" t="str">
        <f>IFERROR(VLOOKUP(CONCATENATE($A187,Q$1),'[1]Исх-видео'!$A$2:$F$3000,6,FALSE),"-")</f>
        <v>-</v>
      </c>
      <c r="R187" s="14" t="str">
        <f>IFERROR(VLOOKUP(CONCATENATE($A187,R$1),'[1]Исх-видео'!$A$2:$F$3000,6,FALSE),"-")</f>
        <v>-</v>
      </c>
      <c r="S187" s="14" t="str">
        <f>IFERROR(VLOOKUP(CONCATENATE($A187,S$1),'[1]Исх-видео'!$A$2:$F$3000,6,FALSE),"-")</f>
        <v>-</v>
      </c>
      <c r="T187" s="14" t="str">
        <f>IFERROR(VLOOKUP(CONCATENATE($A187,T$1),'[1]Исх-видео'!$A$2:$F$3000,6,FALSE),"-")</f>
        <v>-</v>
      </c>
      <c r="U187" s="14" t="str">
        <f>IFERROR(VLOOKUP(CONCATENATE($A187,U$1),'[1]Исх-видео'!$A$2:$F$3000,6,FALSE),"-")</f>
        <v>-</v>
      </c>
      <c r="V187" s="14" t="str">
        <f>IFERROR(VLOOKUP(CONCATENATE($A187,V$1),'[1]Исх-видео'!$A$2:$F$3000,6,FALSE),"-")</f>
        <v>-</v>
      </c>
      <c r="W187" s="14" t="str">
        <f>IFERROR(VLOOKUP(CONCATENATE($A187,W$1),'[1]Исх-видео'!$A$2:$F$3000,6,FALSE),"-")</f>
        <v>-</v>
      </c>
      <c r="X187" s="14" t="str">
        <f>IFERROR(VLOOKUP(CONCATENATE($A187,X$1),'[1]Исх-видео'!$A$2:$F$3000,6,FALSE),"-")</f>
        <v>-</v>
      </c>
      <c r="Y187" s="14" t="str">
        <f>IFERROR(VLOOKUP(CONCATENATE($A187,Y$1),'[1]Исх-видео'!$A$2:$F$3000,6,FALSE),"-")</f>
        <v>-</v>
      </c>
      <c r="Z187" s="15"/>
    </row>
    <row r="188" spans="1:26">
      <c r="A188" s="26">
        <f t="shared" si="10"/>
        <v>87</v>
      </c>
      <c r="B188" s="14" t="str">
        <f>IFERROR(VLOOKUP(CONCATENATE($A188,B$1),'[1]Исх-видео'!$A$2:$F$3000,6,FALSE),"-")</f>
        <v>-</v>
      </c>
      <c r="C188" s="14" t="str">
        <f>IFERROR(VLOOKUP(CONCATENATE($A188,C$1),'[1]Исх-видео'!$A$2:$F$3000,6,FALSE),"-")</f>
        <v>-</v>
      </c>
      <c r="D188" s="14" t="str">
        <f>IFERROR(VLOOKUP(CONCATENATE($A188,D$1),'[1]Исх-видео'!$A$2:$F$3000,6,FALSE),"-")</f>
        <v>-</v>
      </c>
      <c r="E188" s="14" t="str">
        <f>IFERROR(VLOOKUP(CONCATENATE($A188,E$1),'[1]Исх-видео'!$A$2:$F$3000,6,FALSE),"-")</f>
        <v>-</v>
      </c>
      <c r="F188" s="14" t="str">
        <f>IFERROR(VLOOKUP(CONCATENATE($A188,F$1),'[1]Исх-видео'!$A$2:$F$3000,6,FALSE),"-")</f>
        <v>-</v>
      </c>
      <c r="G188" s="14" t="str">
        <f>IFERROR(VLOOKUP(CONCATENATE($A188,G$1),'[1]Исх-видео'!$A$2:$F$3000,6,FALSE),"-")</f>
        <v>-</v>
      </c>
      <c r="H188" s="14" t="str">
        <f>IFERROR(VLOOKUP(CONCATENATE($A188,H$1),'[1]Исх-видео'!$A$2:$F$3000,6,FALSE),"-")</f>
        <v>-</v>
      </c>
      <c r="I188" s="14" t="str">
        <f>IFERROR(VLOOKUP(CONCATENATE($A188,I$1),'[1]Исх-видео'!$A$2:$F$3000,6,FALSE),"-")</f>
        <v>-</v>
      </c>
      <c r="J188" s="14" t="str">
        <f>IFERROR(VLOOKUP(CONCATENATE($A188,J$1),'[1]Исх-видео'!$A$2:$F$3000,6,FALSE),"-")</f>
        <v>-</v>
      </c>
      <c r="K188" s="14" t="str">
        <f>IFERROR(VLOOKUP(CONCATENATE($A188,K$1),'[1]Исх-видео'!$A$2:$F$3000,6,FALSE),"-")</f>
        <v>-</v>
      </c>
      <c r="L188" s="14" t="str">
        <f>IFERROR(VLOOKUP(CONCATENATE($A188,L$1),'[1]Исх-видео'!$A$2:$F$3000,6,FALSE),"-")</f>
        <v>-</v>
      </c>
      <c r="M188" s="14" t="str">
        <f>IFERROR(VLOOKUP(CONCATENATE($A188,M$1),'[1]Исх-видео'!$A$2:$F$3000,6,FALSE),"-")</f>
        <v>-</v>
      </c>
      <c r="N188" s="14" t="str">
        <f>IFERROR(VLOOKUP(CONCATENATE($A188,N$1),'[1]Исх-видео'!$A$2:$F$3000,6,FALSE),"-")</f>
        <v>-</v>
      </c>
      <c r="O188" s="14" t="str">
        <f>IFERROR(VLOOKUP(CONCATENATE($A188,O$1),'[1]Исх-видео'!$A$2:$F$3000,6,FALSE),"-")</f>
        <v>-</v>
      </c>
      <c r="P188" s="14" t="str">
        <f>IFERROR(VLOOKUP(CONCATENATE($A188,P$1),'[1]Исх-видео'!$A$2:$F$3000,6,FALSE),"-")</f>
        <v>-</v>
      </c>
      <c r="Q188" s="14" t="str">
        <f>IFERROR(VLOOKUP(CONCATENATE($A188,Q$1),'[1]Исх-видео'!$A$2:$F$3000,6,FALSE),"-")</f>
        <v>-</v>
      </c>
      <c r="R188" s="14" t="str">
        <f>IFERROR(VLOOKUP(CONCATENATE($A188,R$1),'[1]Исх-видео'!$A$2:$F$3000,6,FALSE),"-")</f>
        <v>-</v>
      </c>
      <c r="S188" s="14" t="str">
        <f>IFERROR(VLOOKUP(CONCATENATE($A188,S$1),'[1]Исх-видео'!$A$2:$F$3000,6,FALSE),"-")</f>
        <v>-</v>
      </c>
      <c r="T188" s="14" t="str">
        <f>IFERROR(VLOOKUP(CONCATENATE($A188,T$1),'[1]Исх-видео'!$A$2:$F$3000,6,FALSE),"-")</f>
        <v>-</v>
      </c>
      <c r="U188" s="14" t="str">
        <f>IFERROR(VLOOKUP(CONCATENATE($A188,U$1),'[1]Исх-видео'!$A$2:$F$3000,6,FALSE),"-")</f>
        <v>-</v>
      </c>
      <c r="V188" s="14" t="str">
        <f>IFERROR(VLOOKUP(CONCATENATE($A188,V$1),'[1]Исх-видео'!$A$2:$F$3000,6,FALSE),"-")</f>
        <v>-</v>
      </c>
      <c r="W188" s="14" t="str">
        <f>IFERROR(VLOOKUP(CONCATENATE($A188,W$1),'[1]Исх-видео'!$A$2:$F$3000,6,FALSE),"-")</f>
        <v>-</v>
      </c>
      <c r="X188" s="14" t="str">
        <f>IFERROR(VLOOKUP(CONCATENATE($A188,X$1),'[1]Исх-видео'!$A$2:$F$3000,6,FALSE),"-")</f>
        <v>-</v>
      </c>
      <c r="Y188" s="14" t="str">
        <f>IFERROR(VLOOKUP(CONCATENATE($A188,Y$1),'[1]Исх-видео'!$A$2:$F$3000,6,FALSE),"-")</f>
        <v>-</v>
      </c>
      <c r="Z188" s="15"/>
    </row>
    <row r="189" spans="1:26">
      <c r="A189" s="26">
        <f t="shared" si="10"/>
        <v>88</v>
      </c>
      <c r="B189" s="14" t="str">
        <f>IFERROR(VLOOKUP(CONCATENATE($A189,B$1),'[1]Исх-видео'!$A$2:$F$3000,6,FALSE),"-")</f>
        <v>-</v>
      </c>
      <c r="C189" s="14" t="str">
        <f>IFERROR(VLOOKUP(CONCATENATE($A189,C$1),'[1]Исх-видео'!$A$2:$F$3000,6,FALSE),"-")</f>
        <v>-</v>
      </c>
      <c r="D189" s="14" t="str">
        <f>IFERROR(VLOOKUP(CONCATENATE($A189,D$1),'[1]Исх-видео'!$A$2:$F$3000,6,FALSE),"-")</f>
        <v>-</v>
      </c>
      <c r="E189" s="14" t="str">
        <f>IFERROR(VLOOKUP(CONCATENATE($A189,E$1),'[1]Исх-видео'!$A$2:$F$3000,6,FALSE),"-")</f>
        <v>-</v>
      </c>
      <c r="F189" s="14" t="str">
        <f>IFERROR(VLOOKUP(CONCATENATE($A189,F$1),'[1]Исх-видео'!$A$2:$F$3000,6,FALSE),"-")</f>
        <v>-</v>
      </c>
      <c r="G189" s="14" t="str">
        <f>IFERROR(VLOOKUP(CONCATENATE($A189,G$1),'[1]Исх-видео'!$A$2:$F$3000,6,FALSE),"-")</f>
        <v>-</v>
      </c>
      <c r="H189" s="14" t="str">
        <f>IFERROR(VLOOKUP(CONCATENATE($A189,H$1),'[1]Исх-видео'!$A$2:$F$3000,6,FALSE),"-")</f>
        <v>-</v>
      </c>
      <c r="I189" s="14" t="str">
        <f>IFERROR(VLOOKUP(CONCATENATE($A189,I$1),'[1]Исх-видео'!$A$2:$F$3000,6,FALSE),"-")</f>
        <v>-</v>
      </c>
      <c r="J189" s="14" t="str">
        <f>IFERROR(VLOOKUP(CONCATENATE($A189,J$1),'[1]Исх-видео'!$A$2:$F$3000,6,FALSE),"-")</f>
        <v>-</v>
      </c>
      <c r="K189" s="14" t="str">
        <f>IFERROR(VLOOKUP(CONCATENATE($A189,K$1),'[1]Исх-видео'!$A$2:$F$3000,6,FALSE),"-")</f>
        <v>-</v>
      </c>
      <c r="L189" s="14" t="str">
        <f>IFERROR(VLOOKUP(CONCATENATE($A189,L$1),'[1]Исх-видео'!$A$2:$F$3000,6,FALSE),"-")</f>
        <v>-</v>
      </c>
      <c r="M189" s="14" t="str">
        <f>IFERROR(VLOOKUP(CONCATENATE($A189,M$1),'[1]Исх-видео'!$A$2:$F$3000,6,FALSE),"-")</f>
        <v>-</v>
      </c>
      <c r="N189" s="14" t="str">
        <f>IFERROR(VLOOKUP(CONCATENATE($A189,N$1),'[1]Исх-видео'!$A$2:$F$3000,6,FALSE),"-")</f>
        <v>-</v>
      </c>
      <c r="O189" s="14" t="str">
        <f>IFERROR(VLOOKUP(CONCATENATE($A189,O$1),'[1]Исх-видео'!$A$2:$F$3000,6,FALSE),"-")</f>
        <v>-</v>
      </c>
      <c r="P189" s="14" t="str">
        <f>IFERROR(VLOOKUP(CONCATENATE($A189,P$1),'[1]Исх-видео'!$A$2:$F$3000,6,FALSE),"-")</f>
        <v>-</v>
      </c>
      <c r="Q189" s="14" t="str">
        <f>IFERROR(VLOOKUP(CONCATENATE($A189,Q$1),'[1]Исх-видео'!$A$2:$F$3000,6,FALSE),"-")</f>
        <v>-</v>
      </c>
      <c r="R189" s="14" t="str">
        <f>IFERROR(VLOOKUP(CONCATENATE($A189,R$1),'[1]Исх-видео'!$A$2:$F$3000,6,FALSE),"-")</f>
        <v>-</v>
      </c>
      <c r="S189" s="14" t="str">
        <f>IFERROR(VLOOKUP(CONCATENATE($A189,S$1),'[1]Исх-видео'!$A$2:$F$3000,6,FALSE),"-")</f>
        <v>-</v>
      </c>
      <c r="T189" s="14" t="str">
        <f>IFERROR(VLOOKUP(CONCATENATE($A189,T$1),'[1]Исх-видео'!$A$2:$F$3000,6,FALSE),"-")</f>
        <v>-</v>
      </c>
      <c r="U189" s="14" t="str">
        <f>IFERROR(VLOOKUP(CONCATENATE($A189,U$1),'[1]Исх-видео'!$A$2:$F$3000,6,FALSE),"-")</f>
        <v>-</v>
      </c>
      <c r="V189" s="14" t="str">
        <f>IFERROR(VLOOKUP(CONCATENATE($A189,V$1),'[1]Исх-видео'!$A$2:$F$3000,6,FALSE),"-")</f>
        <v>-</v>
      </c>
      <c r="W189" s="14" t="str">
        <f>IFERROR(VLOOKUP(CONCATENATE($A189,W$1),'[1]Исх-видео'!$A$2:$F$3000,6,FALSE),"-")</f>
        <v>-</v>
      </c>
      <c r="X189" s="14" t="str">
        <f>IFERROR(VLOOKUP(CONCATENATE($A189,X$1),'[1]Исх-видео'!$A$2:$F$3000,6,FALSE),"-")</f>
        <v>-</v>
      </c>
      <c r="Y189" s="14" t="str">
        <f>IFERROR(VLOOKUP(CONCATENATE($A189,Y$1),'[1]Исх-видео'!$A$2:$F$3000,6,FALSE),"-")</f>
        <v>-</v>
      </c>
      <c r="Z189" s="15"/>
    </row>
    <row r="190" spans="1:26">
      <c r="A190" s="26">
        <f t="shared" si="10"/>
        <v>89</v>
      </c>
      <c r="B190" s="14" t="str">
        <f>IFERROR(VLOOKUP(CONCATENATE($A190,B$1),'[1]Исх-видео'!$A$2:$F$3000,6,FALSE),"-")</f>
        <v>-</v>
      </c>
      <c r="C190" s="14" t="str">
        <f>IFERROR(VLOOKUP(CONCATENATE($A190,C$1),'[1]Исх-видео'!$A$2:$F$3000,6,FALSE),"-")</f>
        <v>-</v>
      </c>
      <c r="D190" s="14" t="str">
        <f>IFERROR(VLOOKUP(CONCATENATE($A190,D$1),'[1]Исх-видео'!$A$2:$F$3000,6,FALSE),"-")</f>
        <v>-</v>
      </c>
      <c r="E190" s="14" t="str">
        <f>IFERROR(VLOOKUP(CONCATENATE($A190,E$1),'[1]Исх-видео'!$A$2:$F$3000,6,FALSE),"-")</f>
        <v>-</v>
      </c>
      <c r="F190" s="14" t="str">
        <f>IFERROR(VLOOKUP(CONCATENATE($A190,F$1),'[1]Исх-видео'!$A$2:$F$3000,6,FALSE),"-")</f>
        <v>-</v>
      </c>
      <c r="G190" s="14" t="str">
        <f>IFERROR(VLOOKUP(CONCATENATE($A190,G$1),'[1]Исх-видео'!$A$2:$F$3000,6,FALSE),"-")</f>
        <v>-</v>
      </c>
      <c r="H190" s="14" t="str">
        <f>IFERROR(VLOOKUP(CONCATENATE($A190,H$1),'[1]Исх-видео'!$A$2:$F$3000,6,FALSE),"-")</f>
        <v>-</v>
      </c>
      <c r="I190" s="14" t="str">
        <f>IFERROR(VLOOKUP(CONCATENATE($A190,I$1),'[1]Исх-видео'!$A$2:$F$3000,6,FALSE),"-")</f>
        <v>-</v>
      </c>
      <c r="J190" s="14" t="str">
        <f>IFERROR(VLOOKUP(CONCATENATE($A190,J$1),'[1]Исх-видео'!$A$2:$F$3000,6,FALSE),"-")</f>
        <v>-</v>
      </c>
      <c r="K190" s="14" t="str">
        <f>IFERROR(VLOOKUP(CONCATENATE($A190,K$1),'[1]Исх-видео'!$A$2:$F$3000,6,FALSE),"-")</f>
        <v>-</v>
      </c>
      <c r="L190" s="14" t="str">
        <f>IFERROR(VLOOKUP(CONCATENATE($A190,L$1),'[1]Исх-видео'!$A$2:$F$3000,6,FALSE),"-")</f>
        <v>-</v>
      </c>
      <c r="M190" s="14" t="str">
        <f>IFERROR(VLOOKUP(CONCATENATE($A190,M$1),'[1]Исх-видео'!$A$2:$F$3000,6,FALSE),"-")</f>
        <v>-</v>
      </c>
      <c r="N190" s="14" t="str">
        <f>IFERROR(VLOOKUP(CONCATENATE($A190,N$1),'[1]Исх-видео'!$A$2:$F$3000,6,FALSE),"-")</f>
        <v>-</v>
      </c>
      <c r="O190" s="14" t="str">
        <f>IFERROR(VLOOKUP(CONCATENATE($A190,O$1),'[1]Исх-видео'!$A$2:$F$3000,6,FALSE),"-")</f>
        <v>-</v>
      </c>
      <c r="P190" s="14" t="str">
        <f>IFERROR(VLOOKUP(CONCATENATE($A190,P$1),'[1]Исх-видео'!$A$2:$F$3000,6,FALSE),"-")</f>
        <v>-</v>
      </c>
      <c r="Q190" s="14" t="str">
        <f>IFERROR(VLOOKUP(CONCATENATE($A190,Q$1),'[1]Исх-видео'!$A$2:$F$3000,6,FALSE),"-")</f>
        <v>-</v>
      </c>
      <c r="R190" s="14" t="str">
        <f>IFERROR(VLOOKUP(CONCATENATE($A190,R$1),'[1]Исх-видео'!$A$2:$F$3000,6,FALSE),"-")</f>
        <v>-</v>
      </c>
      <c r="S190" s="14" t="str">
        <f>IFERROR(VLOOKUP(CONCATENATE($A190,S$1),'[1]Исх-видео'!$A$2:$F$3000,6,FALSE),"-")</f>
        <v>-</v>
      </c>
      <c r="T190" s="14" t="str">
        <f>IFERROR(VLOOKUP(CONCATENATE($A190,T$1),'[1]Исх-видео'!$A$2:$F$3000,6,FALSE),"-")</f>
        <v>-</v>
      </c>
      <c r="U190" s="14" t="str">
        <f>IFERROR(VLOOKUP(CONCATENATE($A190,U$1),'[1]Исх-видео'!$A$2:$F$3000,6,FALSE),"-")</f>
        <v>-</v>
      </c>
      <c r="V190" s="14" t="str">
        <f>IFERROR(VLOOKUP(CONCATENATE($A190,V$1),'[1]Исх-видео'!$A$2:$F$3000,6,FALSE),"-")</f>
        <v>-</v>
      </c>
      <c r="W190" s="14" t="str">
        <f>IFERROR(VLOOKUP(CONCATENATE($A190,W$1),'[1]Исх-видео'!$A$2:$F$3000,6,FALSE),"-")</f>
        <v>-</v>
      </c>
      <c r="X190" s="14" t="str">
        <f>IFERROR(VLOOKUP(CONCATENATE($A190,X$1),'[1]Исх-видео'!$A$2:$F$3000,6,FALSE),"-")</f>
        <v>-</v>
      </c>
      <c r="Y190" s="14" t="str">
        <f>IFERROR(VLOOKUP(CONCATENATE($A190,Y$1),'[1]Исх-видео'!$A$2:$F$3000,6,FALSE),"-")</f>
        <v>-</v>
      </c>
      <c r="Z190" s="15"/>
    </row>
    <row r="191" spans="1:26">
      <c r="A191" s="26">
        <f t="shared" si="10"/>
        <v>90</v>
      </c>
      <c r="B191" s="14" t="str">
        <f>IFERROR(VLOOKUP(CONCATENATE($A191,B$1),'[1]Исх-видео'!$A$2:$F$3000,6,FALSE),"-")</f>
        <v>-</v>
      </c>
      <c r="C191" s="14" t="str">
        <f>IFERROR(VLOOKUP(CONCATENATE($A191,C$1),'[1]Исх-видео'!$A$2:$F$3000,6,FALSE),"-")</f>
        <v>-</v>
      </c>
      <c r="D191" s="14" t="str">
        <f>IFERROR(VLOOKUP(CONCATENATE($A191,D$1),'[1]Исх-видео'!$A$2:$F$3000,6,FALSE),"-")</f>
        <v>-</v>
      </c>
      <c r="E191" s="14" t="str">
        <f>IFERROR(VLOOKUP(CONCATENATE($A191,E$1),'[1]Исх-видео'!$A$2:$F$3000,6,FALSE),"-")</f>
        <v>-</v>
      </c>
      <c r="F191" s="14" t="str">
        <f>IFERROR(VLOOKUP(CONCATENATE($A191,F$1),'[1]Исх-видео'!$A$2:$F$3000,6,FALSE),"-")</f>
        <v>-</v>
      </c>
      <c r="G191" s="14" t="str">
        <f>IFERROR(VLOOKUP(CONCATENATE($A191,G$1),'[1]Исх-видео'!$A$2:$F$3000,6,FALSE),"-")</f>
        <v>-</v>
      </c>
      <c r="H191" s="14" t="str">
        <f>IFERROR(VLOOKUP(CONCATENATE($A191,H$1),'[1]Исх-видео'!$A$2:$F$3000,6,FALSE),"-")</f>
        <v>-</v>
      </c>
      <c r="I191" s="14" t="str">
        <f>IFERROR(VLOOKUP(CONCATENATE($A191,I$1),'[1]Исх-видео'!$A$2:$F$3000,6,FALSE),"-")</f>
        <v>-</v>
      </c>
      <c r="J191" s="14" t="str">
        <f>IFERROR(VLOOKUP(CONCATENATE($A191,J$1),'[1]Исх-видео'!$A$2:$F$3000,6,FALSE),"-")</f>
        <v>-</v>
      </c>
      <c r="K191" s="14" t="str">
        <f>IFERROR(VLOOKUP(CONCATENATE($A191,K$1),'[1]Исх-видео'!$A$2:$F$3000,6,FALSE),"-")</f>
        <v>-</v>
      </c>
      <c r="L191" s="14" t="str">
        <f>IFERROR(VLOOKUP(CONCATENATE($A191,L$1),'[1]Исх-видео'!$A$2:$F$3000,6,FALSE),"-")</f>
        <v>-</v>
      </c>
      <c r="M191" s="14" t="str">
        <f>IFERROR(VLOOKUP(CONCATENATE($A191,M$1),'[1]Исх-видео'!$A$2:$F$3000,6,FALSE),"-")</f>
        <v>-</v>
      </c>
      <c r="N191" s="14" t="str">
        <f>IFERROR(VLOOKUP(CONCATENATE($A191,N$1),'[1]Исх-видео'!$A$2:$F$3000,6,FALSE),"-")</f>
        <v>-</v>
      </c>
      <c r="O191" s="14" t="str">
        <f>IFERROR(VLOOKUP(CONCATENATE($A191,O$1),'[1]Исх-видео'!$A$2:$F$3000,6,FALSE),"-")</f>
        <v>-</v>
      </c>
      <c r="P191" s="14" t="str">
        <f>IFERROR(VLOOKUP(CONCATENATE($A191,P$1),'[1]Исх-видео'!$A$2:$F$3000,6,FALSE),"-")</f>
        <v>-</v>
      </c>
      <c r="Q191" s="14" t="str">
        <f>IFERROR(VLOOKUP(CONCATENATE($A191,Q$1),'[1]Исх-видео'!$A$2:$F$3000,6,FALSE),"-")</f>
        <v>-</v>
      </c>
      <c r="R191" s="14" t="str">
        <f>IFERROR(VLOOKUP(CONCATENATE($A191,R$1),'[1]Исх-видео'!$A$2:$F$3000,6,FALSE),"-")</f>
        <v>-</v>
      </c>
      <c r="S191" s="14" t="str">
        <f>IFERROR(VLOOKUP(CONCATENATE($A191,S$1),'[1]Исх-видео'!$A$2:$F$3000,6,FALSE),"-")</f>
        <v>-</v>
      </c>
      <c r="T191" s="14" t="str">
        <f>IFERROR(VLOOKUP(CONCATENATE($A191,T$1),'[1]Исх-видео'!$A$2:$F$3000,6,FALSE),"-")</f>
        <v>-</v>
      </c>
      <c r="U191" s="14" t="str">
        <f>IFERROR(VLOOKUP(CONCATENATE($A191,U$1),'[1]Исх-видео'!$A$2:$F$3000,6,FALSE),"-")</f>
        <v>-</v>
      </c>
      <c r="V191" s="14" t="str">
        <f>IFERROR(VLOOKUP(CONCATENATE($A191,V$1),'[1]Исх-видео'!$A$2:$F$3000,6,FALSE),"-")</f>
        <v>-</v>
      </c>
      <c r="W191" s="14" t="str">
        <f>IFERROR(VLOOKUP(CONCATENATE($A191,W$1),'[1]Исх-видео'!$A$2:$F$3000,6,FALSE),"-")</f>
        <v>-</v>
      </c>
      <c r="X191" s="14" t="str">
        <f>IFERROR(VLOOKUP(CONCATENATE($A191,X$1),'[1]Исх-видео'!$A$2:$F$3000,6,FALSE),"-")</f>
        <v>-</v>
      </c>
      <c r="Y191" s="14" t="str">
        <f>IFERROR(VLOOKUP(CONCATENATE($A191,Y$1),'[1]Исх-видео'!$A$2:$F$3000,6,FALSE),"-")</f>
        <v>-</v>
      </c>
      <c r="Z191" s="15"/>
    </row>
    <row r="192" spans="1:26">
      <c r="A192" s="26">
        <f t="shared" si="10"/>
        <v>91</v>
      </c>
      <c r="B192" s="14" t="str">
        <f>IFERROR(VLOOKUP(CONCATENATE($A192,B$1),'[1]Исх-видео'!$A$2:$F$3000,6,FALSE),"-")</f>
        <v>-</v>
      </c>
      <c r="C192" s="14" t="str">
        <f>IFERROR(VLOOKUP(CONCATENATE($A192,C$1),'[1]Исх-видео'!$A$2:$F$3000,6,FALSE),"-")</f>
        <v>-</v>
      </c>
      <c r="D192" s="14" t="str">
        <f>IFERROR(VLOOKUP(CONCATENATE($A192,D$1),'[1]Исх-видео'!$A$2:$F$3000,6,FALSE),"-")</f>
        <v>-</v>
      </c>
      <c r="E192" s="14" t="str">
        <f>IFERROR(VLOOKUP(CONCATENATE($A192,E$1),'[1]Исх-видео'!$A$2:$F$3000,6,FALSE),"-")</f>
        <v>-</v>
      </c>
      <c r="F192" s="14" t="str">
        <f>IFERROR(VLOOKUP(CONCATENATE($A192,F$1),'[1]Исх-видео'!$A$2:$F$3000,6,FALSE),"-")</f>
        <v>-</v>
      </c>
      <c r="G192" s="14" t="str">
        <f>IFERROR(VLOOKUP(CONCATENATE($A192,G$1),'[1]Исх-видео'!$A$2:$F$3000,6,FALSE),"-")</f>
        <v>-</v>
      </c>
      <c r="H192" s="14" t="str">
        <f>IFERROR(VLOOKUP(CONCATENATE($A192,H$1),'[1]Исх-видео'!$A$2:$F$3000,6,FALSE),"-")</f>
        <v>-</v>
      </c>
      <c r="I192" s="14" t="str">
        <f>IFERROR(VLOOKUP(CONCATENATE($A192,I$1),'[1]Исх-видео'!$A$2:$F$3000,6,FALSE),"-")</f>
        <v>-</v>
      </c>
      <c r="J192" s="14" t="str">
        <f>IFERROR(VLOOKUP(CONCATENATE($A192,J$1),'[1]Исх-видео'!$A$2:$F$3000,6,FALSE),"-")</f>
        <v>-</v>
      </c>
      <c r="K192" s="14" t="str">
        <f>IFERROR(VLOOKUP(CONCATENATE($A192,K$1),'[1]Исх-видео'!$A$2:$F$3000,6,FALSE),"-")</f>
        <v>-</v>
      </c>
      <c r="L192" s="14" t="str">
        <f>IFERROR(VLOOKUP(CONCATENATE($A192,L$1),'[1]Исх-видео'!$A$2:$F$3000,6,FALSE),"-")</f>
        <v>-</v>
      </c>
      <c r="M192" s="14" t="str">
        <f>IFERROR(VLOOKUP(CONCATENATE($A192,M$1),'[1]Исх-видео'!$A$2:$F$3000,6,FALSE),"-")</f>
        <v>-</v>
      </c>
      <c r="N192" s="14" t="str">
        <f>IFERROR(VLOOKUP(CONCATENATE($A192,N$1),'[1]Исх-видео'!$A$2:$F$3000,6,FALSE),"-")</f>
        <v>-</v>
      </c>
      <c r="O192" s="14" t="str">
        <f>IFERROR(VLOOKUP(CONCATENATE($A192,O$1),'[1]Исх-видео'!$A$2:$F$3000,6,FALSE),"-")</f>
        <v>-</v>
      </c>
      <c r="P192" s="14" t="str">
        <f>IFERROR(VLOOKUP(CONCATENATE($A192,P$1),'[1]Исх-видео'!$A$2:$F$3000,6,FALSE),"-")</f>
        <v>-</v>
      </c>
      <c r="Q192" s="14" t="str">
        <f>IFERROR(VLOOKUP(CONCATENATE($A192,Q$1),'[1]Исх-видео'!$A$2:$F$3000,6,FALSE),"-")</f>
        <v>-</v>
      </c>
      <c r="R192" s="14" t="str">
        <f>IFERROR(VLOOKUP(CONCATENATE($A192,R$1),'[1]Исх-видео'!$A$2:$F$3000,6,FALSE),"-")</f>
        <v>-</v>
      </c>
      <c r="S192" s="14" t="str">
        <f>IFERROR(VLOOKUP(CONCATENATE($A192,S$1),'[1]Исх-видео'!$A$2:$F$3000,6,FALSE),"-")</f>
        <v>-</v>
      </c>
      <c r="T192" s="14" t="str">
        <f>IFERROR(VLOOKUP(CONCATENATE($A192,T$1),'[1]Исх-видео'!$A$2:$F$3000,6,FALSE),"-")</f>
        <v>-</v>
      </c>
      <c r="U192" s="14" t="str">
        <f>IFERROR(VLOOKUP(CONCATENATE($A192,U$1),'[1]Исх-видео'!$A$2:$F$3000,6,FALSE),"-")</f>
        <v>-</v>
      </c>
      <c r="V192" s="14" t="str">
        <f>IFERROR(VLOOKUP(CONCATENATE($A192,V$1),'[1]Исх-видео'!$A$2:$F$3000,6,FALSE),"-")</f>
        <v>-</v>
      </c>
      <c r="W192" s="14" t="str">
        <f>IFERROR(VLOOKUP(CONCATENATE($A192,W$1),'[1]Исх-видео'!$A$2:$F$3000,6,FALSE),"-")</f>
        <v>-</v>
      </c>
      <c r="X192" s="14" t="str">
        <f>IFERROR(VLOOKUP(CONCATENATE($A192,X$1),'[1]Исх-видео'!$A$2:$F$3000,6,FALSE),"-")</f>
        <v>-</v>
      </c>
      <c r="Y192" s="14" t="str">
        <f>IFERROR(VLOOKUP(CONCATENATE($A192,Y$1),'[1]Исх-видео'!$A$2:$F$3000,6,FALSE),"-")</f>
        <v>-</v>
      </c>
      <c r="Z192" s="15"/>
    </row>
    <row r="193" spans="1:27">
      <c r="A193" s="26">
        <f t="shared" si="10"/>
        <v>92</v>
      </c>
      <c r="B193" s="14" t="str">
        <f>IFERROR(VLOOKUP(CONCATENATE($A193,B$1),'[1]Исх-видео'!$A$2:$F$3000,6,FALSE),"-")</f>
        <v>-</v>
      </c>
      <c r="C193" s="14" t="str">
        <f>IFERROR(VLOOKUP(CONCATENATE($A193,C$1),'[1]Исх-видео'!$A$2:$F$3000,6,FALSE),"-")</f>
        <v>-</v>
      </c>
      <c r="D193" s="14" t="str">
        <f>IFERROR(VLOOKUP(CONCATENATE($A193,D$1),'[1]Исх-видео'!$A$2:$F$3000,6,FALSE),"-")</f>
        <v>-</v>
      </c>
      <c r="E193" s="14" t="str">
        <f>IFERROR(VLOOKUP(CONCATENATE($A193,E$1),'[1]Исх-видео'!$A$2:$F$3000,6,FALSE),"-")</f>
        <v>-</v>
      </c>
      <c r="F193" s="14" t="str">
        <f>IFERROR(VLOOKUP(CONCATENATE($A193,F$1),'[1]Исх-видео'!$A$2:$F$3000,6,FALSE),"-")</f>
        <v>-</v>
      </c>
      <c r="G193" s="14" t="str">
        <f>IFERROR(VLOOKUP(CONCATENATE($A193,G$1),'[1]Исх-видео'!$A$2:$F$3000,6,FALSE),"-")</f>
        <v>-</v>
      </c>
      <c r="H193" s="14" t="str">
        <f>IFERROR(VLOOKUP(CONCATENATE($A193,H$1),'[1]Исх-видео'!$A$2:$F$3000,6,FALSE),"-")</f>
        <v>-</v>
      </c>
      <c r="I193" s="14" t="str">
        <f>IFERROR(VLOOKUP(CONCATENATE($A193,I$1),'[1]Исх-видео'!$A$2:$F$3000,6,FALSE),"-")</f>
        <v>-</v>
      </c>
      <c r="J193" s="14" t="str">
        <f>IFERROR(VLOOKUP(CONCATENATE($A193,J$1),'[1]Исх-видео'!$A$2:$F$3000,6,FALSE),"-")</f>
        <v>-</v>
      </c>
      <c r="K193" s="14" t="str">
        <f>IFERROR(VLOOKUP(CONCATENATE($A193,K$1),'[1]Исх-видео'!$A$2:$F$3000,6,FALSE),"-")</f>
        <v>-</v>
      </c>
      <c r="L193" s="14" t="str">
        <f>IFERROR(VLOOKUP(CONCATENATE($A193,L$1),'[1]Исх-видео'!$A$2:$F$3000,6,FALSE),"-")</f>
        <v>-</v>
      </c>
      <c r="M193" s="14" t="str">
        <f>IFERROR(VLOOKUP(CONCATENATE($A193,M$1),'[1]Исх-видео'!$A$2:$F$3000,6,FALSE),"-")</f>
        <v>-</v>
      </c>
      <c r="N193" s="14" t="str">
        <f>IFERROR(VLOOKUP(CONCATENATE($A193,N$1),'[1]Исх-видео'!$A$2:$F$3000,6,FALSE),"-")</f>
        <v>-</v>
      </c>
      <c r="O193" s="14" t="str">
        <f>IFERROR(VLOOKUP(CONCATENATE($A193,O$1),'[1]Исх-видео'!$A$2:$F$3000,6,FALSE),"-")</f>
        <v>-</v>
      </c>
      <c r="P193" s="14" t="str">
        <f>IFERROR(VLOOKUP(CONCATENATE($A193,P$1),'[1]Исх-видео'!$A$2:$F$3000,6,FALSE),"-")</f>
        <v>-</v>
      </c>
      <c r="Q193" s="14" t="str">
        <f>IFERROR(VLOOKUP(CONCATENATE($A193,Q$1),'[1]Исх-видео'!$A$2:$F$3000,6,FALSE),"-")</f>
        <v>-</v>
      </c>
      <c r="R193" s="14" t="str">
        <f>IFERROR(VLOOKUP(CONCATENATE($A193,R$1),'[1]Исх-видео'!$A$2:$F$3000,6,FALSE),"-")</f>
        <v>-</v>
      </c>
      <c r="S193" s="14" t="str">
        <f>IFERROR(VLOOKUP(CONCATENATE($A193,S$1),'[1]Исх-видео'!$A$2:$F$3000,6,FALSE),"-")</f>
        <v>-</v>
      </c>
      <c r="T193" s="14" t="str">
        <f>IFERROR(VLOOKUP(CONCATENATE($A193,T$1),'[1]Исх-видео'!$A$2:$F$3000,6,FALSE),"-")</f>
        <v>-</v>
      </c>
      <c r="U193" s="14" t="str">
        <f>IFERROR(VLOOKUP(CONCATENATE($A193,U$1),'[1]Исх-видео'!$A$2:$F$3000,6,FALSE),"-")</f>
        <v>-</v>
      </c>
      <c r="V193" s="14" t="str">
        <f>IFERROR(VLOOKUP(CONCATENATE($A193,V$1),'[1]Исх-видео'!$A$2:$F$3000,6,FALSE),"-")</f>
        <v>-</v>
      </c>
      <c r="W193" s="14" t="str">
        <f>IFERROR(VLOOKUP(CONCATENATE($A193,W$1),'[1]Исх-видео'!$A$2:$F$3000,6,FALSE),"-")</f>
        <v>-</v>
      </c>
      <c r="X193" s="14" t="str">
        <f>IFERROR(VLOOKUP(CONCATENATE($A193,X$1),'[1]Исх-видео'!$A$2:$F$3000,6,FALSE),"-")</f>
        <v>-</v>
      </c>
      <c r="Y193" s="14" t="str">
        <f>IFERROR(VLOOKUP(CONCATENATE($A193,Y$1),'[1]Исх-видео'!$A$2:$F$3000,6,FALSE),"-")</f>
        <v>-</v>
      </c>
      <c r="Z193" s="15"/>
    </row>
    <row r="194" spans="1:27">
      <c r="A194" s="26">
        <f t="shared" si="10"/>
        <v>93</v>
      </c>
      <c r="B194" s="14" t="str">
        <f>IFERROR(VLOOKUP(CONCATENATE($A194,B$1),'[1]Исх-видео'!$A$2:$F$3000,6,FALSE),"-")</f>
        <v>-</v>
      </c>
      <c r="C194" s="14" t="str">
        <f>IFERROR(VLOOKUP(CONCATENATE($A194,C$1),'[1]Исх-видео'!$A$2:$F$3000,6,FALSE),"-")</f>
        <v>-</v>
      </c>
      <c r="D194" s="14" t="str">
        <f>IFERROR(VLOOKUP(CONCATENATE($A194,D$1),'[1]Исх-видео'!$A$2:$F$3000,6,FALSE),"-")</f>
        <v>-</v>
      </c>
      <c r="E194" s="14" t="str">
        <f>IFERROR(VLOOKUP(CONCATENATE($A194,E$1),'[1]Исх-видео'!$A$2:$F$3000,6,FALSE),"-")</f>
        <v>-</v>
      </c>
      <c r="F194" s="14" t="str">
        <f>IFERROR(VLOOKUP(CONCATENATE($A194,F$1),'[1]Исх-видео'!$A$2:$F$3000,6,FALSE),"-")</f>
        <v>-</v>
      </c>
      <c r="G194" s="14" t="str">
        <f>IFERROR(VLOOKUP(CONCATENATE($A194,G$1),'[1]Исх-видео'!$A$2:$F$3000,6,FALSE),"-")</f>
        <v>-</v>
      </c>
      <c r="H194" s="14" t="str">
        <f>IFERROR(VLOOKUP(CONCATENATE($A194,H$1),'[1]Исх-видео'!$A$2:$F$3000,6,FALSE),"-")</f>
        <v>-</v>
      </c>
      <c r="I194" s="14" t="str">
        <f>IFERROR(VLOOKUP(CONCATENATE($A194,I$1),'[1]Исх-видео'!$A$2:$F$3000,6,FALSE),"-")</f>
        <v>-</v>
      </c>
      <c r="J194" s="14" t="str">
        <f>IFERROR(VLOOKUP(CONCATENATE($A194,J$1),'[1]Исх-видео'!$A$2:$F$3000,6,FALSE),"-")</f>
        <v>-</v>
      </c>
      <c r="K194" s="14" t="str">
        <f>IFERROR(VLOOKUP(CONCATENATE($A194,K$1),'[1]Исх-видео'!$A$2:$F$3000,6,FALSE),"-")</f>
        <v>-</v>
      </c>
      <c r="L194" s="14" t="str">
        <f>IFERROR(VLOOKUP(CONCATENATE($A194,L$1),'[1]Исх-видео'!$A$2:$F$3000,6,FALSE),"-")</f>
        <v>-</v>
      </c>
      <c r="M194" s="14" t="str">
        <f>IFERROR(VLOOKUP(CONCATENATE($A194,M$1),'[1]Исх-видео'!$A$2:$F$3000,6,FALSE),"-")</f>
        <v>-</v>
      </c>
      <c r="N194" s="14" t="str">
        <f>IFERROR(VLOOKUP(CONCATENATE($A194,N$1),'[1]Исх-видео'!$A$2:$F$3000,6,FALSE),"-")</f>
        <v>-</v>
      </c>
      <c r="O194" s="14" t="str">
        <f>IFERROR(VLOOKUP(CONCATENATE($A194,O$1),'[1]Исх-видео'!$A$2:$F$3000,6,FALSE),"-")</f>
        <v>-</v>
      </c>
      <c r="P194" s="14" t="str">
        <f>IFERROR(VLOOKUP(CONCATENATE($A194,P$1),'[1]Исх-видео'!$A$2:$F$3000,6,FALSE),"-")</f>
        <v>-</v>
      </c>
      <c r="Q194" s="14" t="str">
        <f>IFERROR(VLOOKUP(CONCATENATE($A194,Q$1),'[1]Исх-видео'!$A$2:$F$3000,6,FALSE),"-")</f>
        <v>-</v>
      </c>
      <c r="R194" s="14" t="str">
        <f>IFERROR(VLOOKUP(CONCATENATE($A194,R$1),'[1]Исх-видео'!$A$2:$F$3000,6,FALSE),"-")</f>
        <v>-</v>
      </c>
      <c r="S194" s="14" t="str">
        <f>IFERROR(VLOOKUP(CONCATENATE($A194,S$1),'[1]Исх-видео'!$A$2:$F$3000,6,FALSE),"-")</f>
        <v>-</v>
      </c>
      <c r="T194" s="14" t="str">
        <f>IFERROR(VLOOKUP(CONCATENATE($A194,T$1),'[1]Исх-видео'!$A$2:$F$3000,6,FALSE),"-")</f>
        <v>-</v>
      </c>
      <c r="U194" s="14" t="str">
        <f>IFERROR(VLOOKUP(CONCATENATE($A194,U$1),'[1]Исх-видео'!$A$2:$F$3000,6,FALSE),"-")</f>
        <v>-</v>
      </c>
      <c r="V194" s="14" t="str">
        <f>IFERROR(VLOOKUP(CONCATENATE($A194,V$1),'[1]Исх-видео'!$A$2:$F$3000,6,FALSE),"-")</f>
        <v>-</v>
      </c>
      <c r="W194" s="14" t="str">
        <f>IFERROR(VLOOKUP(CONCATENATE($A194,W$1),'[1]Исх-видео'!$A$2:$F$3000,6,FALSE),"-")</f>
        <v>-</v>
      </c>
      <c r="X194" s="14" t="str">
        <f>IFERROR(VLOOKUP(CONCATENATE($A194,X$1),'[1]Исх-видео'!$A$2:$F$3000,6,FALSE),"-")</f>
        <v>-</v>
      </c>
      <c r="Y194" s="14" t="str">
        <f>IFERROR(VLOOKUP(CONCATENATE($A194,Y$1),'[1]Исх-видео'!$A$2:$F$3000,6,FALSE),"-")</f>
        <v>-</v>
      </c>
      <c r="Z194" s="15"/>
    </row>
    <row r="195" spans="1:27">
      <c r="A195" s="26">
        <f t="shared" si="10"/>
        <v>94</v>
      </c>
      <c r="B195" s="14" t="str">
        <f>IFERROR(VLOOKUP(CONCATENATE($A195,B$1),'[1]Исх-видео'!$A$2:$F$3000,6,FALSE),"-")</f>
        <v>-</v>
      </c>
      <c r="C195" s="14" t="str">
        <f>IFERROR(VLOOKUP(CONCATENATE($A195,C$1),'[1]Исх-видео'!$A$2:$F$3000,6,FALSE),"-")</f>
        <v>-</v>
      </c>
      <c r="D195" s="14" t="str">
        <f>IFERROR(VLOOKUP(CONCATENATE($A195,D$1),'[1]Исх-видео'!$A$2:$F$3000,6,FALSE),"-")</f>
        <v>-</v>
      </c>
      <c r="E195" s="14" t="str">
        <f>IFERROR(VLOOKUP(CONCATENATE($A195,E$1),'[1]Исх-видео'!$A$2:$F$3000,6,FALSE),"-")</f>
        <v>-</v>
      </c>
      <c r="F195" s="14" t="str">
        <f>IFERROR(VLOOKUP(CONCATENATE($A195,F$1),'[1]Исх-видео'!$A$2:$F$3000,6,FALSE),"-")</f>
        <v>-</v>
      </c>
      <c r="G195" s="14" t="str">
        <f>IFERROR(VLOOKUP(CONCATENATE($A195,G$1),'[1]Исх-видео'!$A$2:$F$3000,6,FALSE),"-")</f>
        <v>-</v>
      </c>
      <c r="H195" s="14" t="str">
        <f>IFERROR(VLOOKUP(CONCATENATE($A195,H$1),'[1]Исх-видео'!$A$2:$F$3000,6,FALSE),"-")</f>
        <v>-</v>
      </c>
      <c r="I195" s="14" t="str">
        <f>IFERROR(VLOOKUP(CONCATENATE($A195,I$1),'[1]Исх-видео'!$A$2:$F$3000,6,FALSE),"-")</f>
        <v>-</v>
      </c>
      <c r="J195" s="14" t="str">
        <f>IFERROR(VLOOKUP(CONCATENATE($A195,J$1),'[1]Исх-видео'!$A$2:$F$3000,6,FALSE),"-")</f>
        <v>-</v>
      </c>
      <c r="K195" s="14" t="str">
        <f>IFERROR(VLOOKUP(CONCATENATE($A195,K$1),'[1]Исх-видео'!$A$2:$F$3000,6,FALSE),"-")</f>
        <v>-</v>
      </c>
      <c r="L195" s="14" t="str">
        <f>IFERROR(VLOOKUP(CONCATENATE($A195,L$1),'[1]Исх-видео'!$A$2:$F$3000,6,FALSE),"-")</f>
        <v>-</v>
      </c>
      <c r="M195" s="14" t="str">
        <f>IFERROR(VLOOKUP(CONCATENATE($A195,M$1),'[1]Исх-видео'!$A$2:$F$3000,6,FALSE),"-")</f>
        <v>-</v>
      </c>
      <c r="N195" s="14" t="str">
        <f>IFERROR(VLOOKUP(CONCATENATE($A195,N$1),'[1]Исх-видео'!$A$2:$F$3000,6,FALSE),"-")</f>
        <v>-</v>
      </c>
      <c r="O195" s="14" t="str">
        <f>IFERROR(VLOOKUP(CONCATENATE($A195,O$1),'[1]Исх-видео'!$A$2:$F$3000,6,FALSE),"-")</f>
        <v>-</v>
      </c>
      <c r="P195" s="14" t="str">
        <f>IFERROR(VLOOKUP(CONCATENATE($A195,P$1),'[1]Исх-видео'!$A$2:$F$3000,6,FALSE),"-")</f>
        <v>-</v>
      </c>
      <c r="Q195" s="14" t="str">
        <f>IFERROR(VLOOKUP(CONCATENATE($A195,Q$1),'[1]Исх-видео'!$A$2:$F$3000,6,FALSE),"-")</f>
        <v>-</v>
      </c>
      <c r="R195" s="14" t="str">
        <f>IFERROR(VLOOKUP(CONCATENATE($A195,R$1),'[1]Исх-видео'!$A$2:$F$3000,6,FALSE),"-")</f>
        <v>-</v>
      </c>
      <c r="S195" s="14" t="str">
        <f>IFERROR(VLOOKUP(CONCATENATE($A195,S$1),'[1]Исх-видео'!$A$2:$F$3000,6,FALSE),"-")</f>
        <v>-</v>
      </c>
      <c r="T195" s="14" t="str">
        <f>IFERROR(VLOOKUP(CONCATENATE($A195,T$1),'[1]Исх-видео'!$A$2:$F$3000,6,FALSE),"-")</f>
        <v>-</v>
      </c>
      <c r="U195" s="14" t="str">
        <f>IFERROR(VLOOKUP(CONCATENATE($A195,U$1),'[1]Исх-видео'!$A$2:$F$3000,6,FALSE),"-")</f>
        <v>-</v>
      </c>
      <c r="V195" s="14" t="str">
        <f>IFERROR(VLOOKUP(CONCATENATE($A195,V$1),'[1]Исх-видео'!$A$2:$F$3000,6,FALSE),"-")</f>
        <v>-</v>
      </c>
      <c r="W195" s="14" t="str">
        <f>IFERROR(VLOOKUP(CONCATENATE($A195,W$1),'[1]Исх-видео'!$A$2:$F$3000,6,FALSE),"-")</f>
        <v>-</v>
      </c>
      <c r="X195" s="14" t="str">
        <f>IFERROR(VLOOKUP(CONCATENATE($A195,X$1),'[1]Исх-видео'!$A$2:$F$3000,6,FALSE),"-")</f>
        <v>-</v>
      </c>
      <c r="Y195" s="14" t="str">
        <f>IFERROR(VLOOKUP(CONCATENATE($A195,Y$1),'[1]Исх-видео'!$A$2:$F$3000,6,FALSE),"-")</f>
        <v>-</v>
      </c>
      <c r="Z195" s="15"/>
    </row>
    <row r="196" spans="1:27">
      <c r="A196" s="26"/>
      <c r="B196" s="14">
        <f t="shared" ref="B196:Y196" si="11">COUNTIF(B102:B195,"ДА")</f>
        <v>16</v>
      </c>
      <c r="C196" s="14">
        <f t="shared" si="11"/>
        <v>0</v>
      </c>
      <c r="D196" s="14">
        <f t="shared" si="11"/>
        <v>0</v>
      </c>
      <c r="E196" s="14">
        <f t="shared" si="11"/>
        <v>0</v>
      </c>
      <c r="F196" s="14">
        <f t="shared" si="11"/>
        <v>0</v>
      </c>
      <c r="G196" s="14">
        <f t="shared" si="11"/>
        <v>0</v>
      </c>
      <c r="H196" s="14">
        <f t="shared" si="11"/>
        <v>0</v>
      </c>
      <c r="I196" s="14">
        <f t="shared" si="11"/>
        <v>0</v>
      </c>
      <c r="J196" s="14">
        <f t="shared" si="11"/>
        <v>1</v>
      </c>
      <c r="K196" s="14">
        <f t="shared" si="11"/>
        <v>7</v>
      </c>
      <c r="L196" s="14">
        <f t="shared" si="11"/>
        <v>0</v>
      </c>
      <c r="M196" s="14">
        <f t="shared" si="11"/>
        <v>1</v>
      </c>
      <c r="N196" s="14">
        <f t="shared" si="11"/>
        <v>9</v>
      </c>
      <c r="O196" s="14">
        <f t="shared" si="11"/>
        <v>2</v>
      </c>
      <c r="P196" s="14">
        <f t="shared" si="11"/>
        <v>1</v>
      </c>
      <c r="Q196" s="14">
        <f t="shared" si="11"/>
        <v>7</v>
      </c>
      <c r="R196" s="14">
        <f t="shared" si="11"/>
        <v>3</v>
      </c>
      <c r="S196" s="14">
        <f t="shared" si="11"/>
        <v>0</v>
      </c>
      <c r="T196" s="14">
        <f t="shared" si="11"/>
        <v>0</v>
      </c>
      <c r="U196" s="14">
        <f t="shared" si="11"/>
        <v>22</v>
      </c>
      <c r="V196" s="14">
        <f t="shared" si="11"/>
        <v>22</v>
      </c>
      <c r="W196" s="14">
        <f t="shared" si="11"/>
        <v>0</v>
      </c>
      <c r="X196" s="14">
        <f t="shared" si="11"/>
        <v>0</v>
      </c>
      <c r="Y196" s="14">
        <f t="shared" si="11"/>
        <v>21</v>
      </c>
      <c r="Z196" s="15">
        <f>SUM(B196:Y196)</f>
        <v>112</v>
      </c>
    </row>
    <row r="198" spans="1:27">
      <c r="A198" s="27" t="s">
        <v>340</v>
      </c>
    </row>
    <row r="199" spans="1:27">
      <c r="A199" s="26">
        <v>1</v>
      </c>
      <c r="B199" s="14" t="str">
        <f t="shared" ref="B199:Y209" si="12">IF(AND(OR(B3&gt;=10,B3&lt;=3),B102="НЕТ"),"!!!","-")</f>
        <v>-</v>
      </c>
      <c r="C199" s="14" t="str">
        <f t="shared" si="12"/>
        <v>-</v>
      </c>
      <c r="D199" s="14" t="str">
        <f t="shared" si="12"/>
        <v>-</v>
      </c>
      <c r="E199" s="14" t="str">
        <f t="shared" si="12"/>
        <v>-</v>
      </c>
      <c r="F199" s="14" t="str">
        <f t="shared" si="12"/>
        <v>-</v>
      </c>
      <c r="G199" s="14" t="str">
        <f t="shared" si="12"/>
        <v>-</v>
      </c>
      <c r="H199" s="14" t="str">
        <f t="shared" si="12"/>
        <v>-</v>
      </c>
      <c r="I199" s="14" t="str">
        <f t="shared" si="12"/>
        <v>-</v>
      </c>
      <c r="J199" s="14" t="str">
        <f t="shared" si="12"/>
        <v>-</v>
      </c>
      <c r="K199" s="14" t="str">
        <f t="shared" si="12"/>
        <v>-</v>
      </c>
      <c r="L199" s="14" t="str">
        <f t="shared" si="12"/>
        <v>-</v>
      </c>
      <c r="M199" s="14" t="str">
        <f t="shared" si="12"/>
        <v>-</v>
      </c>
      <c r="N199" s="14" t="str">
        <f t="shared" si="12"/>
        <v>-</v>
      </c>
      <c r="O199" s="14" t="str">
        <f t="shared" si="12"/>
        <v>-</v>
      </c>
      <c r="P199" s="14" t="str">
        <f t="shared" si="12"/>
        <v>-</v>
      </c>
      <c r="Q199" s="14" t="str">
        <f t="shared" si="12"/>
        <v>-</v>
      </c>
      <c r="R199" s="14" t="str">
        <f t="shared" si="12"/>
        <v>-</v>
      </c>
      <c r="S199" s="14" t="str">
        <f t="shared" si="12"/>
        <v>-</v>
      </c>
      <c r="T199" s="14" t="str">
        <f t="shared" si="12"/>
        <v>-</v>
      </c>
      <c r="U199" s="14" t="str">
        <f t="shared" si="12"/>
        <v>-</v>
      </c>
      <c r="V199" s="14" t="str">
        <f t="shared" si="12"/>
        <v>-</v>
      </c>
      <c r="W199" s="14" t="str">
        <f t="shared" si="12"/>
        <v>-</v>
      </c>
      <c r="X199" s="14" t="str">
        <f t="shared" si="12"/>
        <v>-</v>
      </c>
      <c r="Y199" s="14" t="str">
        <f t="shared" si="12"/>
        <v>-</v>
      </c>
      <c r="Z199" s="15"/>
      <c r="AA199" s="109"/>
    </row>
    <row r="200" spans="1:27">
      <c r="A200" s="26">
        <f>A199+1</f>
        <v>2</v>
      </c>
      <c r="B200" s="14" t="str">
        <f t="shared" si="12"/>
        <v>-</v>
      </c>
      <c r="C200" s="14" t="str">
        <f t="shared" si="12"/>
        <v>-</v>
      </c>
      <c r="D200" s="14" t="str">
        <f t="shared" si="12"/>
        <v>-</v>
      </c>
      <c r="E200" s="14" t="str">
        <f t="shared" si="12"/>
        <v>-</v>
      </c>
      <c r="F200" s="14" t="str">
        <f t="shared" si="12"/>
        <v>-</v>
      </c>
      <c r="G200" s="14" t="str">
        <f t="shared" si="12"/>
        <v>-</v>
      </c>
      <c r="H200" s="14" t="str">
        <f t="shared" si="12"/>
        <v>-</v>
      </c>
      <c r="I200" s="14" t="str">
        <f t="shared" si="12"/>
        <v>-</v>
      </c>
      <c r="J200" s="14" t="str">
        <f t="shared" si="12"/>
        <v>-</v>
      </c>
      <c r="K200" s="14" t="str">
        <f t="shared" si="12"/>
        <v>-</v>
      </c>
      <c r="L200" s="14" t="str">
        <f t="shared" si="12"/>
        <v>-</v>
      </c>
      <c r="M200" s="14" t="str">
        <f t="shared" si="12"/>
        <v>-</v>
      </c>
      <c r="N200" s="14" t="str">
        <f t="shared" si="12"/>
        <v>-</v>
      </c>
      <c r="O200" s="14" t="str">
        <f t="shared" si="12"/>
        <v>-</v>
      </c>
      <c r="P200" s="14" t="str">
        <f t="shared" si="12"/>
        <v>-</v>
      </c>
      <c r="Q200" s="14" t="str">
        <f t="shared" si="12"/>
        <v>-</v>
      </c>
      <c r="R200" s="14" t="str">
        <f t="shared" si="12"/>
        <v>-</v>
      </c>
      <c r="S200" s="14" t="str">
        <f t="shared" si="12"/>
        <v>-</v>
      </c>
      <c r="T200" s="14" t="str">
        <f t="shared" si="12"/>
        <v>-</v>
      </c>
      <c r="U200" s="14" t="str">
        <f t="shared" si="12"/>
        <v>-</v>
      </c>
      <c r="V200" s="14" t="str">
        <f t="shared" si="12"/>
        <v>-</v>
      </c>
      <c r="W200" s="14" t="str">
        <f t="shared" si="12"/>
        <v>-</v>
      </c>
      <c r="X200" s="14" t="str">
        <f t="shared" si="12"/>
        <v>-</v>
      </c>
      <c r="Y200" s="14" t="str">
        <f t="shared" si="12"/>
        <v>-</v>
      </c>
      <c r="Z200" s="15"/>
      <c r="AA200" s="109"/>
    </row>
    <row r="201" spans="1:27">
      <c r="A201" s="26">
        <f t="shared" ref="A201:A264" si="13">A200+1</f>
        <v>3</v>
      </c>
      <c r="B201" s="14" t="str">
        <f t="shared" si="12"/>
        <v>-</v>
      </c>
      <c r="C201" s="14" t="str">
        <f t="shared" si="12"/>
        <v>-</v>
      </c>
      <c r="D201" s="14" t="str">
        <f t="shared" si="12"/>
        <v>-</v>
      </c>
      <c r="E201" s="14" t="str">
        <f t="shared" si="12"/>
        <v>-</v>
      </c>
      <c r="F201" s="14" t="str">
        <f t="shared" si="12"/>
        <v>-</v>
      </c>
      <c r="G201" s="14" t="str">
        <f t="shared" si="12"/>
        <v>-</v>
      </c>
      <c r="H201" s="14" t="str">
        <f t="shared" si="12"/>
        <v>-</v>
      </c>
      <c r="I201" s="14" t="str">
        <f t="shared" si="12"/>
        <v>-</v>
      </c>
      <c r="J201" s="14" t="str">
        <f t="shared" si="12"/>
        <v>-</v>
      </c>
      <c r="K201" s="14" t="str">
        <f t="shared" si="12"/>
        <v>-</v>
      </c>
      <c r="L201" s="14" t="str">
        <f t="shared" si="12"/>
        <v>-</v>
      </c>
      <c r="M201" s="14" t="str">
        <f t="shared" si="12"/>
        <v>-</v>
      </c>
      <c r="N201" s="14" t="str">
        <f t="shared" si="12"/>
        <v>-</v>
      </c>
      <c r="O201" s="14" t="str">
        <f t="shared" si="12"/>
        <v>!!!</v>
      </c>
      <c r="P201" s="14" t="str">
        <f t="shared" si="12"/>
        <v>-</v>
      </c>
      <c r="Q201" s="14" t="str">
        <f t="shared" si="12"/>
        <v>-</v>
      </c>
      <c r="R201" s="14" t="str">
        <f t="shared" si="12"/>
        <v>-</v>
      </c>
      <c r="S201" s="14" t="str">
        <f t="shared" si="12"/>
        <v>!!!</v>
      </c>
      <c r="T201" s="14" t="str">
        <f t="shared" si="12"/>
        <v>-</v>
      </c>
      <c r="U201" s="14" t="str">
        <f t="shared" si="12"/>
        <v>-</v>
      </c>
      <c r="V201" s="14" t="str">
        <f t="shared" si="12"/>
        <v>-</v>
      </c>
      <c r="W201" s="14" t="str">
        <f t="shared" si="12"/>
        <v>-</v>
      </c>
      <c r="X201" s="14" t="str">
        <f t="shared" si="12"/>
        <v>-</v>
      </c>
      <c r="Y201" s="14" t="str">
        <f t="shared" si="12"/>
        <v>-</v>
      </c>
      <c r="Z201" s="15"/>
      <c r="AA201" s="109"/>
    </row>
    <row r="202" spans="1:27">
      <c r="A202" s="26">
        <f t="shared" si="13"/>
        <v>4</v>
      </c>
      <c r="B202" s="14" t="str">
        <f t="shared" si="12"/>
        <v>-</v>
      </c>
      <c r="C202" s="14" t="str">
        <f t="shared" si="12"/>
        <v>-</v>
      </c>
      <c r="D202" s="14" t="str">
        <f t="shared" si="12"/>
        <v>-</v>
      </c>
      <c r="E202" s="14" t="str">
        <f t="shared" si="12"/>
        <v>-</v>
      </c>
      <c r="F202" s="14" t="str">
        <f t="shared" si="12"/>
        <v>-</v>
      </c>
      <c r="G202" s="14" t="str">
        <f t="shared" si="12"/>
        <v>-</v>
      </c>
      <c r="H202" s="14" t="str">
        <f t="shared" si="12"/>
        <v>-</v>
      </c>
      <c r="I202" s="14" t="str">
        <f t="shared" si="12"/>
        <v>-</v>
      </c>
      <c r="J202" s="14" t="str">
        <f t="shared" si="12"/>
        <v>-</v>
      </c>
      <c r="K202" s="14" t="str">
        <f t="shared" si="12"/>
        <v>-</v>
      </c>
      <c r="L202" s="14" t="str">
        <f t="shared" si="12"/>
        <v>-</v>
      </c>
      <c r="M202" s="14" t="str">
        <f t="shared" si="12"/>
        <v>-</v>
      </c>
      <c r="N202" s="14" t="str">
        <f t="shared" si="12"/>
        <v>-</v>
      </c>
      <c r="O202" s="14" t="str">
        <f t="shared" si="12"/>
        <v>-</v>
      </c>
      <c r="P202" s="14" t="str">
        <f t="shared" si="12"/>
        <v>-</v>
      </c>
      <c r="Q202" s="14" t="str">
        <f t="shared" si="12"/>
        <v>-</v>
      </c>
      <c r="R202" s="14" t="str">
        <f t="shared" si="12"/>
        <v>-</v>
      </c>
      <c r="S202" s="14" t="str">
        <f t="shared" si="12"/>
        <v>-</v>
      </c>
      <c r="T202" s="14" t="str">
        <f t="shared" si="12"/>
        <v>-</v>
      </c>
      <c r="U202" s="14" t="str">
        <f t="shared" si="12"/>
        <v>-</v>
      </c>
      <c r="V202" s="14" t="str">
        <f t="shared" si="12"/>
        <v>-</v>
      </c>
      <c r="W202" s="14" t="str">
        <f t="shared" si="12"/>
        <v>-</v>
      </c>
      <c r="X202" s="14" t="str">
        <f t="shared" si="12"/>
        <v>-</v>
      </c>
      <c r="Y202" s="14" t="str">
        <f t="shared" si="12"/>
        <v>-</v>
      </c>
      <c r="Z202" s="15"/>
      <c r="AA202" s="109"/>
    </row>
    <row r="203" spans="1:27">
      <c r="A203" s="26">
        <f t="shared" si="13"/>
        <v>5</v>
      </c>
      <c r="B203" s="14" t="str">
        <f t="shared" si="12"/>
        <v>-</v>
      </c>
      <c r="C203" s="14" t="str">
        <f t="shared" si="12"/>
        <v>-</v>
      </c>
      <c r="D203" s="14" t="str">
        <f t="shared" si="12"/>
        <v>-</v>
      </c>
      <c r="E203" s="14" t="str">
        <f t="shared" si="12"/>
        <v>-</v>
      </c>
      <c r="F203" s="14" t="str">
        <f t="shared" si="12"/>
        <v>-</v>
      </c>
      <c r="G203" s="14" t="str">
        <f t="shared" si="12"/>
        <v>-</v>
      </c>
      <c r="H203" s="14" t="str">
        <f t="shared" si="12"/>
        <v>-</v>
      </c>
      <c r="I203" s="14" t="str">
        <f t="shared" si="12"/>
        <v>-</v>
      </c>
      <c r="J203" s="14" t="str">
        <f t="shared" si="12"/>
        <v>-</v>
      </c>
      <c r="K203" s="14" t="str">
        <f t="shared" si="12"/>
        <v>-</v>
      </c>
      <c r="L203" s="14" t="str">
        <f t="shared" si="12"/>
        <v>-</v>
      </c>
      <c r="M203" s="14" t="str">
        <f t="shared" si="12"/>
        <v>-</v>
      </c>
      <c r="N203" s="14" t="str">
        <f t="shared" si="12"/>
        <v>-</v>
      </c>
      <c r="O203" s="14" t="str">
        <f t="shared" si="12"/>
        <v>-</v>
      </c>
      <c r="P203" s="14" t="str">
        <f t="shared" si="12"/>
        <v>-</v>
      </c>
      <c r="Q203" s="14" t="str">
        <f t="shared" si="12"/>
        <v>-</v>
      </c>
      <c r="R203" s="14" t="str">
        <f t="shared" si="12"/>
        <v>-</v>
      </c>
      <c r="S203" s="14" t="str">
        <f t="shared" si="12"/>
        <v>-</v>
      </c>
      <c r="T203" s="14" t="str">
        <f t="shared" si="12"/>
        <v>-</v>
      </c>
      <c r="U203" s="14" t="str">
        <f t="shared" si="12"/>
        <v>-</v>
      </c>
      <c r="V203" s="14" t="str">
        <f t="shared" si="12"/>
        <v>-</v>
      </c>
      <c r="W203" s="14" t="str">
        <f t="shared" si="12"/>
        <v>-</v>
      </c>
      <c r="X203" s="14" t="str">
        <f t="shared" si="12"/>
        <v>-</v>
      </c>
      <c r="Y203" s="14" t="str">
        <f t="shared" si="12"/>
        <v>-</v>
      </c>
      <c r="Z203" s="15"/>
      <c r="AA203" s="109"/>
    </row>
    <row r="204" spans="1:27">
      <c r="A204" s="26">
        <f t="shared" si="13"/>
        <v>6</v>
      </c>
      <c r="B204" s="14" t="str">
        <f t="shared" si="12"/>
        <v>-</v>
      </c>
      <c r="C204" s="14" t="str">
        <f t="shared" si="12"/>
        <v>-</v>
      </c>
      <c r="D204" s="14" t="str">
        <f t="shared" si="12"/>
        <v>-</v>
      </c>
      <c r="E204" s="14" t="str">
        <f t="shared" si="12"/>
        <v>-</v>
      </c>
      <c r="F204" s="14" t="str">
        <f t="shared" si="12"/>
        <v>-</v>
      </c>
      <c r="G204" s="14" t="str">
        <f t="shared" si="12"/>
        <v>-</v>
      </c>
      <c r="H204" s="14" t="str">
        <f t="shared" si="12"/>
        <v>-</v>
      </c>
      <c r="I204" s="14" t="str">
        <f t="shared" si="12"/>
        <v>-</v>
      </c>
      <c r="J204" s="14" t="str">
        <f t="shared" si="12"/>
        <v>-</v>
      </c>
      <c r="K204" s="14" t="str">
        <f t="shared" si="12"/>
        <v>-</v>
      </c>
      <c r="L204" s="14" t="str">
        <f t="shared" si="12"/>
        <v>-</v>
      </c>
      <c r="M204" s="14" t="str">
        <f t="shared" si="12"/>
        <v>-</v>
      </c>
      <c r="N204" s="14" t="str">
        <f t="shared" si="12"/>
        <v>-</v>
      </c>
      <c r="O204" s="14" t="str">
        <f t="shared" si="12"/>
        <v>-</v>
      </c>
      <c r="P204" s="14" t="str">
        <f t="shared" si="12"/>
        <v>-</v>
      </c>
      <c r="Q204" s="14" t="str">
        <f t="shared" si="12"/>
        <v>-</v>
      </c>
      <c r="R204" s="14" t="str">
        <f t="shared" si="12"/>
        <v>-</v>
      </c>
      <c r="S204" s="14" t="str">
        <f t="shared" si="12"/>
        <v>-</v>
      </c>
      <c r="T204" s="14" t="str">
        <f t="shared" si="12"/>
        <v>-</v>
      </c>
      <c r="U204" s="14" t="str">
        <f t="shared" si="12"/>
        <v>-</v>
      </c>
      <c r="V204" s="14" t="str">
        <f t="shared" si="12"/>
        <v>-</v>
      </c>
      <c r="W204" s="14" t="str">
        <f t="shared" si="12"/>
        <v>-</v>
      </c>
      <c r="X204" s="14" t="str">
        <f t="shared" si="12"/>
        <v>-</v>
      </c>
      <c r="Y204" s="14" t="str">
        <f t="shared" si="12"/>
        <v>-</v>
      </c>
      <c r="Z204" s="15"/>
      <c r="AA204" s="109"/>
    </row>
    <row r="205" spans="1:27">
      <c r="A205" s="26">
        <f t="shared" si="13"/>
        <v>7</v>
      </c>
      <c r="B205" s="14" t="str">
        <f t="shared" si="12"/>
        <v>-</v>
      </c>
      <c r="C205" s="14" t="str">
        <f t="shared" si="12"/>
        <v>-</v>
      </c>
      <c r="D205" s="14" t="str">
        <f t="shared" si="12"/>
        <v>-</v>
      </c>
      <c r="E205" s="14" t="str">
        <f t="shared" si="12"/>
        <v>-</v>
      </c>
      <c r="F205" s="14" t="str">
        <f t="shared" si="12"/>
        <v>-</v>
      </c>
      <c r="G205" s="14" t="str">
        <f t="shared" si="12"/>
        <v>-</v>
      </c>
      <c r="H205" s="14" t="str">
        <f t="shared" si="12"/>
        <v>-</v>
      </c>
      <c r="I205" s="14" t="str">
        <f t="shared" si="12"/>
        <v>-</v>
      </c>
      <c r="J205" s="14" t="str">
        <f t="shared" si="12"/>
        <v>-</v>
      </c>
      <c r="K205" s="14" t="str">
        <f t="shared" si="12"/>
        <v>-</v>
      </c>
      <c r="L205" s="14" t="str">
        <f t="shared" si="12"/>
        <v>-</v>
      </c>
      <c r="M205" s="14" t="str">
        <f t="shared" si="12"/>
        <v>-</v>
      </c>
      <c r="N205" s="14" t="str">
        <f t="shared" si="12"/>
        <v>-</v>
      </c>
      <c r="O205" s="14" t="str">
        <f t="shared" si="12"/>
        <v>-</v>
      </c>
      <c r="P205" s="14" t="str">
        <f t="shared" si="12"/>
        <v>-</v>
      </c>
      <c r="Q205" s="14" t="str">
        <f t="shared" si="12"/>
        <v>-</v>
      </c>
      <c r="R205" s="14" t="str">
        <f t="shared" si="12"/>
        <v>-</v>
      </c>
      <c r="S205" s="14" t="str">
        <f t="shared" si="12"/>
        <v>-</v>
      </c>
      <c r="T205" s="14" t="str">
        <f t="shared" si="12"/>
        <v>-</v>
      </c>
      <c r="U205" s="14" t="str">
        <f t="shared" si="12"/>
        <v>-</v>
      </c>
      <c r="V205" s="14" t="str">
        <f t="shared" si="12"/>
        <v>-</v>
      </c>
      <c r="W205" s="14" t="str">
        <f t="shared" si="12"/>
        <v>-</v>
      </c>
      <c r="X205" s="14" t="str">
        <f t="shared" si="12"/>
        <v>-</v>
      </c>
      <c r="Y205" s="14" t="str">
        <f t="shared" si="12"/>
        <v>-</v>
      </c>
      <c r="Z205" s="15"/>
      <c r="AA205" s="109"/>
    </row>
    <row r="206" spans="1:27">
      <c r="A206" s="26">
        <f t="shared" si="13"/>
        <v>8</v>
      </c>
      <c r="B206" s="14" t="str">
        <f t="shared" si="12"/>
        <v>-</v>
      </c>
      <c r="C206" s="14" t="str">
        <f t="shared" si="12"/>
        <v>-</v>
      </c>
      <c r="D206" s="14" t="str">
        <f t="shared" si="12"/>
        <v>-</v>
      </c>
      <c r="E206" s="14" t="str">
        <f t="shared" si="12"/>
        <v>-</v>
      </c>
      <c r="F206" s="14" t="str">
        <f t="shared" si="12"/>
        <v>-</v>
      </c>
      <c r="G206" s="14" t="str">
        <f t="shared" si="12"/>
        <v>-</v>
      </c>
      <c r="H206" s="14" t="str">
        <f t="shared" si="12"/>
        <v>-</v>
      </c>
      <c r="I206" s="14" t="str">
        <f t="shared" si="12"/>
        <v>-</v>
      </c>
      <c r="J206" s="14" t="str">
        <f t="shared" si="12"/>
        <v>-</v>
      </c>
      <c r="K206" s="14" t="str">
        <f t="shared" si="12"/>
        <v>-</v>
      </c>
      <c r="L206" s="14" t="str">
        <f t="shared" si="12"/>
        <v>-</v>
      </c>
      <c r="M206" s="14" t="str">
        <f t="shared" si="12"/>
        <v>-</v>
      </c>
      <c r="N206" s="14" t="str">
        <f t="shared" si="12"/>
        <v>-</v>
      </c>
      <c r="O206" s="14" t="str">
        <f t="shared" si="12"/>
        <v>-</v>
      </c>
      <c r="P206" s="14" t="str">
        <f t="shared" si="12"/>
        <v>-</v>
      </c>
      <c r="Q206" s="14" t="str">
        <f t="shared" si="12"/>
        <v>-</v>
      </c>
      <c r="R206" s="14" t="str">
        <f t="shared" si="12"/>
        <v>-</v>
      </c>
      <c r="S206" s="14" t="str">
        <f t="shared" si="12"/>
        <v>-</v>
      </c>
      <c r="T206" s="14" t="str">
        <f t="shared" si="12"/>
        <v>-</v>
      </c>
      <c r="U206" s="14" t="str">
        <f t="shared" si="12"/>
        <v>-</v>
      </c>
      <c r="V206" s="14" t="str">
        <f t="shared" si="12"/>
        <v>-</v>
      </c>
      <c r="W206" s="14" t="str">
        <f t="shared" si="12"/>
        <v>-</v>
      </c>
      <c r="X206" s="14" t="str">
        <f t="shared" si="12"/>
        <v>-</v>
      </c>
      <c r="Y206" s="14" t="str">
        <f t="shared" si="12"/>
        <v>-</v>
      </c>
      <c r="Z206" s="15"/>
      <c r="AA206" s="109"/>
    </row>
    <row r="207" spans="1:27">
      <c r="A207" s="26">
        <f t="shared" si="13"/>
        <v>9</v>
      </c>
      <c r="B207" s="14" t="str">
        <f t="shared" si="12"/>
        <v>-</v>
      </c>
      <c r="C207" s="14" t="str">
        <f t="shared" si="12"/>
        <v>-</v>
      </c>
      <c r="D207" s="14" t="str">
        <f t="shared" si="12"/>
        <v>-</v>
      </c>
      <c r="E207" s="14" t="str">
        <f t="shared" si="12"/>
        <v>-</v>
      </c>
      <c r="F207" s="14" t="str">
        <f t="shared" si="12"/>
        <v>-</v>
      </c>
      <c r="G207" s="14" t="str">
        <f t="shared" si="12"/>
        <v>-</v>
      </c>
      <c r="H207" s="14" t="str">
        <f t="shared" si="12"/>
        <v>-</v>
      </c>
      <c r="I207" s="14" t="str">
        <f t="shared" si="12"/>
        <v>-</v>
      </c>
      <c r="J207" s="14" t="str">
        <f t="shared" si="12"/>
        <v>-</v>
      </c>
      <c r="K207" s="14" t="str">
        <f t="shared" si="12"/>
        <v>-</v>
      </c>
      <c r="L207" s="14" t="str">
        <f t="shared" si="12"/>
        <v>-</v>
      </c>
      <c r="M207" s="14" t="str">
        <f t="shared" si="12"/>
        <v>-</v>
      </c>
      <c r="N207" s="14" t="str">
        <f t="shared" si="12"/>
        <v>-</v>
      </c>
      <c r="O207" s="14" t="str">
        <f t="shared" si="12"/>
        <v>-</v>
      </c>
      <c r="P207" s="14" t="str">
        <f t="shared" si="12"/>
        <v>-</v>
      </c>
      <c r="Q207" s="14" t="str">
        <f t="shared" si="12"/>
        <v>-</v>
      </c>
      <c r="R207" s="14" t="str">
        <f t="shared" si="12"/>
        <v>-</v>
      </c>
      <c r="S207" s="14" t="str">
        <f t="shared" si="12"/>
        <v>-</v>
      </c>
      <c r="T207" s="14" t="str">
        <f t="shared" si="12"/>
        <v>-</v>
      </c>
      <c r="U207" s="14" t="str">
        <f t="shared" si="12"/>
        <v>-</v>
      </c>
      <c r="V207" s="14" t="str">
        <f t="shared" si="12"/>
        <v>-</v>
      </c>
      <c r="W207" s="14" t="str">
        <f t="shared" si="12"/>
        <v>-</v>
      </c>
      <c r="X207" s="14" t="str">
        <f t="shared" si="12"/>
        <v>-</v>
      </c>
      <c r="Y207" s="14" t="str">
        <f t="shared" si="12"/>
        <v>-</v>
      </c>
      <c r="Z207" s="15"/>
      <c r="AA207" s="109"/>
    </row>
    <row r="208" spans="1:27">
      <c r="A208" s="26">
        <f t="shared" si="13"/>
        <v>10</v>
      </c>
      <c r="B208" s="14" t="str">
        <f t="shared" si="12"/>
        <v>-</v>
      </c>
      <c r="C208" s="14" t="str">
        <f t="shared" si="12"/>
        <v>-</v>
      </c>
      <c r="D208" s="14" t="str">
        <f t="shared" si="12"/>
        <v>-</v>
      </c>
      <c r="E208" s="14" t="str">
        <f t="shared" si="12"/>
        <v>-</v>
      </c>
      <c r="F208" s="14" t="str">
        <f t="shared" si="12"/>
        <v>-</v>
      </c>
      <c r="G208" s="14" t="str">
        <f t="shared" si="12"/>
        <v>-</v>
      </c>
      <c r="H208" s="14" t="str">
        <f t="shared" si="12"/>
        <v>-</v>
      </c>
      <c r="I208" s="14" t="str">
        <f t="shared" si="12"/>
        <v>-</v>
      </c>
      <c r="J208" s="14" t="str">
        <f t="shared" si="12"/>
        <v>-</v>
      </c>
      <c r="K208" s="14" t="str">
        <f t="shared" si="12"/>
        <v>-</v>
      </c>
      <c r="L208" s="14" t="str">
        <f t="shared" si="12"/>
        <v>-</v>
      </c>
      <c r="M208" s="14" t="str">
        <f t="shared" si="12"/>
        <v>-</v>
      </c>
      <c r="N208" s="14" t="str">
        <f t="shared" si="12"/>
        <v>-</v>
      </c>
      <c r="O208" s="14" t="str">
        <f t="shared" si="12"/>
        <v>-</v>
      </c>
      <c r="P208" s="14" t="str">
        <f t="shared" si="12"/>
        <v>-</v>
      </c>
      <c r="Q208" s="14" t="str">
        <f t="shared" si="12"/>
        <v>-</v>
      </c>
      <c r="R208" s="14" t="str">
        <f t="shared" si="12"/>
        <v>-</v>
      </c>
      <c r="S208" s="14" t="str">
        <f t="shared" si="12"/>
        <v>-</v>
      </c>
      <c r="T208" s="14" t="str">
        <f t="shared" si="12"/>
        <v>-</v>
      </c>
      <c r="U208" s="14" t="str">
        <f t="shared" si="12"/>
        <v>-</v>
      </c>
      <c r="V208" s="14" t="str">
        <f t="shared" si="12"/>
        <v>-</v>
      </c>
      <c r="W208" s="14" t="str">
        <f t="shared" si="12"/>
        <v>-</v>
      </c>
      <c r="X208" s="14" t="str">
        <f t="shared" si="12"/>
        <v>-</v>
      </c>
      <c r="Y208" s="14" t="str">
        <f t="shared" si="12"/>
        <v>-</v>
      </c>
      <c r="Z208" s="15"/>
      <c r="AA208" s="109"/>
    </row>
    <row r="209" spans="1:27">
      <c r="A209" s="26">
        <f t="shared" si="13"/>
        <v>11</v>
      </c>
      <c r="B209" s="14" t="str">
        <f t="shared" si="12"/>
        <v>-</v>
      </c>
      <c r="C209" s="14" t="str">
        <f t="shared" si="12"/>
        <v>-</v>
      </c>
      <c r="D209" s="14" t="str">
        <f t="shared" si="12"/>
        <v>-</v>
      </c>
      <c r="E209" s="14" t="str">
        <f t="shared" si="12"/>
        <v>-</v>
      </c>
      <c r="F209" s="14" t="str">
        <f t="shared" si="12"/>
        <v>-</v>
      </c>
      <c r="G209" s="14" t="str">
        <f t="shared" si="12"/>
        <v>-</v>
      </c>
      <c r="H209" s="14" t="str">
        <f t="shared" si="12"/>
        <v>-</v>
      </c>
      <c r="I209" s="14" t="str">
        <f t="shared" si="12"/>
        <v>-</v>
      </c>
      <c r="J209" s="14" t="str">
        <f t="shared" si="12"/>
        <v>-</v>
      </c>
      <c r="K209" s="14" t="str">
        <f t="shared" si="12"/>
        <v>-</v>
      </c>
      <c r="L209" s="14" t="str">
        <f t="shared" si="12"/>
        <v>-</v>
      </c>
      <c r="M209" s="14" t="str">
        <f t="shared" si="12"/>
        <v>-</v>
      </c>
      <c r="N209" s="14" t="str">
        <f t="shared" si="12"/>
        <v>-</v>
      </c>
      <c r="O209" s="14" t="str">
        <f t="shared" si="12"/>
        <v>-</v>
      </c>
      <c r="P209" s="14" t="str">
        <f t="shared" si="12"/>
        <v>-</v>
      </c>
      <c r="Q209" s="14" t="str">
        <f t="shared" ref="Q209:Y209" si="14">IF(AND(OR(Q13&gt;=10,Q13&lt;=3),Q112="НЕТ"),"!!!","-")</f>
        <v>-</v>
      </c>
      <c r="R209" s="14" t="str">
        <f t="shared" si="14"/>
        <v>-</v>
      </c>
      <c r="S209" s="14" t="str">
        <f t="shared" si="14"/>
        <v>-</v>
      </c>
      <c r="T209" s="14" t="str">
        <f t="shared" si="14"/>
        <v>-</v>
      </c>
      <c r="U209" s="14" t="str">
        <f t="shared" si="14"/>
        <v>-</v>
      </c>
      <c r="V209" s="14" t="str">
        <f t="shared" si="14"/>
        <v>-</v>
      </c>
      <c r="W209" s="14" t="str">
        <f t="shared" si="14"/>
        <v>-</v>
      </c>
      <c r="X209" s="14" t="str">
        <f t="shared" si="14"/>
        <v>-</v>
      </c>
      <c r="Y209" s="14" t="str">
        <f t="shared" si="14"/>
        <v>-</v>
      </c>
      <c r="Z209" s="15"/>
      <c r="AA209" s="109"/>
    </row>
    <row r="210" spans="1:27">
      <c r="A210" s="26">
        <f t="shared" si="13"/>
        <v>12</v>
      </c>
      <c r="B210" s="14" t="str">
        <f t="shared" ref="B210:Y220" si="15">IF(AND(OR(B14&gt;=10,B14&lt;=3),B113="НЕТ"),"!!!","-")</f>
        <v>-</v>
      </c>
      <c r="C210" s="14" t="str">
        <f t="shared" si="15"/>
        <v>-</v>
      </c>
      <c r="D210" s="14" t="str">
        <f t="shared" si="15"/>
        <v>-</v>
      </c>
      <c r="E210" s="14" t="str">
        <f t="shared" si="15"/>
        <v>-</v>
      </c>
      <c r="F210" s="14" t="str">
        <f t="shared" si="15"/>
        <v>-</v>
      </c>
      <c r="G210" s="14" t="str">
        <f t="shared" si="15"/>
        <v>-</v>
      </c>
      <c r="H210" s="14" t="str">
        <f t="shared" si="15"/>
        <v>-</v>
      </c>
      <c r="I210" s="14" t="str">
        <f t="shared" si="15"/>
        <v>-</v>
      </c>
      <c r="J210" s="14" t="str">
        <f t="shared" si="15"/>
        <v>-</v>
      </c>
      <c r="K210" s="14" t="str">
        <f t="shared" si="15"/>
        <v>-</v>
      </c>
      <c r="L210" s="14" t="str">
        <f t="shared" si="15"/>
        <v>-</v>
      </c>
      <c r="M210" s="14" t="str">
        <f t="shared" si="15"/>
        <v>-</v>
      </c>
      <c r="N210" s="14" t="str">
        <f t="shared" si="15"/>
        <v>-</v>
      </c>
      <c r="O210" s="14" t="str">
        <f t="shared" si="15"/>
        <v>-</v>
      </c>
      <c r="P210" s="14" t="str">
        <f t="shared" si="15"/>
        <v>-</v>
      </c>
      <c r="Q210" s="14" t="str">
        <f t="shared" si="15"/>
        <v>-</v>
      </c>
      <c r="R210" s="14" t="str">
        <f t="shared" si="15"/>
        <v>-</v>
      </c>
      <c r="S210" s="14" t="str">
        <f t="shared" si="15"/>
        <v>-</v>
      </c>
      <c r="T210" s="14" t="str">
        <f t="shared" si="15"/>
        <v>-</v>
      </c>
      <c r="U210" s="14" t="str">
        <f t="shared" si="15"/>
        <v>-</v>
      </c>
      <c r="V210" s="14" t="str">
        <f t="shared" si="15"/>
        <v>-</v>
      </c>
      <c r="W210" s="14" t="str">
        <f t="shared" si="15"/>
        <v>-</v>
      </c>
      <c r="X210" s="14" t="str">
        <f t="shared" si="15"/>
        <v>-</v>
      </c>
      <c r="Y210" s="14" t="str">
        <f t="shared" si="15"/>
        <v>-</v>
      </c>
      <c r="Z210" s="15"/>
      <c r="AA210" s="109"/>
    </row>
    <row r="211" spans="1:27">
      <c r="A211" s="26">
        <f t="shared" si="13"/>
        <v>13</v>
      </c>
      <c r="B211" s="14" t="str">
        <f t="shared" si="15"/>
        <v>-</v>
      </c>
      <c r="C211" s="14" t="str">
        <f t="shared" si="15"/>
        <v>-</v>
      </c>
      <c r="D211" s="14" t="str">
        <f t="shared" si="15"/>
        <v>-</v>
      </c>
      <c r="E211" s="14" t="str">
        <f t="shared" si="15"/>
        <v>-</v>
      </c>
      <c r="F211" s="14" t="str">
        <f t="shared" si="15"/>
        <v>-</v>
      </c>
      <c r="G211" s="14" t="str">
        <f t="shared" si="15"/>
        <v>-</v>
      </c>
      <c r="H211" s="14" t="str">
        <f t="shared" si="15"/>
        <v>-</v>
      </c>
      <c r="I211" s="14" t="str">
        <f t="shared" si="15"/>
        <v>-</v>
      </c>
      <c r="J211" s="14" t="str">
        <f t="shared" si="15"/>
        <v>-</v>
      </c>
      <c r="K211" s="14" t="str">
        <f t="shared" si="15"/>
        <v>-</v>
      </c>
      <c r="L211" s="14" t="str">
        <f t="shared" si="15"/>
        <v>-</v>
      </c>
      <c r="M211" s="14" t="str">
        <f t="shared" si="15"/>
        <v>-</v>
      </c>
      <c r="N211" s="14" t="str">
        <f t="shared" si="15"/>
        <v>-</v>
      </c>
      <c r="O211" s="14" t="str">
        <f t="shared" si="15"/>
        <v>-</v>
      </c>
      <c r="P211" s="14" t="str">
        <f t="shared" si="15"/>
        <v>-</v>
      </c>
      <c r="Q211" s="14" t="str">
        <f t="shared" si="15"/>
        <v>-</v>
      </c>
      <c r="R211" s="14" t="str">
        <f t="shared" si="15"/>
        <v>-</v>
      </c>
      <c r="S211" s="14" t="str">
        <f t="shared" si="15"/>
        <v>-</v>
      </c>
      <c r="T211" s="14" t="str">
        <f t="shared" si="15"/>
        <v>-</v>
      </c>
      <c r="U211" s="14" t="str">
        <f t="shared" si="15"/>
        <v>-</v>
      </c>
      <c r="V211" s="14" t="str">
        <f t="shared" si="15"/>
        <v>-</v>
      </c>
      <c r="W211" s="14" t="str">
        <f t="shared" si="15"/>
        <v>-</v>
      </c>
      <c r="X211" s="14" t="str">
        <f t="shared" si="15"/>
        <v>-</v>
      </c>
      <c r="Y211" s="14" t="str">
        <f t="shared" si="15"/>
        <v>-</v>
      </c>
      <c r="Z211" s="15"/>
      <c r="AA211" s="109"/>
    </row>
    <row r="212" spans="1:27">
      <c r="A212" s="26">
        <f t="shared" si="13"/>
        <v>14</v>
      </c>
      <c r="B212" s="14" t="str">
        <f t="shared" si="15"/>
        <v>-</v>
      </c>
      <c r="C212" s="14" t="str">
        <f t="shared" si="15"/>
        <v>-</v>
      </c>
      <c r="D212" s="14" t="str">
        <f t="shared" si="15"/>
        <v>-</v>
      </c>
      <c r="E212" s="14" t="str">
        <f t="shared" si="15"/>
        <v>-</v>
      </c>
      <c r="F212" s="14" t="str">
        <f t="shared" si="15"/>
        <v>-</v>
      </c>
      <c r="G212" s="14" t="str">
        <f t="shared" si="15"/>
        <v>-</v>
      </c>
      <c r="H212" s="14" t="str">
        <f t="shared" si="15"/>
        <v>-</v>
      </c>
      <c r="I212" s="14" t="str">
        <f t="shared" si="15"/>
        <v>-</v>
      </c>
      <c r="J212" s="14" t="str">
        <f t="shared" si="15"/>
        <v>-</v>
      </c>
      <c r="K212" s="14" t="str">
        <f t="shared" si="15"/>
        <v>-</v>
      </c>
      <c r="L212" s="14" t="str">
        <f t="shared" si="15"/>
        <v>-</v>
      </c>
      <c r="M212" s="14" t="str">
        <f t="shared" si="15"/>
        <v>-</v>
      </c>
      <c r="N212" s="14" t="str">
        <f t="shared" si="15"/>
        <v>-</v>
      </c>
      <c r="O212" s="14" t="str">
        <f t="shared" si="15"/>
        <v>-</v>
      </c>
      <c r="P212" s="14" t="str">
        <f t="shared" si="15"/>
        <v>-</v>
      </c>
      <c r="Q212" s="14" t="str">
        <f t="shared" si="15"/>
        <v>-</v>
      </c>
      <c r="R212" s="14" t="str">
        <f t="shared" si="15"/>
        <v>-</v>
      </c>
      <c r="S212" s="14" t="str">
        <f t="shared" si="15"/>
        <v>-</v>
      </c>
      <c r="T212" s="14" t="str">
        <f t="shared" si="15"/>
        <v>-</v>
      </c>
      <c r="U212" s="14" t="str">
        <f t="shared" si="15"/>
        <v>-</v>
      </c>
      <c r="V212" s="14" t="str">
        <f t="shared" si="15"/>
        <v>-</v>
      </c>
      <c r="W212" s="14" t="str">
        <f t="shared" si="15"/>
        <v>-</v>
      </c>
      <c r="X212" s="14" t="str">
        <f t="shared" si="15"/>
        <v>-</v>
      </c>
      <c r="Y212" s="14" t="str">
        <f t="shared" si="15"/>
        <v>-</v>
      </c>
      <c r="Z212" s="15"/>
      <c r="AA212" s="109"/>
    </row>
    <row r="213" spans="1:27">
      <c r="A213" s="26">
        <f t="shared" si="13"/>
        <v>15</v>
      </c>
      <c r="B213" s="14" t="str">
        <f t="shared" si="15"/>
        <v>-</v>
      </c>
      <c r="C213" s="14" t="str">
        <f t="shared" si="15"/>
        <v>-</v>
      </c>
      <c r="D213" s="14" t="str">
        <f t="shared" si="15"/>
        <v>-</v>
      </c>
      <c r="E213" s="14" t="str">
        <f t="shared" si="15"/>
        <v>-</v>
      </c>
      <c r="F213" s="14" t="str">
        <f t="shared" si="15"/>
        <v>-</v>
      </c>
      <c r="G213" s="14" t="str">
        <f t="shared" si="15"/>
        <v>-</v>
      </c>
      <c r="H213" s="14" t="str">
        <f t="shared" si="15"/>
        <v>-</v>
      </c>
      <c r="I213" s="14" t="str">
        <f t="shared" si="15"/>
        <v>-</v>
      </c>
      <c r="J213" s="14" t="str">
        <f t="shared" si="15"/>
        <v>-</v>
      </c>
      <c r="K213" s="14" t="str">
        <f t="shared" si="15"/>
        <v>-</v>
      </c>
      <c r="L213" s="14" t="str">
        <f t="shared" si="15"/>
        <v>-</v>
      </c>
      <c r="M213" s="14" t="str">
        <f t="shared" si="15"/>
        <v>-</v>
      </c>
      <c r="N213" s="14" t="str">
        <f t="shared" si="15"/>
        <v>-</v>
      </c>
      <c r="O213" s="14" t="str">
        <f t="shared" si="15"/>
        <v>-</v>
      </c>
      <c r="P213" s="14" t="str">
        <f t="shared" si="15"/>
        <v>-</v>
      </c>
      <c r="Q213" s="14" t="str">
        <f t="shared" si="15"/>
        <v>-</v>
      </c>
      <c r="R213" s="14" t="str">
        <f t="shared" si="15"/>
        <v>-</v>
      </c>
      <c r="S213" s="14" t="str">
        <f t="shared" si="15"/>
        <v>!!!</v>
      </c>
      <c r="T213" s="14" t="str">
        <f t="shared" si="15"/>
        <v>-</v>
      </c>
      <c r="U213" s="14" t="str">
        <f t="shared" si="15"/>
        <v>-</v>
      </c>
      <c r="V213" s="14" t="str">
        <f t="shared" si="15"/>
        <v>-</v>
      </c>
      <c r="W213" s="14" t="str">
        <f t="shared" si="15"/>
        <v>-</v>
      </c>
      <c r="X213" s="14" t="str">
        <f t="shared" si="15"/>
        <v>-</v>
      </c>
      <c r="Y213" s="14" t="str">
        <f t="shared" si="15"/>
        <v>-</v>
      </c>
      <c r="Z213" s="15"/>
      <c r="AA213" s="109"/>
    </row>
    <row r="214" spans="1:27">
      <c r="A214" s="26">
        <f t="shared" si="13"/>
        <v>16</v>
      </c>
      <c r="B214" s="14" t="str">
        <f t="shared" si="15"/>
        <v>-</v>
      </c>
      <c r="C214" s="14" t="str">
        <f t="shared" si="15"/>
        <v>-</v>
      </c>
      <c r="D214" s="14" t="str">
        <f t="shared" si="15"/>
        <v>-</v>
      </c>
      <c r="E214" s="14" t="str">
        <f t="shared" si="15"/>
        <v>-</v>
      </c>
      <c r="F214" s="14" t="str">
        <f t="shared" si="15"/>
        <v>-</v>
      </c>
      <c r="G214" s="14" t="str">
        <f t="shared" si="15"/>
        <v>-</v>
      </c>
      <c r="H214" s="14" t="str">
        <f t="shared" si="15"/>
        <v>-</v>
      </c>
      <c r="I214" s="14" t="str">
        <f t="shared" si="15"/>
        <v>-</v>
      </c>
      <c r="J214" s="14" t="str">
        <f t="shared" si="15"/>
        <v>-</v>
      </c>
      <c r="K214" s="14" t="str">
        <f t="shared" si="15"/>
        <v>-</v>
      </c>
      <c r="L214" s="14" t="str">
        <f t="shared" si="15"/>
        <v>-</v>
      </c>
      <c r="M214" s="14" t="str">
        <f t="shared" si="15"/>
        <v>-</v>
      </c>
      <c r="N214" s="14" t="str">
        <f t="shared" si="15"/>
        <v>-</v>
      </c>
      <c r="O214" s="14" t="str">
        <f t="shared" si="15"/>
        <v>-</v>
      </c>
      <c r="P214" s="14" t="str">
        <f t="shared" si="15"/>
        <v>-</v>
      </c>
      <c r="Q214" s="14" t="str">
        <f t="shared" si="15"/>
        <v>-</v>
      </c>
      <c r="R214" s="14" t="str">
        <f t="shared" si="15"/>
        <v>-</v>
      </c>
      <c r="S214" s="14" t="str">
        <f t="shared" si="15"/>
        <v>-</v>
      </c>
      <c r="T214" s="14" t="str">
        <f t="shared" si="15"/>
        <v>-</v>
      </c>
      <c r="U214" s="14" t="str">
        <f t="shared" si="15"/>
        <v>-</v>
      </c>
      <c r="V214" s="14" t="str">
        <f t="shared" si="15"/>
        <v>-</v>
      </c>
      <c r="W214" s="14" t="str">
        <f t="shared" si="15"/>
        <v>-</v>
      </c>
      <c r="X214" s="14" t="str">
        <f t="shared" si="15"/>
        <v>-</v>
      </c>
      <c r="Y214" s="14" t="str">
        <f t="shared" si="15"/>
        <v>-</v>
      </c>
      <c r="Z214" s="15"/>
      <c r="AA214" s="109"/>
    </row>
    <row r="215" spans="1:27">
      <c r="A215" s="26">
        <f t="shared" si="13"/>
        <v>17</v>
      </c>
      <c r="B215" s="14" t="str">
        <f t="shared" si="15"/>
        <v>-</v>
      </c>
      <c r="C215" s="14" t="str">
        <f t="shared" si="15"/>
        <v>-</v>
      </c>
      <c r="D215" s="14" t="str">
        <f t="shared" si="15"/>
        <v>-</v>
      </c>
      <c r="E215" s="14" t="str">
        <f t="shared" si="15"/>
        <v>-</v>
      </c>
      <c r="F215" s="14" t="str">
        <f t="shared" si="15"/>
        <v>-</v>
      </c>
      <c r="G215" s="14" t="str">
        <f t="shared" si="15"/>
        <v>-</v>
      </c>
      <c r="H215" s="14" t="str">
        <f t="shared" si="15"/>
        <v>-</v>
      </c>
      <c r="I215" s="14" t="str">
        <f t="shared" si="15"/>
        <v>-</v>
      </c>
      <c r="J215" s="14" t="str">
        <f t="shared" si="15"/>
        <v>-</v>
      </c>
      <c r="K215" s="14" t="str">
        <f t="shared" si="15"/>
        <v>-</v>
      </c>
      <c r="L215" s="14" t="str">
        <f t="shared" si="15"/>
        <v>-</v>
      </c>
      <c r="M215" s="14" t="str">
        <f t="shared" si="15"/>
        <v>-</v>
      </c>
      <c r="N215" s="14" t="str">
        <f t="shared" si="15"/>
        <v>-</v>
      </c>
      <c r="O215" s="14" t="str">
        <f t="shared" si="15"/>
        <v>-</v>
      </c>
      <c r="P215" s="14" t="str">
        <f t="shared" si="15"/>
        <v>-</v>
      </c>
      <c r="Q215" s="14" t="str">
        <f t="shared" si="15"/>
        <v>-</v>
      </c>
      <c r="R215" s="14" t="str">
        <f t="shared" si="15"/>
        <v>-</v>
      </c>
      <c r="S215" s="14" t="str">
        <f t="shared" si="15"/>
        <v>-</v>
      </c>
      <c r="T215" s="14" t="str">
        <f t="shared" si="15"/>
        <v>-</v>
      </c>
      <c r="U215" s="14" t="str">
        <f t="shared" si="15"/>
        <v>-</v>
      </c>
      <c r="V215" s="14" t="str">
        <f t="shared" si="15"/>
        <v>-</v>
      </c>
      <c r="W215" s="14" t="str">
        <f t="shared" si="15"/>
        <v>-</v>
      </c>
      <c r="X215" s="14" t="str">
        <f t="shared" si="15"/>
        <v>-</v>
      </c>
      <c r="Y215" s="14" t="str">
        <f t="shared" si="15"/>
        <v>-</v>
      </c>
      <c r="Z215" s="15"/>
      <c r="AA215" s="109"/>
    </row>
    <row r="216" spans="1:27">
      <c r="A216" s="26">
        <f t="shared" si="13"/>
        <v>18</v>
      </c>
      <c r="B216" s="14" t="str">
        <f t="shared" si="15"/>
        <v>-</v>
      </c>
      <c r="C216" s="14" t="str">
        <f t="shared" si="15"/>
        <v>-</v>
      </c>
      <c r="D216" s="14" t="str">
        <f t="shared" si="15"/>
        <v>-</v>
      </c>
      <c r="E216" s="14" t="str">
        <f t="shared" si="15"/>
        <v>-</v>
      </c>
      <c r="F216" s="14" t="str">
        <f t="shared" si="15"/>
        <v>-</v>
      </c>
      <c r="G216" s="14" t="str">
        <f t="shared" si="15"/>
        <v>-</v>
      </c>
      <c r="H216" s="14" t="str">
        <f t="shared" si="15"/>
        <v>-</v>
      </c>
      <c r="I216" s="14" t="str">
        <f t="shared" si="15"/>
        <v>-</v>
      </c>
      <c r="J216" s="14" t="str">
        <f t="shared" si="15"/>
        <v>-</v>
      </c>
      <c r="K216" s="14" t="str">
        <f t="shared" si="15"/>
        <v>-</v>
      </c>
      <c r="L216" s="14" t="str">
        <f t="shared" si="15"/>
        <v>-</v>
      </c>
      <c r="M216" s="14" t="str">
        <f t="shared" si="15"/>
        <v>-</v>
      </c>
      <c r="N216" s="14" t="str">
        <f t="shared" si="15"/>
        <v>-</v>
      </c>
      <c r="O216" s="14" t="str">
        <f t="shared" si="15"/>
        <v>-</v>
      </c>
      <c r="P216" s="14" t="str">
        <f t="shared" si="15"/>
        <v>-</v>
      </c>
      <c r="Q216" s="14" t="str">
        <f t="shared" si="15"/>
        <v>-</v>
      </c>
      <c r="R216" s="14" t="str">
        <f t="shared" si="15"/>
        <v>-</v>
      </c>
      <c r="S216" s="14" t="str">
        <f t="shared" si="15"/>
        <v>-</v>
      </c>
      <c r="T216" s="14" t="str">
        <f t="shared" si="15"/>
        <v>-</v>
      </c>
      <c r="U216" s="14" t="str">
        <f t="shared" si="15"/>
        <v>-</v>
      </c>
      <c r="V216" s="14" t="str">
        <f t="shared" si="15"/>
        <v>-</v>
      </c>
      <c r="W216" s="14" t="str">
        <f t="shared" si="15"/>
        <v>-</v>
      </c>
      <c r="X216" s="14" t="str">
        <f t="shared" si="15"/>
        <v>-</v>
      </c>
      <c r="Y216" s="14" t="str">
        <f t="shared" si="15"/>
        <v>-</v>
      </c>
      <c r="Z216" s="15"/>
      <c r="AA216" s="109"/>
    </row>
    <row r="217" spans="1:27">
      <c r="A217" s="26">
        <f t="shared" si="13"/>
        <v>19</v>
      </c>
      <c r="B217" s="14" t="str">
        <f t="shared" si="15"/>
        <v>-</v>
      </c>
      <c r="C217" s="14" t="str">
        <f t="shared" si="15"/>
        <v>-</v>
      </c>
      <c r="D217" s="14" t="str">
        <f t="shared" si="15"/>
        <v>-</v>
      </c>
      <c r="E217" s="14" t="str">
        <f t="shared" si="15"/>
        <v>-</v>
      </c>
      <c r="F217" s="14" t="str">
        <f t="shared" si="15"/>
        <v>-</v>
      </c>
      <c r="G217" s="14" t="str">
        <f t="shared" si="15"/>
        <v>-</v>
      </c>
      <c r="H217" s="14" t="str">
        <f t="shared" si="15"/>
        <v>-</v>
      </c>
      <c r="I217" s="14" t="str">
        <f t="shared" si="15"/>
        <v>-</v>
      </c>
      <c r="J217" s="14" t="str">
        <f t="shared" si="15"/>
        <v>-</v>
      </c>
      <c r="K217" s="14" t="str">
        <f t="shared" si="15"/>
        <v>-</v>
      </c>
      <c r="L217" s="14" t="str">
        <f t="shared" si="15"/>
        <v>-</v>
      </c>
      <c r="M217" s="14" t="str">
        <f t="shared" si="15"/>
        <v>-</v>
      </c>
      <c r="N217" s="14" t="str">
        <f t="shared" si="15"/>
        <v>-</v>
      </c>
      <c r="O217" s="14" t="str">
        <f t="shared" si="15"/>
        <v>-</v>
      </c>
      <c r="P217" s="14" t="str">
        <f t="shared" si="15"/>
        <v>-</v>
      </c>
      <c r="Q217" s="14" t="str">
        <f t="shared" si="15"/>
        <v>-</v>
      </c>
      <c r="R217" s="14" t="str">
        <f t="shared" si="15"/>
        <v>-</v>
      </c>
      <c r="S217" s="14" t="str">
        <f t="shared" si="15"/>
        <v>-</v>
      </c>
      <c r="T217" s="14" t="str">
        <f t="shared" si="15"/>
        <v>-</v>
      </c>
      <c r="U217" s="14" t="str">
        <f t="shared" si="15"/>
        <v>-</v>
      </c>
      <c r="V217" s="14" t="str">
        <f t="shared" si="15"/>
        <v>-</v>
      </c>
      <c r="W217" s="14" t="str">
        <f t="shared" si="15"/>
        <v>-</v>
      </c>
      <c r="X217" s="14" t="str">
        <f t="shared" si="15"/>
        <v>-</v>
      </c>
      <c r="Y217" s="14" t="str">
        <f t="shared" si="15"/>
        <v>-</v>
      </c>
      <c r="Z217" s="15"/>
      <c r="AA217" s="109"/>
    </row>
    <row r="218" spans="1:27">
      <c r="A218" s="26">
        <f t="shared" si="13"/>
        <v>20</v>
      </c>
      <c r="B218" s="14" t="str">
        <f t="shared" si="15"/>
        <v>-</v>
      </c>
      <c r="C218" s="14" t="str">
        <f t="shared" si="15"/>
        <v>-</v>
      </c>
      <c r="D218" s="14" t="str">
        <f t="shared" si="15"/>
        <v>-</v>
      </c>
      <c r="E218" s="14" t="str">
        <f t="shared" si="15"/>
        <v>-</v>
      </c>
      <c r="F218" s="14" t="str">
        <f t="shared" si="15"/>
        <v>-</v>
      </c>
      <c r="G218" s="14" t="str">
        <f t="shared" si="15"/>
        <v>-</v>
      </c>
      <c r="H218" s="14" t="str">
        <f t="shared" si="15"/>
        <v>-</v>
      </c>
      <c r="I218" s="14" t="str">
        <f t="shared" si="15"/>
        <v>!!!</v>
      </c>
      <c r="J218" s="14" t="str">
        <f t="shared" si="15"/>
        <v>-</v>
      </c>
      <c r="K218" s="14" t="str">
        <f t="shared" si="15"/>
        <v>-</v>
      </c>
      <c r="L218" s="14" t="str">
        <f t="shared" si="15"/>
        <v>-</v>
      </c>
      <c r="M218" s="14" t="str">
        <f t="shared" si="15"/>
        <v>-</v>
      </c>
      <c r="N218" s="14" t="str">
        <f t="shared" si="15"/>
        <v>-</v>
      </c>
      <c r="O218" s="14" t="str">
        <f t="shared" si="15"/>
        <v>-</v>
      </c>
      <c r="P218" s="14" t="str">
        <f t="shared" si="15"/>
        <v>-</v>
      </c>
      <c r="Q218" s="14" t="str">
        <f t="shared" si="15"/>
        <v>-</v>
      </c>
      <c r="R218" s="14" t="str">
        <f t="shared" si="15"/>
        <v>-</v>
      </c>
      <c r="S218" s="14" t="str">
        <f t="shared" si="15"/>
        <v>-</v>
      </c>
      <c r="T218" s="14" t="str">
        <f t="shared" si="15"/>
        <v>-</v>
      </c>
      <c r="U218" s="14" t="str">
        <f t="shared" si="15"/>
        <v>-</v>
      </c>
      <c r="V218" s="14" t="str">
        <f t="shared" si="15"/>
        <v>-</v>
      </c>
      <c r="W218" s="14" t="str">
        <f t="shared" si="15"/>
        <v>-</v>
      </c>
      <c r="X218" s="14" t="str">
        <f t="shared" si="15"/>
        <v>-</v>
      </c>
      <c r="Y218" s="14" t="str">
        <f t="shared" si="15"/>
        <v>-</v>
      </c>
      <c r="Z218" s="15"/>
      <c r="AA218" s="109"/>
    </row>
    <row r="219" spans="1:27">
      <c r="A219" s="26">
        <f t="shared" si="13"/>
        <v>21</v>
      </c>
      <c r="B219" s="14" t="str">
        <f t="shared" si="15"/>
        <v>-</v>
      </c>
      <c r="C219" s="14" t="str">
        <f t="shared" si="15"/>
        <v>-</v>
      </c>
      <c r="D219" s="14" t="str">
        <f t="shared" si="15"/>
        <v>-</v>
      </c>
      <c r="E219" s="14" t="str">
        <f t="shared" si="15"/>
        <v>-</v>
      </c>
      <c r="F219" s="14" t="str">
        <f t="shared" si="15"/>
        <v>-</v>
      </c>
      <c r="G219" s="14" t="str">
        <f t="shared" si="15"/>
        <v>-</v>
      </c>
      <c r="H219" s="14" t="str">
        <f t="shared" si="15"/>
        <v>-</v>
      </c>
      <c r="I219" s="14" t="str">
        <f t="shared" si="15"/>
        <v>-</v>
      </c>
      <c r="J219" s="14" t="str">
        <f t="shared" si="15"/>
        <v>-</v>
      </c>
      <c r="K219" s="14" t="str">
        <f t="shared" si="15"/>
        <v>-</v>
      </c>
      <c r="L219" s="14" t="str">
        <f t="shared" si="15"/>
        <v>-</v>
      </c>
      <c r="M219" s="14" t="str">
        <f t="shared" si="15"/>
        <v>-</v>
      </c>
      <c r="N219" s="14" t="str">
        <f t="shared" si="15"/>
        <v>-</v>
      </c>
      <c r="O219" s="14" t="str">
        <f t="shared" si="15"/>
        <v>-</v>
      </c>
      <c r="P219" s="14" t="str">
        <f t="shared" si="15"/>
        <v>-</v>
      </c>
      <c r="Q219" s="14" t="str">
        <f t="shared" si="15"/>
        <v>-</v>
      </c>
      <c r="R219" s="14" t="str">
        <f t="shared" si="15"/>
        <v>-</v>
      </c>
      <c r="S219" s="14" t="str">
        <f t="shared" si="15"/>
        <v>-</v>
      </c>
      <c r="T219" s="14" t="str">
        <f t="shared" si="15"/>
        <v>-</v>
      </c>
      <c r="U219" s="14" t="str">
        <f t="shared" si="15"/>
        <v>-</v>
      </c>
      <c r="V219" s="14" t="str">
        <f t="shared" si="15"/>
        <v>-</v>
      </c>
      <c r="W219" s="14" t="str">
        <f t="shared" si="15"/>
        <v>-</v>
      </c>
      <c r="X219" s="14" t="str">
        <f t="shared" si="15"/>
        <v>-</v>
      </c>
      <c r="Y219" s="14" t="str">
        <f t="shared" si="15"/>
        <v>-</v>
      </c>
      <c r="Z219" s="15"/>
      <c r="AA219" s="109"/>
    </row>
    <row r="220" spans="1:27">
      <c r="A220" s="26">
        <f t="shared" si="13"/>
        <v>22</v>
      </c>
      <c r="B220" s="14" t="str">
        <f t="shared" si="15"/>
        <v>-</v>
      </c>
      <c r="C220" s="14" t="str">
        <f t="shared" si="15"/>
        <v>-</v>
      </c>
      <c r="D220" s="14" t="str">
        <f t="shared" si="15"/>
        <v>-</v>
      </c>
      <c r="E220" s="14" t="str">
        <f t="shared" si="15"/>
        <v>-</v>
      </c>
      <c r="F220" s="14" t="str">
        <f t="shared" si="15"/>
        <v>-</v>
      </c>
      <c r="G220" s="14" t="str">
        <f t="shared" si="15"/>
        <v>-</v>
      </c>
      <c r="H220" s="14" t="str">
        <f t="shared" si="15"/>
        <v>-</v>
      </c>
      <c r="I220" s="14" t="str">
        <f t="shared" si="15"/>
        <v>-</v>
      </c>
      <c r="J220" s="14" t="str">
        <f t="shared" si="15"/>
        <v>-</v>
      </c>
      <c r="K220" s="14" t="str">
        <f t="shared" si="15"/>
        <v>-</v>
      </c>
      <c r="L220" s="14" t="str">
        <f t="shared" si="15"/>
        <v>-</v>
      </c>
      <c r="M220" s="14" t="str">
        <f t="shared" si="15"/>
        <v>-</v>
      </c>
      <c r="N220" s="14" t="str">
        <f t="shared" si="15"/>
        <v>-</v>
      </c>
      <c r="O220" s="14" t="str">
        <f t="shared" si="15"/>
        <v>-</v>
      </c>
      <c r="P220" s="14" t="str">
        <f t="shared" si="15"/>
        <v>-</v>
      </c>
      <c r="Q220" s="14" t="str">
        <f t="shared" ref="Q220:Y220" si="16">IF(AND(OR(Q24&gt;=10,Q24&lt;=3),Q123="НЕТ"),"!!!","-")</f>
        <v>-</v>
      </c>
      <c r="R220" s="14" t="str">
        <f t="shared" si="16"/>
        <v>-</v>
      </c>
      <c r="S220" s="14" t="str">
        <f t="shared" si="16"/>
        <v>-</v>
      </c>
      <c r="T220" s="14" t="str">
        <f t="shared" si="16"/>
        <v>-</v>
      </c>
      <c r="U220" s="14" t="str">
        <f t="shared" si="16"/>
        <v>-</v>
      </c>
      <c r="V220" s="14" t="str">
        <f t="shared" si="16"/>
        <v>-</v>
      </c>
      <c r="W220" s="14" t="str">
        <f t="shared" si="16"/>
        <v>-</v>
      </c>
      <c r="X220" s="14" t="str">
        <f t="shared" si="16"/>
        <v>-</v>
      </c>
      <c r="Y220" s="14" t="str">
        <f t="shared" si="16"/>
        <v>-</v>
      </c>
      <c r="Z220" s="15"/>
      <c r="AA220" s="109"/>
    </row>
    <row r="221" spans="1:27">
      <c r="A221" s="26">
        <f t="shared" si="13"/>
        <v>23</v>
      </c>
      <c r="B221" s="14" t="str">
        <f t="shared" ref="B221:Y231" si="17">IF(AND(OR(B25&gt;=10,B25&lt;=3),B124="НЕТ"),"!!!","-")</f>
        <v>-</v>
      </c>
      <c r="C221" s="14" t="str">
        <f t="shared" si="17"/>
        <v>-</v>
      </c>
      <c r="D221" s="14" t="str">
        <f t="shared" si="17"/>
        <v>-</v>
      </c>
      <c r="E221" s="14" t="str">
        <f t="shared" si="17"/>
        <v>-</v>
      </c>
      <c r="F221" s="14" t="str">
        <f t="shared" si="17"/>
        <v>-</v>
      </c>
      <c r="G221" s="14" t="str">
        <f t="shared" si="17"/>
        <v>-</v>
      </c>
      <c r="H221" s="14" t="str">
        <f t="shared" si="17"/>
        <v>-</v>
      </c>
      <c r="I221" s="14" t="str">
        <f t="shared" si="17"/>
        <v>-</v>
      </c>
      <c r="J221" s="14" t="str">
        <f t="shared" si="17"/>
        <v>-</v>
      </c>
      <c r="K221" s="14" t="str">
        <f t="shared" si="17"/>
        <v>-</v>
      </c>
      <c r="L221" s="14" t="str">
        <f t="shared" si="17"/>
        <v>-</v>
      </c>
      <c r="M221" s="14" t="str">
        <f t="shared" si="17"/>
        <v>-</v>
      </c>
      <c r="N221" s="14" t="str">
        <f t="shared" si="17"/>
        <v>-</v>
      </c>
      <c r="O221" s="14" t="str">
        <f t="shared" si="17"/>
        <v>-</v>
      </c>
      <c r="P221" s="14" t="str">
        <f t="shared" si="17"/>
        <v>-</v>
      </c>
      <c r="Q221" s="14" t="str">
        <f t="shared" si="17"/>
        <v>-</v>
      </c>
      <c r="R221" s="14" t="str">
        <f t="shared" si="17"/>
        <v>-</v>
      </c>
      <c r="S221" s="14" t="str">
        <f t="shared" si="17"/>
        <v>-</v>
      </c>
      <c r="T221" s="14" t="str">
        <f t="shared" si="17"/>
        <v>-</v>
      </c>
      <c r="U221" s="14" t="str">
        <f t="shared" si="17"/>
        <v>-</v>
      </c>
      <c r="V221" s="14" t="str">
        <f t="shared" si="17"/>
        <v>-</v>
      </c>
      <c r="W221" s="14" t="str">
        <f t="shared" si="17"/>
        <v>-</v>
      </c>
      <c r="X221" s="14" t="str">
        <f t="shared" si="17"/>
        <v>-</v>
      </c>
      <c r="Y221" s="14" t="str">
        <f t="shared" si="17"/>
        <v>-</v>
      </c>
      <c r="Z221" s="15"/>
      <c r="AA221" s="109"/>
    </row>
    <row r="222" spans="1:27">
      <c r="A222" s="26">
        <f t="shared" si="13"/>
        <v>24</v>
      </c>
      <c r="B222" s="14" t="str">
        <f t="shared" si="17"/>
        <v>-</v>
      </c>
      <c r="C222" s="14" t="str">
        <f t="shared" si="17"/>
        <v>-</v>
      </c>
      <c r="D222" s="14" t="str">
        <f t="shared" si="17"/>
        <v>-</v>
      </c>
      <c r="E222" s="14" t="str">
        <f t="shared" si="17"/>
        <v>-</v>
      </c>
      <c r="F222" s="14" t="str">
        <f t="shared" si="17"/>
        <v>-</v>
      </c>
      <c r="G222" s="14" t="str">
        <f t="shared" si="17"/>
        <v>-</v>
      </c>
      <c r="H222" s="14" t="str">
        <f t="shared" si="17"/>
        <v>-</v>
      </c>
      <c r="I222" s="14" t="str">
        <f t="shared" si="17"/>
        <v>-</v>
      </c>
      <c r="J222" s="14" t="str">
        <f t="shared" si="17"/>
        <v>-</v>
      </c>
      <c r="K222" s="14" t="str">
        <f t="shared" si="17"/>
        <v>-</v>
      </c>
      <c r="L222" s="14" t="str">
        <f t="shared" si="17"/>
        <v>-</v>
      </c>
      <c r="M222" s="14" t="str">
        <f t="shared" si="17"/>
        <v>-</v>
      </c>
      <c r="N222" s="14" t="str">
        <f t="shared" si="17"/>
        <v>-</v>
      </c>
      <c r="O222" s="14" t="str">
        <f t="shared" si="17"/>
        <v>-</v>
      </c>
      <c r="P222" s="14" t="str">
        <f t="shared" si="17"/>
        <v>-</v>
      </c>
      <c r="Q222" s="14" t="str">
        <f t="shared" si="17"/>
        <v>-</v>
      </c>
      <c r="R222" s="14" t="str">
        <f t="shared" si="17"/>
        <v>-</v>
      </c>
      <c r="S222" s="14" t="str">
        <f t="shared" si="17"/>
        <v>-</v>
      </c>
      <c r="T222" s="14" t="str">
        <f t="shared" si="17"/>
        <v>-</v>
      </c>
      <c r="U222" s="14" t="str">
        <f t="shared" si="17"/>
        <v>-</v>
      </c>
      <c r="V222" s="14" t="str">
        <f t="shared" si="17"/>
        <v>-</v>
      </c>
      <c r="W222" s="14" t="str">
        <f t="shared" si="17"/>
        <v>-</v>
      </c>
      <c r="X222" s="14" t="str">
        <f t="shared" si="17"/>
        <v>-</v>
      </c>
      <c r="Y222" s="14" t="str">
        <f t="shared" si="17"/>
        <v>-</v>
      </c>
      <c r="Z222" s="15"/>
      <c r="AA222" s="109"/>
    </row>
    <row r="223" spans="1:27">
      <c r="A223" s="26">
        <f t="shared" si="13"/>
        <v>25</v>
      </c>
      <c r="B223" s="14" t="str">
        <f t="shared" si="17"/>
        <v>-</v>
      </c>
      <c r="C223" s="14" t="str">
        <f t="shared" si="17"/>
        <v>-</v>
      </c>
      <c r="D223" s="14" t="str">
        <f t="shared" si="17"/>
        <v>-</v>
      </c>
      <c r="E223" s="14" t="str">
        <f t="shared" si="17"/>
        <v>-</v>
      </c>
      <c r="F223" s="14" t="str">
        <f t="shared" si="17"/>
        <v>-</v>
      </c>
      <c r="G223" s="14" t="str">
        <f t="shared" si="17"/>
        <v>-</v>
      </c>
      <c r="H223" s="14" t="str">
        <f t="shared" si="17"/>
        <v>-</v>
      </c>
      <c r="I223" s="14" t="str">
        <f t="shared" si="17"/>
        <v>-</v>
      </c>
      <c r="J223" s="14" t="str">
        <f t="shared" si="17"/>
        <v>-</v>
      </c>
      <c r="K223" s="14" t="str">
        <f t="shared" si="17"/>
        <v>-</v>
      </c>
      <c r="L223" s="14" t="str">
        <f t="shared" si="17"/>
        <v>-</v>
      </c>
      <c r="M223" s="14" t="str">
        <f t="shared" si="17"/>
        <v>-</v>
      </c>
      <c r="N223" s="14" t="str">
        <f t="shared" si="17"/>
        <v>-</v>
      </c>
      <c r="O223" s="14" t="str">
        <f t="shared" si="17"/>
        <v>-</v>
      </c>
      <c r="P223" s="14" t="str">
        <f t="shared" si="17"/>
        <v>-</v>
      </c>
      <c r="Q223" s="14" t="str">
        <f t="shared" si="17"/>
        <v>-</v>
      </c>
      <c r="R223" s="14" t="str">
        <f t="shared" si="17"/>
        <v>-</v>
      </c>
      <c r="S223" s="14" t="str">
        <f t="shared" si="17"/>
        <v>-</v>
      </c>
      <c r="T223" s="14" t="str">
        <f t="shared" si="17"/>
        <v>-</v>
      </c>
      <c r="U223" s="14" t="str">
        <f t="shared" si="17"/>
        <v>-</v>
      </c>
      <c r="V223" s="14" t="str">
        <f t="shared" si="17"/>
        <v>-</v>
      </c>
      <c r="W223" s="14" t="str">
        <f t="shared" si="17"/>
        <v>-</v>
      </c>
      <c r="X223" s="14" t="str">
        <f t="shared" si="17"/>
        <v>-</v>
      </c>
      <c r="Y223" s="14" t="str">
        <f t="shared" si="17"/>
        <v>-</v>
      </c>
      <c r="Z223" s="15"/>
      <c r="AA223" s="109"/>
    </row>
    <row r="224" spans="1:27">
      <c r="A224" s="26">
        <f t="shared" si="13"/>
        <v>26</v>
      </c>
      <c r="B224" s="14" t="str">
        <f t="shared" si="17"/>
        <v>-</v>
      </c>
      <c r="C224" s="14" t="str">
        <f t="shared" si="17"/>
        <v>-</v>
      </c>
      <c r="D224" s="14" t="str">
        <f t="shared" si="17"/>
        <v>-</v>
      </c>
      <c r="E224" s="14" t="str">
        <f t="shared" si="17"/>
        <v>-</v>
      </c>
      <c r="F224" s="14" t="str">
        <f t="shared" si="17"/>
        <v>-</v>
      </c>
      <c r="G224" s="14" t="str">
        <f t="shared" si="17"/>
        <v>-</v>
      </c>
      <c r="H224" s="14" t="str">
        <f t="shared" si="17"/>
        <v>-</v>
      </c>
      <c r="I224" s="14" t="str">
        <f t="shared" si="17"/>
        <v>-</v>
      </c>
      <c r="J224" s="14" t="str">
        <f t="shared" si="17"/>
        <v>-</v>
      </c>
      <c r="K224" s="14" t="str">
        <f t="shared" si="17"/>
        <v>-</v>
      </c>
      <c r="L224" s="14" t="str">
        <f t="shared" si="17"/>
        <v>-</v>
      </c>
      <c r="M224" s="14" t="str">
        <f t="shared" si="17"/>
        <v>-</v>
      </c>
      <c r="N224" s="14" t="str">
        <f t="shared" si="17"/>
        <v>-</v>
      </c>
      <c r="O224" s="14" t="str">
        <f t="shared" si="17"/>
        <v>-</v>
      </c>
      <c r="P224" s="14" t="str">
        <f t="shared" si="17"/>
        <v>-</v>
      </c>
      <c r="Q224" s="14" t="str">
        <f t="shared" si="17"/>
        <v>-</v>
      </c>
      <c r="R224" s="14" t="str">
        <f t="shared" si="17"/>
        <v>-</v>
      </c>
      <c r="S224" s="14" t="str">
        <f t="shared" si="17"/>
        <v>-</v>
      </c>
      <c r="T224" s="14" t="str">
        <f t="shared" si="17"/>
        <v>-</v>
      </c>
      <c r="U224" s="14" t="str">
        <f t="shared" si="17"/>
        <v>-</v>
      </c>
      <c r="V224" s="14" t="str">
        <f t="shared" si="17"/>
        <v>-</v>
      </c>
      <c r="W224" s="14" t="str">
        <f t="shared" si="17"/>
        <v>-</v>
      </c>
      <c r="X224" s="14" t="str">
        <f t="shared" si="17"/>
        <v>-</v>
      </c>
      <c r="Y224" s="14" t="str">
        <f t="shared" si="17"/>
        <v>-</v>
      </c>
      <c r="Z224" s="15"/>
      <c r="AA224" s="109"/>
    </row>
    <row r="225" spans="1:27">
      <c r="A225" s="26">
        <f t="shared" si="13"/>
        <v>27</v>
      </c>
      <c r="B225" s="14" t="str">
        <f t="shared" si="17"/>
        <v>-</v>
      </c>
      <c r="C225" s="14" t="str">
        <f t="shared" si="17"/>
        <v>-</v>
      </c>
      <c r="D225" s="14" t="str">
        <f t="shared" si="17"/>
        <v>-</v>
      </c>
      <c r="E225" s="14" t="str">
        <f t="shared" si="17"/>
        <v>!!!</v>
      </c>
      <c r="F225" s="14" t="str">
        <f t="shared" si="17"/>
        <v>-</v>
      </c>
      <c r="G225" s="14" t="str">
        <f t="shared" si="17"/>
        <v>-</v>
      </c>
      <c r="H225" s="14" t="str">
        <f t="shared" si="17"/>
        <v>-</v>
      </c>
      <c r="I225" s="14" t="str">
        <f t="shared" si="17"/>
        <v>-</v>
      </c>
      <c r="J225" s="14" t="str">
        <f t="shared" si="17"/>
        <v>-</v>
      </c>
      <c r="K225" s="14" t="str">
        <f t="shared" si="17"/>
        <v>-</v>
      </c>
      <c r="L225" s="14" t="str">
        <f t="shared" si="17"/>
        <v>-</v>
      </c>
      <c r="M225" s="14" t="str">
        <f t="shared" si="17"/>
        <v>-</v>
      </c>
      <c r="N225" s="14" t="str">
        <f t="shared" si="17"/>
        <v>-</v>
      </c>
      <c r="O225" s="14" t="str">
        <f t="shared" si="17"/>
        <v>-</v>
      </c>
      <c r="P225" s="14" t="str">
        <f t="shared" si="17"/>
        <v>-</v>
      </c>
      <c r="Q225" s="14" t="str">
        <f t="shared" si="17"/>
        <v>-</v>
      </c>
      <c r="R225" s="14" t="str">
        <f t="shared" si="17"/>
        <v>-</v>
      </c>
      <c r="S225" s="14" t="str">
        <f t="shared" si="17"/>
        <v>-</v>
      </c>
      <c r="T225" s="14" t="str">
        <f t="shared" si="17"/>
        <v>-</v>
      </c>
      <c r="U225" s="14" t="str">
        <f t="shared" si="17"/>
        <v>-</v>
      </c>
      <c r="V225" s="14" t="str">
        <f t="shared" si="17"/>
        <v>-</v>
      </c>
      <c r="W225" s="14" t="str">
        <f t="shared" si="17"/>
        <v>-</v>
      </c>
      <c r="X225" s="14" t="str">
        <f t="shared" si="17"/>
        <v>-</v>
      </c>
      <c r="Y225" s="14" t="str">
        <f t="shared" si="17"/>
        <v>-</v>
      </c>
      <c r="Z225" s="15"/>
      <c r="AA225" s="109"/>
    </row>
    <row r="226" spans="1:27">
      <c r="A226" s="26">
        <f t="shared" si="13"/>
        <v>28</v>
      </c>
      <c r="B226" s="14" t="str">
        <f t="shared" si="17"/>
        <v>-</v>
      </c>
      <c r="C226" s="14" t="str">
        <f t="shared" si="17"/>
        <v>-</v>
      </c>
      <c r="D226" s="14" t="str">
        <f t="shared" si="17"/>
        <v>-</v>
      </c>
      <c r="E226" s="14" t="str">
        <f t="shared" si="17"/>
        <v>-</v>
      </c>
      <c r="F226" s="14" t="str">
        <f t="shared" si="17"/>
        <v>-</v>
      </c>
      <c r="G226" s="14" t="str">
        <f t="shared" si="17"/>
        <v>-</v>
      </c>
      <c r="H226" s="14" t="str">
        <f t="shared" si="17"/>
        <v>-</v>
      </c>
      <c r="I226" s="14" t="str">
        <f t="shared" si="17"/>
        <v>-</v>
      </c>
      <c r="J226" s="14" t="str">
        <f t="shared" si="17"/>
        <v>-</v>
      </c>
      <c r="K226" s="14" t="str">
        <f t="shared" si="17"/>
        <v>-</v>
      </c>
      <c r="L226" s="14" t="str">
        <f t="shared" si="17"/>
        <v>-</v>
      </c>
      <c r="M226" s="14" t="str">
        <f t="shared" si="17"/>
        <v>-</v>
      </c>
      <c r="N226" s="14" t="str">
        <f t="shared" si="17"/>
        <v>-</v>
      </c>
      <c r="O226" s="14" t="str">
        <f t="shared" si="17"/>
        <v>-</v>
      </c>
      <c r="P226" s="14" t="str">
        <f t="shared" si="17"/>
        <v>-</v>
      </c>
      <c r="Q226" s="14" t="str">
        <f t="shared" si="17"/>
        <v>-</v>
      </c>
      <c r="R226" s="14" t="str">
        <f t="shared" si="17"/>
        <v>-</v>
      </c>
      <c r="S226" s="14" t="str">
        <f t="shared" si="17"/>
        <v>-</v>
      </c>
      <c r="T226" s="14" t="str">
        <f t="shared" si="17"/>
        <v>-</v>
      </c>
      <c r="U226" s="14" t="str">
        <f t="shared" si="17"/>
        <v>-</v>
      </c>
      <c r="V226" s="14" t="str">
        <f t="shared" si="17"/>
        <v>-</v>
      </c>
      <c r="W226" s="14" t="str">
        <f t="shared" si="17"/>
        <v>-</v>
      </c>
      <c r="X226" s="14" t="str">
        <f t="shared" si="17"/>
        <v>-</v>
      </c>
      <c r="Y226" s="14" t="str">
        <f t="shared" si="17"/>
        <v>-</v>
      </c>
      <c r="Z226" s="15"/>
      <c r="AA226" s="109"/>
    </row>
    <row r="227" spans="1:27">
      <c r="A227" s="26">
        <f t="shared" si="13"/>
        <v>29</v>
      </c>
      <c r="B227" s="14" t="str">
        <f t="shared" si="17"/>
        <v>-</v>
      </c>
      <c r="C227" s="14" t="str">
        <f t="shared" si="17"/>
        <v>-</v>
      </c>
      <c r="D227" s="14" t="str">
        <f t="shared" si="17"/>
        <v>-</v>
      </c>
      <c r="E227" s="14" t="str">
        <f t="shared" si="17"/>
        <v>-</v>
      </c>
      <c r="F227" s="14" t="str">
        <f t="shared" si="17"/>
        <v>-</v>
      </c>
      <c r="G227" s="14" t="str">
        <f t="shared" si="17"/>
        <v>-</v>
      </c>
      <c r="H227" s="14" t="str">
        <f t="shared" si="17"/>
        <v>-</v>
      </c>
      <c r="I227" s="14" t="str">
        <f t="shared" si="17"/>
        <v>-</v>
      </c>
      <c r="J227" s="14" t="str">
        <f t="shared" si="17"/>
        <v>-</v>
      </c>
      <c r="K227" s="14" t="str">
        <f t="shared" si="17"/>
        <v>-</v>
      </c>
      <c r="L227" s="14" t="str">
        <f t="shared" si="17"/>
        <v>-</v>
      </c>
      <c r="M227" s="14" t="str">
        <f t="shared" si="17"/>
        <v>-</v>
      </c>
      <c r="N227" s="14" t="str">
        <f t="shared" si="17"/>
        <v>-</v>
      </c>
      <c r="O227" s="14" t="str">
        <f t="shared" si="17"/>
        <v>-</v>
      </c>
      <c r="P227" s="14" t="str">
        <f t="shared" si="17"/>
        <v>-</v>
      </c>
      <c r="Q227" s="14" t="str">
        <f t="shared" si="17"/>
        <v>-</v>
      </c>
      <c r="R227" s="14" t="str">
        <f t="shared" si="17"/>
        <v>!!!</v>
      </c>
      <c r="S227" s="14" t="str">
        <f t="shared" si="17"/>
        <v>-</v>
      </c>
      <c r="T227" s="14" t="str">
        <f t="shared" si="17"/>
        <v>!!!</v>
      </c>
      <c r="U227" s="14" t="str">
        <f t="shared" si="17"/>
        <v>-</v>
      </c>
      <c r="V227" s="14" t="str">
        <f t="shared" si="17"/>
        <v>-</v>
      </c>
      <c r="W227" s="14" t="str">
        <f t="shared" si="17"/>
        <v>!!!</v>
      </c>
      <c r="X227" s="14" t="str">
        <f t="shared" si="17"/>
        <v>-</v>
      </c>
      <c r="Y227" s="14" t="str">
        <f t="shared" si="17"/>
        <v>-</v>
      </c>
      <c r="Z227" s="15"/>
      <c r="AA227" s="109"/>
    </row>
    <row r="228" spans="1:27">
      <c r="A228" s="26">
        <f t="shared" si="13"/>
        <v>30</v>
      </c>
      <c r="B228" s="14" t="str">
        <f t="shared" si="17"/>
        <v>-</v>
      </c>
      <c r="C228" s="14" t="str">
        <f t="shared" si="17"/>
        <v>-</v>
      </c>
      <c r="D228" s="14" t="str">
        <f t="shared" si="17"/>
        <v>-</v>
      </c>
      <c r="E228" s="14" t="str">
        <f t="shared" si="17"/>
        <v>-</v>
      </c>
      <c r="F228" s="14" t="str">
        <f t="shared" si="17"/>
        <v>-</v>
      </c>
      <c r="G228" s="14" t="str">
        <f t="shared" si="17"/>
        <v>-</v>
      </c>
      <c r="H228" s="14" t="str">
        <f t="shared" si="17"/>
        <v>-</v>
      </c>
      <c r="I228" s="14" t="str">
        <f t="shared" si="17"/>
        <v>-</v>
      </c>
      <c r="J228" s="14" t="str">
        <f t="shared" si="17"/>
        <v>-</v>
      </c>
      <c r="K228" s="14" t="str">
        <f t="shared" si="17"/>
        <v>-</v>
      </c>
      <c r="L228" s="14" t="str">
        <f t="shared" si="17"/>
        <v>-</v>
      </c>
      <c r="M228" s="14" t="str">
        <f t="shared" si="17"/>
        <v>-</v>
      </c>
      <c r="N228" s="14" t="str">
        <f t="shared" si="17"/>
        <v>-</v>
      </c>
      <c r="O228" s="14" t="str">
        <f t="shared" si="17"/>
        <v>!!!</v>
      </c>
      <c r="P228" s="14" t="str">
        <f t="shared" si="17"/>
        <v>-</v>
      </c>
      <c r="Q228" s="14" t="str">
        <f t="shared" si="17"/>
        <v>-</v>
      </c>
      <c r="R228" s="14" t="str">
        <f t="shared" si="17"/>
        <v>-</v>
      </c>
      <c r="S228" s="14" t="str">
        <f t="shared" si="17"/>
        <v>-</v>
      </c>
      <c r="T228" s="14" t="str">
        <f t="shared" si="17"/>
        <v>-</v>
      </c>
      <c r="U228" s="14" t="str">
        <f t="shared" si="17"/>
        <v>-</v>
      </c>
      <c r="V228" s="14" t="str">
        <f t="shared" si="17"/>
        <v>-</v>
      </c>
      <c r="W228" s="14" t="str">
        <f t="shared" si="17"/>
        <v>-</v>
      </c>
      <c r="X228" s="14" t="str">
        <f t="shared" si="17"/>
        <v>-</v>
      </c>
      <c r="Y228" s="14" t="str">
        <f t="shared" si="17"/>
        <v>-</v>
      </c>
      <c r="Z228" s="15"/>
      <c r="AA228" s="109"/>
    </row>
    <row r="229" spans="1:27">
      <c r="A229" s="26">
        <f t="shared" si="13"/>
        <v>31</v>
      </c>
      <c r="B229" s="14" t="str">
        <f t="shared" si="17"/>
        <v>-</v>
      </c>
      <c r="C229" s="14" t="str">
        <f t="shared" si="17"/>
        <v>-</v>
      </c>
      <c r="D229" s="14" t="str">
        <f t="shared" si="17"/>
        <v>-</v>
      </c>
      <c r="E229" s="14" t="str">
        <f t="shared" si="17"/>
        <v>-</v>
      </c>
      <c r="F229" s="14" t="str">
        <f t="shared" si="17"/>
        <v>-</v>
      </c>
      <c r="G229" s="14" t="str">
        <f t="shared" si="17"/>
        <v>-</v>
      </c>
      <c r="H229" s="14" t="str">
        <f t="shared" si="17"/>
        <v>-</v>
      </c>
      <c r="I229" s="14" t="str">
        <f t="shared" si="17"/>
        <v>-</v>
      </c>
      <c r="J229" s="14" t="str">
        <f t="shared" si="17"/>
        <v>-</v>
      </c>
      <c r="K229" s="14" t="str">
        <f t="shared" si="17"/>
        <v>-</v>
      </c>
      <c r="L229" s="14" t="str">
        <f t="shared" si="17"/>
        <v>-</v>
      </c>
      <c r="M229" s="14" t="str">
        <f t="shared" si="17"/>
        <v>-</v>
      </c>
      <c r="N229" s="14" t="str">
        <f t="shared" si="17"/>
        <v>-</v>
      </c>
      <c r="O229" s="14" t="str">
        <f t="shared" si="17"/>
        <v>-</v>
      </c>
      <c r="P229" s="14" t="str">
        <f t="shared" si="17"/>
        <v>-</v>
      </c>
      <c r="Q229" s="14" t="str">
        <f t="shared" si="17"/>
        <v>-</v>
      </c>
      <c r="R229" s="14" t="str">
        <f t="shared" si="17"/>
        <v>-</v>
      </c>
      <c r="S229" s="14" t="str">
        <f t="shared" si="17"/>
        <v>-</v>
      </c>
      <c r="T229" s="14" t="str">
        <f t="shared" si="17"/>
        <v>-</v>
      </c>
      <c r="U229" s="14" t="str">
        <f t="shared" si="17"/>
        <v>-</v>
      </c>
      <c r="V229" s="14" t="str">
        <f t="shared" si="17"/>
        <v>-</v>
      </c>
      <c r="W229" s="14" t="str">
        <f t="shared" si="17"/>
        <v>-</v>
      </c>
      <c r="X229" s="14" t="str">
        <f t="shared" si="17"/>
        <v>-</v>
      </c>
      <c r="Y229" s="14" t="str">
        <f t="shared" si="17"/>
        <v>-</v>
      </c>
      <c r="Z229" s="15"/>
      <c r="AA229" s="109"/>
    </row>
    <row r="230" spans="1:27">
      <c r="A230" s="26">
        <f t="shared" si="13"/>
        <v>32</v>
      </c>
      <c r="B230" s="14" t="str">
        <f t="shared" si="17"/>
        <v>-</v>
      </c>
      <c r="C230" s="14" t="str">
        <f t="shared" si="17"/>
        <v>-</v>
      </c>
      <c r="D230" s="14" t="str">
        <f t="shared" si="17"/>
        <v>-</v>
      </c>
      <c r="E230" s="14" t="str">
        <f t="shared" si="17"/>
        <v>-</v>
      </c>
      <c r="F230" s="14" t="str">
        <f t="shared" si="17"/>
        <v>-</v>
      </c>
      <c r="G230" s="14" t="str">
        <f t="shared" si="17"/>
        <v>-</v>
      </c>
      <c r="H230" s="14" t="str">
        <f t="shared" si="17"/>
        <v>-</v>
      </c>
      <c r="I230" s="14" t="str">
        <f t="shared" si="17"/>
        <v>-</v>
      </c>
      <c r="J230" s="14" t="str">
        <f t="shared" si="17"/>
        <v>-</v>
      </c>
      <c r="K230" s="14" t="str">
        <f t="shared" si="17"/>
        <v>-</v>
      </c>
      <c r="L230" s="14" t="str">
        <f t="shared" si="17"/>
        <v>-</v>
      </c>
      <c r="M230" s="14" t="str">
        <f t="shared" si="17"/>
        <v>-</v>
      </c>
      <c r="N230" s="14" t="str">
        <f t="shared" si="17"/>
        <v>-</v>
      </c>
      <c r="O230" s="14" t="str">
        <f t="shared" si="17"/>
        <v>-</v>
      </c>
      <c r="P230" s="14" t="str">
        <f t="shared" si="17"/>
        <v>-</v>
      </c>
      <c r="Q230" s="14" t="str">
        <f t="shared" si="17"/>
        <v>-</v>
      </c>
      <c r="R230" s="14" t="str">
        <f t="shared" si="17"/>
        <v>-</v>
      </c>
      <c r="S230" s="14" t="str">
        <f t="shared" si="17"/>
        <v>-</v>
      </c>
      <c r="T230" s="14" t="str">
        <f t="shared" si="17"/>
        <v>-</v>
      </c>
      <c r="U230" s="14" t="str">
        <f t="shared" si="17"/>
        <v>-</v>
      </c>
      <c r="V230" s="14" t="str">
        <f t="shared" si="17"/>
        <v>-</v>
      </c>
      <c r="W230" s="14" t="str">
        <f t="shared" si="17"/>
        <v>-</v>
      </c>
      <c r="X230" s="14" t="str">
        <f t="shared" si="17"/>
        <v>-</v>
      </c>
      <c r="Y230" s="14" t="str">
        <f t="shared" si="17"/>
        <v>-</v>
      </c>
      <c r="Z230" s="15"/>
      <c r="AA230" s="109"/>
    </row>
    <row r="231" spans="1:27">
      <c r="A231" s="26">
        <f t="shared" si="13"/>
        <v>33</v>
      </c>
      <c r="B231" s="14" t="str">
        <f t="shared" si="17"/>
        <v>-</v>
      </c>
      <c r="C231" s="14" t="str">
        <f t="shared" si="17"/>
        <v>-</v>
      </c>
      <c r="D231" s="14" t="str">
        <f t="shared" si="17"/>
        <v>-</v>
      </c>
      <c r="E231" s="14" t="str">
        <f t="shared" si="17"/>
        <v>-</v>
      </c>
      <c r="F231" s="14" t="str">
        <f t="shared" si="17"/>
        <v>-</v>
      </c>
      <c r="G231" s="14" t="str">
        <f t="shared" si="17"/>
        <v>-</v>
      </c>
      <c r="H231" s="14" t="str">
        <f t="shared" si="17"/>
        <v>-</v>
      </c>
      <c r="I231" s="14" t="str">
        <f t="shared" si="17"/>
        <v>-</v>
      </c>
      <c r="J231" s="14" t="str">
        <f t="shared" si="17"/>
        <v>-</v>
      </c>
      <c r="K231" s="14" t="str">
        <f t="shared" si="17"/>
        <v>-</v>
      </c>
      <c r="L231" s="14" t="str">
        <f t="shared" si="17"/>
        <v>-</v>
      </c>
      <c r="M231" s="14" t="str">
        <f t="shared" si="17"/>
        <v>-</v>
      </c>
      <c r="N231" s="14" t="str">
        <f t="shared" si="17"/>
        <v>-</v>
      </c>
      <c r="O231" s="14" t="str">
        <f t="shared" si="17"/>
        <v>-</v>
      </c>
      <c r="P231" s="14" t="str">
        <f t="shared" si="17"/>
        <v>-</v>
      </c>
      <c r="Q231" s="14" t="str">
        <f t="shared" ref="Q231:Y231" si="18">IF(AND(OR(Q35&gt;=10,Q35&lt;=3),Q134="НЕТ"),"!!!","-")</f>
        <v>-</v>
      </c>
      <c r="R231" s="14" t="str">
        <f t="shared" si="18"/>
        <v>-</v>
      </c>
      <c r="S231" s="14" t="str">
        <f t="shared" si="18"/>
        <v>-</v>
      </c>
      <c r="T231" s="14" t="str">
        <f t="shared" si="18"/>
        <v>-</v>
      </c>
      <c r="U231" s="14" t="str">
        <f t="shared" si="18"/>
        <v>-</v>
      </c>
      <c r="V231" s="14" t="str">
        <f t="shared" si="18"/>
        <v>-</v>
      </c>
      <c r="W231" s="14" t="str">
        <f t="shared" si="18"/>
        <v>-</v>
      </c>
      <c r="X231" s="14" t="str">
        <f t="shared" si="18"/>
        <v>-</v>
      </c>
      <c r="Y231" s="14" t="str">
        <f t="shared" si="18"/>
        <v>-</v>
      </c>
      <c r="Z231" s="15"/>
      <c r="AA231" s="109"/>
    </row>
    <row r="232" spans="1:27">
      <c r="A232" s="26">
        <f t="shared" si="13"/>
        <v>34</v>
      </c>
      <c r="B232" s="14" t="str">
        <f t="shared" ref="B232:Y242" si="19">IF(AND(OR(B36&gt;=10,B36&lt;=3),B135="НЕТ"),"!!!","-")</f>
        <v>-</v>
      </c>
      <c r="C232" s="14" t="str">
        <f t="shared" si="19"/>
        <v>-</v>
      </c>
      <c r="D232" s="14" t="str">
        <f t="shared" si="19"/>
        <v>-</v>
      </c>
      <c r="E232" s="14" t="str">
        <f t="shared" si="19"/>
        <v>-</v>
      </c>
      <c r="F232" s="14" t="str">
        <f t="shared" si="19"/>
        <v>-</v>
      </c>
      <c r="G232" s="14" t="str">
        <f t="shared" si="19"/>
        <v>-</v>
      </c>
      <c r="H232" s="14" t="str">
        <f t="shared" si="19"/>
        <v>-</v>
      </c>
      <c r="I232" s="14" t="str">
        <f t="shared" si="19"/>
        <v>-</v>
      </c>
      <c r="J232" s="14" t="str">
        <f t="shared" si="19"/>
        <v>-</v>
      </c>
      <c r="K232" s="14" t="str">
        <f t="shared" si="19"/>
        <v>-</v>
      </c>
      <c r="L232" s="14" t="str">
        <f t="shared" si="19"/>
        <v>-</v>
      </c>
      <c r="M232" s="14" t="str">
        <f t="shared" si="19"/>
        <v>-</v>
      </c>
      <c r="N232" s="14" t="str">
        <f t="shared" si="19"/>
        <v>-</v>
      </c>
      <c r="O232" s="14" t="str">
        <f t="shared" si="19"/>
        <v>-</v>
      </c>
      <c r="P232" s="14" t="str">
        <f t="shared" si="19"/>
        <v>-</v>
      </c>
      <c r="Q232" s="14" t="str">
        <f t="shared" si="19"/>
        <v>-</v>
      </c>
      <c r="R232" s="14" t="str">
        <f t="shared" si="19"/>
        <v>-</v>
      </c>
      <c r="S232" s="14" t="str">
        <f t="shared" si="19"/>
        <v>-</v>
      </c>
      <c r="T232" s="14" t="str">
        <f t="shared" si="19"/>
        <v>-</v>
      </c>
      <c r="U232" s="14" t="str">
        <f t="shared" si="19"/>
        <v>-</v>
      </c>
      <c r="V232" s="14" t="str">
        <f t="shared" si="19"/>
        <v>-</v>
      </c>
      <c r="W232" s="14" t="str">
        <f t="shared" si="19"/>
        <v>-</v>
      </c>
      <c r="X232" s="14" t="str">
        <f t="shared" si="19"/>
        <v>-</v>
      </c>
      <c r="Y232" s="14" t="str">
        <f t="shared" si="19"/>
        <v>-</v>
      </c>
      <c r="Z232" s="15"/>
      <c r="AA232" s="109"/>
    </row>
    <row r="233" spans="1:27">
      <c r="A233" s="26">
        <f t="shared" si="13"/>
        <v>35</v>
      </c>
      <c r="B233" s="14" t="str">
        <f t="shared" si="19"/>
        <v>-</v>
      </c>
      <c r="C233" s="14" t="str">
        <f t="shared" si="19"/>
        <v>-</v>
      </c>
      <c r="D233" s="14" t="str">
        <f t="shared" si="19"/>
        <v>-</v>
      </c>
      <c r="E233" s="14" t="str">
        <f t="shared" si="19"/>
        <v>-</v>
      </c>
      <c r="F233" s="14" t="str">
        <f t="shared" si="19"/>
        <v>-</v>
      </c>
      <c r="G233" s="14" t="str">
        <f t="shared" si="19"/>
        <v>-</v>
      </c>
      <c r="H233" s="14" t="str">
        <f t="shared" si="19"/>
        <v>-</v>
      </c>
      <c r="I233" s="14" t="str">
        <f t="shared" si="19"/>
        <v>-</v>
      </c>
      <c r="J233" s="14" t="str">
        <f t="shared" si="19"/>
        <v>-</v>
      </c>
      <c r="K233" s="14" t="str">
        <f t="shared" si="19"/>
        <v>-</v>
      </c>
      <c r="L233" s="14" t="str">
        <f t="shared" si="19"/>
        <v>-</v>
      </c>
      <c r="M233" s="14" t="str">
        <f t="shared" si="19"/>
        <v>-</v>
      </c>
      <c r="N233" s="14" t="str">
        <f t="shared" si="19"/>
        <v>-</v>
      </c>
      <c r="O233" s="14" t="str">
        <f t="shared" si="19"/>
        <v>-</v>
      </c>
      <c r="P233" s="14" t="str">
        <f t="shared" si="19"/>
        <v>-</v>
      </c>
      <c r="Q233" s="14" t="str">
        <f t="shared" si="19"/>
        <v>-</v>
      </c>
      <c r="R233" s="14" t="str">
        <f t="shared" si="19"/>
        <v>-</v>
      </c>
      <c r="S233" s="14" t="str">
        <f t="shared" si="19"/>
        <v>-</v>
      </c>
      <c r="T233" s="14" t="str">
        <f t="shared" si="19"/>
        <v>-</v>
      </c>
      <c r="U233" s="14" t="str">
        <f t="shared" si="19"/>
        <v>-</v>
      </c>
      <c r="V233" s="14" t="str">
        <f t="shared" si="19"/>
        <v>-</v>
      </c>
      <c r="W233" s="14" t="str">
        <f t="shared" si="19"/>
        <v>-</v>
      </c>
      <c r="X233" s="14" t="str">
        <f t="shared" si="19"/>
        <v>-</v>
      </c>
      <c r="Y233" s="14" t="str">
        <f t="shared" si="19"/>
        <v>-</v>
      </c>
      <c r="Z233" s="15"/>
      <c r="AA233" s="109"/>
    </row>
    <row r="234" spans="1:27">
      <c r="A234" s="26">
        <f t="shared" si="13"/>
        <v>36</v>
      </c>
      <c r="B234" s="14" t="str">
        <f t="shared" si="19"/>
        <v>-</v>
      </c>
      <c r="C234" s="14" t="str">
        <f t="shared" si="19"/>
        <v>-</v>
      </c>
      <c r="D234" s="14" t="str">
        <f t="shared" si="19"/>
        <v>-</v>
      </c>
      <c r="E234" s="14" t="str">
        <f t="shared" si="19"/>
        <v>-</v>
      </c>
      <c r="F234" s="14" t="str">
        <f t="shared" si="19"/>
        <v>-</v>
      </c>
      <c r="G234" s="14" t="str">
        <f t="shared" si="19"/>
        <v>-</v>
      </c>
      <c r="H234" s="14" t="str">
        <f t="shared" si="19"/>
        <v>-</v>
      </c>
      <c r="I234" s="14" t="str">
        <f t="shared" si="19"/>
        <v>-</v>
      </c>
      <c r="J234" s="14" t="str">
        <f t="shared" si="19"/>
        <v>-</v>
      </c>
      <c r="K234" s="14" t="str">
        <f t="shared" si="19"/>
        <v>-</v>
      </c>
      <c r="L234" s="14" t="str">
        <f t="shared" si="19"/>
        <v>-</v>
      </c>
      <c r="M234" s="14" t="str">
        <f t="shared" si="19"/>
        <v>-</v>
      </c>
      <c r="N234" s="14" t="str">
        <f t="shared" si="19"/>
        <v>-</v>
      </c>
      <c r="O234" s="14" t="str">
        <f t="shared" si="19"/>
        <v>-</v>
      </c>
      <c r="P234" s="14" t="str">
        <f t="shared" si="19"/>
        <v>-</v>
      </c>
      <c r="Q234" s="14" t="str">
        <f t="shared" si="19"/>
        <v>-</v>
      </c>
      <c r="R234" s="14" t="str">
        <f t="shared" si="19"/>
        <v>-</v>
      </c>
      <c r="S234" s="14" t="str">
        <f t="shared" si="19"/>
        <v>-</v>
      </c>
      <c r="T234" s="14" t="str">
        <f t="shared" si="19"/>
        <v>-</v>
      </c>
      <c r="U234" s="14" t="str">
        <f t="shared" si="19"/>
        <v>-</v>
      </c>
      <c r="V234" s="14" t="str">
        <f t="shared" si="19"/>
        <v>-</v>
      </c>
      <c r="W234" s="14" t="str">
        <f t="shared" si="19"/>
        <v>-</v>
      </c>
      <c r="X234" s="14" t="str">
        <f t="shared" si="19"/>
        <v>-</v>
      </c>
      <c r="Y234" s="14" t="str">
        <f t="shared" si="19"/>
        <v>-</v>
      </c>
      <c r="Z234" s="15"/>
      <c r="AA234" s="109"/>
    </row>
    <row r="235" spans="1:27">
      <c r="A235" s="26">
        <f t="shared" si="13"/>
        <v>37</v>
      </c>
      <c r="B235" s="14" t="str">
        <f t="shared" si="19"/>
        <v>-</v>
      </c>
      <c r="C235" s="14" t="str">
        <f t="shared" si="19"/>
        <v>-</v>
      </c>
      <c r="D235" s="14" t="str">
        <f t="shared" si="19"/>
        <v>-</v>
      </c>
      <c r="E235" s="14" t="str">
        <f t="shared" si="19"/>
        <v>-</v>
      </c>
      <c r="F235" s="14" t="str">
        <f t="shared" si="19"/>
        <v>-</v>
      </c>
      <c r="G235" s="14" t="str">
        <f t="shared" si="19"/>
        <v>-</v>
      </c>
      <c r="H235" s="14" t="str">
        <f t="shared" si="19"/>
        <v>-</v>
      </c>
      <c r="I235" s="14" t="str">
        <f t="shared" si="19"/>
        <v>-</v>
      </c>
      <c r="J235" s="14" t="str">
        <f t="shared" si="19"/>
        <v>-</v>
      </c>
      <c r="K235" s="14" t="str">
        <f t="shared" si="19"/>
        <v>-</v>
      </c>
      <c r="L235" s="14" t="str">
        <f t="shared" si="19"/>
        <v>-</v>
      </c>
      <c r="M235" s="14" t="str">
        <f t="shared" si="19"/>
        <v>-</v>
      </c>
      <c r="N235" s="14" t="str">
        <f t="shared" si="19"/>
        <v>-</v>
      </c>
      <c r="O235" s="14" t="str">
        <f t="shared" si="19"/>
        <v>-</v>
      </c>
      <c r="P235" s="14" t="str">
        <f t="shared" si="19"/>
        <v>-</v>
      </c>
      <c r="Q235" s="14" t="str">
        <f t="shared" si="19"/>
        <v>-</v>
      </c>
      <c r="R235" s="14" t="str">
        <f t="shared" si="19"/>
        <v>-</v>
      </c>
      <c r="S235" s="14" t="str">
        <f t="shared" si="19"/>
        <v>-</v>
      </c>
      <c r="T235" s="14" t="str">
        <f t="shared" si="19"/>
        <v>-</v>
      </c>
      <c r="U235" s="14" t="str">
        <f t="shared" si="19"/>
        <v>-</v>
      </c>
      <c r="V235" s="14" t="str">
        <f t="shared" si="19"/>
        <v>-</v>
      </c>
      <c r="W235" s="14" t="str">
        <f t="shared" si="19"/>
        <v>-</v>
      </c>
      <c r="X235" s="14" t="str">
        <f t="shared" si="19"/>
        <v>-</v>
      </c>
      <c r="Y235" s="14" t="str">
        <f t="shared" si="19"/>
        <v>-</v>
      </c>
      <c r="Z235" s="15"/>
      <c r="AA235" s="109"/>
    </row>
    <row r="236" spans="1:27">
      <c r="A236" s="26">
        <f t="shared" si="13"/>
        <v>38</v>
      </c>
      <c r="B236" s="14" t="str">
        <f t="shared" si="19"/>
        <v>-</v>
      </c>
      <c r="C236" s="14" t="str">
        <f t="shared" si="19"/>
        <v>-</v>
      </c>
      <c r="D236" s="14" t="str">
        <f t="shared" si="19"/>
        <v>-</v>
      </c>
      <c r="E236" s="14" t="str">
        <f t="shared" si="19"/>
        <v>!!!</v>
      </c>
      <c r="F236" s="14" t="str">
        <f t="shared" si="19"/>
        <v>-</v>
      </c>
      <c r="G236" s="14" t="str">
        <f t="shared" si="19"/>
        <v>-</v>
      </c>
      <c r="H236" s="14" t="str">
        <f t="shared" si="19"/>
        <v>-</v>
      </c>
      <c r="I236" s="14" t="str">
        <f t="shared" si="19"/>
        <v>-</v>
      </c>
      <c r="J236" s="14" t="str">
        <f t="shared" si="19"/>
        <v>-</v>
      </c>
      <c r="K236" s="14" t="str">
        <f t="shared" si="19"/>
        <v>-</v>
      </c>
      <c r="L236" s="14" t="str">
        <f t="shared" si="19"/>
        <v>-</v>
      </c>
      <c r="M236" s="14" t="str">
        <f t="shared" si="19"/>
        <v>-</v>
      </c>
      <c r="N236" s="14" t="str">
        <f t="shared" si="19"/>
        <v>-</v>
      </c>
      <c r="O236" s="14" t="str">
        <f t="shared" si="19"/>
        <v>-</v>
      </c>
      <c r="P236" s="14" t="str">
        <f t="shared" si="19"/>
        <v>-</v>
      </c>
      <c r="Q236" s="14" t="str">
        <f t="shared" si="19"/>
        <v>-</v>
      </c>
      <c r="R236" s="14" t="str">
        <f t="shared" si="19"/>
        <v>-</v>
      </c>
      <c r="S236" s="14" t="str">
        <f t="shared" si="19"/>
        <v>!!!</v>
      </c>
      <c r="T236" s="14" t="str">
        <f t="shared" si="19"/>
        <v>-</v>
      </c>
      <c r="U236" s="14" t="str">
        <f t="shared" si="19"/>
        <v>-</v>
      </c>
      <c r="V236" s="14" t="str">
        <f t="shared" si="19"/>
        <v>-</v>
      </c>
      <c r="W236" s="14" t="str">
        <f t="shared" si="19"/>
        <v>-</v>
      </c>
      <c r="X236" s="14" t="str">
        <f t="shared" si="19"/>
        <v>-</v>
      </c>
      <c r="Y236" s="14" t="str">
        <f t="shared" si="19"/>
        <v>-</v>
      </c>
      <c r="Z236" s="15"/>
      <c r="AA236" s="109"/>
    </row>
    <row r="237" spans="1:27">
      <c r="A237" s="26">
        <f t="shared" si="13"/>
        <v>39</v>
      </c>
      <c r="B237" s="14" t="str">
        <f t="shared" si="19"/>
        <v>-</v>
      </c>
      <c r="C237" s="14" t="str">
        <f t="shared" si="19"/>
        <v>-</v>
      </c>
      <c r="D237" s="14" t="str">
        <f t="shared" si="19"/>
        <v>-</v>
      </c>
      <c r="E237" s="14" t="str">
        <f t="shared" si="19"/>
        <v>-</v>
      </c>
      <c r="F237" s="14" t="str">
        <f t="shared" si="19"/>
        <v>-</v>
      </c>
      <c r="G237" s="14" t="str">
        <f t="shared" si="19"/>
        <v>-</v>
      </c>
      <c r="H237" s="14" t="str">
        <f t="shared" si="19"/>
        <v>-</v>
      </c>
      <c r="I237" s="14" t="str">
        <f t="shared" si="19"/>
        <v>-</v>
      </c>
      <c r="J237" s="14" t="str">
        <f t="shared" si="19"/>
        <v>-</v>
      </c>
      <c r="K237" s="14" t="str">
        <f t="shared" si="19"/>
        <v>-</v>
      </c>
      <c r="L237" s="14" t="str">
        <f t="shared" si="19"/>
        <v>-</v>
      </c>
      <c r="M237" s="14" t="str">
        <f t="shared" si="19"/>
        <v>-</v>
      </c>
      <c r="N237" s="14" t="str">
        <f t="shared" si="19"/>
        <v>-</v>
      </c>
      <c r="O237" s="14" t="str">
        <f t="shared" si="19"/>
        <v>-</v>
      </c>
      <c r="P237" s="14" t="str">
        <f t="shared" si="19"/>
        <v>-</v>
      </c>
      <c r="Q237" s="14" t="str">
        <f t="shared" si="19"/>
        <v>-</v>
      </c>
      <c r="R237" s="14" t="str">
        <f t="shared" si="19"/>
        <v>-</v>
      </c>
      <c r="S237" s="14" t="str">
        <f t="shared" si="19"/>
        <v>-</v>
      </c>
      <c r="T237" s="14" t="str">
        <f t="shared" si="19"/>
        <v>-</v>
      </c>
      <c r="U237" s="14" t="str">
        <f t="shared" si="19"/>
        <v>-</v>
      </c>
      <c r="V237" s="14" t="str">
        <f t="shared" si="19"/>
        <v>-</v>
      </c>
      <c r="W237" s="14" t="str">
        <f t="shared" si="19"/>
        <v>-</v>
      </c>
      <c r="X237" s="14" t="str">
        <f t="shared" si="19"/>
        <v>-</v>
      </c>
      <c r="Y237" s="14" t="str">
        <f t="shared" si="19"/>
        <v>-</v>
      </c>
      <c r="Z237" s="15"/>
      <c r="AA237" s="109"/>
    </row>
    <row r="238" spans="1:27">
      <c r="A238" s="26">
        <f t="shared" si="13"/>
        <v>40</v>
      </c>
      <c r="B238" s="14" t="str">
        <f t="shared" si="19"/>
        <v>-</v>
      </c>
      <c r="C238" s="14" t="str">
        <f t="shared" si="19"/>
        <v>-</v>
      </c>
      <c r="D238" s="14" t="str">
        <f t="shared" si="19"/>
        <v>-</v>
      </c>
      <c r="E238" s="14" t="str">
        <f t="shared" si="19"/>
        <v>-</v>
      </c>
      <c r="F238" s="14" t="str">
        <f t="shared" si="19"/>
        <v>-</v>
      </c>
      <c r="G238" s="14" t="str">
        <f t="shared" si="19"/>
        <v>-</v>
      </c>
      <c r="H238" s="14" t="str">
        <f t="shared" si="19"/>
        <v>-</v>
      </c>
      <c r="I238" s="14" t="str">
        <f t="shared" si="19"/>
        <v>-</v>
      </c>
      <c r="J238" s="14" t="str">
        <f t="shared" si="19"/>
        <v>-</v>
      </c>
      <c r="K238" s="14" t="str">
        <f t="shared" si="19"/>
        <v>-</v>
      </c>
      <c r="L238" s="14" t="str">
        <f t="shared" si="19"/>
        <v>-</v>
      </c>
      <c r="M238" s="14" t="str">
        <f t="shared" si="19"/>
        <v>-</v>
      </c>
      <c r="N238" s="14" t="str">
        <f t="shared" si="19"/>
        <v>-</v>
      </c>
      <c r="O238" s="14" t="str">
        <f t="shared" si="19"/>
        <v>-</v>
      </c>
      <c r="P238" s="14" t="str">
        <f t="shared" si="19"/>
        <v>-</v>
      </c>
      <c r="Q238" s="14" t="str">
        <f t="shared" si="19"/>
        <v>-</v>
      </c>
      <c r="R238" s="14" t="str">
        <f t="shared" si="19"/>
        <v>-</v>
      </c>
      <c r="S238" s="14" t="str">
        <f t="shared" si="19"/>
        <v>-</v>
      </c>
      <c r="T238" s="14" t="str">
        <f t="shared" si="19"/>
        <v>-</v>
      </c>
      <c r="U238" s="14" t="str">
        <f t="shared" si="19"/>
        <v>-</v>
      </c>
      <c r="V238" s="14" t="str">
        <f t="shared" si="19"/>
        <v>-</v>
      </c>
      <c r="W238" s="14" t="str">
        <f t="shared" si="19"/>
        <v>-</v>
      </c>
      <c r="X238" s="14" t="str">
        <f t="shared" si="19"/>
        <v>-</v>
      </c>
      <c r="Y238" s="14" t="str">
        <f t="shared" si="19"/>
        <v>-</v>
      </c>
      <c r="Z238" s="15"/>
      <c r="AA238" s="109"/>
    </row>
    <row r="239" spans="1:27">
      <c r="A239" s="26">
        <f t="shared" si="13"/>
        <v>41</v>
      </c>
      <c r="B239" s="14" t="str">
        <f t="shared" si="19"/>
        <v>-</v>
      </c>
      <c r="C239" s="14" t="str">
        <f t="shared" si="19"/>
        <v>-</v>
      </c>
      <c r="D239" s="14" t="str">
        <f t="shared" si="19"/>
        <v>-</v>
      </c>
      <c r="E239" s="14" t="str">
        <f t="shared" si="19"/>
        <v>-</v>
      </c>
      <c r="F239" s="14" t="str">
        <f t="shared" si="19"/>
        <v>-</v>
      </c>
      <c r="G239" s="14" t="str">
        <f t="shared" si="19"/>
        <v>-</v>
      </c>
      <c r="H239" s="14" t="str">
        <f t="shared" si="19"/>
        <v>-</v>
      </c>
      <c r="I239" s="14" t="str">
        <f t="shared" si="19"/>
        <v>-</v>
      </c>
      <c r="J239" s="14" t="str">
        <f t="shared" si="19"/>
        <v>-</v>
      </c>
      <c r="K239" s="14" t="str">
        <f t="shared" si="19"/>
        <v>-</v>
      </c>
      <c r="L239" s="14" t="str">
        <f t="shared" si="19"/>
        <v>-</v>
      </c>
      <c r="M239" s="14" t="str">
        <f t="shared" si="19"/>
        <v>-</v>
      </c>
      <c r="N239" s="14" t="str">
        <f t="shared" si="19"/>
        <v>-</v>
      </c>
      <c r="O239" s="14" t="str">
        <f t="shared" si="19"/>
        <v>-</v>
      </c>
      <c r="P239" s="14" t="str">
        <f t="shared" si="19"/>
        <v>-</v>
      </c>
      <c r="Q239" s="14" t="str">
        <f t="shared" si="19"/>
        <v>-</v>
      </c>
      <c r="R239" s="14" t="str">
        <f t="shared" si="19"/>
        <v>-</v>
      </c>
      <c r="S239" s="14" t="str">
        <f t="shared" si="19"/>
        <v>-</v>
      </c>
      <c r="T239" s="14" t="str">
        <f t="shared" si="19"/>
        <v>-</v>
      </c>
      <c r="U239" s="14" t="str">
        <f t="shared" si="19"/>
        <v>-</v>
      </c>
      <c r="V239" s="14" t="str">
        <f t="shared" si="19"/>
        <v>-</v>
      </c>
      <c r="W239" s="14" t="str">
        <f t="shared" si="19"/>
        <v>-</v>
      </c>
      <c r="X239" s="14" t="str">
        <f t="shared" si="19"/>
        <v>-</v>
      </c>
      <c r="Y239" s="14" t="str">
        <f t="shared" si="19"/>
        <v>-</v>
      </c>
      <c r="Z239" s="15"/>
      <c r="AA239" s="109"/>
    </row>
    <row r="240" spans="1:27">
      <c r="A240" s="26">
        <f t="shared" si="13"/>
        <v>42</v>
      </c>
      <c r="B240" s="14" t="str">
        <f t="shared" si="19"/>
        <v>-</v>
      </c>
      <c r="C240" s="14" t="str">
        <f t="shared" si="19"/>
        <v>-</v>
      </c>
      <c r="D240" s="14" t="str">
        <f t="shared" si="19"/>
        <v>-</v>
      </c>
      <c r="E240" s="14" t="str">
        <f t="shared" si="19"/>
        <v>-</v>
      </c>
      <c r="F240" s="14" t="str">
        <f t="shared" si="19"/>
        <v>-</v>
      </c>
      <c r="G240" s="14" t="str">
        <f t="shared" si="19"/>
        <v>-</v>
      </c>
      <c r="H240" s="14" t="str">
        <f t="shared" si="19"/>
        <v>-</v>
      </c>
      <c r="I240" s="14" t="str">
        <f t="shared" si="19"/>
        <v>-</v>
      </c>
      <c r="J240" s="14" t="str">
        <f t="shared" si="19"/>
        <v>-</v>
      </c>
      <c r="K240" s="14" t="str">
        <f t="shared" si="19"/>
        <v>-</v>
      </c>
      <c r="L240" s="14" t="str">
        <f t="shared" si="19"/>
        <v>-</v>
      </c>
      <c r="M240" s="14" t="str">
        <f t="shared" si="19"/>
        <v>-</v>
      </c>
      <c r="N240" s="14" t="str">
        <f t="shared" si="19"/>
        <v>-</v>
      </c>
      <c r="O240" s="14" t="str">
        <f t="shared" si="19"/>
        <v>-</v>
      </c>
      <c r="P240" s="14" t="str">
        <f t="shared" si="19"/>
        <v>-</v>
      </c>
      <c r="Q240" s="14" t="str">
        <f t="shared" si="19"/>
        <v>-</v>
      </c>
      <c r="R240" s="14" t="str">
        <f t="shared" si="19"/>
        <v>-</v>
      </c>
      <c r="S240" s="14" t="str">
        <f t="shared" si="19"/>
        <v>-</v>
      </c>
      <c r="T240" s="14" t="str">
        <f t="shared" si="19"/>
        <v>-</v>
      </c>
      <c r="U240" s="14" t="str">
        <f t="shared" si="19"/>
        <v>-</v>
      </c>
      <c r="V240" s="14" t="str">
        <f t="shared" si="19"/>
        <v>-</v>
      </c>
      <c r="W240" s="14" t="str">
        <f t="shared" si="19"/>
        <v>-</v>
      </c>
      <c r="X240" s="14" t="str">
        <f t="shared" si="19"/>
        <v>-</v>
      </c>
      <c r="Y240" s="14" t="str">
        <f t="shared" si="19"/>
        <v>-</v>
      </c>
      <c r="Z240" s="15"/>
      <c r="AA240" s="109"/>
    </row>
    <row r="241" spans="1:27">
      <c r="A241" s="26">
        <f t="shared" si="13"/>
        <v>43</v>
      </c>
      <c r="B241" s="14" t="str">
        <f t="shared" si="19"/>
        <v>-</v>
      </c>
      <c r="C241" s="14" t="str">
        <f t="shared" si="19"/>
        <v>-</v>
      </c>
      <c r="D241" s="14" t="str">
        <f t="shared" si="19"/>
        <v>-</v>
      </c>
      <c r="E241" s="14" t="str">
        <f t="shared" si="19"/>
        <v>-</v>
      </c>
      <c r="F241" s="14" t="str">
        <f t="shared" si="19"/>
        <v>-</v>
      </c>
      <c r="G241" s="14" t="str">
        <f t="shared" si="19"/>
        <v>-</v>
      </c>
      <c r="H241" s="14" t="str">
        <f t="shared" si="19"/>
        <v>-</v>
      </c>
      <c r="I241" s="14" t="str">
        <f t="shared" si="19"/>
        <v>-</v>
      </c>
      <c r="J241" s="14" t="str">
        <f t="shared" si="19"/>
        <v>-</v>
      </c>
      <c r="K241" s="14" t="str">
        <f t="shared" si="19"/>
        <v>-</v>
      </c>
      <c r="L241" s="14" t="str">
        <f t="shared" si="19"/>
        <v>-</v>
      </c>
      <c r="M241" s="14" t="str">
        <f t="shared" si="19"/>
        <v>-</v>
      </c>
      <c r="N241" s="14" t="str">
        <f t="shared" si="19"/>
        <v>-</v>
      </c>
      <c r="O241" s="14" t="str">
        <f t="shared" si="19"/>
        <v>-</v>
      </c>
      <c r="P241" s="14" t="str">
        <f t="shared" si="19"/>
        <v>-</v>
      </c>
      <c r="Q241" s="14" t="str">
        <f t="shared" si="19"/>
        <v>-</v>
      </c>
      <c r="R241" s="14" t="str">
        <f t="shared" si="19"/>
        <v>-</v>
      </c>
      <c r="S241" s="14" t="str">
        <f t="shared" si="19"/>
        <v>-</v>
      </c>
      <c r="T241" s="14" t="str">
        <f t="shared" si="19"/>
        <v>-</v>
      </c>
      <c r="U241" s="14" t="str">
        <f t="shared" si="19"/>
        <v>-</v>
      </c>
      <c r="V241" s="14" t="str">
        <f t="shared" si="19"/>
        <v>-</v>
      </c>
      <c r="W241" s="14" t="str">
        <f t="shared" si="19"/>
        <v>-</v>
      </c>
      <c r="X241" s="14" t="str">
        <f t="shared" si="19"/>
        <v>-</v>
      </c>
      <c r="Y241" s="14" t="str">
        <f t="shared" si="19"/>
        <v>-</v>
      </c>
      <c r="Z241" s="15"/>
      <c r="AA241" s="109"/>
    </row>
    <row r="242" spans="1:27">
      <c r="A242" s="26">
        <f t="shared" si="13"/>
        <v>44</v>
      </c>
      <c r="B242" s="14" t="str">
        <f t="shared" si="19"/>
        <v>-</v>
      </c>
      <c r="C242" s="14" t="str">
        <f t="shared" si="19"/>
        <v>-</v>
      </c>
      <c r="D242" s="14" t="str">
        <f t="shared" si="19"/>
        <v>-</v>
      </c>
      <c r="E242" s="14" t="str">
        <f t="shared" si="19"/>
        <v>-</v>
      </c>
      <c r="F242" s="14" t="str">
        <f t="shared" si="19"/>
        <v>-</v>
      </c>
      <c r="G242" s="14" t="str">
        <f t="shared" si="19"/>
        <v>-</v>
      </c>
      <c r="H242" s="14" t="str">
        <f t="shared" si="19"/>
        <v>-</v>
      </c>
      <c r="I242" s="14" t="str">
        <f t="shared" si="19"/>
        <v>-</v>
      </c>
      <c r="J242" s="14" t="str">
        <f t="shared" si="19"/>
        <v>-</v>
      </c>
      <c r="K242" s="14" t="str">
        <f t="shared" si="19"/>
        <v>-</v>
      </c>
      <c r="L242" s="14" t="str">
        <f t="shared" si="19"/>
        <v>-</v>
      </c>
      <c r="M242" s="14" t="str">
        <f t="shared" si="19"/>
        <v>-</v>
      </c>
      <c r="N242" s="14" t="str">
        <f t="shared" si="19"/>
        <v>-</v>
      </c>
      <c r="O242" s="14" t="str">
        <f t="shared" si="19"/>
        <v>-</v>
      </c>
      <c r="P242" s="14" t="str">
        <f t="shared" si="19"/>
        <v>-</v>
      </c>
      <c r="Q242" s="14" t="str">
        <f t="shared" ref="Q242:Y242" si="20">IF(AND(OR(Q46&gt;=10,Q46&lt;=3),Q145="НЕТ"),"!!!","-")</f>
        <v>-</v>
      </c>
      <c r="R242" s="14" t="str">
        <f t="shared" si="20"/>
        <v>-</v>
      </c>
      <c r="S242" s="14" t="str">
        <f t="shared" si="20"/>
        <v>-</v>
      </c>
      <c r="T242" s="14" t="str">
        <f t="shared" si="20"/>
        <v>-</v>
      </c>
      <c r="U242" s="14" t="str">
        <f t="shared" si="20"/>
        <v>-</v>
      </c>
      <c r="V242" s="14" t="str">
        <f t="shared" si="20"/>
        <v>-</v>
      </c>
      <c r="W242" s="14" t="str">
        <f t="shared" si="20"/>
        <v>-</v>
      </c>
      <c r="X242" s="14" t="str">
        <f t="shared" si="20"/>
        <v>-</v>
      </c>
      <c r="Y242" s="14" t="str">
        <f t="shared" si="20"/>
        <v>-</v>
      </c>
      <c r="Z242" s="15"/>
      <c r="AA242" s="109"/>
    </row>
    <row r="243" spans="1:27">
      <c r="A243" s="26">
        <f t="shared" si="13"/>
        <v>45</v>
      </c>
      <c r="B243" s="14" t="str">
        <f t="shared" ref="B243:Y253" si="21">IF(AND(OR(B47&gt;=10,B47&lt;=3),B146="НЕТ"),"!!!","-")</f>
        <v>-</v>
      </c>
      <c r="C243" s="14" t="str">
        <f t="shared" si="21"/>
        <v>-</v>
      </c>
      <c r="D243" s="14" t="str">
        <f t="shared" si="21"/>
        <v>-</v>
      </c>
      <c r="E243" s="14" t="str">
        <f t="shared" si="21"/>
        <v>-</v>
      </c>
      <c r="F243" s="14" t="str">
        <f t="shared" si="21"/>
        <v>-</v>
      </c>
      <c r="G243" s="14" t="str">
        <f t="shared" si="21"/>
        <v>-</v>
      </c>
      <c r="H243" s="14" t="str">
        <f t="shared" si="21"/>
        <v>-</v>
      </c>
      <c r="I243" s="14" t="str">
        <f t="shared" si="21"/>
        <v>-</v>
      </c>
      <c r="J243" s="14" t="str">
        <f t="shared" si="21"/>
        <v>-</v>
      </c>
      <c r="K243" s="14" t="str">
        <f t="shared" si="21"/>
        <v>-</v>
      </c>
      <c r="L243" s="14" t="str">
        <f t="shared" si="21"/>
        <v>-</v>
      </c>
      <c r="M243" s="14" t="str">
        <f t="shared" si="21"/>
        <v>-</v>
      </c>
      <c r="N243" s="14" t="str">
        <f t="shared" si="21"/>
        <v>-</v>
      </c>
      <c r="O243" s="14" t="str">
        <f t="shared" si="21"/>
        <v>-</v>
      </c>
      <c r="P243" s="14" t="str">
        <f t="shared" si="21"/>
        <v>-</v>
      </c>
      <c r="Q243" s="14" t="str">
        <f t="shared" si="21"/>
        <v>-</v>
      </c>
      <c r="R243" s="14" t="str">
        <f t="shared" si="21"/>
        <v>-</v>
      </c>
      <c r="S243" s="14" t="str">
        <f t="shared" si="21"/>
        <v>-</v>
      </c>
      <c r="T243" s="14" t="str">
        <f t="shared" si="21"/>
        <v>!!!</v>
      </c>
      <c r="U243" s="14" t="str">
        <f t="shared" si="21"/>
        <v>-</v>
      </c>
      <c r="V243" s="14" t="str">
        <f t="shared" si="21"/>
        <v>-</v>
      </c>
      <c r="W243" s="14" t="str">
        <f t="shared" si="21"/>
        <v>-</v>
      </c>
      <c r="X243" s="14" t="str">
        <f t="shared" si="21"/>
        <v>-</v>
      </c>
      <c r="Y243" s="14" t="str">
        <f t="shared" si="21"/>
        <v>-</v>
      </c>
      <c r="Z243" s="15"/>
      <c r="AA243" s="109"/>
    </row>
    <row r="244" spans="1:27">
      <c r="A244" s="26">
        <f t="shared" si="13"/>
        <v>46</v>
      </c>
      <c r="B244" s="14" t="str">
        <f t="shared" si="21"/>
        <v>-</v>
      </c>
      <c r="C244" s="14" t="str">
        <f t="shared" si="21"/>
        <v>-</v>
      </c>
      <c r="D244" s="14" t="str">
        <f t="shared" si="21"/>
        <v>-</v>
      </c>
      <c r="E244" s="14" t="str">
        <f t="shared" si="21"/>
        <v>-</v>
      </c>
      <c r="F244" s="14" t="str">
        <f t="shared" si="21"/>
        <v>-</v>
      </c>
      <c r="G244" s="14" t="str">
        <f t="shared" si="21"/>
        <v>-</v>
      </c>
      <c r="H244" s="14" t="str">
        <f t="shared" si="21"/>
        <v>-</v>
      </c>
      <c r="I244" s="14" t="str">
        <f t="shared" si="21"/>
        <v>-</v>
      </c>
      <c r="J244" s="14" t="str">
        <f t="shared" si="21"/>
        <v>-</v>
      </c>
      <c r="K244" s="14" t="str">
        <f t="shared" si="21"/>
        <v>-</v>
      </c>
      <c r="L244" s="14" t="str">
        <f t="shared" si="21"/>
        <v>-</v>
      </c>
      <c r="M244" s="14" t="str">
        <f t="shared" si="21"/>
        <v>-</v>
      </c>
      <c r="N244" s="14" t="str">
        <f t="shared" si="21"/>
        <v>-</v>
      </c>
      <c r="O244" s="14" t="str">
        <f t="shared" si="21"/>
        <v>-</v>
      </c>
      <c r="P244" s="14" t="str">
        <f t="shared" si="21"/>
        <v>-</v>
      </c>
      <c r="Q244" s="14" t="str">
        <f t="shared" si="21"/>
        <v>-</v>
      </c>
      <c r="R244" s="14" t="str">
        <f t="shared" si="21"/>
        <v>-</v>
      </c>
      <c r="S244" s="14" t="str">
        <f t="shared" si="21"/>
        <v>-</v>
      </c>
      <c r="T244" s="14" t="str">
        <f t="shared" si="21"/>
        <v>-</v>
      </c>
      <c r="U244" s="14" t="str">
        <f t="shared" si="21"/>
        <v>-</v>
      </c>
      <c r="V244" s="14" t="str">
        <f t="shared" si="21"/>
        <v>-</v>
      </c>
      <c r="W244" s="14" t="str">
        <f t="shared" si="21"/>
        <v>-</v>
      </c>
      <c r="X244" s="14" t="str">
        <f t="shared" si="21"/>
        <v>-</v>
      </c>
      <c r="Y244" s="14" t="str">
        <f t="shared" si="21"/>
        <v>-</v>
      </c>
      <c r="Z244" s="15"/>
      <c r="AA244" s="109"/>
    </row>
    <row r="245" spans="1:27">
      <c r="A245" s="26">
        <f t="shared" si="13"/>
        <v>47</v>
      </c>
      <c r="B245" s="14" t="str">
        <f t="shared" si="21"/>
        <v>-</v>
      </c>
      <c r="C245" s="14" t="str">
        <f t="shared" si="21"/>
        <v>-</v>
      </c>
      <c r="D245" s="14" t="str">
        <f t="shared" si="21"/>
        <v>-</v>
      </c>
      <c r="E245" s="14" t="str">
        <f t="shared" si="21"/>
        <v>-</v>
      </c>
      <c r="F245" s="14" t="str">
        <f t="shared" si="21"/>
        <v>-</v>
      </c>
      <c r="G245" s="14" t="str">
        <f t="shared" si="21"/>
        <v>-</v>
      </c>
      <c r="H245" s="14" t="str">
        <f t="shared" si="21"/>
        <v>-</v>
      </c>
      <c r="I245" s="14" t="str">
        <f t="shared" si="21"/>
        <v>-</v>
      </c>
      <c r="J245" s="14" t="str">
        <f t="shared" si="21"/>
        <v>-</v>
      </c>
      <c r="K245" s="14" t="str">
        <f t="shared" si="21"/>
        <v>-</v>
      </c>
      <c r="L245" s="14" t="str">
        <f t="shared" si="21"/>
        <v>-</v>
      </c>
      <c r="M245" s="14" t="str">
        <f t="shared" si="21"/>
        <v>-</v>
      </c>
      <c r="N245" s="14" t="str">
        <f t="shared" si="21"/>
        <v>-</v>
      </c>
      <c r="O245" s="14" t="str">
        <f t="shared" si="21"/>
        <v>-</v>
      </c>
      <c r="P245" s="14" t="str">
        <f t="shared" si="21"/>
        <v>-</v>
      </c>
      <c r="Q245" s="14" t="str">
        <f t="shared" si="21"/>
        <v>-</v>
      </c>
      <c r="R245" s="14" t="str">
        <f t="shared" si="21"/>
        <v>-</v>
      </c>
      <c r="S245" s="14" t="str">
        <f t="shared" si="21"/>
        <v>!!!</v>
      </c>
      <c r="T245" s="14" t="str">
        <f t="shared" si="21"/>
        <v>-</v>
      </c>
      <c r="U245" s="14" t="str">
        <f t="shared" si="21"/>
        <v>-</v>
      </c>
      <c r="V245" s="14" t="str">
        <f t="shared" si="21"/>
        <v>-</v>
      </c>
      <c r="W245" s="14" t="str">
        <f t="shared" si="21"/>
        <v>-</v>
      </c>
      <c r="X245" s="14" t="str">
        <f t="shared" si="21"/>
        <v>-</v>
      </c>
      <c r="Y245" s="14" t="str">
        <f t="shared" si="21"/>
        <v>-</v>
      </c>
      <c r="Z245" s="15"/>
      <c r="AA245" s="109"/>
    </row>
    <row r="246" spans="1:27">
      <c r="A246" s="26">
        <f t="shared" si="13"/>
        <v>48</v>
      </c>
      <c r="B246" s="14" t="str">
        <f t="shared" si="21"/>
        <v>-</v>
      </c>
      <c r="C246" s="14" t="str">
        <f t="shared" si="21"/>
        <v>-</v>
      </c>
      <c r="D246" s="14" t="str">
        <f t="shared" si="21"/>
        <v>-</v>
      </c>
      <c r="E246" s="14" t="str">
        <f t="shared" si="21"/>
        <v>-</v>
      </c>
      <c r="F246" s="14" t="str">
        <f t="shared" si="21"/>
        <v>-</v>
      </c>
      <c r="G246" s="14" t="str">
        <f t="shared" si="21"/>
        <v>-</v>
      </c>
      <c r="H246" s="14" t="str">
        <f t="shared" si="21"/>
        <v>-</v>
      </c>
      <c r="I246" s="14" t="str">
        <f t="shared" si="21"/>
        <v>-</v>
      </c>
      <c r="J246" s="14" t="str">
        <f t="shared" si="21"/>
        <v>-</v>
      </c>
      <c r="K246" s="14" t="str">
        <f t="shared" si="21"/>
        <v>-</v>
      </c>
      <c r="L246" s="14" t="str">
        <f t="shared" si="21"/>
        <v>-</v>
      </c>
      <c r="M246" s="14" t="str">
        <f t="shared" si="21"/>
        <v>-</v>
      </c>
      <c r="N246" s="14" t="str">
        <f t="shared" si="21"/>
        <v>-</v>
      </c>
      <c r="O246" s="14" t="str">
        <f t="shared" si="21"/>
        <v>-</v>
      </c>
      <c r="P246" s="14" t="str">
        <f t="shared" si="21"/>
        <v>-</v>
      </c>
      <c r="Q246" s="14" t="str">
        <f t="shared" si="21"/>
        <v>-</v>
      </c>
      <c r="R246" s="14" t="str">
        <f t="shared" si="21"/>
        <v>-</v>
      </c>
      <c r="S246" s="14" t="str">
        <f t="shared" si="21"/>
        <v>-</v>
      </c>
      <c r="T246" s="14" t="str">
        <f t="shared" si="21"/>
        <v>-</v>
      </c>
      <c r="U246" s="14" t="str">
        <f t="shared" si="21"/>
        <v>-</v>
      </c>
      <c r="V246" s="14" t="str">
        <f t="shared" si="21"/>
        <v>-</v>
      </c>
      <c r="W246" s="14" t="str">
        <f t="shared" si="21"/>
        <v>-</v>
      </c>
      <c r="X246" s="14" t="str">
        <f t="shared" si="21"/>
        <v>-</v>
      </c>
      <c r="Y246" s="14" t="str">
        <f t="shared" si="21"/>
        <v>-</v>
      </c>
      <c r="Z246" s="15"/>
      <c r="AA246" s="109"/>
    </row>
    <row r="247" spans="1:27">
      <c r="A247" s="26">
        <f t="shared" si="13"/>
        <v>49</v>
      </c>
      <c r="B247" s="14" t="str">
        <f t="shared" si="21"/>
        <v>-</v>
      </c>
      <c r="C247" s="14" t="str">
        <f t="shared" si="21"/>
        <v>-</v>
      </c>
      <c r="D247" s="14" t="str">
        <f t="shared" si="21"/>
        <v>-</v>
      </c>
      <c r="E247" s="14" t="str">
        <f t="shared" si="21"/>
        <v>-</v>
      </c>
      <c r="F247" s="14" t="str">
        <f t="shared" si="21"/>
        <v>-</v>
      </c>
      <c r="G247" s="14" t="str">
        <f t="shared" si="21"/>
        <v>-</v>
      </c>
      <c r="H247" s="14" t="str">
        <f t="shared" si="21"/>
        <v>-</v>
      </c>
      <c r="I247" s="14" t="str">
        <f t="shared" si="21"/>
        <v>-</v>
      </c>
      <c r="J247" s="14" t="str">
        <f t="shared" si="21"/>
        <v>-</v>
      </c>
      <c r="K247" s="14" t="str">
        <f t="shared" si="21"/>
        <v>-</v>
      </c>
      <c r="L247" s="14" t="str">
        <f t="shared" si="21"/>
        <v>-</v>
      </c>
      <c r="M247" s="14" t="str">
        <f t="shared" si="21"/>
        <v>-</v>
      </c>
      <c r="N247" s="14" t="str">
        <f t="shared" si="21"/>
        <v>-</v>
      </c>
      <c r="O247" s="14" t="str">
        <f t="shared" si="21"/>
        <v>-</v>
      </c>
      <c r="P247" s="14" t="str">
        <f t="shared" si="21"/>
        <v>-</v>
      </c>
      <c r="Q247" s="14" t="str">
        <f t="shared" si="21"/>
        <v>-</v>
      </c>
      <c r="R247" s="14" t="str">
        <f t="shared" si="21"/>
        <v>-</v>
      </c>
      <c r="S247" s="14" t="str">
        <f t="shared" si="21"/>
        <v>-</v>
      </c>
      <c r="T247" s="14" t="str">
        <f t="shared" si="21"/>
        <v>-</v>
      </c>
      <c r="U247" s="14" t="str">
        <f t="shared" si="21"/>
        <v>-</v>
      </c>
      <c r="V247" s="14" t="str">
        <f t="shared" si="21"/>
        <v>-</v>
      </c>
      <c r="W247" s="14" t="str">
        <f t="shared" si="21"/>
        <v>-</v>
      </c>
      <c r="X247" s="14" t="str">
        <f t="shared" si="21"/>
        <v>-</v>
      </c>
      <c r="Y247" s="14" t="str">
        <f t="shared" si="21"/>
        <v>-</v>
      </c>
      <c r="Z247" s="15"/>
      <c r="AA247" s="109"/>
    </row>
    <row r="248" spans="1:27">
      <c r="A248" s="26">
        <f t="shared" si="13"/>
        <v>50</v>
      </c>
      <c r="B248" s="14" t="str">
        <f t="shared" si="21"/>
        <v>-</v>
      </c>
      <c r="C248" s="14" t="str">
        <f t="shared" si="21"/>
        <v>-</v>
      </c>
      <c r="D248" s="14" t="str">
        <f t="shared" si="21"/>
        <v>-</v>
      </c>
      <c r="E248" s="14" t="str">
        <f t="shared" si="21"/>
        <v>-</v>
      </c>
      <c r="F248" s="14" t="str">
        <f t="shared" si="21"/>
        <v>-</v>
      </c>
      <c r="G248" s="14" t="str">
        <f t="shared" si="21"/>
        <v>-</v>
      </c>
      <c r="H248" s="14" t="str">
        <f t="shared" si="21"/>
        <v>-</v>
      </c>
      <c r="I248" s="14" t="str">
        <f t="shared" si="21"/>
        <v>-</v>
      </c>
      <c r="J248" s="14" t="str">
        <f t="shared" si="21"/>
        <v>-</v>
      </c>
      <c r="K248" s="14" t="str">
        <f t="shared" si="21"/>
        <v>-</v>
      </c>
      <c r="L248" s="14" t="str">
        <f t="shared" si="21"/>
        <v>-</v>
      </c>
      <c r="M248" s="14" t="str">
        <f t="shared" si="21"/>
        <v>-</v>
      </c>
      <c r="N248" s="14" t="str">
        <f t="shared" si="21"/>
        <v>-</v>
      </c>
      <c r="O248" s="14" t="str">
        <f t="shared" si="21"/>
        <v>-</v>
      </c>
      <c r="P248" s="14" t="str">
        <f t="shared" si="21"/>
        <v>-</v>
      </c>
      <c r="Q248" s="14" t="str">
        <f t="shared" si="21"/>
        <v>-</v>
      </c>
      <c r="R248" s="14" t="str">
        <f t="shared" si="21"/>
        <v>-</v>
      </c>
      <c r="S248" s="14" t="str">
        <f t="shared" si="21"/>
        <v>-</v>
      </c>
      <c r="T248" s="14" t="str">
        <f t="shared" si="21"/>
        <v>-</v>
      </c>
      <c r="U248" s="14" t="str">
        <f t="shared" si="21"/>
        <v>-</v>
      </c>
      <c r="V248" s="14" t="str">
        <f t="shared" si="21"/>
        <v>-</v>
      </c>
      <c r="W248" s="14" t="str">
        <f t="shared" si="21"/>
        <v>-</v>
      </c>
      <c r="X248" s="14" t="str">
        <f t="shared" si="21"/>
        <v>-</v>
      </c>
      <c r="Y248" s="14" t="str">
        <f t="shared" si="21"/>
        <v>-</v>
      </c>
      <c r="Z248" s="15"/>
      <c r="AA248" s="109"/>
    </row>
    <row r="249" spans="1:27">
      <c r="A249" s="26">
        <f t="shared" si="13"/>
        <v>51</v>
      </c>
      <c r="B249" s="14" t="str">
        <f t="shared" si="21"/>
        <v>-</v>
      </c>
      <c r="C249" s="14" t="str">
        <f t="shared" si="21"/>
        <v>-</v>
      </c>
      <c r="D249" s="14" t="str">
        <f t="shared" si="21"/>
        <v>-</v>
      </c>
      <c r="E249" s="14" t="str">
        <f t="shared" si="21"/>
        <v>-</v>
      </c>
      <c r="F249" s="14" t="str">
        <f t="shared" si="21"/>
        <v>-</v>
      </c>
      <c r="G249" s="14" t="str">
        <f t="shared" si="21"/>
        <v>-</v>
      </c>
      <c r="H249" s="14" t="str">
        <f t="shared" si="21"/>
        <v>-</v>
      </c>
      <c r="I249" s="14" t="str">
        <f t="shared" si="21"/>
        <v>-</v>
      </c>
      <c r="J249" s="14" t="str">
        <f t="shared" si="21"/>
        <v>-</v>
      </c>
      <c r="K249" s="14" t="str">
        <f t="shared" si="21"/>
        <v>-</v>
      </c>
      <c r="L249" s="14" t="str">
        <f t="shared" si="21"/>
        <v>-</v>
      </c>
      <c r="M249" s="14" t="str">
        <f t="shared" si="21"/>
        <v>-</v>
      </c>
      <c r="N249" s="14" t="str">
        <f t="shared" si="21"/>
        <v>-</v>
      </c>
      <c r="O249" s="14" t="str">
        <f t="shared" si="21"/>
        <v>-</v>
      </c>
      <c r="P249" s="14" t="str">
        <f t="shared" si="21"/>
        <v>-</v>
      </c>
      <c r="Q249" s="14" t="str">
        <f t="shared" si="21"/>
        <v>-</v>
      </c>
      <c r="R249" s="14" t="str">
        <f t="shared" si="21"/>
        <v>-</v>
      </c>
      <c r="S249" s="14" t="str">
        <f t="shared" si="21"/>
        <v>-</v>
      </c>
      <c r="T249" s="14" t="str">
        <f t="shared" si="21"/>
        <v>-</v>
      </c>
      <c r="U249" s="14" t="str">
        <f t="shared" si="21"/>
        <v>-</v>
      </c>
      <c r="V249" s="14" t="str">
        <f t="shared" si="21"/>
        <v>-</v>
      </c>
      <c r="W249" s="14" t="str">
        <f t="shared" si="21"/>
        <v>-</v>
      </c>
      <c r="X249" s="14" t="str">
        <f t="shared" si="21"/>
        <v>-</v>
      </c>
      <c r="Y249" s="14" t="str">
        <f t="shared" si="21"/>
        <v>-</v>
      </c>
      <c r="Z249" s="15"/>
      <c r="AA249" s="109"/>
    </row>
    <row r="250" spans="1:27">
      <c r="A250" s="26">
        <f t="shared" si="13"/>
        <v>52</v>
      </c>
      <c r="B250" s="14" t="str">
        <f t="shared" si="21"/>
        <v>-</v>
      </c>
      <c r="C250" s="14" t="str">
        <f t="shared" si="21"/>
        <v>-</v>
      </c>
      <c r="D250" s="14" t="str">
        <f t="shared" si="21"/>
        <v>-</v>
      </c>
      <c r="E250" s="14" t="str">
        <f t="shared" si="21"/>
        <v>-</v>
      </c>
      <c r="F250" s="14" t="str">
        <f t="shared" si="21"/>
        <v>-</v>
      </c>
      <c r="G250" s="14" t="str">
        <f t="shared" si="21"/>
        <v>-</v>
      </c>
      <c r="H250" s="14" t="str">
        <f t="shared" si="21"/>
        <v>-</v>
      </c>
      <c r="I250" s="14" t="str">
        <f t="shared" si="21"/>
        <v>-</v>
      </c>
      <c r="J250" s="14" t="str">
        <f t="shared" si="21"/>
        <v>-</v>
      </c>
      <c r="K250" s="14" t="str">
        <f t="shared" si="21"/>
        <v>-</v>
      </c>
      <c r="L250" s="14" t="str">
        <f t="shared" si="21"/>
        <v>-</v>
      </c>
      <c r="M250" s="14" t="str">
        <f t="shared" si="21"/>
        <v>-</v>
      </c>
      <c r="N250" s="14" t="str">
        <f t="shared" si="21"/>
        <v>-</v>
      </c>
      <c r="O250" s="14" t="str">
        <f t="shared" si="21"/>
        <v>-</v>
      </c>
      <c r="P250" s="14" t="str">
        <f t="shared" si="21"/>
        <v>-</v>
      </c>
      <c r="Q250" s="14" t="str">
        <f t="shared" si="21"/>
        <v>-</v>
      </c>
      <c r="R250" s="14" t="str">
        <f t="shared" si="21"/>
        <v>-</v>
      </c>
      <c r="S250" s="14" t="str">
        <f t="shared" si="21"/>
        <v>-</v>
      </c>
      <c r="T250" s="14" t="str">
        <f t="shared" si="21"/>
        <v>-</v>
      </c>
      <c r="U250" s="14" t="str">
        <f t="shared" si="21"/>
        <v>-</v>
      </c>
      <c r="V250" s="14" t="str">
        <f t="shared" si="21"/>
        <v>-</v>
      </c>
      <c r="W250" s="14" t="str">
        <f t="shared" si="21"/>
        <v>-</v>
      </c>
      <c r="X250" s="14" t="str">
        <f t="shared" si="21"/>
        <v>-</v>
      </c>
      <c r="Y250" s="14" t="str">
        <f t="shared" si="21"/>
        <v>-</v>
      </c>
      <c r="Z250" s="15"/>
      <c r="AA250" s="109"/>
    </row>
    <row r="251" spans="1:27">
      <c r="A251" s="26">
        <f t="shared" si="13"/>
        <v>53</v>
      </c>
      <c r="B251" s="14" t="str">
        <f t="shared" si="21"/>
        <v>-</v>
      </c>
      <c r="C251" s="14" t="str">
        <f t="shared" si="21"/>
        <v>-</v>
      </c>
      <c r="D251" s="14" t="str">
        <f t="shared" si="21"/>
        <v>-</v>
      </c>
      <c r="E251" s="14" t="str">
        <f t="shared" si="21"/>
        <v>-</v>
      </c>
      <c r="F251" s="14" t="str">
        <f t="shared" si="21"/>
        <v>-</v>
      </c>
      <c r="G251" s="14" t="str">
        <f t="shared" si="21"/>
        <v>-</v>
      </c>
      <c r="H251" s="14" t="str">
        <f t="shared" si="21"/>
        <v>-</v>
      </c>
      <c r="I251" s="14" t="str">
        <f t="shared" si="21"/>
        <v>-</v>
      </c>
      <c r="J251" s="14" t="str">
        <f t="shared" si="21"/>
        <v>-</v>
      </c>
      <c r="K251" s="14" t="str">
        <f t="shared" si="21"/>
        <v>-</v>
      </c>
      <c r="L251" s="14" t="str">
        <f t="shared" si="21"/>
        <v>-</v>
      </c>
      <c r="M251" s="14" t="str">
        <f t="shared" si="21"/>
        <v>-</v>
      </c>
      <c r="N251" s="14" t="str">
        <f t="shared" si="21"/>
        <v>-</v>
      </c>
      <c r="O251" s="14" t="str">
        <f t="shared" si="21"/>
        <v>-</v>
      </c>
      <c r="P251" s="14" t="str">
        <f t="shared" si="21"/>
        <v>-</v>
      </c>
      <c r="Q251" s="14" t="str">
        <f t="shared" si="21"/>
        <v>-</v>
      </c>
      <c r="R251" s="14" t="str">
        <f t="shared" si="21"/>
        <v>-</v>
      </c>
      <c r="S251" s="14" t="str">
        <f t="shared" si="21"/>
        <v>-</v>
      </c>
      <c r="T251" s="14" t="str">
        <f t="shared" si="21"/>
        <v>-</v>
      </c>
      <c r="U251" s="14" t="str">
        <f t="shared" si="21"/>
        <v>-</v>
      </c>
      <c r="V251" s="14" t="str">
        <f t="shared" si="21"/>
        <v>-</v>
      </c>
      <c r="W251" s="14" t="str">
        <f t="shared" si="21"/>
        <v>-</v>
      </c>
      <c r="X251" s="14" t="str">
        <f t="shared" si="21"/>
        <v>-</v>
      </c>
      <c r="Y251" s="14" t="str">
        <f t="shared" si="21"/>
        <v>-</v>
      </c>
      <c r="Z251" s="15"/>
      <c r="AA251" s="109"/>
    </row>
    <row r="252" spans="1:27">
      <c r="A252" s="26">
        <f t="shared" si="13"/>
        <v>54</v>
      </c>
      <c r="B252" s="14" t="str">
        <f t="shared" si="21"/>
        <v>-</v>
      </c>
      <c r="C252" s="14" t="str">
        <f t="shared" si="21"/>
        <v>-</v>
      </c>
      <c r="D252" s="14" t="str">
        <f t="shared" si="21"/>
        <v>-</v>
      </c>
      <c r="E252" s="14" t="str">
        <f t="shared" si="21"/>
        <v>-</v>
      </c>
      <c r="F252" s="14" t="str">
        <f t="shared" si="21"/>
        <v>-</v>
      </c>
      <c r="G252" s="14" t="str">
        <f t="shared" si="21"/>
        <v>-</v>
      </c>
      <c r="H252" s="14" t="str">
        <f t="shared" si="21"/>
        <v>-</v>
      </c>
      <c r="I252" s="14" t="str">
        <f t="shared" si="21"/>
        <v>-</v>
      </c>
      <c r="J252" s="14" t="str">
        <f t="shared" si="21"/>
        <v>-</v>
      </c>
      <c r="K252" s="14" t="str">
        <f t="shared" si="21"/>
        <v>-</v>
      </c>
      <c r="L252" s="14" t="str">
        <f t="shared" si="21"/>
        <v>-</v>
      </c>
      <c r="M252" s="14" t="str">
        <f t="shared" si="21"/>
        <v>-</v>
      </c>
      <c r="N252" s="14" t="str">
        <f t="shared" si="21"/>
        <v>-</v>
      </c>
      <c r="O252" s="14" t="str">
        <f t="shared" si="21"/>
        <v>-</v>
      </c>
      <c r="P252" s="14" t="str">
        <f t="shared" si="21"/>
        <v>-</v>
      </c>
      <c r="Q252" s="14" t="str">
        <f t="shared" si="21"/>
        <v>-</v>
      </c>
      <c r="R252" s="14" t="str">
        <f t="shared" si="21"/>
        <v>-</v>
      </c>
      <c r="S252" s="14" t="str">
        <f t="shared" si="21"/>
        <v>-</v>
      </c>
      <c r="T252" s="14" t="str">
        <f t="shared" si="21"/>
        <v>-</v>
      </c>
      <c r="U252" s="14" t="str">
        <f t="shared" si="21"/>
        <v>-</v>
      </c>
      <c r="V252" s="14" t="str">
        <f t="shared" si="21"/>
        <v>-</v>
      </c>
      <c r="W252" s="14" t="str">
        <f t="shared" si="21"/>
        <v>-</v>
      </c>
      <c r="X252" s="14" t="str">
        <f t="shared" si="21"/>
        <v>-</v>
      </c>
      <c r="Y252" s="14" t="str">
        <f t="shared" si="21"/>
        <v>-</v>
      </c>
      <c r="Z252" s="15"/>
      <c r="AA252" s="109"/>
    </row>
    <row r="253" spans="1:27">
      <c r="A253" s="26">
        <f t="shared" si="13"/>
        <v>55</v>
      </c>
      <c r="B253" s="14" t="str">
        <f t="shared" si="21"/>
        <v>-</v>
      </c>
      <c r="C253" s="14" t="str">
        <f t="shared" si="21"/>
        <v>-</v>
      </c>
      <c r="D253" s="14" t="str">
        <f t="shared" si="21"/>
        <v>-</v>
      </c>
      <c r="E253" s="14" t="str">
        <f t="shared" si="21"/>
        <v>-</v>
      </c>
      <c r="F253" s="14" t="str">
        <f t="shared" si="21"/>
        <v>-</v>
      </c>
      <c r="G253" s="14" t="str">
        <f t="shared" si="21"/>
        <v>-</v>
      </c>
      <c r="H253" s="14" t="str">
        <f t="shared" si="21"/>
        <v>-</v>
      </c>
      <c r="I253" s="14" t="str">
        <f t="shared" si="21"/>
        <v>-</v>
      </c>
      <c r="J253" s="14" t="str">
        <f t="shared" si="21"/>
        <v>-</v>
      </c>
      <c r="K253" s="14" t="str">
        <f t="shared" si="21"/>
        <v>-</v>
      </c>
      <c r="L253" s="14" t="str">
        <f t="shared" si="21"/>
        <v>!!!</v>
      </c>
      <c r="M253" s="14" t="str">
        <f t="shared" si="21"/>
        <v>-</v>
      </c>
      <c r="N253" s="14" t="str">
        <f t="shared" si="21"/>
        <v>-</v>
      </c>
      <c r="O253" s="14" t="str">
        <f t="shared" si="21"/>
        <v>-</v>
      </c>
      <c r="P253" s="14" t="str">
        <f t="shared" si="21"/>
        <v>-</v>
      </c>
      <c r="Q253" s="14" t="str">
        <f t="shared" ref="Q253:Y253" si="22">IF(AND(OR(Q57&gt;=10,Q57&lt;=3),Q156="НЕТ"),"!!!","-")</f>
        <v>-</v>
      </c>
      <c r="R253" s="14" t="str">
        <f t="shared" si="22"/>
        <v>-</v>
      </c>
      <c r="S253" s="14" t="str">
        <f t="shared" si="22"/>
        <v>-</v>
      </c>
      <c r="T253" s="14" t="str">
        <f t="shared" si="22"/>
        <v>-</v>
      </c>
      <c r="U253" s="14" t="str">
        <f t="shared" si="22"/>
        <v>-</v>
      </c>
      <c r="V253" s="14" t="str">
        <f t="shared" si="22"/>
        <v>-</v>
      </c>
      <c r="W253" s="14" t="str">
        <f t="shared" si="22"/>
        <v>-</v>
      </c>
      <c r="X253" s="14" t="str">
        <f t="shared" si="22"/>
        <v>-</v>
      </c>
      <c r="Y253" s="14" t="str">
        <f t="shared" si="22"/>
        <v>-</v>
      </c>
      <c r="Z253" s="15"/>
      <c r="AA253" s="109"/>
    </row>
    <row r="254" spans="1:27">
      <c r="A254" s="26">
        <f t="shared" si="13"/>
        <v>56</v>
      </c>
      <c r="B254" s="14" t="str">
        <f t="shared" ref="B254:Y264" si="23">IF(AND(OR(B58&gt;=10,B58&lt;=3),B157="НЕТ"),"!!!","-")</f>
        <v>-</v>
      </c>
      <c r="C254" s="14" t="str">
        <f t="shared" si="23"/>
        <v>-</v>
      </c>
      <c r="D254" s="14" t="str">
        <f t="shared" si="23"/>
        <v>-</v>
      </c>
      <c r="E254" s="14" t="str">
        <f t="shared" si="23"/>
        <v>-</v>
      </c>
      <c r="F254" s="14" t="str">
        <f t="shared" si="23"/>
        <v>-</v>
      </c>
      <c r="G254" s="14" t="str">
        <f t="shared" si="23"/>
        <v>-</v>
      </c>
      <c r="H254" s="14" t="str">
        <f t="shared" si="23"/>
        <v>-</v>
      </c>
      <c r="I254" s="14" t="str">
        <f t="shared" si="23"/>
        <v>-</v>
      </c>
      <c r="J254" s="14" t="str">
        <f t="shared" si="23"/>
        <v>-</v>
      </c>
      <c r="K254" s="14" t="str">
        <f t="shared" si="23"/>
        <v>-</v>
      </c>
      <c r="L254" s="14" t="str">
        <f t="shared" si="23"/>
        <v>-</v>
      </c>
      <c r="M254" s="14" t="str">
        <f t="shared" si="23"/>
        <v>-</v>
      </c>
      <c r="N254" s="14" t="str">
        <f t="shared" si="23"/>
        <v>-</v>
      </c>
      <c r="O254" s="14" t="str">
        <f t="shared" si="23"/>
        <v>-</v>
      </c>
      <c r="P254" s="14" t="str">
        <f t="shared" si="23"/>
        <v>-</v>
      </c>
      <c r="Q254" s="14" t="str">
        <f t="shared" si="23"/>
        <v>-</v>
      </c>
      <c r="R254" s="14" t="str">
        <f t="shared" si="23"/>
        <v>-</v>
      </c>
      <c r="S254" s="14" t="str">
        <f t="shared" si="23"/>
        <v>-</v>
      </c>
      <c r="T254" s="14" t="str">
        <f t="shared" si="23"/>
        <v>-</v>
      </c>
      <c r="U254" s="14" t="str">
        <f t="shared" si="23"/>
        <v>-</v>
      </c>
      <c r="V254" s="14" t="str">
        <f t="shared" si="23"/>
        <v>-</v>
      </c>
      <c r="W254" s="14" t="str">
        <f t="shared" si="23"/>
        <v>-</v>
      </c>
      <c r="X254" s="14" t="str">
        <f t="shared" si="23"/>
        <v>-</v>
      </c>
      <c r="Y254" s="14" t="str">
        <f t="shared" si="23"/>
        <v>-</v>
      </c>
      <c r="Z254" s="15"/>
      <c r="AA254" s="109"/>
    </row>
    <row r="255" spans="1:27">
      <c r="A255" s="26">
        <f t="shared" si="13"/>
        <v>57</v>
      </c>
      <c r="B255" s="14" t="str">
        <f t="shared" si="23"/>
        <v>-</v>
      </c>
      <c r="C255" s="14" t="str">
        <f t="shared" si="23"/>
        <v>-</v>
      </c>
      <c r="D255" s="14" t="str">
        <f t="shared" si="23"/>
        <v>-</v>
      </c>
      <c r="E255" s="14" t="str">
        <f t="shared" si="23"/>
        <v>-</v>
      </c>
      <c r="F255" s="14" t="str">
        <f t="shared" si="23"/>
        <v>-</v>
      </c>
      <c r="G255" s="14" t="str">
        <f t="shared" si="23"/>
        <v>-</v>
      </c>
      <c r="H255" s="14" t="str">
        <f t="shared" si="23"/>
        <v>-</v>
      </c>
      <c r="I255" s="14" t="str">
        <f t="shared" si="23"/>
        <v>-</v>
      </c>
      <c r="J255" s="14" t="str">
        <f t="shared" si="23"/>
        <v>-</v>
      </c>
      <c r="K255" s="14" t="str">
        <f t="shared" si="23"/>
        <v>-</v>
      </c>
      <c r="L255" s="14" t="str">
        <f t="shared" si="23"/>
        <v>-</v>
      </c>
      <c r="M255" s="14" t="str">
        <f t="shared" si="23"/>
        <v>-</v>
      </c>
      <c r="N255" s="14" t="str">
        <f t="shared" si="23"/>
        <v>-</v>
      </c>
      <c r="O255" s="14" t="str">
        <f t="shared" si="23"/>
        <v>-</v>
      </c>
      <c r="P255" s="14" t="str">
        <f t="shared" si="23"/>
        <v>-</v>
      </c>
      <c r="Q255" s="14" t="str">
        <f t="shared" si="23"/>
        <v>-</v>
      </c>
      <c r="R255" s="14" t="str">
        <f t="shared" si="23"/>
        <v>-</v>
      </c>
      <c r="S255" s="14" t="str">
        <f t="shared" si="23"/>
        <v>-</v>
      </c>
      <c r="T255" s="14" t="str">
        <f t="shared" si="23"/>
        <v>-</v>
      </c>
      <c r="U255" s="14" t="str">
        <f t="shared" si="23"/>
        <v>-</v>
      </c>
      <c r="V255" s="14" t="str">
        <f t="shared" si="23"/>
        <v>-</v>
      </c>
      <c r="W255" s="14" t="str">
        <f t="shared" si="23"/>
        <v>-</v>
      </c>
      <c r="X255" s="14" t="str">
        <f t="shared" si="23"/>
        <v>-</v>
      </c>
      <c r="Y255" s="14" t="str">
        <f t="shared" si="23"/>
        <v>-</v>
      </c>
      <c r="Z255" s="15"/>
      <c r="AA255" s="109"/>
    </row>
    <row r="256" spans="1:27">
      <c r="A256" s="26">
        <f t="shared" si="13"/>
        <v>58</v>
      </c>
      <c r="B256" s="14" t="str">
        <f t="shared" si="23"/>
        <v>-</v>
      </c>
      <c r="C256" s="14" t="str">
        <f t="shared" si="23"/>
        <v>-</v>
      </c>
      <c r="D256" s="14" t="str">
        <f t="shared" si="23"/>
        <v>-</v>
      </c>
      <c r="E256" s="14" t="str">
        <f t="shared" si="23"/>
        <v>-</v>
      </c>
      <c r="F256" s="14" t="str">
        <f t="shared" si="23"/>
        <v>-</v>
      </c>
      <c r="G256" s="14" t="str">
        <f t="shared" si="23"/>
        <v>-</v>
      </c>
      <c r="H256" s="14" t="str">
        <f t="shared" si="23"/>
        <v>-</v>
      </c>
      <c r="I256" s="14" t="str">
        <f t="shared" si="23"/>
        <v>-</v>
      </c>
      <c r="J256" s="14" t="str">
        <f t="shared" si="23"/>
        <v>-</v>
      </c>
      <c r="K256" s="14" t="str">
        <f t="shared" si="23"/>
        <v>-</v>
      </c>
      <c r="L256" s="14" t="str">
        <f t="shared" si="23"/>
        <v>-</v>
      </c>
      <c r="M256" s="14" t="str">
        <f t="shared" si="23"/>
        <v>-</v>
      </c>
      <c r="N256" s="14" t="str">
        <f t="shared" si="23"/>
        <v>-</v>
      </c>
      <c r="O256" s="14" t="str">
        <f t="shared" si="23"/>
        <v>-</v>
      </c>
      <c r="P256" s="14" t="str">
        <f t="shared" si="23"/>
        <v>-</v>
      </c>
      <c r="Q256" s="14" t="str">
        <f t="shared" si="23"/>
        <v>-</v>
      </c>
      <c r="R256" s="14" t="str">
        <f t="shared" si="23"/>
        <v>-</v>
      </c>
      <c r="S256" s="14" t="str">
        <f t="shared" si="23"/>
        <v>-</v>
      </c>
      <c r="T256" s="14" t="str">
        <f t="shared" si="23"/>
        <v>-</v>
      </c>
      <c r="U256" s="14" t="str">
        <f t="shared" si="23"/>
        <v>-</v>
      </c>
      <c r="V256" s="14" t="str">
        <f t="shared" si="23"/>
        <v>-</v>
      </c>
      <c r="W256" s="14" t="str">
        <f t="shared" si="23"/>
        <v>-</v>
      </c>
      <c r="X256" s="14" t="str">
        <f t="shared" si="23"/>
        <v>-</v>
      </c>
      <c r="Y256" s="14" t="str">
        <f t="shared" si="23"/>
        <v>-</v>
      </c>
      <c r="Z256" s="15"/>
      <c r="AA256" s="109"/>
    </row>
    <row r="257" spans="1:27">
      <c r="A257" s="26">
        <f t="shared" si="13"/>
        <v>59</v>
      </c>
      <c r="B257" s="14" t="str">
        <f t="shared" si="23"/>
        <v>-</v>
      </c>
      <c r="C257" s="14" t="str">
        <f t="shared" si="23"/>
        <v>-</v>
      </c>
      <c r="D257" s="14" t="str">
        <f t="shared" si="23"/>
        <v>-</v>
      </c>
      <c r="E257" s="14" t="str">
        <f t="shared" si="23"/>
        <v>-</v>
      </c>
      <c r="F257" s="14" t="str">
        <f t="shared" si="23"/>
        <v>-</v>
      </c>
      <c r="G257" s="14" t="str">
        <f t="shared" si="23"/>
        <v>-</v>
      </c>
      <c r="H257" s="14" t="str">
        <f t="shared" si="23"/>
        <v>-</v>
      </c>
      <c r="I257" s="14" t="str">
        <f t="shared" si="23"/>
        <v>-</v>
      </c>
      <c r="J257" s="14" t="str">
        <f t="shared" si="23"/>
        <v>-</v>
      </c>
      <c r="K257" s="14" t="str">
        <f t="shared" si="23"/>
        <v>-</v>
      </c>
      <c r="L257" s="14" t="str">
        <f t="shared" si="23"/>
        <v>-</v>
      </c>
      <c r="M257" s="14" t="str">
        <f t="shared" si="23"/>
        <v>-</v>
      </c>
      <c r="N257" s="14" t="str">
        <f t="shared" si="23"/>
        <v>-</v>
      </c>
      <c r="O257" s="14" t="str">
        <f t="shared" si="23"/>
        <v>-</v>
      </c>
      <c r="P257" s="14" t="str">
        <f t="shared" si="23"/>
        <v>-</v>
      </c>
      <c r="Q257" s="14" t="str">
        <f t="shared" si="23"/>
        <v>-</v>
      </c>
      <c r="R257" s="14" t="str">
        <f t="shared" si="23"/>
        <v>-</v>
      </c>
      <c r="S257" s="14" t="str">
        <f t="shared" si="23"/>
        <v>-</v>
      </c>
      <c r="T257" s="14" t="str">
        <f t="shared" si="23"/>
        <v>-</v>
      </c>
      <c r="U257" s="14" t="str">
        <f t="shared" si="23"/>
        <v>-</v>
      </c>
      <c r="V257" s="14" t="str">
        <f t="shared" si="23"/>
        <v>-</v>
      </c>
      <c r="W257" s="14" t="str">
        <f t="shared" si="23"/>
        <v>-</v>
      </c>
      <c r="X257" s="14" t="str">
        <f t="shared" si="23"/>
        <v>-</v>
      </c>
      <c r="Y257" s="14" t="str">
        <f t="shared" si="23"/>
        <v>-</v>
      </c>
      <c r="Z257" s="15"/>
      <c r="AA257" s="109"/>
    </row>
    <row r="258" spans="1:27">
      <c r="A258" s="26">
        <f t="shared" si="13"/>
        <v>60</v>
      </c>
      <c r="B258" s="14" t="str">
        <f t="shared" si="23"/>
        <v>-</v>
      </c>
      <c r="C258" s="14" t="str">
        <f t="shared" si="23"/>
        <v>-</v>
      </c>
      <c r="D258" s="14" t="str">
        <f t="shared" si="23"/>
        <v>-</v>
      </c>
      <c r="E258" s="14" t="str">
        <f t="shared" si="23"/>
        <v>-</v>
      </c>
      <c r="F258" s="14" t="str">
        <f t="shared" si="23"/>
        <v>-</v>
      </c>
      <c r="G258" s="14" t="str">
        <f t="shared" si="23"/>
        <v>-</v>
      </c>
      <c r="H258" s="14" t="str">
        <f t="shared" si="23"/>
        <v>-</v>
      </c>
      <c r="I258" s="14" t="str">
        <f t="shared" si="23"/>
        <v>-</v>
      </c>
      <c r="J258" s="14" t="str">
        <f t="shared" si="23"/>
        <v>-</v>
      </c>
      <c r="K258" s="14" t="str">
        <f t="shared" si="23"/>
        <v>-</v>
      </c>
      <c r="L258" s="14" t="str">
        <f t="shared" si="23"/>
        <v>-</v>
      </c>
      <c r="M258" s="14" t="str">
        <f t="shared" si="23"/>
        <v>-</v>
      </c>
      <c r="N258" s="14" t="str">
        <f t="shared" si="23"/>
        <v>-</v>
      </c>
      <c r="O258" s="14" t="str">
        <f t="shared" si="23"/>
        <v>-</v>
      </c>
      <c r="P258" s="14" t="str">
        <f t="shared" si="23"/>
        <v>-</v>
      </c>
      <c r="Q258" s="14" t="str">
        <f t="shared" si="23"/>
        <v>-</v>
      </c>
      <c r="R258" s="14" t="str">
        <f t="shared" si="23"/>
        <v>-</v>
      </c>
      <c r="S258" s="14" t="str">
        <f t="shared" si="23"/>
        <v>-</v>
      </c>
      <c r="T258" s="14" t="str">
        <f t="shared" si="23"/>
        <v>-</v>
      </c>
      <c r="U258" s="14" t="str">
        <f t="shared" si="23"/>
        <v>-</v>
      </c>
      <c r="V258" s="14" t="str">
        <f t="shared" si="23"/>
        <v>-</v>
      </c>
      <c r="W258" s="14" t="str">
        <f t="shared" si="23"/>
        <v>-</v>
      </c>
      <c r="X258" s="14" t="str">
        <f t="shared" si="23"/>
        <v>-</v>
      </c>
      <c r="Y258" s="14" t="str">
        <f t="shared" si="23"/>
        <v>-</v>
      </c>
      <c r="Z258" s="15"/>
      <c r="AA258" s="109"/>
    </row>
    <row r="259" spans="1:27">
      <c r="A259" s="26">
        <f t="shared" si="13"/>
        <v>61</v>
      </c>
      <c r="B259" s="14" t="str">
        <f t="shared" si="23"/>
        <v>-</v>
      </c>
      <c r="C259" s="14" t="str">
        <f t="shared" si="23"/>
        <v>-</v>
      </c>
      <c r="D259" s="14" t="str">
        <f t="shared" si="23"/>
        <v>-</v>
      </c>
      <c r="E259" s="14" t="str">
        <f t="shared" si="23"/>
        <v>-</v>
      </c>
      <c r="F259" s="14" t="str">
        <f t="shared" si="23"/>
        <v>-</v>
      </c>
      <c r="G259" s="14" t="str">
        <f t="shared" si="23"/>
        <v>-</v>
      </c>
      <c r="H259" s="14" t="str">
        <f t="shared" si="23"/>
        <v>-</v>
      </c>
      <c r="I259" s="14" t="str">
        <f t="shared" si="23"/>
        <v>-</v>
      </c>
      <c r="J259" s="14" t="str">
        <f t="shared" si="23"/>
        <v>-</v>
      </c>
      <c r="K259" s="14" t="str">
        <f t="shared" si="23"/>
        <v>-</v>
      </c>
      <c r="L259" s="14" t="str">
        <f t="shared" si="23"/>
        <v>-</v>
      </c>
      <c r="M259" s="14" t="str">
        <f t="shared" si="23"/>
        <v>-</v>
      </c>
      <c r="N259" s="14" t="str">
        <f t="shared" si="23"/>
        <v>-</v>
      </c>
      <c r="O259" s="14" t="str">
        <f t="shared" si="23"/>
        <v>-</v>
      </c>
      <c r="P259" s="14" t="str">
        <f t="shared" si="23"/>
        <v>-</v>
      </c>
      <c r="Q259" s="14" t="str">
        <f t="shared" si="23"/>
        <v>-</v>
      </c>
      <c r="R259" s="14" t="str">
        <f t="shared" si="23"/>
        <v>-</v>
      </c>
      <c r="S259" s="14" t="str">
        <f t="shared" si="23"/>
        <v>-</v>
      </c>
      <c r="T259" s="14" t="str">
        <f t="shared" si="23"/>
        <v>-</v>
      </c>
      <c r="U259" s="14" t="str">
        <f t="shared" si="23"/>
        <v>-</v>
      </c>
      <c r="V259" s="14" t="str">
        <f t="shared" si="23"/>
        <v>-</v>
      </c>
      <c r="W259" s="14" t="str">
        <f t="shared" si="23"/>
        <v>-</v>
      </c>
      <c r="X259" s="14" t="str">
        <f t="shared" si="23"/>
        <v>-</v>
      </c>
      <c r="Y259" s="14" t="str">
        <f t="shared" si="23"/>
        <v>-</v>
      </c>
      <c r="Z259" s="15"/>
      <c r="AA259" s="109"/>
    </row>
    <row r="260" spans="1:27">
      <c r="A260" s="26">
        <f t="shared" si="13"/>
        <v>62</v>
      </c>
      <c r="B260" s="14" t="str">
        <f t="shared" si="23"/>
        <v>-</v>
      </c>
      <c r="C260" s="14" t="str">
        <f t="shared" si="23"/>
        <v>-</v>
      </c>
      <c r="D260" s="14" t="str">
        <f t="shared" si="23"/>
        <v>!!!</v>
      </c>
      <c r="E260" s="14" t="str">
        <f t="shared" si="23"/>
        <v>-</v>
      </c>
      <c r="F260" s="14" t="str">
        <f t="shared" si="23"/>
        <v>!!!</v>
      </c>
      <c r="G260" s="14" t="str">
        <f t="shared" si="23"/>
        <v>-</v>
      </c>
      <c r="H260" s="14" t="str">
        <f t="shared" si="23"/>
        <v>-</v>
      </c>
      <c r="I260" s="14" t="str">
        <f t="shared" si="23"/>
        <v>-</v>
      </c>
      <c r="J260" s="14" t="str">
        <f t="shared" si="23"/>
        <v>-</v>
      </c>
      <c r="K260" s="14" t="str">
        <f t="shared" si="23"/>
        <v>-</v>
      </c>
      <c r="L260" s="14" t="str">
        <f t="shared" si="23"/>
        <v>-</v>
      </c>
      <c r="M260" s="14" t="str">
        <f t="shared" si="23"/>
        <v>-</v>
      </c>
      <c r="N260" s="14" t="str">
        <f t="shared" si="23"/>
        <v>-</v>
      </c>
      <c r="O260" s="14" t="str">
        <f t="shared" si="23"/>
        <v>-</v>
      </c>
      <c r="P260" s="14" t="str">
        <f t="shared" si="23"/>
        <v>-</v>
      </c>
      <c r="Q260" s="14" t="str">
        <f t="shared" si="23"/>
        <v>-</v>
      </c>
      <c r="R260" s="14" t="str">
        <f t="shared" si="23"/>
        <v>-</v>
      </c>
      <c r="S260" s="14" t="str">
        <f t="shared" si="23"/>
        <v>!!!</v>
      </c>
      <c r="T260" s="14" t="str">
        <f t="shared" si="23"/>
        <v>-</v>
      </c>
      <c r="U260" s="14" t="str">
        <f t="shared" si="23"/>
        <v>-</v>
      </c>
      <c r="V260" s="14" t="str">
        <f t="shared" si="23"/>
        <v>-</v>
      </c>
      <c r="W260" s="14" t="str">
        <f t="shared" si="23"/>
        <v>-</v>
      </c>
      <c r="X260" s="14" t="str">
        <f t="shared" si="23"/>
        <v>!!!</v>
      </c>
      <c r="Y260" s="14" t="str">
        <f t="shared" si="23"/>
        <v>-</v>
      </c>
      <c r="Z260" s="15"/>
      <c r="AA260" s="109"/>
    </row>
    <row r="261" spans="1:27">
      <c r="A261" s="26">
        <f t="shared" si="13"/>
        <v>63</v>
      </c>
      <c r="B261" s="14" t="str">
        <f t="shared" si="23"/>
        <v>-</v>
      </c>
      <c r="C261" s="14" t="str">
        <f t="shared" si="23"/>
        <v>-</v>
      </c>
      <c r="D261" s="14" t="str">
        <f t="shared" si="23"/>
        <v>-</v>
      </c>
      <c r="E261" s="14" t="str">
        <f t="shared" si="23"/>
        <v>-</v>
      </c>
      <c r="F261" s="14" t="str">
        <f t="shared" si="23"/>
        <v>-</v>
      </c>
      <c r="G261" s="14" t="str">
        <f t="shared" si="23"/>
        <v>-</v>
      </c>
      <c r="H261" s="14" t="str">
        <f t="shared" si="23"/>
        <v>-</v>
      </c>
      <c r="I261" s="14" t="str">
        <f t="shared" si="23"/>
        <v>-</v>
      </c>
      <c r="J261" s="14" t="str">
        <f t="shared" si="23"/>
        <v>-</v>
      </c>
      <c r="K261" s="14" t="str">
        <f t="shared" si="23"/>
        <v>-</v>
      </c>
      <c r="L261" s="14" t="str">
        <f t="shared" si="23"/>
        <v>-</v>
      </c>
      <c r="M261" s="14" t="str">
        <f t="shared" si="23"/>
        <v>-</v>
      </c>
      <c r="N261" s="14" t="str">
        <f t="shared" si="23"/>
        <v>-</v>
      </c>
      <c r="O261" s="14" t="str">
        <f t="shared" si="23"/>
        <v>-</v>
      </c>
      <c r="P261" s="14" t="str">
        <f t="shared" si="23"/>
        <v>-</v>
      </c>
      <c r="Q261" s="14" t="str">
        <f t="shared" si="23"/>
        <v>-</v>
      </c>
      <c r="R261" s="14" t="str">
        <f t="shared" si="23"/>
        <v>-</v>
      </c>
      <c r="S261" s="14" t="str">
        <f t="shared" si="23"/>
        <v>-</v>
      </c>
      <c r="T261" s="14" t="str">
        <f t="shared" si="23"/>
        <v>-</v>
      </c>
      <c r="U261" s="14" t="str">
        <f t="shared" si="23"/>
        <v>-</v>
      </c>
      <c r="V261" s="14" t="str">
        <f t="shared" si="23"/>
        <v>-</v>
      </c>
      <c r="W261" s="14" t="str">
        <f t="shared" si="23"/>
        <v>-</v>
      </c>
      <c r="X261" s="14" t="str">
        <f t="shared" si="23"/>
        <v>-</v>
      </c>
      <c r="Y261" s="14" t="str">
        <f t="shared" si="23"/>
        <v>-</v>
      </c>
      <c r="Z261" s="15"/>
      <c r="AA261" s="109"/>
    </row>
    <row r="262" spans="1:27">
      <c r="A262" s="26">
        <f t="shared" si="13"/>
        <v>64</v>
      </c>
      <c r="B262" s="14" t="str">
        <f t="shared" si="23"/>
        <v>-</v>
      </c>
      <c r="C262" s="14" t="str">
        <f t="shared" si="23"/>
        <v>-</v>
      </c>
      <c r="D262" s="14" t="str">
        <f t="shared" si="23"/>
        <v>-</v>
      </c>
      <c r="E262" s="14" t="str">
        <f t="shared" si="23"/>
        <v>-</v>
      </c>
      <c r="F262" s="14" t="str">
        <f t="shared" si="23"/>
        <v>-</v>
      </c>
      <c r="G262" s="14" t="str">
        <f t="shared" si="23"/>
        <v>-</v>
      </c>
      <c r="H262" s="14" t="str">
        <f t="shared" si="23"/>
        <v>-</v>
      </c>
      <c r="I262" s="14" t="str">
        <f t="shared" si="23"/>
        <v>-</v>
      </c>
      <c r="J262" s="14" t="str">
        <f t="shared" si="23"/>
        <v>-</v>
      </c>
      <c r="K262" s="14" t="str">
        <f t="shared" si="23"/>
        <v>-</v>
      </c>
      <c r="L262" s="14" t="str">
        <f t="shared" si="23"/>
        <v>-</v>
      </c>
      <c r="M262" s="14" t="str">
        <f t="shared" si="23"/>
        <v>-</v>
      </c>
      <c r="N262" s="14" t="str">
        <f t="shared" si="23"/>
        <v>-</v>
      </c>
      <c r="O262" s="14" t="str">
        <f t="shared" si="23"/>
        <v>-</v>
      </c>
      <c r="P262" s="14" t="str">
        <f t="shared" si="23"/>
        <v>-</v>
      </c>
      <c r="Q262" s="14" t="str">
        <f t="shared" si="23"/>
        <v>-</v>
      </c>
      <c r="R262" s="14" t="str">
        <f t="shared" si="23"/>
        <v>-</v>
      </c>
      <c r="S262" s="14" t="str">
        <f t="shared" si="23"/>
        <v>-</v>
      </c>
      <c r="T262" s="14" t="str">
        <f t="shared" si="23"/>
        <v>-</v>
      </c>
      <c r="U262" s="14" t="str">
        <f t="shared" si="23"/>
        <v>-</v>
      </c>
      <c r="V262" s="14" t="str">
        <f t="shared" si="23"/>
        <v>-</v>
      </c>
      <c r="W262" s="14" t="str">
        <f t="shared" si="23"/>
        <v>-</v>
      </c>
      <c r="X262" s="14" t="str">
        <f t="shared" si="23"/>
        <v>-</v>
      </c>
      <c r="Y262" s="14" t="str">
        <f t="shared" si="23"/>
        <v>-</v>
      </c>
      <c r="Z262" s="15"/>
      <c r="AA262" s="109"/>
    </row>
    <row r="263" spans="1:27">
      <c r="A263" s="26">
        <f t="shared" si="13"/>
        <v>65</v>
      </c>
      <c r="B263" s="14" t="str">
        <f t="shared" si="23"/>
        <v>-</v>
      </c>
      <c r="C263" s="14" t="str">
        <f t="shared" si="23"/>
        <v>-</v>
      </c>
      <c r="D263" s="14" t="str">
        <f t="shared" si="23"/>
        <v>-</v>
      </c>
      <c r="E263" s="14" t="str">
        <f t="shared" si="23"/>
        <v>-</v>
      </c>
      <c r="F263" s="14" t="str">
        <f t="shared" si="23"/>
        <v>-</v>
      </c>
      <c r="G263" s="14" t="str">
        <f t="shared" si="23"/>
        <v>-</v>
      </c>
      <c r="H263" s="14" t="str">
        <f t="shared" si="23"/>
        <v>-</v>
      </c>
      <c r="I263" s="14" t="str">
        <f t="shared" si="23"/>
        <v>-</v>
      </c>
      <c r="J263" s="14" t="str">
        <f t="shared" si="23"/>
        <v>-</v>
      </c>
      <c r="K263" s="14" t="str">
        <f t="shared" si="23"/>
        <v>-</v>
      </c>
      <c r="L263" s="14" t="str">
        <f t="shared" si="23"/>
        <v>-</v>
      </c>
      <c r="M263" s="14" t="str">
        <f t="shared" si="23"/>
        <v>-</v>
      </c>
      <c r="N263" s="14" t="str">
        <f t="shared" si="23"/>
        <v>-</v>
      </c>
      <c r="O263" s="14" t="str">
        <f t="shared" si="23"/>
        <v>-</v>
      </c>
      <c r="P263" s="14" t="str">
        <f t="shared" si="23"/>
        <v>-</v>
      </c>
      <c r="Q263" s="14" t="str">
        <f t="shared" si="23"/>
        <v>-</v>
      </c>
      <c r="R263" s="14" t="str">
        <f t="shared" si="23"/>
        <v>-</v>
      </c>
      <c r="S263" s="14" t="str">
        <f t="shared" si="23"/>
        <v>-</v>
      </c>
      <c r="T263" s="14" t="str">
        <f t="shared" si="23"/>
        <v>-</v>
      </c>
      <c r="U263" s="14" t="str">
        <f t="shared" si="23"/>
        <v>-</v>
      </c>
      <c r="V263" s="14" t="str">
        <f t="shared" si="23"/>
        <v>-</v>
      </c>
      <c r="W263" s="14" t="str">
        <f t="shared" si="23"/>
        <v>-</v>
      </c>
      <c r="X263" s="14" t="str">
        <f t="shared" si="23"/>
        <v>-</v>
      </c>
      <c r="Y263" s="14" t="str">
        <f t="shared" si="23"/>
        <v>-</v>
      </c>
      <c r="Z263" s="15"/>
      <c r="AA263" s="109"/>
    </row>
    <row r="264" spans="1:27">
      <c r="A264" s="26">
        <f t="shared" si="13"/>
        <v>66</v>
      </c>
      <c r="B264" s="14" t="str">
        <f t="shared" si="23"/>
        <v>-</v>
      </c>
      <c r="C264" s="14" t="str">
        <f t="shared" si="23"/>
        <v>-</v>
      </c>
      <c r="D264" s="14" t="str">
        <f t="shared" si="23"/>
        <v>-</v>
      </c>
      <c r="E264" s="14" t="str">
        <f t="shared" si="23"/>
        <v>-</v>
      </c>
      <c r="F264" s="14" t="str">
        <f t="shared" si="23"/>
        <v>-</v>
      </c>
      <c r="G264" s="14" t="str">
        <f t="shared" si="23"/>
        <v>-</v>
      </c>
      <c r="H264" s="14" t="str">
        <f t="shared" si="23"/>
        <v>-</v>
      </c>
      <c r="I264" s="14" t="str">
        <f t="shared" si="23"/>
        <v>-</v>
      </c>
      <c r="J264" s="14" t="str">
        <f t="shared" si="23"/>
        <v>-</v>
      </c>
      <c r="K264" s="14" t="str">
        <f t="shared" si="23"/>
        <v>-</v>
      </c>
      <c r="L264" s="14" t="str">
        <f t="shared" si="23"/>
        <v>-</v>
      </c>
      <c r="M264" s="14" t="str">
        <f t="shared" si="23"/>
        <v>-</v>
      </c>
      <c r="N264" s="14" t="str">
        <f t="shared" si="23"/>
        <v>-</v>
      </c>
      <c r="O264" s="14" t="str">
        <f t="shared" si="23"/>
        <v>-</v>
      </c>
      <c r="P264" s="14" t="str">
        <f t="shared" si="23"/>
        <v>-</v>
      </c>
      <c r="Q264" s="14" t="str">
        <f t="shared" ref="Q264:Y264" si="24">IF(AND(OR(Q68&gt;=10,Q68&lt;=3),Q167="НЕТ"),"!!!","-")</f>
        <v>-</v>
      </c>
      <c r="R264" s="14" t="str">
        <f t="shared" si="24"/>
        <v>-</v>
      </c>
      <c r="S264" s="14" t="str">
        <f t="shared" si="24"/>
        <v>-</v>
      </c>
      <c r="T264" s="14" t="str">
        <f t="shared" si="24"/>
        <v>-</v>
      </c>
      <c r="U264" s="14" t="str">
        <f t="shared" si="24"/>
        <v>-</v>
      </c>
      <c r="V264" s="14" t="str">
        <f t="shared" si="24"/>
        <v>-</v>
      </c>
      <c r="W264" s="14" t="str">
        <f t="shared" si="24"/>
        <v>-</v>
      </c>
      <c r="X264" s="14" t="str">
        <f t="shared" si="24"/>
        <v>-</v>
      </c>
      <c r="Y264" s="14" t="str">
        <f t="shared" si="24"/>
        <v>-</v>
      </c>
      <c r="Z264" s="15"/>
      <c r="AA264" s="109"/>
    </row>
    <row r="265" spans="1:27">
      <c r="A265" s="26">
        <f t="shared" ref="A265:A292" si="25">A264+1</f>
        <v>67</v>
      </c>
      <c r="B265" s="14" t="str">
        <f t="shared" ref="B265:Y275" si="26">IF(AND(OR(B69&gt;=10,B69&lt;=3),B168="НЕТ"),"!!!","-")</f>
        <v>-</v>
      </c>
      <c r="C265" s="14" t="str">
        <f t="shared" si="26"/>
        <v>-</v>
      </c>
      <c r="D265" s="14" t="str">
        <f t="shared" si="26"/>
        <v>-</v>
      </c>
      <c r="E265" s="14" t="str">
        <f t="shared" si="26"/>
        <v>-</v>
      </c>
      <c r="F265" s="14" t="str">
        <f t="shared" si="26"/>
        <v>-</v>
      </c>
      <c r="G265" s="14" t="str">
        <f t="shared" si="26"/>
        <v>-</v>
      </c>
      <c r="H265" s="14" t="str">
        <f t="shared" si="26"/>
        <v>-</v>
      </c>
      <c r="I265" s="14" t="str">
        <f t="shared" si="26"/>
        <v>-</v>
      </c>
      <c r="J265" s="14" t="str">
        <f t="shared" si="26"/>
        <v>-</v>
      </c>
      <c r="K265" s="14" t="str">
        <f t="shared" si="26"/>
        <v>-</v>
      </c>
      <c r="L265" s="14" t="str">
        <f t="shared" si="26"/>
        <v>-</v>
      </c>
      <c r="M265" s="14" t="str">
        <f t="shared" si="26"/>
        <v>-</v>
      </c>
      <c r="N265" s="14" t="str">
        <f t="shared" si="26"/>
        <v>-</v>
      </c>
      <c r="O265" s="14" t="str">
        <f t="shared" si="26"/>
        <v>-</v>
      </c>
      <c r="P265" s="14" t="str">
        <f t="shared" si="26"/>
        <v>-</v>
      </c>
      <c r="Q265" s="14" t="str">
        <f t="shared" si="26"/>
        <v>-</v>
      </c>
      <c r="R265" s="14" t="str">
        <f t="shared" si="26"/>
        <v>-</v>
      </c>
      <c r="S265" s="14" t="str">
        <f t="shared" si="26"/>
        <v>-</v>
      </c>
      <c r="T265" s="14" t="str">
        <f t="shared" si="26"/>
        <v>-</v>
      </c>
      <c r="U265" s="14" t="str">
        <f t="shared" si="26"/>
        <v>-</v>
      </c>
      <c r="V265" s="14" t="str">
        <f t="shared" si="26"/>
        <v>-</v>
      </c>
      <c r="W265" s="14" t="str">
        <f t="shared" si="26"/>
        <v>-</v>
      </c>
      <c r="X265" s="14" t="str">
        <f t="shared" si="26"/>
        <v>-</v>
      </c>
      <c r="Y265" s="14" t="str">
        <f t="shared" si="26"/>
        <v>-</v>
      </c>
      <c r="Z265" s="15"/>
      <c r="AA265" s="109"/>
    </row>
    <row r="266" spans="1:27">
      <c r="A266" s="26">
        <f t="shared" si="25"/>
        <v>68</v>
      </c>
      <c r="B266" s="14" t="str">
        <f t="shared" si="26"/>
        <v>-</v>
      </c>
      <c r="C266" s="14" t="str">
        <f t="shared" si="26"/>
        <v>-</v>
      </c>
      <c r="D266" s="14" t="str">
        <f t="shared" si="26"/>
        <v>-</v>
      </c>
      <c r="E266" s="14" t="str">
        <f t="shared" si="26"/>
        <v>-</v>
      </c>
      <c r="F266" s="14" t="str">
        <f t="shared" si="26"/>
        <v>-</v>
      </c>
      <c r="G266" s="14" t="str">
        <f t="shared" si="26"/>
        <v>-</v>
      </c>
      <c r="H266" s="14" t="str">
        <f t="shared" si="26"/>
        <v>-</v>
      </c>
      <c r="I266" s="14" t="str">
        <f t="shared" si="26"/>
        <v>-</v>
      </c>
      <c r="J266" s="14" t="str">
        <f t="shared" si="26"/>
        <v>-</v>
      </c>
      <c r="K266" s="14" t="str">
        <f t="shared" si="26"/>
        <v>-</v>
      </c>
      <c r="L266" s="14" t="str">
        <f t="shared" si="26"/>
        <v>-</v>
      </c>
      <c r="M266" s="14" t="str">
        <f t="shared" si="26"/>
        <v>-</v>
      </c>
      <c r="N266" s="14" t="str">
        <f t="shared" si="26"/>
        <v>-</v>
      </c>
      <c r="O266" s="14" t="str">
        <f t="shared" si="26"/>
        <v>-</v>
      </c>
      <c r="P266" s="14" t="str">
        <f t="shared" si="26"/>
        <v>-</v>
      </c>
      <c r="Q266" s="14" t="str">
        <f t="shared" si="26"/>
        <v>-</v>
      </c>
      <c r="R266" s="14" t="str">
        <f t="shared" si="26"/>
        <v>-</v>
      </c>
      <c r="S266" s="14" t="str">
        <f t="shared" si="26"/>
        <v>-</v>
      </c>
      <c r="T266" s="14" t="str">
        <f t="shared" si="26"/>
        <v>-</v>
      </c>
      <c r="U266" s="14" t="str">
        <f t="shared" si="26"/>
        <v>-</v>
      </c>
      <c r="V266" s="14" t="str">
        <f t="shared" si="26"/>
        <v>-</v>
      </c>
      <c r="W266" s="14" t="str">
        <f t="shared" si="26"/>
        <v>-</v>
      </c>
      <c r="X266" s="14" t="str">
        <f t="shared" si="26"/>
        <v>-</v>
      </c>
      <c r="Y266" s="14" t="str">
        <f t="shared" si="26"/>
        <v>-</v>
      </c>
      <c r="Z266" s="15"/>
      <c r="AA266" s="109"/>
    </row>
    <row r="267" spans="1:27">
      <c r="A267" s="26">
        <f t="shared" si="25"/>
        <v>69</v>
      </c>
      <c r="B267" s="14" t="str">
        <f t="shared" si="26"/>
        <v>-</v>
      </c>
      <c r="C267" s="14" t="str">
        <f t="shared" si="26"/>
        <v>-</v>
      </c>
      <c r="D267" s="14" t="str">
        <f t="shared" si="26"/>
        <v>-</v>
      </c>
      <c r="E267" s="14" t="str">
        <f t="shared" si="26"/>
        <v>-</v>
      </c>
      <c r="F267" s="14" t="str">
        <f t="shared" si="26"/>
        <v>-</v>
      </c>
      <c r="G267" s="14" t="str">
        <f t="shared" si="26"/>
        <v>-</v>
      </c>
      <c r="H267" s="14" t="str">
        <f t="shared" si="26"/>
        <v>-</v>
      </c>
      <c r="I267" s="14" t="str">
        <f t="shared" si="26"/>
        <v>-</v>
      </c>
      <c r="J267" s="14" t="str">
        <f t="shared" si="26"/>
        <v>-</v>
      </c>
      <c r="K267" s="14" t="str">
        <f t="shared" si="26"/>
        <v>-</v>
      </c>
      <c r="L267" s="14" t="str">
        <f t="shared" si="26"/>
        <v>-</v>
      </c>
      <c r="M267" s="14" t="str">
        <f t="shared" si="26"/>
        <v>-</v>
      </c>
      <c r="N267" s="14" t="str">
        <f t="shared" si="26"/>
        <v>-</v>
      </c>
      <c r="O267" s="14" t="str">
        <f t="shared" si="26"/>
        <v>-</v>
      </c>
      <c r="P267" s="14" t="str">
        <f t="shared" si="26"/>
        <v>-</v>
      </c>
      <c r="Q267" s="14" t="str">
        <f t="shared" si="26"/>
        <v>-</v>
      </c>
      <c r="R267" s="14" t="str">
        <f t="shared" si="26"/>
        <v>-</v>
      </c>
      <c r="S267" s="14" t="str">
        <f t="shared" si="26"/>
        <v>-</v>
      </c>
      <c r="T267" s="14" t="str">
        <f t="shared" si="26"/>
        <v>-</v>
      </c>
      <c r="U267" s="14" t="str">
        <f t="shared" si="26"/>
        <v>-</v>
      </c>
      <c r="V267" s="14" t="str">
        <f t="shared" si="26"/>
        <v>-</v>
      </c>
      <c r="W267" s="14" t="str">
        <f t="shared" si="26"/>
        <v>-</v>
      </c>
      <c r="X267" s="14" t="str">
        <f t="shared" si="26"/>
        <v>-</v>
      </c>
      <c r="Y267" s="14" t="str">
        <f t="shared" si="26"/>
        <v>-</v>
      </c>
      <c r="Z267" s="15"/>
      <c r="AA267" s="109"/>
    </row>
    <row r="268" spans="1:27">
      <c r="A268" s="26">
        <f t="shared" si="25"/>
        <v>70</v>
      </c>
      <c r="B268" s="14" t="str">
        <f t="shared" si="26"/>
        <v>-</v>
      </c>
      <c r="C268" s="14" t="str">
        <f t="shared" si="26"/>
        <v>-</v>
      </c>
      <c r="D268" s="14" t="str">
        <f t="shared" si="26"/>
        <v>-</v>
      </c>
      <c r="E268" s="14" t="str">
        <f t="shared" si="26"/>
        <v>-</v>
      </c>
      <c r="F268" s="14" t="str">
        <f t="shared" si="26"/>
        <v>-</v>
      </c>
      <c r="G268" s="14" t="str">
        <f t="shared" si="26"/>
        <v>-</v>
      </c>
      <c r="H268" s="14" t="str">
        <f t="shared" si="26"/>
        <v>-</v>
      </c>
      <c r="I268" s="14" t="str">
        <f t="shared" si="26"/>
        <v>-</v>
      </c>
      <c r="J268" s="14" t="str">
        <f t="shared" si="26"/>
        <v>-</v>
      </c>
      <c r="K268" s="14" t="str">
        <f t="shared" si="26"/>
        <v>-</v>
      </c>
      <c r="L268" s="14" t="str">
        <f t="shared" si="26"/>
        <v>-</v>
      </c>
      <c r="M268" s="14" t="str">
        <f t="shared" si="26"/>
        <v>-</v>
      </c>
      <c r="N268" s="14" t="str">
        <f t="shared" si="26"/>
        <v>-</v>
      </c>
      <c r="O268" s="14" t="str">
        <f t="shared" si="26"/>
        <v>-</v>
      </c>
      <c r="P268" s="14" t="str">
        <f t="shared" si="26"/>
        <v>-</v>
      </c>
      <c r="Q268" s="14" t="str">
        <f t="shared" si="26"/>
        <v>-</v>
      </c>
      <c r="R268" s="14" t="str">
        <f t="shared" si="26"/>
        <v>-</v>
      </c>
      <c r="S268" s="14" t="str">
        <f t="shared" si="26"/>
        <v>-</v>
      </c>
      <c r="T268" s="14" t="str">
        <f t="shared" si="26"/>
        <v>-</v>
      </c>
      <c r="U268" s="14" t="str">
        <f t="shared" si="26"/>
        <v>-</v>
      </c>
      <c r="V268" s="14" t="str">
        <f t="shared" si="26"/>
        <v>-</v>
      </c>
      <c r="W268" s="14" t="str">
        <f t="shared" si="26"/>
        <v>-</v>
      </c>
      <c r="X268" s="14" t="str">
        <f t="shared" si="26"/>
        <v>-</v>
      </c>
      <c r="Y268" s="14" t="str">
        <f t="shared" si="26"/>
        <v>-</v>
      </c>
      <c r="Z268" s="15"/>
      <c r="AA268" s="109"/>
    </row>
    <row r="269" spans="1:27">
      <c r="A269" s="26">
        <f t="shared" si="25"/>
        <v>71</v>
      </c>
      <c r="B269" s="14" t="str">
        <f t="shared" si="26"/>
        <v>-</v>
      </c>
      <c r="C269" s="14" t="str">
        <f t="shared" si="26"/>
        <v>-</v>
      </c>
      <c r="D269" s="14" t="str">
        <f t="shared" si="26"/>
        <v>-</v>
      </c>
      <c r="E269" s="14" t="str">
        <f t="shared" si="26"/>
        <v>-</v>
      </c>
      <c r="F269" s="14" t="str">
        <f t="shared" si="26"/>
        <v>-</v>
      </c>
      <c r="G269" s="14" t="str">
        <f t="shared" si="26"/>
        <v>-</v>
      </c>
      <c r="H269" s="14" t="str">
        <f t="shared" si="26"/>
        <v>-</v>
      </c>
      <c r="I269" s="14" t="str">
        <f t="shared" si="26"/>
        <v>-</v>
      </c>
      <c r="J269" s="14" t="str">
        <f t="shared" si="26"/>
        <v>-</v>
      </c>
      <c r="K269" s="14" t="str">
        <f t="shared" si="26"/>
        <v>-</v>
      </c>
      <c r="L269" s="14" t="str">
        <f t="shared" si="26"/>
        <v>!!!</v>
      </c>
      <c r="M269" s="14" t="str">
        <f t="shared" si="26"/>
        <v>-</v>
      </c>
      <c r="N269" s="14" t="str">
        <f t="shared" si="26"/>
        <v>-</v>
      </c>
      <c r="O269" s="14" t="str">
        <f t="shared" si="26"/>
        <v>-</v>
      </c>
      <c r="P269" s="14" t="str">
        <f t="shared" si="26"/>
        <v>-</v>
      </c>
      <c r="Q269" s="14" t="str">
        <f t="shared" si="26"/>
        <v>-</v>
      </c>
      <c r="R269" s="14" t="str">
        <f t="shared" si="26"/>
        <v>-</v>
      </c>
      <c r="S269" s="14" t="str">
        <f t="shared" si="26"/>
        <v>!!!</v>
      </c>
      <c r="T269" s="14" t="str">
        <f t="shared" si="26"/>
        <v>-</v>
      </c>
      <c r="U269" s="14" t="str">
        <f t="shared" si="26"/>
        <v>-</v>
      </c>
      <c r="V269" s="14" t="str">
        <f t="shared" si="26"/>
        <v>-</v>
      </c>
      <c r="W269" s="14" t="str">
        <f t="shared" si="26"/>
        <v>-</v>
      </c>
      <c r="X269" s="14" t="str">
        <f t="shared" si="26"/>
        <v>-</v>
      </c>
      <c r="Y269" s="14" t="str">
        <f t="shared" si="26"/>
        <v>-</v>
      </c>
      <c r="Z269" s="15"/>
      <c r="AA269" s="109"/>
    </row>
    <row r="270" spans="1:27">
      <c r="A270" s="26">
        <f t="shared" si="25"/>
        <v>72</v>
      </c>
      <c r="B270" s="14" t="str">
        <f t="shared" si="26"/>
        <v>-</v>
      </c>
      <c r="C270" s="14" t="str">
        <f t="shared" si="26"/>
        <v>-</v>
      </c>
      <c r="D270" s="14" t="str">
        <f t="shared" si="26"/>
        <v>-</v>
      </c>
      <c r="E270" s="14" t="str">
        <f t="shared" si="26"/>
        <v>-</v>
      </c>
      <c r="F270" s="14" t="str">
        <f t="shared" si="26"/>
        <v>-</v>
      </c>
      <c r="G270" s="14" t="str">
        <f t="shared" si="26"/>
        <v>-</v>
      </c>
      <c r="H270" s="14" t="str">
        <f t="shared" si="26"/>
        <v>-</v>
      </c>
      <c r="I270" s="14" t="str">
        <f t="shared" si="26"/>
        <v>-</v>
      </c>
      <c r="J270" s="14" t="str">
        <f t="shared" si="26"/>
        <v>-</v>
      </c>
      <c r="K270" s="14" t="str">
        <f t="shared" si="26"/>
        <v>-</v>
      </c>
      <c r="L270" s="14" t="str">
        <f t="shared" si="26"/>
        <v>-</v>
      </c>
      <c r="M270" s="14" t="str">
        <f t="shared" si="26"/>
        <v>-</v>
      </c>
      <c r="N270" s="14" t="str">
        <f t="shared" si="26"/>
        <v>-</v>
      </c>
      <c r="O270" s="14" t="str">
        <f t="shared" si="26"/>
        <v>-</v>
      </c>
      <c r="P270" s="14" t="str">
        <f t="shared" si="26"/>
        <v>-</v>
      </c>
      <c r="Q270" s="14" t="str">
        <f t="shared" si="26"/>
        <v>-</v>
      </c>
      <c r="R270" s="14" t="str">
        <f t="shared" si="26"/>
        <v>-</v>
      </c>
      <c r="S270" s="14" t="str">
        <f t="shared" si="26"/>
        <v>-</v>
      </c>
      <c r="T270" s="14" t="str">
        <f t="shared" si="26"/>
        <v>-</v>
      </c>
      <c r="U270" s="14" t="str">
        <f t="shared" si="26"/>
        <v>-</v>
      </c>
      <c r="V270" s="14" t="str">
        <f t="shared" si="26"/>
        <v>-</v>
      </c>
      <c r="W270" s="14" t="str">
        <f t="shared" si="26"/>
        <v>-</v>
      </c>
      <c r="X270" s="14" t="str">
        <f t="shared" si="26"/>
        <v>-</v>
      </c>
      <c r="Y270" s="14" t="str">
        <f t="shared" si="26"/>
        <v>-</v>
      </c>
      <c r="Z270" s="15"/>
      <c r="AA270" s="109"/>
    </row>
    <row r="271" spans="1:27">
      <c r="A271" s="26">
        <f t="shared" si="25"/>
        <v>73</v>
      </c>
      <c r="B271" s="14" t="str">
        <f t="shared" si="26"/>
        <v>-</v>
      </c>
      <c r="C271" s="14" t="str">
        <f t="shared" si="26"/>
        <v>-</v>
      </c>
      <c r="D271" s="14" t="str">
        <f t="shared" si="26"/>
        <v>-</v>
      </c>
      <c r="E271" s="14" t="str">
        <f t="shared" si="26"/>
        <v>-</v>
      </c>
      <c r="F271" s="14" t="str">
        <f t="shared" si="26"/>
        <v>-</v>
      </c>
      <c r="G271" s="14" t="str">
        <f t="shared" si="26"/>
        <v>-</v>
      </c>
      <c r="H271" s="14" t="str">
        <f t="shared" si="26"/>
        <v>-</v>
      </c>
      <c r="I271" s="14" t="str">
        <f t="shared" si="26"/>
        <v>-</v>
      </c>
      <c r="J271" s="14" t="str">
        <f t="shared" si="26"/>
        <v>-</v>
      </c>
      <c r="K271" s="14" t="str">
        <f t="shared" si="26"/>
        <v>-</v>
      </c>
      <c r="L271" s="14" t="str">
        <f t="shared" si="26"/>
        <v>-</v>
      </c>
      <c r="M271" s="14" t="str">
        <f t="shared" si="26"/>
        <v>-</v>
      </c>
      <c r="N271" s="14" t="str">
        <f t="shared" si="26"/>
        <v>-</v>
      </c>
      <c r="O271" s="14" t="str">
        <f t="shared" si="26"/>
        <v>-</v>
      </c>
      <c r="P271" s="14" t="str">
        <f t="shared" si="26"/>
        <v>-</v>
      </c>
      <c r="Q271" s="14" t="str">
        <f t="shared" si="26"/>
        <v>-</v>
      </c>
      <c r="R271" s="14" t="str">
        <f t="shared" si="26"/>
        <v>-</v>
      </c>
      <c r="S271" s="14" t="str">
        <f t="shared" si="26"/>
        <v>-</v>
      </c>
      <c r="T271" s="14" t="str">
        <f t="shared" si="26"/>
        <v>-</v>
      </c>
      <c r="U271" s="14" t="str">
        <f t="shared" si="26"/>
        <v>-</v>
      </c>
      <c r="V271" s="14" t="str">
        <f t="shared" si="26"/>
        <v>-</v>
      </c>
      <c r="W271" s="14" t="str">
        <f t="shared" si="26"/>
        <v>-</v>
      </c>
      <c r="X271" s="14" t="str">
        <f t="shared" si="26"/>
        <v>-</v>
      </c>
      <c r="Y271" s="14" t="str">
        <f t="shared" si="26"/>
        <v>-</v>
      </c>
      <c r="Z271" s="15"/>
      <c r="AA271" s="109"/>
    </row>
    <row r="272" spans="1:27">
      <c r="A272" s="26">
        <f t="shared" si="25"/>
        <v>74</v>
      </c>
      <c r="B272" s="14" t="str">
        <f t="shared" si="26"/>
        <v>-</v>
      </c>
      <c r="C272" s="14" t="str">
        <f t="shared" si="26"/>
        <v>-</v>
      </c>
      <c r="D272" s="14" t="str">
        <f t="shared" si="26"/>
        <v>-</v>
      </c>
      <c r="E272" s="14" t="str">
        <f t="shared" si="26"/>
        <v>-</v>
      </c>
      <c r="F272" s="14" t="str">
        <f t="shared" si="26"/>
        <v>-</v>
      </c>
      <c r="G272" s="14" t="str">
        <f t="shared" si="26"/>
        <v>-</v>
      </c>
      <c r="H272" s="14" t="str">
        <f t="shared" si="26"/>
        <v>-</v>
      </c>
      <c r="I272" s="14" t="str">
        <f t="shared" si="26"/>
        <v>-</v>
      </c>
      <c r="J272" s="14" t="str">
        <f t="shared" si="26"/>
        <v>-</v>
      </c>
      <c r="K272" s="14" t="str">
        <f t="shared" si="26"/>
        <v>-</v>
      </c>
      <c r="L272" s="14" t="str">
        <f t="shared" si="26"/>
        <v>-</v>
      </c>
      <c r="M272" s="14" t="str">
        <f t="shared" si="26"/>
        <v>-</v>
      </c>
      <c r="N272" s="14" t="str">
        <f t="shared" si="26"/>
        <v>-</v>
      </c>
      <c r="O272" s="14" t="str">
        <f t="shared" si="26"/>
        <v>-</v>
      </c>
      <c r="P272" s="14" t="str">
        <f t="shared" si="26"/>
        <v>-</v>
      </c>
      <c r="Q272" s="14" t="str">
        <f t="shared" si="26"/>
        <v>-</v>
      </c>
      <c r="R272" s="14" t="str">
        <f t="shared" si="26"/>
        <v>-</v>
      </c>
      <c r="S272" s="14" t="str">
        <f t="shared" si="26"/>
        <v>-</v>
      </c>
      <c r="T272" s="14" t="str">
        <f t="shared" si="26"/>
        <v>-</v>
      </c>
      <c r="U272" s="14" t="str">
        <f t="shared" si="26"/>
        <v>-</v>
      </c>
      <c r="V272" s="14" t="str">
        <f t="shared" si="26"/>
        <v>-</v>
      </c>
      <c r="W272" s="14" t="str">
        <f t="shared" si="26"/>
        <v>-</v>
      </c>
      <c r="X272" s="14" t="str">
        <f t="shared" si="26"/>
        <v>-</v>
      </c>
      <c r="Y272" s="14" t="str">
        <f t="shared" si="26"/>
        <v>-</v>
      </c>
      <c r="Z272" s="15"/>
      <c r="AA272" s="109"/>
    </row>
    <row r="273" spans="1:27">
      <c r="A273" s="26">
        <f t="shared" si="25"/>
        <v>75</v>
      </c>
      <c r="B273" s="14" t="str">
        <f t="shared" si="26"/>
        <v>-</v>
      </c>
      <c r="C273" s="14" t="str">
        <f t="shared" si="26"/>
        <v>-</v>
      </c>
      <c r="D273" s="14" t="str">
        <f t="shared" si="26"/>
        <v>-</v>
      </c>
      <c r="E273" s="14" t="str">
        <f t="shared" si="26"/>
        <v>-</v>
      </c>
      <c r="F273" s="14" t="str">
        <f t="shared" si="26"/>
        <v>-</v>
      </c>
      <c r="G273" s="14" t="str">
        <f t="shared" si="26"/>
        <v>-</v>
      </c>
      <c r="H273" s="14" t="str">
        <f t="shared" si="26"/>
        <v>-</v>
      </c>
      <c r="I273" s="14" t="str">
        <f t="shared" si="26"/>
        <v>-</v>
      </c>
      <c r="J273" s="14" t="str">
        <f t="shared" si="26"/>
        <v>-</v>
      </c>
      <c r="K273" s="14" t="str">
        <f t="shared" si="26"/>
        <v>-</v>
      </c>
      <c r="L273" s="14" t="str">
        <f t="shared" si="26"/>
        <v>-</v>
      </c>
      <c r="M273" s="14" t="str">
        <f t="shared" si="26"/>
        <v>-</v>
      </c>
      <c r="N273" s="14" t="str">
        <f t="shared" si="26"/>
        <v>-</v>
      </c>
      <c r="O273" s="14" t="str">
        <f t="shared" si="26"/>
        <v>-</v>
      </c>
      <c r="P273" s="14" t="str">
        <f t="shared" si="26"/>
        <v>-</v>
      </c>
      <c r="Q273" s="14" t="str">
        <f t="shared" si="26"/>
        <v>-</v>
      </c>
      <c r="R273" s="14" t="str">
        <f t="shared" si="26"/>
        <v>-</v>
      </c>
      <c r="S273" s="14" t="str">
        <f t="shared" si="26"/>
        <v>-</v>
      </c>
      <c r="T273" s="14" t="str">
        <f t="shared" si="26"/>
        <v>-</v>
      </c>
      <c r="U273" s="14" t="str">
        <f t="shared" si="26"/>
        <v>-</v>
      </c>
      <c r="V273" s="14" t="str">
        <f t="shared" si="26"/>
        <v>-</v>
      </c>
      <c r="W273" s="14" t="str">
        <f t="shared" si="26"/>
        <v>-</v>
      </c>
      <c r="X273" s="14" t="str">
        <f t="shared" si="26"/>
        <v>-</v>
      </c>
      <c r="Y273" s="14" t="str">
        <f t="shared" si="26"/>
        <v>-</v>
      </c>
      <c r="Z273" s="15"/>
      <c r="AA273" s="109"/>
    </row>
    <row r="274" spans="1:27">
      <c r="A274" s="26">
        <f t="shared" si="25"/>
        <v>76</v>
      </c>
      <c r="B274" s="14" t="str">
        <f t="shared" si="26"/>
        <v>-</v>
      </c>
      <c r="C274" s="14" t="str">
        <f t="shared" si="26"/>
        <v>-</v>
      </c>
      <c r="D274" s="14" t="str">
        <f t="shared" si="26"/>
        <v>-</v>
      </c>
      <c r="E274" s="14" t="str">
        <f t="shared" si="26"/>
        <v>-</v>
      </c>
      <c r="F274" s="14" t="str">
        <f t="shared" si="26"/>
        <v>-</v>
      </c>
      <c r="G274" s="14" t="str">
        <f t="shared" si="26"/>
        <v>-</v>
      </c>
      <c r="H274" s="14" t="str">
        <f t="shared" si="26"/>
        <v>-</v>
      </c>
      <c r="I274" s="14" t="str">
        <f t="shared" si="26"/>
        <v>-</v>
      </c>
      <c r="J274" s="14" t="str">
        <f t="shared" si="26"/>
        <v>-</v>
      </c>
      <c r="K274" s="14" t="str">
        <f t="shared" si="26"/>
        <v>-</v>
      </c>
      <c r="L274" s="14" t="str">
        <f t="shared" si="26"/>
        <v>-</v>
      </c>
      <c r="M274" s="14" t="str">
        <f t="shared" si="26"/>
        <v>-</v>
      </c>
      <c r="N274" s="14" t="str">
        <f t="shared" si="26"/>
        <v>-</v>
      </c>
      <c r="O274" s="14" t="str">
        <f t="shared" si="26"/>
        <v>-</v>
      </c>
      <c r="P274" s="14" t="str">
        <f t="shared" si="26"/>
        <v>-</v>
      </c>
      <c r="Q274" s="14" t="str">
        <f t="shared" si="26"/>
        <v>-</v>
      </c>
      <c r="R274" s="14" t="str">
        <f t="shared" si="26"/>
        <v>-</v>
      </c>
      <c r="S274" s="14" t="str">
        <f t="shared" si="26"/>
        <v>-</v>
      </c>
      <c r="T274" s="14" t="str">
        <f t="shared" si="26"/>
        <v>-</v>
      </c>
      <c r="U274" s="14" t="str">
        <f t="shared" si="26"/>
        <v>-</v>
      </c>
      <c r="V274" s="14" t="str">
        <f t="shared" si="26"/>
        <v>-</v>
      </c>
      <c r="W274" s="14" t="str">
        <f t="shared" si="26"/>
        <v>-</v>
      </c>
      <c r="X274" s="14" t="str">
        <f t="shared" si="26"/>
        <v>-</v>
      </c>
      <c r="Y274" s="14" t="str">
        <f t="shared" si="26"/>
        <v>-</v>
      </c>
      <c r="Z274" s="15"/>
      <c r="AA274" s="109"/>
    </row>
    <row r="275" spans="1:27">
      <c r="A275" s="26">
        <f t="shared" si="25"/>
        <v>77</v>
      </c>
      <c r="B275" s="14" t="str">
        <f t="shared" si="26"/>
        <v>-</v>
      </c>
      <c r="C275" s="14" t="str">
        <f t="shared" si="26"/>
        <v>-</v>
      </c>
      <c r="D275" s="14" t="str">
        <f t="shared" si="26"/>
        <v>-</v>
      </c>
      <c r="E275" s="14" t="str">
        <f t="shared" si="26"/>
        <v>-</v>
      </c>
      <c r="F275" s="14" t="str">
        <f t="shared" si="26"/>
        <v>-</v>
      </c>
      <c r="G275" s="14" t="str">
        <f t="shared" si="26"/>
        <v>-</v>
      </c>
      <c r="H275" s="14" t="str">
        <f t="shared" si="26"/>
        <v>-</v>
      </c>
      <c r="I275" s="14" t="str">
        <f t="shared" si="26"/>
        <v>-</v>
      </c>
      <c r="J275" s="14" t="str">
        <f t="shared" si="26"/>
        <v>-</v>
      </c>
      <c r="K275" s="14" t="str">
        <f t="shared" si="26"/>
        <v>-</v>
      </c>
      <c r="L275" s="14" t="str">
        <f t="shared" si="26"/>
        <v>-</v>
      </c>
      <c r="M275" s="14" t="str">
        <f t="shared" si="26"/>
        <v>-</v>
      </c>
      <c r="N275" s="14" t="str">
        <f t="shared" si="26"/>
        <v>-</v>
      </c>
      <c r="O275" s="14" t="str">
        <f t="shared" si="26"/>
        <v>-</v>
      </c>
      <c r="P275" s="14" t="str">
        <f t="shared" si="26"/>
        <v>-</v>
      </c>
      <c r="Q275" s="14" t="str">
        <f t="shared" ref="Q275:Y275" si="27">IF(AND(OR(Q79&gt;=10,Q79&lt;=3),Q178="НЕТ"),"!!!","-")</f>
        <v>-</v>
      </c>
      <c r="R275" s="14" t="str">
        <f t="shared" si="27"/>
        <v>-</v>
      </c>
      <c r="S275" s="14" t="str">
        <f t="shared" si="27"/>
        <v>-</v>
      </c>
      <c r="T275" s="14" t="str">
        <f t="shared" si="27"/>
        <v>-</v>
      </c>
      <c r="U275" s="14" t="str">
        <f t="shared" si="27"/>
        <v>-</v>
      </c>
      <c r="V275" s="14" t="str">
        <f t="shared" si="27"/>
        <v>-</v>
      </c>
      <c r="W275" s="14" t="str">
        <f t="shared" si="27"/>
        <v>-</v>
      </c>
      <c r="X275" s="14" t="str">
        <f t="shared" si="27"/>
        <v>-</v>
      </c>
      <c r="Y275" s="14" t="str">
        <f t="shared" si="27"/>
        <v>-</v>
      </c>
      <c r="Z275" s="15"/>
      <c r="AA275" s="109"/>
    </row>
    <row r="276" spans="1:27">
      <c r="A276" s="26">
        <f t="shared" si="25"/>
        <v>78</v>
      </c>
      <c r="B276" s="14" t="str">
        <f t="shared" ref="B276:Y286" si="28">IF(AND(OR(B80&gt;=10,B80&lt;=3),B179="НЕТ"),"!!!","-")</f>
        <v>-</v>
      </c>
      <c r="C276" s="14" t="str">
        <f t="shared" si="28"/>
        <v>-</v>
      </c>
      <c r="D276" s="14" t="str">
        <f t="shared" si="28"/>
        <v>-</v>
      </c>
      <c r="E276" s="14" t="str">
        <f t="shared" si="28"/>
        <v>-</v>
      </c>
      <c r="F276" s="14" t="str">
        <f t="shared" si="28"/>
        <v>-</v>
      </c>
      <c r="G276" s="14" t="str">
        <f t="shared" si="28"/>
        <v>-</v>
      </c>
      <c r="H276" s="14" t="str">
        <f t="shared" si="28"/>
        <v>-</v>
      </c>
      <c r="I276" s="14" t="str">
        <f t="shared" si="28"/>
        <v>-</v>
      </c>
      <c r="J276" s="14" t="str">
        <f t="shared" si="28"/>
        <v>-</v>
      </c>
      <c r="K276" s="14" t="str">
        <f t="shared" si="28"/>
        <v>-</v>
      </c>
      <c r="L276" s="14" t="str">
        <f t="shared" si="28"/>
        <v>-</v>
      </c>
      <c r="M276" s="14" t="str">
        <f t="shared" si="28"/>
        <v>-</v>
      </c>
      <c r="N276" s="14" t="str">
        <f t="shared" si="28"/>
        <v>-</v>
      </c>
      <c r="O276" s="14" t="str">
        <f t="shared" si="28"/>
        <v>-</v>
      </c>
      <c r="P276" s="14" t="str">
        <f t="shared" si="28"/>
        <v>-</v>
      </c>
      <c r="Q276" s="14" t="str">
        <f t="shared" si="28"/>
        <v>-</v>
      </c>
      <c r="R276" s="14" t="str">
        <f t="shared" si="28"/>
        <v>-</v>
      </c>
      <c r="S276" s="14" t="str">
        <f t="shared" si="28"/>
        <v>-</v>
      </c>
      <c r="T276" s="14" t="str">
        <f t="shared" si="28"/>
        <v>-</v>
      </c>
      <c r="U276" s="14" t="str">
        <f t="shared" si="28"/>
        <v>-</v>
      </c>
      <c r="V276" s="14" t="str">
        <f t="shared" si="28"/>
        <v>-</v>
      </c>
      <c r="W276" s="14" t="str">
        <f t="shared" si="28"/>
        <v>-</v>
      </c>
      <c r="X276" s="14" t="str">
        <f t="shared" si="28"/>
        <v>-</v>
      </c>
      <c r="Y276" s="14" t="str">
        <f t="shared" si="28"/>
        <v>-</v>
      </c>
      <c r="Z276" s="15"/>
      <c r="AA276" s="109"/>
    </row>
    <row r="277" spans="1:27">
      <c r="A277" s="26">
        <f t="shared" si="25"/>
        <v>79</v>
      </c>
      <c r="B277" s="14" t="str">
        <f t="shared" si="28"/>
        <v>-</v>
      </c>
      <c r="C277" s="14" t="str">
        <f t="shared" si="28"/>
        <v>-</v>
      </c>
      <c r="D277" s="14" t="str">
        <f t="shared" si="28"/>
        <v>-</v>
      </c>
      <c r="E277" s="14" t="str">
        <f t="shared" si="28"/>
        <v>-</v>
      </c>
      <c r="F277" s="14" t="str">
        <f t="shared" si="28"/>
        <v>-</v>
      </c>
      <c r="G277" s="14" t="str">
        <f t="shared" si="28"/>
        <v>-</v>
      </c>
      <c r="H277" s="14" t="str">
        <f t="shared" si="28"/>
        <v>-</v>
      </c>
      <c r="I277" s="14" t="str">
        <f t="shared" si="28"/>
        <v>-</v>
      </c>
      <c r="J277" s="14" t="str">
        <f t="shared" si="28"/>
        <v>-</v>
      </c>
      <c r="K277" s="14" t="str">
        <f t="shared" si="28"/>
        <v>-</v>
      </c>
      <c r="L277" s="14" t="str">
        <f t="shared" si="28"/>
        <v>-</v>
      </c>
      <c r="M277" s="14" t="str">
        <f t="shared" si="28"/>
        <v>-</v>
      </c>
      <c r="N277" s="14" t="str">
        <f t="shared" si="28"/>
        <v>-</v>
      </c>
      <c r="O277" s="14" t="str">
        <f t="shared" si="28"/>
        <v>-</v>
      </c>
      <c r="P277" s="14" t="str">
        <f t="shared" si="28"/>
        <v>-</v>
      </c>
      <c r="Q277" s="14" t="str">
        <f t="shared" si="28"/>
        <v>-</v>
      </c>
      <c r="R277" s="14" t="str">
        <f t="shared" si="28"/>
        <v>-</v>
      </c>
      <c r="S277" s="14" t="str">
        <f t="shared" si="28"/>
        <v>-</v>
      </c>
      <c r="T277" s="14" t="str">
        <f t="shared" si="28"/>
        <v>-</v>
      </c>
      <c r="U277" s="14" t="str">
        <f t="shared" si="28"/>
        <v>-</v>
      </c>
      <c r="V277" s="14" t="str">
        <f t="shared" si="28"/>
        <v>-</v>
      </c>
      <c r="W277" s="14" t="str">
        <f t="shared" si="28"/>
        <v>-</v>
      </c>
      <c r="X277" s="14" t="str">
        <f t="shared" si="28"/>
        <v>-</v>
      </c>
      <c r="Y277" s="14" t="str">
        <f t="shared" si="28"/>
        <v>-</v>
      </c>
      <c r="Z277" s="15"/>
      <c r="AA277" s="109"/>
    </row>
    <row r="278" spans="1:27">
      <c r="A278" s="26">
        <f t="shared" si="25"/>
        <v>80</v>
      </c>
      <c r="B278" s="14" t="str">
        <f t="shared" si="28"/>
        <v>-</v>
      </c>
      <c r="C278" s="14" t="str">
        <f t="shared" si="28"/>
        <v>-</v>
      </c>
      <c r="D278" s="14" t="str">
        <f t="shared" si="28"/>
        <v>-</v>
      </c>
      <c r="E278" s="14" t="str">
        <f t="shared" si="28"/>
        <v>-</v>
      </c>
      <c r="F278" s="14" t="str">
        <f t="shared" si="28"/>
        <v>-</v>
      </c>
      <c r="G278" s="14" t="str">
        <f t="shared" si="28"/>
        <v>-</v>
      </c>
      <c r="H278" s="14" t="str">
        <f t="shared" si="28"/>
        <v>-</v>
      </c>
      <c r="I278" s="14" t="str">
        <f t="shared" si="28"/>
        <v>-</v>
      </c>
      <c r="J278" s="14" t="str">
        <f t="shared" si="28"/>
        <v>-</v>
      </c>
      <c r="K278" s="14" t="str">
        <f t="shared" si="28"/>
        <v>-</v>
      </c>
      <c r="L278" s="14" t="str">
        <f t="shared" si="28"/>
        <v>-</v>
      </c>
      <c r="M278" s="14" t="str">
        <f t="shared" si="28"/>
        <v>-</v>
      </c>
      <c r="N278" s="14" t="str">
        <f t="shared" si="28"/>
        <v>-</v>
      </c>
      <c r="O278" s="14" t="str">
        <f t="shared" si="28"/>
        <v>-</v>
      </c>
      <c r="P278" s="14" t="str">
        <f t="shared" si="28"/>
        <v>-</v>
      </c>
      <c r="Q278" s="14" t="str">
        <f t="shared" si="28"/>
        <v>-</v>
      </c>
      <c r="R278" s="14" t="str">
        <f t="shared" si="28"/>
        <v>-</v>
      </c>
      <c r="S278" s="14" t="str">
        <f t="shared" si="28"/>
        <v>-</v>
      </c>
      <c r="T278" s="14" t="str">
        <f t="shared" si="28"/>
        <v>-</v>
      </c>
      <c r="U278" s="14" t="str">
        <f t="shared" si="28"/>
        <v>-</v>
      </c>
      <c r="V278" s="14" t="str">
        <f t="shared" si="28"/>
        <v>-</v>
      </c>
      <c r="W278" s="14" t="str">
        <f t="shared" si="28"/>
        <v>-</v>
      </c>
      <c r="X278" s="14" t="str">
        <f t="shared" si="28"/>
        <v>-</v>
      </c>
      <c r="Y278" s="14" t="str">
        <f t="shared" si="28"/>
        <v>-</v>
      </c>
      <c r="Z278" s="15"/>
      <c r="AA278" s="109"/>
    </row>
    <row r="279" spans="1:27">
      <c r="A279" s="26">
        <f t="shared" si="25"/>
        <v>81</v>
      </c>
      <c r="B279" s="14" t="str">
        <f t="shared" si="28"/>
        <v>-</v>
      </c>
      <c r="C279" s="14" t="str">
        <f t="shared" si="28"/>
        <v>-</v>
      </c>
      <c r="D279" s="14" t="str">
        <f t="shared" si="28"/>
        <v>-</v>
      </c>
      <c r="E279" s="14" t="str">
        <f t="shared" si="28"/>
        <v>-</v>
      </c>
      <c r="F279" s="14" t="str">
        <f t="shared" si="28"/>
        <v>-</v>
      </c>
      <c r="G279" s="14" t="str">
        <f t="shared" si="28"/>
        <v>!!!</v>
      </c>
      <c r="H279" s="14" t="str">
        <f t="shared" si="28"/>
        <v>!!!</v>
      </c>
      <c r="I279" s="14" t="str">
        <f t="shared" si="28"/>
        <v>-</v>
      </c>
      <c r="J279" s="14" t="str">
        <f t="shared" si="28"/>
        <v>-</v>
      </c>
      <c r="K279" s="14" t="str">
        <f t="shared" si="28"/>
        <v>-</v>
      </c>
      <c r="L279" s="14" t="str">
        <f t="shared" si="28"/>
        <v>-</v>
      </c>
      <c r="M279" s="14" t="str">
        <f t="shared" si="28"/>
        <v>-</v>
      </c>
      <c r="N279" s="14" t="str">
        <f t="shared" si="28"/>
        <v>-</v>
      </c>
      <c r="O279" s="14" t="str">
        <f t="shared" si="28"/>
        <v>!!!</v>
      </c>
      <c r="P279" s="14" t="str">
        <f t="shared" si="28"/>
        <v>-</v>
      </c>
      <c r="Q279" s="14" t="str">
        <f t="shared" si="28"/>
        <v>-</v>
      </c>
      <c r="R279" s="14" t="str">
        <f t="shared" si="28"/>
        <v>-</v>
      </c>
      <c r="S279" s="14" t="str">
        <f t="shared" si="28"/>
        <v>!!!</v>
      </c>
      <c r="T279" s="14" t="str">
        <f t="shared" si="28"/>
        <v>-</v>
      </c>
      <c r="U279" s="14" t="str">
        <f t="shared" si="28"/>
        <v>-</v>
      </c>
      <c r="V279" s="14" t="str">
        <f t="shared" si="28"/>
        <v>-</v>
      </c>
      <c r="W279" s="14" t="str">
        <f t="shared" si="28"/>
        <v>-</v>
      </c>
      <c r="X279" s="14" t="str">
        <f t="shared" si="28"/>
        <v>-</v>
      </c>
      <c r="Y279" s="14" t="str">
        <f t="shared" si="28"/>
        <v>-</v>
      </c>
      <c r="Z279" s="15"/>
      <c r="AA279" s="109"/>
    </row>
    <row r="280" spans="1:27">
      <c r="A280" s="26">
        <f t="shared" si="25"/>
        <v>82</v>
      </c>
      <c r="B280" s="14" t="str">
        <f t="shared" si="28"/>
        <v>-</v>
      </c>
      <c r="C280" s="14" t="str">
        <f t="shared" si="28"/>
        <v>-</v>
      </c>
      <c r="D280" s="14" t="str">
        <f t="shared" si="28"/>
        <v>-</v>
      </c>
      <c r="E280" s="14" t="str">
        <f t="shared" si="28"/>
        <v>-</v>
      </c>
      <c r="F280" s="14" t="str">
        <f t="shared" si="28"/>
        <v>-</v>
      </c>
      <c r="G280" s="14" t="str">
        <f t="shared" si="28"/>
        <v>-</v>
      </c>
      <c r="H280" s="14" t="str">
        <f t="shared" si="28"/>
        <v>-</v>
      </c>
      <c r="I280" s="14" t="str">
        <f t="shared" si="28"/>
        <v>-</v>
      </c>
      <c r="J280" s="14" t="str">
        <f t="shared" si="28"/>
        <v>-</v>
      </c>
      <c r="K280" s="14" t="str">
        <f t="shared" si="28"/>
        <v>-</v>
      </c>
      <c r="L280" s="14" t="str">
        <f t="shared" si="28"/>
        <v>-</v>
      </c>
      <c r="M280" s="14" t="str">
        <f t="shared" si="28"/>
        <v>-</v>
      </c>
      <c r="N280" s="14" t="str">
        <f t="shared" si="28"/>
        <v>-</v>
      </c>
      <c r="O280" s="14" t="str">
        <f t="shared" si="28"/>
        <v>!!!</v>
      </c>
      <c r="P280" s="14" t="str">
        <f t="shared" si="28"/>
        <v>-</v>
      </c>
      <c r="Q280" s="14" t="str">
        <f t="shared" si="28"/>
        <v>-</v>
      </c>
      <c r="R280" s="14" t="str">
        <f t="shared" si="28"/>
        <v>-</v>
      </c>
      <c r="S280" s="14" t="str">
        <f t="shared" si="28"/>
        <v>-</v>
      </c>
      <c r="T280" s="14" t="str">
        <f t="shared" si="28"/>
        <v>-</v>
      </c>
      <c r="U280" s="14" t="str">
        <f t="shared" si="28"/>
        <v>-</v>
      </c>
      <c r="V280" s="14" t="str">
        <f t="shared" si="28"/>
        <v>-</v>
      </c>
      <c r="W280" s="14" t="str">
        <f t="shared" si="28"/>
        <v>-</v>
      </c>
      <c r="X280" s="14" t="str">
        <f t="shared" si="28"/>
        <v>-</v>
      </c>
      <c r="Y280" s="14" t="str">
        <f t="shared" si="28"/>
        <v>-</v>
      </c>
      <c r="Z280" s="15"/>
      <c r="AA280" s="109"/>
    </row>
    <row r="281" spans="1:27">
      <c r="A281" s="26">
        <f t="shared" si="25"/>
        <v>83</v>
      </c>
      <c r="B281" s="14" t="str">
        <f t="shared" si="28"/>
        <v>-</v>
      </c>
      <c r="C281" s="14" t="str">
        <f t="shared" si="28"/>
        <v>-</v>
      </c>
      <c r="D281" s="14" t="str">
        <f t="shared" si="28"/>
        <v>-</v>
      </c>
      <c r="E281" s="14" t="str">
        <f t="shared" si="28"/>
        <v>-</v>
      </c>
      <c r="F281" s="14" t="str">
        <f t="shared" si="28"/>
        <v>-</v>
      </c>
      <c r="G281" s="14" t="str">
        <f t="shared" si="28"/>
        <v>-</v>
      </c>
      <c r="H281" s="14" t="str">
        <f t="shared" si="28"/>
        <v>-</v>
      </c>
      <c r="I281" s="14" t="str">
        <f t="shared" si="28"/>
        <v>-</v>
      </c>
      <c r="J281" s="14" t="str">
        <f t="shared" si="28"/>
        <v>-</v>
      </c>
      <c r="K281" s="14" t="str">
        <f t="shared" si="28"/>
        <v>-</v>
      </c>
      <c r="L281" s="14" t="str">
        <f t="shared" si="28"/>
        <v>-</v>
      </c>
      <c r="M281" s="14" t="str">
        <f t="shared" si="28"/>
        <v>-</v>
      </c>
      <c r="N281" s="14" t="str">
        <f t="shared" si="28"/>
        <v>-</v>
      </c>
      <c r="O281" s="14" t="str">
        <f t="shared" si="28"/>
        <v>-</v>
      </c>
      <c r="P281" s="14" t="str">
        <f t="shared" si="28"/>
        <v>-</v>
      </c>
      <c r="Q281" s="14" t="str">
        <f t="shared" si="28"/>
        <v>-</v>
      </c>
      <c r="R281" s="14" t="str">
        <f t="shared" si="28"/>
        <v>-</v>
      </c>
      <c r="S281" s="14" t="str">
        <f t="shared" si="28"/>
        <v>!!!</v>
      </c>
      <c r="T281" s="14" t="str">
        <f t="shared" si="28"/>
        <v>-</v>
      </c>
      <c r="U281" s="14" t="str">
        <f t="shared" si="28"/>
        <v>-</v>
      </c>
      <c r="V281" s="14" t="str">
        <f t="shared" si="28"/>
        <v>-</v>
      </c>
      <c r="W281" s="14" t="str">
        <f t="shared" si="28"/>
        <v>-</v>
      </c>
      <c r="X281" s="14" t="str">
        <f t="shared" si="28"/>
        <v>-</v>
      </c>
      <c r="Y281" s="14" t="str">
        <f t="shared" si="28"/>
        <v>-</v>
      </c>
      <c r="Z281" s="15"/>
      <c r="AA281" s="109"/>
    </row>
    <row r="282" spans="1:27">
      <c r="A282" s="26">
        <f t="shared" si="25"/>
        <v>84</v>
      </c>
      <c r="B282" s="14" t="str">
        <f t="shared" si="28"/>
        <v>-</v>
      </c>
      <c r="C282" s="14" t="str">
        <f t="shared" si="28"/>
        <v>-</v>
      </c>
      <c r="D282" s="14" t="str">
        <f t="shared" si="28"/>
        <v>-</v>
      </c>
      <c r="E282" s="14" t="str">
        <f t="shared" si="28"/>
        <v>-</v>
      </c>
      <c r="F282" s="14" t="str">
        <f t="shared" si="28"/>
        <v>-</v>
      </c>
      <c r="G282" s="14" t="str">
        <f t="shared" si="28"/>
        <v>-</v>
      </c>
      <c r="H282" s="14" t="str">
        <f t="shared" si="28"/>
        <v>-</v>
      </c>
      <c r="I282" s="14" t="str">
        <f t="shared" si="28"/>
        <v>-</v>
      </c>
      <c r="J282" s="14" t="str">
        <f t="shared" si="28"/>
        <v>-</v>
      </c>
      <c r="K282" s="14" t="str">
        <f t="shared" si="28"/>
        <v>-</v>
      </c>
      <c r="L282" s="14" t="str">
        <f t="shared" si="28"/>
        <v>-</v>
      </c>
      <c r="M282" s="14" t="str">
        <f t="shared" si="28"/>
        <v>-</v>
      </c>
      <c r="N282" s="14" t="str">
        <f t="shared" si="28"/>
        <v>-</v>
      </c>
      <c r="O282" s="14" t="str">
        <f t="shared" si="28"/>
        <v>-</v>
      </c>
      <c r="P282" s="14" t="str">
        <f t="shared" si="28"/>
        <v>-</v>
      </c>
      <c r="Q282" s="14" t="str">
        <f t="shared" si="28"/>
        <v>-</v>
      </c>
      <c r="R282" s="14" t="str">
        <f t="shared" si="28"/>
        <v>-</v>
      </c>
      <c r="S282" s="14" t="str">
        <f t="shared" si="28"/>
        <v>-</v>
      </c>
      <c r="T282" s="14" t="str">
        <f t="shared" si="28"/>
        <v>!!!</v>
      </c>
      <c r="U282" s="14" t="str">
        <f t="shared" si="28"/>
        <v>-</v>
      </c>
      <c r="V282" s="14" t="str">
        <f t="shared" si="28"/>
        <v>-</v>
      </c>
      <c r="W282" s="14" t="str">
        <f t="shared" si="28"/>
        <v>-</v>
      </c>
      <c r="X282" s="14" t="str">
        <f t="shared" si="28"/>
        <v>-</v>
      </c>
      <c r="Y282" s="14" t="str">
        <f t="shared" si="28"/>
        <v>-</v>
      </c>
      <c r="Z282" s="15"/>
      <c r="AA282" s="109"/>
    </row>
    <row r="283" spans="1:27">
      <c r="A283" s="26">
        <f t="shared" si="25"/>
        <v>85</v>
      </c>
      <c r="B283" s="14" t="str">
        <f t="shared" si="28"/>
        <v>-</v>
      </c>
      <c r="C283" s="14" t="str">
        <f t="shared" si="28"/>
        <v>-</v>
      </c>
      <c r="D283" s="14" t="str">
        <f t="shared" si="28"/>
        <v>-</v>
      </c>
      <c r="E283" s="14" t="str">
        <f t="shared" si="28"/>
        <v>-</v>
      </c>
      <c r="F283" s="14" t="str">
        <f t="shared" si="28"/>
        <v>-</v>
      </c>
      <c r="G283" s="14" t="str">
        <f t="shared" si="28"/>
        <v>-</v>
      </c>
      <c r="H283" s="14" t="str">
        <f t="shared" si="28"/>
        <v>-</v>
      </c>
      <c r="I283" s="14" t="str">
        <f t="shared" si="28"/>
        <v>-</v>
      </c>
      <c r="J283" s="14" t="str">
        <f t="shared" si="28"/>
        <v>-</v>
      </c>
      <c r="K283" s="14" t="str">
        <f t="shared" si="28"/>
        <v>-</v>
      </c>
      <c r="L283" s="14" t="str">
        <f t="shared" si="28"/>
        <v>-</v>
      </c>
      <c r="M283" s="14" t="str">
        <f t="shared" si="28"/>
        <v>-</v>
      </c>
      <c r="N283" s="14" t="str">
        <f t="shared" si="28"/>
        <v>-</v>
      </c>
      <c r="O283" s="14" t="str">
        <f t="shared" si="28"/>
        <v>-</v>
      </c>
      <c r="P283" s="14" t="str">
        <f t="shared" si="28"/>
        <v>-</v>
      </c>
      <c r="Q283" s="14" t="str">
        <f t="shared" si="28"/>
        <v>-</v>
      </c>
      <c r="R283" s="14" t="str">
        <f t="shared" si="28"/>
        <v>-</v>
      </c>
      <c r="S283" s="14" t="str">
        <f t="shared" si="28"/>
        <v>-</v>
      </c>
      <c r="T283" s="14" t="str">
        <f t="shared" si="28"/>
        <v>-</v>
      </c>
      <c r="U283" s="14" t="str">
        <f t="shared" si="28"/>
        <v>-</v>
      </c>
      <c r="V283" s="14" t="str">
        <f t="shared" si="28"/>
        <v>-</v>
      </c>
      <c r="W283" s="14" t="str">
        <f t="shared" si="28"/>
        <v>-</v>
      </c>
      <c r="X283" s="14" t="str">
        <f t="shared" si="28"/>
        <v>-</v>
      </c>
      <c r="Y283" s="14" t="str">
        <f t="shared" si="28"/>
        <v>-</v>
      </c>
      <c r="Z283" s="15"/>
      <c r="AA283" s="109"/>
    </row>
    <row r="284" spans="1:27">
      <c r="A284" s="26">
        <f t="shared" si="25"/>
        <v>86</v>
      </c>
      <c r="B284" s="14" t="str">
        <f t="shared" si="28"/>
        <v>-</v>
      </c>
      <c r="C284" s="14" t="str">
        <f t="shared" si="28"/>
        <v>-</v>
      </c>
      <c r="D284" s="14" t="str">
        <f t="shared" si="28"/>
        <v>-</v>
      </c>
      <c r="E284" s="14" t="str">
        <f t="shared" si="28"/>
        <v>-</v>
      </c>
      <c r="F284" s="14" t="str">
        <f t="shared" si="28"/>
        <v>-</v>
      </c>
      <c r="G284" s="14" t="str">
        <f t="shared" si="28"/>
        <v>-</v>
      </c>
      <c r="H284" s="14" t="str">
        <f t="shared" si="28"/>
        <v>-</v>
      </c>
      <c r="I284" s="14" t="str">
        <f t="shared" si="28"/>
        <v>-</v>
      </c>
      <c r="J284" s="14" t="str">
        <f t="shared" si="28"/>
        <v>-</v>
      </c>
      <c r="K284" s="14" t="str">
        <f t="shared" si="28"/>
        <v>-</v>
      </c>
      <c r="L284" s="14" t="str">
        <f t="shared" si="28"/>
        <v>-</v>
      </c>
      <c r="M284" s="14" t="str">
        <f t="shared" si="28"/>
        <v>-</v>
      </c>
      <c r="N284" s="14" t="str">
        <f t="shared" si="28"/>
        <v>-</v>
      </c>
      <c r="O284" s="14" t="str">
        <f t="shared" si="28"/>
        <v>-</v>
      </c>
      <c r="P284" s="14" t="str">
        <f t="shared" si="28"/>
        <v>-</v>
      </c>
      <c r="Q284" s="14" t="str">
        <f t="shared" si="28"/>
        <v>-</v>
      </c>
      <c r="R284" s="14" t="str">
        <f t="shared" si="28"/>
        <v>-</v>
      </c>
      <c r="S284" s="14" t="str">
        <f t="shared" si="28"/>
        <v>-</v>
      </c>
      <c r="T284" s="14" t="str">
        <f t="shared" si="28"/>
        <v>-</v>
      </c>
      <c r="U284" s="14" t="str">
        <f t="shared" si="28"/>
        <v>-</v>
      </c>
      <c r="V284" s="14" t="str">
        <f t="shared" si="28"/>
        <v>-</v>
      </c>
      <c r="W284" s="14" t="str">
        <f t="shared" si="28"/>
        <v>-</v>
      </c>
      <c r="X284" s="14" t="str">
        <f t="shared" si="28"/>
        <v>-</v>
      </c>
      <c r="Y284" s="14" t="str">
        <f t="shared" si="28"/>
        <v>-</v>
      </c>
      <c r="Z284" s="15"/>
      <c r="AA284" s="109"/>
    </row>
    <row r="285" spans="1:27">
      <c r="A285" s="26">
        <f t="shared" si="25"/>
        <v>87</v>
      </c>
      <c r="B285" s="14" t="str">
        <f t="shared" si="28"/>
        <v>-</v>
      </c>
      <c r="C285" s="14" t="str">
        <f t="shared" si="28"/>
        <v>-</v>
      </c>
      <c r="D285" s="14" t="str">
        <f t="shared" si="28"/>
        <v>-</v>
      </c>
      <c r="E285" s="14" t="str">
        <f t="shared" si="28"/>
        <v>-</v>
      </c>
      <c r="F285" s="14" t="str">
        <f t="shared" si="28"/>
        <v>-</v>
      </c>
      <c r="G285" s="14" t="str">
        <f t="shared" si="28"/>
        <v>-</v>
      </c>
      <c r="H285" s="14" t="str">
        <f t="shared" si="28"/>
        <v>-</v>
      </c>
      <c r="I285" s="14" t="str">
        <f t="shared" si="28"/>
        <v>-</v>
      </c>
      <c r="J285" s="14" t="str">
        <f t="shared" si="28"/>
        <v>-</v>
      </c>
      <c r="K285" s="14" t="str">
        <f t="shared" si="28"/>
        <v>-</v>
      </c>
      <c r="L285" s="14" t="str">
        <f t="shared" si="28"/>
        <v>-</v>
      </c>
      <c r="M285" s="14" t="str">
        <f t="shared" si="28"/>
        <v>-</v>
      </c>
      <c r="N285" s="14" t="str">
        <f t="shared" si="28"/>
        <v>-</v>
      </c>
      <c r="O285" s="14" t="str">
        <f t="shared" si="28"/>
        <v>-</v>
      </c>
      <c r="P285" s="14" t="str">
        <f t="shared" si="28"/>
        <v>-</v>
      </c>
      <c r="Q285" s="14" t="str">
        <f t="shared" si="28"/>
        <v>-</v>
      </c>
      <c r="R285" s="14" t="str">
        <f t="shared" si="28"/>
        <v>-</v>
      </c>
      <c r="S285" s="14" t="str">
        <f t="shared" si="28"/>
        <v>-</v>
      </c>
      <c r="T285" s="14" t="str">
        <f t="shared" si="28"/>
        <v>-</v>
      </c>
      <c r="U285" s="14" t="str">
        <f t="shared" si="28"/>
        <v>-</v>
      </c>
      <c r="V285" s="14" t="str">
        <f t="shared" si="28"/>
        <v>-</v>
      </c>
      <c r="W285" s="14" t="str">
        <f t="shared" si="28"/>
        <v>-</v>
      </c>
      <c r="X285" s="14" t="str">
        <f t="shared" si="28"/>
        <v>-</v>
      </c>
      <c r="Y285" s="14" t="str">
        <f t="shared" si="28"/>
        <v>-</v>
      </c>
      <c r="Z285" s="15"/>
      <c r="AA285" s="109"/>
    </row>
    <row r="286" spans="1:27">
      <c r="A286" s="26">
        <f t="shared" si="25"/>
        <v>88</v>
      </c>
      <c r="B286" s="14" t="str">
        <f t="shared" si="28"/>
        <v>-</v>
      </c>
      <c r="C286" s="14" t="str">
        <f t="shared" si="28"/>
        <v>-</v>
      </c>
      <c r="D286" s="14" t="str">
        <f t="shared" si="28"/>
        <v>-</v>
      </c>
      <c r="E286" s="14" t="str">
        <f t="shared" si="28"/>
        <v>-</v>
      </c>
      <c r="F286" s="14" t="str">
        <f t="shared" si="28"/>
        <v>-</v>
      </c>
      <c r="G286" s="14" t="str">
        <f t="shared" si="28"/>
        <v>-</v>
      </c>
      <c r="H286" s="14" t="str">
        <f t="shared" si="28"/>
        <v>-</v>
      </c>
      <c r="I286" s="14" t="str">
        <f t="shared" si="28"/>
        <v>-</v>
      </c>
      <c r="J286" s="14" t="str">
        <f t="shared" si="28"/>
        <v>-</v>
      </c>
      <c r="K286" s="14" t="str">
        <f t="shared" si="28"/>
        <v>-</v>
      </c>
      <c r="L286" s="14" t="str">
        <f t="shared" si="28"/>
        <v>-</v>
      </c>
      <c r="M286" s="14" t="str">
        <f t="shared" si="28"/>
        <v>-</v>
      </c>
      <c r="N286" s="14" t="str">
        <f t="shared" si="28"/>
        <v>-</v>
      </c>
      <c r="O286" s="14" t="str">
        <f t="shared" si="28"/>
        <v>-</v>
      </c>
      <c r="P286" s="14" t="str">
        <f t="shared" si="28"/>
        <v>-</v>
      </c>
      <c r="Q286" s="14" t="str">
        <f t="shared" ref="Q286:Y286" si="29">IF(AND(OR(Q90&gt;=10,Q90&lt;=3),Q189="НЕТ"),"!!!","-")</f>
        <v>-</v>
      </c>
      <c r="R286" s="14" t="str">
        <f t="shared" si="29"/>
        <v>-</v>
      </c>
      <c r="S286" s="14" t="str">
        <f t="shared" si="29"/>
        <v>-</v>
      </c>
      <c r="T286" s="14" t="str">
        <f t="shared" si="29"/>
        <v>-</v>
      </c>
      <c r="U286" s="14" t="str">
        <f t="shared" si="29"/>
        <v>-</v>
      </c>
      <c r="V286" s="14" t="str">
        <f t="shared" si="29"/>
        <v>-</v>
      </c>
      <c r="W286" s="14" t="str">
        <f t="shared" si="29"/>
        <v>-</v>
      </c>
      <c r="X286" s="14" t="str">
        <f t="shared" si="29"/>
        <v>-</v>
      </c>
      <c r="Y286" s="14" t="str">
        <f t="shared" si="29"/>
        <v>-</v>
      </c>
      <c r="Z286" s="15"/>
      <c r="AA286" s="109"/>
    </row>
    <row r="287" spans="1:27">
      <c r="A287" s="26">
        <f t="shared" si="25"/>
        <v>89</v>
      </c>
      <c r="B287" s="14" t="str">
        <f t="shared" ref="B287:Y292" si="30">IF(AND(OR(B91&gt;=10,B91&lt;=3),B190="НЕТ"),"!!!","-")</f>
        <v>-</v>
      </c>
      <c r="C287" s="14" t="str">
        <f t="shared" si="30"/>
        <v>-</v>
      </c>
      <c r="D287" s="14" t="str">
        <f t="shared" si="30"/>
        <v>-</v>
      </c>
      <c r="E287" s="14" t="str">
        <f t="shared" si="30"/>
        <v>-</v>
      </c>
      <c r="F287" s="14" t="str">
        <f t="shared" si="30"/>
        <v>-</v>
      </c>
      <c r="G287" s="14" t="str">
        <f t="shared" si="30"/>
        <v>-</v>
      </c>
      <c r="H287" s="14" t="str">
        <f t="shared" si="30"/>
        <v>-</v>
      </c>
      <c r="I287" s="14" t="str">
        <f t="shared" si="30"/>
        <v>-</v>
      </c>
      <c r="J287" s="14" t="str">
        <f t="shared" si="30"/>
        <v>-</v>
      </c>
      <c r="K287" s="14" t="str">
        <f t="shared" si="30"/>
        <v>-</v>
      </c>
      <c r="L287" s="14" t="str">
        <f t="shared" si="30"/>
        <v>-</v>
      </c>
      <c r="M287" s="14" t="str">
        <f t="shared" si="30"/>
        <v>-</v>
      </c>
      <c r="N287" s="14" t="str">
        <f t="shared" si="30"/>
        <v>-</v>
      </c>
      <c r="O287" s="14" t="str">
        <f t="shared" si="30"/>
        <v>-</v>
      </c>
      <c r="P287" s="14" t="str">
        <f t="shared" si="30"/>
        <v>-</v>
      </c>
      <c r="Q287" s="14" t="str">
        <f t="shared" si="30"/>
        <v>-</v>
      </c>
      <c r="R287" s="14" t="str">
        <f t="shared" si="30"/>
        <v>-</v>
      </c>
      <c r="S287" s="14" t="str">
        <f t="shared" si="30"/>
        <v>-</v>
      </c>
      <c r="T287" s="14" t="str">
        <f t="shared" si="30"/>
        <v>-</v>
      </c>
      <c r="U287" s="14" t="str">
        <f t="shared" si="30"/>
        <v>-</v>
      </c>
      <c r="V287" s="14" t="str">
        <f t="shared" si="30"/>
        <v>-</v>
      </c>
      <c r="W287" s="14" t="str">
        <f t="shared" si="30"/>
        <v>-</v>
      </c>
      <c r="X287" s="14" t="str">
        <f t="shared" si="30"/>
        <v>-</v>
      </c>
      <c r="Y287" s="14" t="str">
        <f t="shared" si="30"/>
        <v>-</v>
      </c>
      <c r="Z287" s="15"/>
      <c r="AA287" s="109"/>
    </row>
    <row r="288" spans="1:27">
      <c r="A288" s="26">
        <f t="shared" si="25"/>
        <v>90</v>
      </c>
      <c r="B288" s="14" t="str">
        <f t="shared" si="30"/>
        <v>-</v>
      </c>
      <c r="C288" s="14" t="str">
        <f t="shared" si="30"/>
        <v>-</v>
      </c>
      <c r="D288" s="14" t="str">
        <f t="shared" si="30"/>
        <v>-</v>
      </c>
      <c r="E288" s="14" t="str">
        <f t="shared" si="30"/>
        <v>-</v>
      </c>
      <c r="F288" s="14" t="str">
        <f t="shared" si="30"/>
        <v>-</v>
      </c>
      <c r="G288" s="14" t="str">
        <f t="shared" si="30"/>
        <v>-</v>
      </c>
      <c r="H288" s="14" t="str">
        <f t="shared" si="30"/>
        <v>-</v>
      </c>
      <c r="I288" s="14" t="str">
        <f t="shared" si="30"/>
        <v>-</v>
      </c>
      <c r="J288" s="14" t="str">
        <f t="shared" si="30"/>
        <v>-</v>
      </c>
      <c r="K288" s="14" t="str">
        <f t="shared" si="30"/>
        <v>-</v>
      </c>
      <c r="L288" s="14" t="str">
        <f t="shared" si="30"/>
        <v>-</v>
      </c>
      <c r="M288" s="14" t="str">
        <f t="shared" si="30"/>
        <v>-</v>
      </c>
      <c r="N288" s="14" t="str">
        <f t="shared" si="30"/>
        <v>-</v>
      </c>
      <c r="O288" s="14" t="str">
        <f t="shared" si="30"/>
        <v>-</v>
      </c>
      <c r="P288" s="14" t="str">
        <f t="shared" si="30"/>
        <v>-</v>
      </c>
      <c r="Q288" s="14" t="str">
        <f t="shared" si="30"/>
        <v>-</v>
      </c>
      <c r="R288" s="14" t="str">
        <f t="shared" si="30"/>
        <v>-</v>
      </c>
      <c r="S288" s="14" t="str">
        <f t="shared" si="30"/>
        <v>-</v>
      </c>
      <c r="T288" s="14" t="str">
        <f t="shared" si="30"/>
        <v>-</v>
      </c>
      <c r="U288" s="14" t="str">
        <f t="shared" si="30"/>
        <v>-</v>
      </c>
      <c r="V288" s="14" t="str">
        <f t="shared" si="30"/>
        <v>-</v>
      </c>
      <c r="W288" s="14" t="str">
        <f t="shared" si="30"/>
        <v>-</v>
      </c>
      <c r="X288" s="14" t="str">
        <f t="shared" si="30"/>
        <v>-</v>
      </c>
      <c r="Y288" s="14" t="str">
        <f t="shared" si="30"/>
        <v>-</v>
      </c>
      <c r="Z288" s="15"/>
      <c r="AA288" s="109"/>
    </row>
    <row r="289" spans="1:33">
      <c r="A289" s="26">
        <f t="shared" si="25"/>
        <v>91</v>
      </c>
      <c r="B289" s="14" t="str">
        <f t="shared" si="30"/>
        <v>-</v>
      </c>
      <c r="C289" s="14" t="str">
        <f t="shared" si="30"/>
        <v>-</v>
      </c>
      <c r="D289" s="14" t="str">
        <f t="shared" si="30"/>
        <v>-</v>
      </c>
      <c r="E289" s="14" t="str">
        <f t="shared" si="30"/>
        <v>-</v>
      </c>
      <c r="F289" s="14" t="str">
        <f t="shared" si="30"/>
        <v>-</v>
      </c>
      <c r="G289" s="14" t="str">
        <f t="shared" si="30"/>
        <v>-</v>
      </c>
      <c r="H289" s="14" t="str">
        <f t="shared" si="30"/>
        <v>-</v>
      </c>
      <c r="I289" s="14" t="str">
        <f t="shared" si="30"/>
        <v>-</v>
      </c>
      <c r="J289" s="14" t="str">
        <f t="shared" si="30"/>
        <v>-</v>
      </c>
      <c r="K289" s="14" t="str">
        <f t="shared" si="30"/>
        <v>-</v>
      </c>
      <c r="L289" s="14" t="str">
        <f t="shared" si="30"/>
        <v>-</v>
      </c>
      <c r="M289" s="14" t="str">
        <f t="shared" si="30"/>
        <v>-</v>
      </c>
      <c r="N289" s="14" t="str">
        <f t="shared" si="30"/>
        <v>-</v>
      </c>
      <c r="O289" s="14" t="str">
        <f t="shared" si="30"/>
        <v>-</v>
      </c>
      <c r="P289" s="14" t="str">
        <f t="shared" si="30"/>
        <v>-</v>
      </c>
      <c r="Q289" s="14" t="str">
        <f t="shared" si="30"/>
        <v>-</v>
      </c>
      <c r="R289" s="14" t="str">
        <f t="shared" si="30"/>
        <v>-</v>
      </c>
      <c r="S289" s="14" t="str">
        <f t="shared" si="30"/>
        <v>-</v>
      </c>
      <c r="T289" s="14" t="str">
        <f t="shared" si="30"/>
        <v>-</v>
      </c>
      <c r="U289" s="14" t="str">
        <f t="shared" si="30"/>
        <v>-</v>
      </c>
      <c r="V289" s="14" t="str">
        <f t="shared" si="30"/>
        <v>-</v>
      </c>
      <c r="W289" s="14" t="str">
        <f t="shared" si="30"/>
        <v>-</v>
      </c>
      <c r="X289" s="14" t="str">
        <f t="shared" si="30"/>
        <v>-</v>
      </c>
      <c r="Y289" s="14" t="str">
        <f t="shared" si="30"/>
        <v>-</v>
      </c>
      <c r="Z289" s="15"/>
      <c r="AA289" s="109"/>
    </row>
    <row r="290" spans="1:33">
      <c r="A290" s="26">
        <f t="shared" si="25"/>
        <v>92</v>
      </c>
      <c r="B290" s="14" t="str">
        <f t="shared" si="30"/>
        <v>-</v>
      </c>
      <c r="C290" s="14" t="str">
        <f t="shared" si="30"/>
        <v>-</v>
      </c>
      <c r="D290" s="14" t="str">
        <f t="shared" si="30"/>
        <v>-</v>
      </c>
      <c r="E290" s="14" t="str">
        <f t="shared" si="30"/>
        <v>-</v>
      </c>
      <c r="F290" s="14" t="str">
        <f t="shared" si="30"/>
        <v>-</v>
      </c>
      <c r="G290" s="14" t="str">
        <f t="shared" si="30"/>
        <v>-</v>
      </c>
      <c r="H290" s="14" t="str">
        <f t="shared" si="30"/>
        <v>-</v>
      </c>
      <c r="I290" s="14" t="str">
        <f t="shared" si="30"/>
        <v>-</v>
      </c>
      <c r="J290" s="14" t="str">
        <f t="shared" si="30"/>
        <v>-</v>
      </c>
      <c r="K290" s="14" t="str">
        <f t="shared" si="30"/>
        <v>-</v>
      </c>
      <c r="L290" s="14" t="str">
        <f t="shared" si="30"/>
        <v>-</v>
      </c>
      <c r="M290" s="14" t="str">
        <f t="shared" si="30"/>
        <v>-</v>
      </c>
      <c r="N290" s="14" t="str">
        <f t="shared" si="30"/>
        <v>-</v>
      </c>
      <c r="O290" s="14" t="str">
        <f t="shared" si="30"/>
        <v>-</v>
      </c>
      <c r="P290" s="14" t="str">
        <f t="shared" si="30"/>
        <v>-</v>
      </c>
      <c r="Q290" s="14" t="str">
        <f t="shared" si="30"/>
        <v>-</v>
      </c>
      <c r="R290" s="14" t="str">
        <f t="shared" si="30"/>
        <v>-</v>
      </c>
      <c r="S290" s="14" t="str">
        <f t="shared" si="30"/>
        <v>-</v>
      </c>
      <c r="T290" s="14" t="str">
        <f t="shared" si="30"/>
        <v>-</v>
      </c>
      <c r="U290" s="14" t="str">
        <f t="shared" si="30"/>
        <v>-</v>
      </c>
      <c r="V290" s="14" t="str">
        <f t="shared" si="30"/>
        <v>-</v>
      </c>
      <c r="W290" s="14" t="str">
        <f t="shared" si="30"/>
        <v>-</v>
      </c>
      <c r="X290" s="14" t="str">
        <f t="shared" si="30"/>
        <v>-</v>
      </c>
      <c r="Y290" s="14" t="str">
        <f t="shared" si="30"/>
        <v>-</v>
      </c>
      <c r="Z290" s="15"/>
      <c r="AA290" s="109"/>
    </row>
    <row r="291" spans="1:33">
      <c r="A291" s="26">
        <f t="shared" si="25"/>
        <v>93</v>
      </c>
      <c r="B291" s="14" t="str">
        <f t="shared" si="30"/>
        <v>-</v>
      </c>
      <c r="C291" s="14" t="str">
        <f t="shared" si="30"/>
        <v>-</v>
      </c>
      <c r="D291" s="14" t="str">
        <f t="shared" si="30"/>
        <v>-</v>
      </c>
      <c r="E291" s="14" t="str">
        <f t="shared" si="30"/>
        <v>-</v>
      </c>
      <c r="F291" s="14" t="str">
        <f t="shared" si="30"/>
        <v>-</v>
      </c>
      <c r="G291" s="14" t="str">
        <f t="shared" si="30"/>
        <v>-</v>
      </c>
      <c r="H291" s="14" t="str">
        <f t="shared" si="30"/>
        <v>-</v>
      </c>
      <c r="I291" s="14" t="str">
        <f t="shared" si="30"/>
        <v>-</v>
      </c>
      <c r="J291" s="14" t="str">
        <f t="shared" si="30"/>
        <v>-</v>
      </c>
      <c r="K291" s="14" t="str">
        <f t="shared" si="30"/>
        <v>-</v>
      </c>
      <c r="L291" s="14" t="str">
        <f t="shared" si="30"/>
        <v>-</v>
      </c>
      <c r="M291" s="14" t="str">
        <f t="shared" si="30"/>
        <v>-</v>
      </c>
      <c r="N291" s="14" t="str">
        <f t="shared" si="30"/>
        <v>-</v>
      </c>
      <c r="O291" s="14" t="str">
        <f t="shared" si="30"/>
        <v>-</v>
      </c>
      <c r="P291" s="14" t="str">
        <f t="shared" si="30"/>
        <v>-</v>
      </c>
      <c r="Q291" s="14" t="str">
        <f t="shared" si="30"/>
        <v>-</v>
      </c>
      <c r="R291" s="14" t="str">
        <f t="shared" si="30"/>
        <v>-</v>
      </c>
      <c r="S291" s="14" t="str">
        <f t="shared" si="30"/>
        <v>-</v>
      </c>
      <c r="T291" s="14" t="str">
        <f t="shared" si="30"/>
        <v>-</v>
      </c>
      <c r="U291" s="14" t="str">
        <f t="shared" si="30"/>
        <v>-</v>
      </c>
      <c r="V291" s="14" t="str">
        <f t="shared" si="30"/>
        <v>-</v>
      </c>
      <c r="W291" s="14" t="str">
        <f t="shared" si="30"/>
        <v>-</v>
      </c>
      <c r="X291" s="14" t="str">
        <f t="shared" si="30"/>
        <v>-</v>
      </c>
      <c r="Y291" s="14" t="str">
        <f t="shared" si="30"/>
        <v>-</v>
      </c>
      <c r="Z291" s="15"/>
      <c r="AA291" s="109"/>
    </row>
    <row r="292" spans="1:33">
      <c r="A292" s="26">
        <f t="shared" si="25"/>
        <v>94</v>
      </c>
      <c r="B292" s="14" t="str">
        <f t="shared" si="30"/>
        <v>-</v>
      </c>
      <c r="C292" s="14" t="str">
        <f t="shared" si="30"/>
        <v>-</v>
      </c>
      <c r="D292" s="14" t="str">
        <f t="shared" si="30"/>
        <v>-</v>
      </c>
      <c r="E292" s="14" t="str">
        <f t="shared" si="30"/>
        <v>-</v>
      </c>
      <c r="F292" s="14" t="str">
        <f t="shared" si="30"/>
        <v>-</v>
      </c>
      <c r="G292" s="14" t="str">
        <f t="shared" si="30"/>
        <v>-</v>
      </c>
      <c r="H292" s="14" t="str">
        <f t="shared" si="30"/>
        <v>-</v>
      </c>
      <c r="I292" s="14" t="str">
        <f t="shared" si="30"/>
        <v>-</v>
      </c>
      <c r="J292" s="14" t="str">
        <f t="shared" si="30"/>
        <v>-</v>
      </c>
      <c r="K292" s="14" t="str">
        <f t="shared" si="30"/>
        <v>-</v>
      </c>
      <c r="L292" s="14" t="str">
        <f t="shared" si="30"/>
        <v>-</v>
      </c>
      <c r="M292" s="14" t="str">
        <f t="shared" si="30"/>
        <v>-</v>
      </c>
      <c r="N292" s="14" t="str">
        <f t="shared" si="30"/>
        <v>-</v>
      </c>
      <c r="O292" s="14" t="str">
        <f t="shared" si="30"/>
        <v>-</v>
      </c>
      <c r="P292" s="14" t="str">
        <f t="shared" si="30"/>
        <v>-</v>
      </c>
      <c r="Q292" s="14" t="str">
        <f t="shared" si="30"/>
        <v>-</v>
      </c>
      <c r="R292" s="14" t="str">
        <f t="shared" si="30"/>
        <v>-</v>
      </c>
      <c r="S292" s="14" t="str">
        <f t="shared" si="30"/>
        <v>-</v>
      </c>
      <c r="T292" s="14" t="str">
        <f t="shared" si="30"/>
        <v>-</v>
      </c>
      <c r="U292" s="14" t="str">
        <f t="shared" si="30"/>
        <v>-</v>
      </c>
      <c r="V292" s="14" t="str">
        <f t="shared" si="30"/>
        <v>-</v>
      </c>
      <c r="W292" s="14" t="str">
        <f t="shared" si="30"/>
        <v>-</v>
      </c>
      <c r="X292" s="14" t="str">
        <f t="shared" si="30"/>
        <v>-</v>
      </c>
      <c r="Y292" s="14" t="str">
        <f t="shared" si="30"/>
        <v>-</v>
      </c>
      <c r="Z292" s="15"/>
      <c r="AA292" s="109"/>
    </row>
    <row r="293" spans="1:33">
      <c r="A293" s="26"/>
      <c r="B293" s="14">
        <f t="shared" ref="B293:Y293" si="31">COUNTIF(B199:B292,"!!!")</f>
        <v>0</v>
      </c>
      <c r="C293" s="14">
        <f t="shared" si="31"/>
        <v>0</v>
      </c>
      <c r="D293" s="14">
        <f t="shared" si="31"/>
        <v>1</v>
      </c>
      <c r="E293" s="14">
        <f t="shared" si="31"/>
        <v>2</v>
      </c>
      <c r="F293" s="14">
        <f t="shared" si="31"/>
        <v>1</v>
      </c>
      <c r="G293" s="14">
        <f t="shared" si="31"/>
        <v>1</v>
      </c>
      <c r="H293" s="14">
        <f t="shared" si="31"/>
        <v>1</v>
      </c>
      <c r="I293" s="14">
        <f t="shared" si="31"/>
        <v>1</v>
      </c>
      <c r="J293" s="14">
        <f t="shared" si="31"/>
        <v>0</v>
      </c>
      <c r="K293" s="14">
        <f t="shared" si="31"/>
        <v>0</v>
      </c>
      <c r="L293" s="14">
        <f t="shared" si="31"/>
        <v>2</v>
      </c>
      <c r="M293" s="14">
        <f t="shared" si="31"/>
        <v>0</v>
      </c>
      <c r="N293" s="14">
        <f t="shared" si="31"/>
        <v>0</v>
      </c>
      <c r="O293" s="14">
        <f t="shared" si="31"/>
        <v>4</v>
      </c>
      <c r="P293" s="14">
        <f t="shared" si="31"/>
        <v>0</v>
      </c>
      <c r="Q293" s="14">
        <f t="shared" si="31"/>
        <v>0</v>
      </c>
      <c r="R293" s="14">
        <f t="shared" si="31"/>
        <v>1</v>
      </c>
      <c r="S293" s="14">
        <f t="shared" si="31"/>
        <v>8</v>
      </c>
      <c r="T293" s="14">
        <f t="shared" si="31"/>
        <v>3</v>
      </c>
      <c r="U293" s="14">
        <f t="shared" si="31"/>
        <v>0</v>
      </c>
      <c r="V293" s="14">
        <f t="shared" si="31"/>
        <v>0</v>
      </c>
      <c r="W293" s="14">
        <f t="shared" si="31"/>
        <v>1</v>
      </c>
      <c r="X293" s="14">
        <f t="shared" si="31"/>
        <v>1</v>
      </c>
      <c r="Y293" s="14">
        <f t="shared" si="31"/>
        <v>0</v>
      </c>
      <c r="Z293" s="15">
        <f>SUM(B293:Y293)</f>
        <v>27</v>
      </c>
      <c r="AA293" s="111">
        <f>COUNTIF(B293:Y293,"&gt;0")</f>
        <v>13</v>
      </c>
    </row>
    <row r="295" spans="1:33">
      <c r="A295" s="27" t="s">
        <v>344</v>
      </c>
    </row>
    <row r="296" spans="1:33">
      <c r="A296" s="26">
        <v>1</v>
      </c>
      <c r="B296" s="14" t="str">
        <f t="shared" ref="B296:Y306" si="32">IF(AND(B$98="ДА",B199="-"),B3,"-")</f>
        <v>-</v>
      </c>
      <c r="C296" s="14" t="str">
        <f t="shared" si="32"/>
        <v>-</v>
      </c>
      <c r="D296" s="14" t="str">
        <f t="shared" si="32"/>
        <v>-</v>
      </c>
      <c r="E296" s="14" t="str">
        <f t="shared" si="32"/>
        <v>-</v>
      </c>
      <c r="F296" s="14" t="str">
        <f t="shared" si="32"/>
        <v>-</v>
      </c>
      <c r="G296" s="14" t="str">
        <f t="shared" si="32"/>
        <v>-</v>
      </c>
      <c r="H296" s="14" t="str">
        <f t="shared" si="32"/>
        <v>-</v>
      </c>
      <c r="I296" s="14" t="str">
        <f t="shared" si="32"/>
        <v>-</v>
      </c>
      <c r="J296" s="14" t="str">
        <f t="shared" si="32"/>
        <v>-</v>
      </c>
      <c r="K296" s="14" t="str">
        <f t="shared" si="32"/>
        <v>-</v>
      </c>
      <c r="L296" s="14" t="str">
        <f t="shared" si="32"/>
        <v>-</v>
      </c>
      <c r="M296" s="14" t="str">
        <f t="shared" si="32"/>
        <v>-</v>
      </c>
      <c r="N296" s="14" t="str">
        <f t="shared" si="32"/>
        <v>-</v>
      </c>
      <c r="O296" s="14" t="str">
        <f t="shared" si="32"/>
        <v>-</v>
      </c>
      <c r="P296" s="14" t="str">
        <f t="shared" si="32"/>
        <v>-</v>
      </c>
      <c r="Q296" s="14" t="str">
        <f t="shared" si="32"/>
        <v>-</v>
      </c>
      <c r="R296" s="14" t="str">
        <f t="shared" si="32"/>
        <v>-</v>
      </c>
      <c r="S296" s="14" t="str">
        <f t="shared" si="32"/>
        <v>-</v>
      </c>
      <c r="T296" s="14" t="str">
        <f t="shared" si="32"/>
        <v>-</v>
      </c>
      <c r="U296" s="14" t="str">
        <f t="shared" si="32"/>
        <v>-</v>
      </c>
      <c r="V296" s="14" t="str">
        <f t="shared" si="32"/>
        <v>-</v>
      </c>
      <c r="W296" s="14" t="str">
        <f t="shared" si="32"/>
        <v>-</v>
      </c>
      <c r="X296" s="14" t="str">
        <f t="shared" si="32"/>
        <v>-</v>
      </c>
      <c r="Y296" s="14" t="str">
        <f t="shared" si="32"/>
        <v>-</v>
      </c>
      <c r="Z296" s="15">
        <f t="shared" ref="Z296:Z359" si="33">COUNTIF(B296:Y296,"&gt;0")</f>
        <v>0</v>
      </c>
      <c r="AA296" s="109" t="str">
        <f>IFERROR(AVERAGE(B296:Y296)+(94-A296)/1000000,"-")</f>
        <v>-</v>
      </c>
      <c r="AB296" s="14" t="str">
        <f>IFERROR(RANK(AA296,AA$296:AA$389,0),"-")</f>
        <v>-</v>
      </c>
      <c r="AD296" s="2">
        <v>1</v>
      </c>
      <c r="AE296" s="109" t="str">
        <f>AA296</f>
        <v>-</v>
      </c>
      <c r="AF296">
        <f>Z3</f>
        <v>0</v>
      </c>
      <c r="AG296">
        <f>Z296</f>
        <v>0</v>
      </c>
    </row>
    <row r="297" spans="1:33">
      <c r="A297" s="26">
        <f>A296+1</f>
        <v>2</v>
      </c>
      <c r="B297" s="14" t="str">
        <f t="shared" si="32"/>
        <v>-</v>
      </c>
      <c r="C297" s="14" t="str">
        <f t="shared" si="32"/>
        <v>-</v>
      </c>
      <c r="D297" s="14" t="str">
        <f t="shared" si="32"/>
        <v>-</v>
      </c>
      <c r="E297" s="14" t="str">
        <f t="shared" si="32"/>
        <v>-</v>
      </c>
      <c r="F297" s="14" t="str">
        <f t="shared" si="32"/>
        <v>-</v>
      </c>
      <c r="G297" s="14" t="str">
        <f t="shared" si="32"/>
        <v>-</v>
      </c>
      <c r="H297" s="14" t="str">
        <f t="shared" si="32"/>
        <v>-</v>
      </c>
      <c r="I297" s="14" t="str">
        <f t="shared" si="32"/>
        <v>-</v>
      </c>
      <c r="J297" s="14" t="str">
        <f t="shared" si="32"/>
        <v>-</v>
      </c>
      <c r="K297" s="14" t="str">
        <f t="shared" si="32"/>
        <v>-</v>
      </c>
      <c r="L297" s="14" t="str">
        <f t="shared" si="32"/>
        <v>-</v>
      </c>
      <c r="M297" s="14" t="str">
        <f t="shared" si="32"/>
        <v>-</v>
      </c>
      <c r="N297" s="14" t="str">
        <f t="shared" si="32"/>
        <v>-</v>
      </c>
      <c r="O297" s="14" t="str">
        <f t="shared" si="32"/>
        <v>-</v>
      </c>
      <c r="P297" s="14" t="str">
        <f t="shared" si="32"/>
        <v>-</v>
      </c>
      <c r="Q297" s="14" t="str">
        <f t="shared" si="32"/>
        <v>-</v>
      </c>
      <c r="R297" s="14" t="str">
        <f t="shared" si="32"/>
        <v>-</v>
      </c>
      <c r="S297" s="14" t="str">
        <f t="shared" si="32"/>
        <v>-</v>
      </c>
      <c r="T297" s="14" t="str">
        <f t="shared" si="32"/>
        <v>-</v>
      </c>
      <c r="U297" s="14" t="str">
        <f t="shared" si="32"/>
        <v>-</v>
      </c>
      <c r="V297" s="14" t="str">
        <f t="shared" si="32"/>
        <v>-</v>
      </c>
      <c r="W297" s="14" t="str">
        <f t="shared" si="32"/>
        <v>-</v>
      </c>
      <c r="X297" s="14" t="str">
        <f t="shared" si="32"/>
        <v>-</v>
      </c>
      <c r="Y297" s="14" t="str">
        <f t="shared" si="32"/>
        <v>-</v>
      </c>
      <c r="Z297" s="15">
        <f t="shared" si="33"/>
        <v>0</v>
      </c>
      <c r="AA297" s="109" t="str">
        <f t="shared" ref="AA297:AA360" si="34">IFERROR(AVERAGE(B297:Y297)+(94-A297)/1000000,"-")</f>
        <v>-</v>
      </c>
      <c r="AB297" s="14" t="str">
        <f t="shared" ref="AB297:AB360" si="35">IFERROR(RANK(AA297,AA$296:AA$389,0),"-")</f>
        <v>-</v>
      </c>
      <c r="AD297" s="2">
        <f>AD296+1</f>
        <v>2</v>
      </c>
      <c r="AE297" s="109" t="str">
        <f t="shared" ref="AE297:AE360" si="36">AA297</f>
        <v>-</v>
      </c>
      <c r="AF297">
        <f t="shared" ref="AF297:AF360" si="37">Z4</f>
        <v>0</v>
      </c>
      <c r="AG297">
        <f t="shared" ref="AG297:AG360" si="38">Z297</f>
        <v>0</v>
      </c>
    </row>
    <row r="298" spans="1:33">
      <c r="A298" s="26">
        <f t="shared" ref="A298:A361" si="39">A297+1</f>
        <v>3</v>
      </c>
      <c r="B298" s="14">
        <f t="shared" si="32"/>
        <v>10</v>
      </c>
      <c r="C298" s="14">
        <f t="shared" si="32"/>
        <v>8</v>
      </c>
      <c r="D298" s="14" t="str">
        <f t="shared" si="32"/>
        <v>-</v>
      </c>
      <c r="E298" s="14" t="str">
        <f t="shared" si="32"/>
        <v>-</v>
      </c>
      <c r="F298" s="14" t="str">
        <f t="shared" si="32"/>
        <v>-</v>
      </c>
      <c r="G298" s="14" t="str">
        <f t="shared" si="32"/>
        <v>-</v>
      </c>
      <c r="H298" s="14" t="str">
        <f t="shared" si="32"/>
        <v>-</v>
      </c>
      <c r="I298" s="14" t="str">
        <f t="shared" si="32"/>
        <v>-</v>
      </c>
      <c r="J298" s="14" t="str">
        <f t="shared" si="32"/>
        <v>-</v>
      </c>
      <c r="K298" s="14">
        <f t="shared" si="32"/>
        <v>9</v>
      </c>
      <c r="L298" s="14" t="str">
        <f t="shared" si="32"/>
        <v>-</v>
      </c>
      <c r="M298" s="14" t="str">
        <f t="shared" si="32"/>
        <v>-</v>
      </c>
      <c r="N298" s="14">
        <f t="shared" si="32"/>
        <v>10</v>
      </c>
      <c r="O298" s="14" t="str">
        <f t="shared" si="32"/>
        <v>-</v>
      </c>
      <c r="P298" s="14" t="str">
        <f t="shared" si="32"/>
        <v>-</v>
      </c>
      <c r="Q298" s="14" t="str">
        <f t="shared" si="32"/>
        <v>-</v>
      </c>
      <c r="R298" s="14">
        <f t="shared" si="32"/>
        <v>6</v>
      </c>
      <c r="S298" s="14" t="str">
        <f t="shared" si="32"/>
        <v>-</v>
      </c>
      <c r="T298" s="14">
        <f t="shared" si="32"/>
        <v>9</v>
      </c>
      <c r="U298" s="14">
        <f t="shared" si="32"/>
        <v>11</v>
      </c>
      <c r="V298" s="14">
        <f t="shared" si="32"/>
        <v>7</v>
      </c>
      <c r="W298" s="14">
        <f t="shared" si="32"/>
        <v>7</v>
      </c>
      <c r="X298" s="14" t="str">
        <f t="shared" si="32"/>
        <v>-</v>
      </c>
      <c r="Y298" s="14">
        <f t="shared" si="32"/>
        <v>12</v>
      </c>
      <c r="Z298" s="15">
        <f t="shared" si="33"/>
        <v>10</v>
      </c>
      <c r="AA298" s="109">
        <f t="shared" si="34"/>
        <v>8.9000909999999998</v>
      </c>
      <c r="AB298" s="14">
        <f t="shared" si="35"/>
        <v>5</v>
      </c>
      <c r="AD298" s="2">
        <f t="shared" ref="AD298:AD361" si="40">AD297+1</f>
        <v>3</v>
      </c>
      <c r="AE298" s="109">
        <f t="shared" si="36"/>
        <v>8.9000909999999998</v>
      </c>
      <c r="AF298">
        <f t="shared" si="37"/>
        <v>13</v>
      </c>
      <c r="AG298">
        <f t="shared" si="38"/>
        <v>10</v>
      </c>
    </row>
    <row r="299" spans="1:33">
      <c r="A299" s="26">
        <f t="shared" si="39"/>
        <v>4</v>
      </c>
      <c r="B299" s="14" t="str">
        <f t="shared" si="32"/>
        <v>-</v>
      </c>
      <c r="C299" s="14" t="str">
        <f t="shared" si="32"/>
        <v>-</v>
      </c>
      <c r="D299" s="14" t="str">
        <f t="shared" si="32"/>
        <v>-</v>
      </c>
      <c r="E299" s="14" t="str">
        <f t="shared" si="32"/>
        <v>-</v>
      </c>
      <c r="F299" s="14" t="str">
        <f t="shared" si="32"/>
        <v>-</v>
      </c>
      <c r="G299" s="14" t="str">
        <f t="shared" si="32"/>
        <v>-</v>
      </c>
      <c r="H299" s="14" t="str">
        <f t="shared" si="32"/>
        <v>-</v>
      </c>
      <c r="I299" s="14" t="str">
        <f t="shared" si="32"/>
        <v>-</v>
      </c>
      <c r="J299" s="14" t="str">
        <f t="shared" si="32"/>
        <v>-</v>
      </c>
      <c r="K299" s="14" t="str">
        <f t="shared" si="32"/>
        <v>-</v>
      </c>
      <c r="L299" s="14" t="str">
        <f t="shared" si="32"/>
        <v>-</v>
      </c>
      <c r="M299" s="14" t="str">
        <f t="shared" si="32"/>
        <v>-</v>
      </c>
      <c r="N299" s="14" t="str">
        <f t="shared" si="32"/>
        <v>-</v>
      </c>
      <c r="O299" s="14" t="str">
        <f t="shared" si="32"/>
        <v>-</v>
      </c>
      <c r="P299" s="14" t="str">
        <f t="shared" si="32"/>
        <v>-</v>
      </c>
      <c r="Q299" s="14" t="str">
        <f t="shared" si="32"/>
        <v>-</v>
      </c>
      <c r="R299" s="14" t="str">
        <f t="shared" si="32"/>
        <v>-</v>
      </c>
      <c r="S299" s="14" t="str">
        <f t="shared" si="32"/>
        <v>-</v>
      </c>
      <c r="T299" s="14" t="str">
        <f t="shared" si="32"/>
        <v>-</v>
      </c>
      <c r="U299" s="14" t="str">
        <f t="shared" si="32"/>
        <v>-</v>
      </c>
      <c r="V299" s="14" t="str">
        <f t="shared" si="32"/>
        <v>-</v>
      </c>
      <c r="W299" s="14" t="str">
        <f t="shared" si="32"/>
        <v>-</v>
      </c>
      <c r="X299" s="14" t="str">
        <f t="shared" si="32"/>
        <v>-</v>
      </c>
      <c r="Y299" s="14" t="str">
        <f t="shared" si="32"/>
        <v>-</v>
      </c>
      <c r="Z299" s="15">
        <f t="shared" si="33"/>
        <v>0</v>
      </c>
      <c r="AA299" s="109" t="str">
        <f t="shared" si="34"/>
        <v>-</v>
      </c>
      <c r="AB299" s="14" t="str">
        <f t="shared" si="35"/>
        <v>-</v>
      </c>
      <c r="AD299" s="2">
        <f t="shared" si="40"/>
        <v>4</v>
      </c>
      <c r="AE299" s="109" t="str">
        <f t="shared" si="36"/>
        <v>-</v>
      </c>
      <c r="AF299">
        <f t="shared" si="37"/>
        <v>0</v>
      </c>
      <c r="AG299">
        <f t="shared" si="38"/>
        <v>0</v>
      </c>
    </row>
    <row r="300" spans="1:33">
      <c r="A300" s="26">
        <f t="shared" si="39"/>
        <v>5</v>
      </c>
      <c r="B300" s="14" t="str">
        <f t="shared" si="32"/>
        <v>-</v>
      </c>
      <c r="C300" s="14" t="str">
        <f t="shared" si="32"/>
        <v>-</v>
      </c>
      <c r="D300" s="14" t="str">
        <f t="shared" si="32"/>
        <v>-</v>
      </c>
      <c r="E300" s="14" t="str">
        <f t="shared" si="32"/>
        <v>-</v>
      </c>
      <c r="F300" s="14" t="str">
        <f t="shared" si="32"/>
        <v>-</v>
      </c>
      <c r="G300" s="14" t="str">
        <f t="shared" si="32"/>
        <v>-</v>
      </c>
      <c r="H300" s="14" t="str">
        <f t="shared" si="32"/>
        <v>-</v>
      </c>
      <c r="I300" s="14" t="str">
        <f t="shared" si="32"/>
        <v>-</v>
      </c>
      <c r="J300" s="14" t="str">
        <f t="shared" si="32"/>
        <v>-</v>
      </c>
      <c r="K300" s="14" t="str">
        <f t="shared" si="32"/>
        <v>-</v>
      </c>
      <c r="L300" s="14" t="str">
        <f t="shared" si="32"/>
        <v>-</v>
      </c>
      <c r="M300" s="14" t="str">
        <f t="shared" si="32"/>
        <v>-</v>
      </c>
      <c r="N300" s="14" t="str">
        <f t="shared" si="32"/>
        <v>-</v>
      </c>
      <c r="O300" s="14" t="str">
        <f t="shared" si="32"/>
        <v>-</v>
      </c>
      <c r="P300" s="14" t="str">
        <f t="shared" si="32"/>
        <v>-</v>
      </c>
      <c r="Q300" s="14" t="str">
        <f t="shared" si="32"/>
        <v>-</v>
      </c>
      <c r="R300" s="14" t="str">
        <f t="shared" si="32"/>
        <v>-</v>
      </c>
      <c r="S300" s="14" t="str">
        <f t="shared" si="32"/>
        <v>-</v>
      </c>
      <c r="T300" s="14" t="str">
        <f t="shared" si="32"/>
        <v>-</v>
      </c>
      <c r="U300" s="14" t="str">
        <f t="shared" si="32"/>
        <v>-</v>
      </c>
      <c r="V300" s="14" t="str">
        <f t="shared" si="32"/>
        <v>-</v>
      </c>
      <c r="W300" s="14" t="str">
        <f t="shared" si="32"/>
        <v>-</v>
      </c>
      <c r="X300" s="14" t="str">
        <f t="shared" si="32"/>
        <v>-</v>
      </c>
      <c r="Y300" s="14" t="str">
        <f t="shared" si="32"/>
        <v>-</v>
      </c>
      <c r="Z300" s="15">
        <f t="shared" si="33"/>
        <v>0</v>
      </c>
      <c r="AA300" s="109" t="str">
        <f t="shared" si="34"/>
        <v>-</v>
      </c>
      <c r="AB300" s="14" t="str">
        <f t="shared" si="35"/>
        <v>-</v>
      </c>
      <c r="AD300" s="2">
        <f t="shared" si="40"/>
        <v>5</v>
      </c>
      <c r="AE300" s="109" t="str">
        <f t="shared" si="36"/>
        <v>-</v>
      </c>
      <c r="AF300">
        <f t="shared" si="37"/>
        <v>0</v>
      </c>
      <c r="AG300">
        <f t="shared" si="38"/>
        <v>0</v>
      </c>
    </row>
    <row r="301" spans="1:33">
      <c r="A301" s="26">
        <f t="shared" si="39"/>
        <v>6</v>
      </c>
      <c r="B301" s="14" t="str">
        <f t="shared" si="32"/>
        <v>-</v>
      </c>
      <c r="C301" s="14" t="str">
        <f t="shared" si="32"/>
        <v>-</v>
      </c>
      <c r="D301" s="14" t="str">
        <f t="shared" si="32"/>
        <v>-</v>
      </c>
      <c r="E301" s="14" t="str">
        <f t="shared" si="32"/>
        <v>-</v>
      </c>
      <c r="F301" s="14" t="str">
        <f t="shared" si="32"/>
        <v>-</v>
      </c>
      <c r="G301" s="14" t="str">
        <f t="shared" si="32"/>
        <v>-</v>
      </c>
      <c r="H301" s="14" t="str">
        <f t="shared" si="32"/>
        <v>-</v>
      </c>
      <c r="I301" s="14" t="str">
        <f t="shared" si="32"/>
        <v>-</v>
      </c>
      <c r="J301" s="14" t="str">
        <f t="shared" si="32"/>
        <v>-</v>
      </c>
      <c r="K301" s="14" t="str">
        <f t="shared" si="32"/>
        <v>-</v>
      </c>
      <c r="L301" s="14" t="str">
        <f t="shared" si="32"/>
        <v>-</v>
      </c>
      <c r="M301" s="14" t="str">
        <f t="shared" si="32"/>
        <v>-</v>
      </c>
      <c r="N301" s="14" t="str">
        <f t="shared" si="32"/>
        <v>-</v>
      </c>
      <c r="O301" s="14" t="str">
        <f t="shared" si="32"/>
        <v>-</v>
      </c>
      <c r="P301" s="14" t="str">
        <f t="shared" si="32"/>
        <v>-</v>
      </c>
      <c r="Q301" s="14" t="str">
        <f t="shared" si="32"/>
        <v>-</v>
      </c>
      <c r="R301" s="14" t="str">
        <f t="shared" si="32"/>
        <v>-</v>
      </c>
      <c r="S301" s="14" t="str">
        <f t="shared" si="32"/>
        <v>-</v>
      </c>
      <c r="T301" s="14" t="str">
        <f t="shared" si="32"/>
        <v>-</v>
      </c>
      <c r="U301" s="14" t="str">
        <f t="shared" si="32"/>
        <v>-</v>
      </c>
      <c r="V301" s="14" t="str">
        <f t="shared" si="32"/>
        <v>-</v>
      </c>
      <c r="W301" s="14" t="str">
        <f t="shared" si="32"/>
        <v>-</v>
      </c>
      <c r="X301" s="14" t="str">
        <f t="shared" si="32"/>
        <v>-</v>
      </c>
      <c r="Y301" s="14" t="str">
        <f t="shared" si="32"/>
        <v>-</v>
      </c>
      <c r="Z301" s="15">
        <f t="shared" si="33"/>
        <v>0</v>
      </c>
      <c r="AA301" s="109" t="str">
        <f t="shared" si="34"/>
        <v>-</v>
      </c>
      <c r="AB301" s="14" t="str">
        <f t="shared" si="35"/>
        <v>-</v>
      </c>
      <c r="AD301" s="2">
        <f t="shared" si="40"/>
        <v>6</v>
      </c>
      <c r="AE301" s="109" t="str">
        <f t="shared" si="36"/>
        <v>-</v>
      </c>
      <c r="AF301">
        <f t="shared" si="37"/>
        <v>0</v>
      </c>
      <c r="AG301">
        <f t="shared" si="38"/>
        <v>0</v>
      </c>
    </row>
    <row r="302" spans="1:33">
      <c r="A302" s="26">
        <f t="shared" si="39"/>
        <v>7</v>
      </c>
      <c r="B302" s="14" t="str">
        <f t="shared" si="32"/>
        <v>-</v>
      </c>
      <c r="C302" s="14" t="str">
        <f t="shared" si="32"/>
        <v>-</v>
      </c>
      <c r="D302" s="14" t="str">
        <f t="shared" si="32"/>
        <v>-</v>
      </c>
      <c r="E302" s="14" t="str">
        <f t="shared" si="32"/>
        <v>-</v>
      </c>
      <c r="F302" s="14" t="str">
        <f t="shared" si="32"/>
        <v>-</v>
      </c>
      <c r="G302" s="14" t="str">
        <f t="shared" si="32"/>
        <v>-</v>
      </c>
      <c r="H302" s="14" t="str">
        <f t="shared" si="32"/>
        <v>-</v>
      </c>
      <c r="I302" s="14" t="str">
        <f t="shared" si="32"/>
        <v>-</v>
      </c>
      <c r="J302" s="14" t="str">
        <f t="shared" si="32"/>
        <v>-</v>
      </c>
      <c r="K302" s="14" t="str">
        <f t="shared" si="32"/>
        <v>-</v>
      </c>
      <c r="L302" s="14" t="str">
        <f t="shared" si="32"/>
        <v>-</v>
      </c>
      <c r="M302" s="14" t="str">
        <f t="shared" si="32"/>
        <v>-</v>
      </c>
      <c r="N302" s="14" t="str">
        <f t="shared" si="32"/>
        <v>-</v>
      </c>
      <c r="O302" s="14" t="str">
        <f t="shared" si="32"/>
        <v>-</v>
      </c>
      <c r="P302" s="14" t="str">
        <f t="shared" si="32"/>
        <v>-</v>
      </c>
      <c r="Q302" s="14" t="str">
        <f t="shared" si="32"/>
        <v>-</v>
      </c>
      <c r="R302" s="14" t="str">
        <f t="shared" si="32"/>
        <v>-</v>
      </c>
      <c r="S302" s="14" t="str">
        <f t="shared" si="32"/>
        <v>-</v>
      </c>
      <c r="T302" s="14" t="str">
        <f t="shared" si="32"/>
        <v>-</v>
      </c>
      <c r="U302" s="14" t="str">
        <f t="shared" si="32"/>
        <v>-</v>
      </c>
      <c r="V302" s="14" t="str">
        <f t="shared" si="32"/>
        <v>-</v>
      </c>
      <c r="W302" s="14" t="str">
        <f t="shared" si="32"/>
        <v>-</v>
      </c>
      <c r="X302" s="14" t="str">
        <f t="shared" si="32"/>
        <v>-</v>
      </c>
      <c r="Y302" s="14" t="str">
        <f t="shared" si="32"/>
        <v>-</v>
      </c>
      <c r="Z302" s="15">
        <f t="shared" si="33"/>
        <v>0</v>
      </c>
      <c r="AA302" s="109" t="str">
        <f t="shared" si="34"/>
        <v>-</v>
      </c>
      <c r="AB302" s="14" t="str">
        <f t="shared" si="35"/>
        <v>-</v>
      </c>
      <c r="AD302" s="2">
        <f t="shared" si="40"/>
        <v>7</v>
      </c>
      <c r="AE302" s="109" t="str">
        <f t="shared" si="36"/>
        <v>-</v>
      </c>
      <c r="AF302">
        <f t="shared" si="37"/>
        <v>0</v>
      </c>
      <c r="AG302">
        <f t="shared" si="38"/>
        <v>0</v>
      </c>
    </row>
    <row r="303" spans="1:33">
      <c r="A303" s="26">
        <f t="shared" si="39"/>
        <v>8</v>
      </c>
      <c r="B303" s="14" t="str">
        <f t="shared" si="32"/>
        <v>-</v>
      </c>
      <c r="C303" s="14" t="str">
        <f t="shared" si="32"/>
        <v>-</v>
      </c>
      <c r="D303" s="14" t="str">
        <f t="shared" si="32"/>
        <v>-</v>
      </c>
      <c r="E303" s="14" t="str">
        <f t="shared" si="32"/>
        <v>-</v>
      </c>
      <c r="F303" s="14" t="str">
        <f t="shared" si="32"/>
        <v>-</v>
      </c>
      <c r="G303" s="14" t="str">
        <f t="shared" si="32"/>
        <v>-</v>
      </c>
      <c r="H303" s="14" t="str">
        <f t="shared" si="32"/>
        <v>-</v>
      </c>
      <c r="I303" s="14" t="str">
        <f t="shared" si="32"/>
        <v>-</v>
      </c>
      <c r="J303" s="14" t="str">
        <f t="shared" si="32"/>
        <v>-</v>
      </c>
      <c r="K303" s="14" t="str">
        <f t="shared" si="32"/>
        <v>-</v>
      </c>
      <c r="L303" s="14" t="str">
        <f t="shared" si="32"/>
        <v>-</v>
      </c>
      <c r="M303" s="14" t="str">
        <f t="shared" si="32"/>
        <v>-</v>
      </c>
      <c r="N303" s="14" t="str">
        <f t="shared" si="32"/>
        <v>-</v>
      </c>
      <c r="O303" s="14" t="str">
        <f t="shared" si="32"/>
        <v>-</v>
      </c>
      <c r="P303" s="14" t="str">
        <f t="shared" si="32"/>
        <v>-</v>
      </c>
      <c r="Q303" s="14" t="str">
        <f t="shared" si="32"/>
        <v>-</v>
      </c>
      <c r="R303" s="14" t="str">
        <f t="shared" si="32"/>
        <v>-</v>
      </c>
      <c r="S303" s="14" t="str">
        <f t="shared" si="32"/>
        <v>-</v>
      </c>
      <c r="T303" s="14" t="str">
        <f t="shared" si="32"/>
        <v>-</v>
      </c>
      <c r="U303" s="14" t="str">
        <f t="shared" si="32"/>
        <v>-</v>
      </c>
      <c r="V303" s="14" t="str">
        <f t="shared" si="32"/>
        <v>-</v>
      </c>
      <c r="W303" s="14" t="str">
        <f t="shared" si="32"/>
        <v>-</v>
      </c>
      <c r="X303" s="14" t="str">
        <f t="shared" si="32"/>
        <v>-</v>
      </c>
      <c r="Y303" s="14" t="str">
        <f t="shared" si="32"/>
        <v>-</v>
      </c>
      <c r="Z303" s="15">
        <f t="shared" si="33"/>
        <v>0</v>
      </c>
      <c r="AA303" s="109" t="str">
        <f t="shared" si="34"/>
        <v>-</v>
      </c>
      <c r="AB303" s="14" t="str">
        <f t="shared" si="35"/>
        <v>-</v>
      </c>
      <c r="AD303" s="2">
        <f t="shared" si="40"/>
        <v>8</v>
      </c>
      <c r="AE303" s="109" t="str">
        <f t="shared" si="36"/>
        <v>-</v>
      </c>
      <c r="AF303">
        <f t="shared" si="37"/>
        <v>0</v>
      </c>
      <c r="AG303">
        <f t="shared" si="38"/>
        <v>0</v>
      </c>
    </row>
    <row r="304" spans="1:33">
      <c r="A304" s="26">
        <f t="shared" si="39"/>
        <v>9</v>
      </c>
      <c r="B304" s="14" t="str">
        <f t="shared" si="32"/>
        <v>-</v>
      </c>
      <c r="C304" s="14" t="str">
        <f t="shared" si="32"/>
        <v>-</v>
      </c>
      <c r="D304" s="14" t="str">
        <f t="shared" si="32"/>
        <v>-</v>
      </c>
      <c r="E304" s="14" t="str">
        <f t="shared" si="32"/>
        <v>-</v>
      </c>
      <c r="F304" s="14" t="str">
        <f t="shared" si="32"/>
        <v>-</v>
      </c>
      <c r="G304" s="14" t="str">
        <f t="shared" si="32"/>
        <v>-</v>
      </c>
      <c r="H304" s="14" t="str">
        <f t="shared" si="32"/>
        <v>-</v>
      </c>
      <c r="I304" s="14" t="str">
        <f t="shared" si="32"/>
        <v>-</v>
      </c>
      <c r="J304" s="14" t="str">
        <f t="shared" si="32"/>
        <v>-</v>
      </c>
      <c r="K304" s="14" t="str">
        <f t="shared" si="32"/>
        <v>-</v>
      </c>
      <c r="L304" s="14" t="str">
        <f t="shared" si="32"/>
        <v>-</v>
      </c>
      <c r="M304" s="14" t="str">
        <f t="shared" si="32"/>
        <v>-</v>
      </c>
      <c r="N304" s="14" t="str">
        <f t="shared" si="32"/>
        <v>-</v>
      </c>
      <c r="O304" s="14" t="str">
        <f t="shared" si="32"/>
        <v>-</v>
      </c>
      <c r="P304" s="14" t="str">
        <f t="shared" si="32"/>
        <v>-</v>
      </c>
      <c r="Q304" s="14" t="str">
        <f t="shared" si="32"/>
        <v>-</v>
      </c>
      <c r="R304" s="14" t="str">
        <f t="shared" si="32"/>
        <v>-</v>
      </c>
      <c r="S304" s="14" t="str">
        <f t="shared" si="32"/>
        <v>-</v>
      </c>
      <c r="T304" s="14" t="str">
        <f t="shared" si="32"/>
        <v>-</v>
      </c>
      <c r="U304" s="14" t="str">
        <f t="shared" si="32"/>
        <v>-</v>
      </c>
      <c r="V304" s="14" t="str">
        <f t="shared" si="32"/>
        <v>-</v>
      </c>
      <c r="W304" s="14" t="str">
        <f t="shared" si="32"/>
        <v>-</v>
      </c>
      <c r="X304" s="14" t="str">
        <f t="shared" si="32"/>
        <v>-</v>
      </c>
      <c r="Y304" s="14" t="str">
        <f t="shared" si="32"/>
        <v>-</v>
      </c>
      <c r="Z304" s="15">
        <f t="shared" si="33"/>
        <v>0</v>
      </c>
      <c r="AA304" s="109" t="str">
        <f t="shared" si="34"/>
        <v>-</v>
      </c>
      <c r="AB304" s="14" t="str">
        <f t="shared" si="35"/>
        <v>-</v>
      </c>
      <c r="AD304" s="2">
        <f t="shared" si="40"/>
        <v>9</v>
      </c>
      <c r="AE304" s="109" t="str">
        <f t="shared" si="36"/>
        <v>-</v>
      </c>
      <c r="AF304">
        <f t="shared" si="37"/>
        <v>0</v>
      </c>
      <c r="AG304">
        <f t="shared" si="38"/>
        <v>0</v>
      </c>
    </row>
    <row r="305" spans="1:33">
      <c r="A305" s="26">
        <f t="shared" si="39"/>
        <v>10</v>
      </c>
      <c r="B305" s="14" t="str">
        <f t="shared" si="32"/>
        <v>-</v>
      </c>
      <c r="C305" s="14" t="str">
        <f t="shared" si="32"/>
        <v>-</v>
      </c>
      <c r="D305" s="14" t="str">
        <f t="shared" si="32"/>
        <v>-</v>
      </c>
      <c r="E305" s="14" t="str">
        <f t="shared" si="32"/>
        <v>-</v>
      </c>
      <c r="F305" s="14" t="str">
        <f t="shared" si="32"/>
        <v>-</v>
      </c>
      <c r="G305" s="14" t="str">
        <f t="shared" si="32"/>
        <v>-</v>
      </c>
      <c r="H305" s="14" t="str">
        <f t="shared" si="32"/>
        <v>-</v>
      </c>
      <c r="I305" s="14" t="str">
        <f t="shared" si="32"/>
        <v>-</v>
      </c>
      <c r="J305" s="14" t="str">
        <f t="shared" si="32"/>
        <v>-</v>
      </c>
      <c r="K305" s="14" t="str">
        <f t="shared" si="32"/>
        <v>-</v>
      </c>
      <c r="L305" s="14" t="str">
        <f t="shared" si="32"/>
        <v>-</v>
      </c>
      <c r="M305" s="14" t="str">
        <f t="shared" si="32"/>
        <v>-</v>
      </c>
      <c r="N305" s="14" t="str">
        <f t="shared" si="32"/>
        <v>-</v>
      </c>
      <c r="O305" s="14" t="str">
        <f t="shared" si="32"/>
        <v>-</v>
      </c>
      <c r="P305" s="14" t="str">
        <f t="shared" si="32"/>
        <v>-</v>
      </c>
      <c r="Q305" s="14" t="str">
        <f t="shared" si="32"/>
        <v>-</v>
      </c>
      <c r="R305" s="14" t="str">
        <f t="shared" si="32"/>
        <v>-</v>
      </c>
      <c r="S305" s="14" t="str">
        <f t="shared" si="32"/>
        <v>-</v>
      </c>
      <c r="T305" s="14" t="str">
        <f t="shared" si="32"/>
        <v>-</v>
      </c>
      <c r="U305" s="14" t="str">
        <f t="shared" si="32"/>
        <v>-</v>
      </c>
      <c r="V305" s="14" t="str">
        <f t="shared" si="32"/>
        <v>-</v>
      </c>
      <c r="W305" s="14" t="str">
        <f t="shared" si="32"/>
        <v>-</v>
      </c>
      <c r="X305" s="14" t="str">
        <f t="shared" si="32"/>
        <v>-</v>
      </c>
      <c r="Y305" s="14" t="str">
        <f t="shared" si="32"/>
        <v>-</v>
      </c>
      <c r="Z305" s="15">
        <f t="shared" si="33"/>
        <v>0</v>
      </c>
      <c r="AA305" s="109" t="str">
        <f t="shared" si="34"/>
        <v>-</v>
      </c>
      <c r="AB305" s="14" t="str">
        <f t="shared" si="35"/>
        <v>-</v>
      </c>
      <c r="AD305" s="2">
        <f t="shared" si="40"/>
        <v>10</v>
      </c>
      <c r="AE305" s="109" t="str">
        <f t="shared" si="36"/>
        <v>-</v>
      </c>
      <c r="AF305">
        <f t="shared" si="37"/>
        <v>0</v>
      </c>
      <c r="AG305">
        <f t="shared" si="38"/>
        <v>0</v>
      </c>
    </row>
    <row r="306" spans="1:33">
      <c r="A306" s="26">
        <f t="shared" si="39"/>
        <v>11</v>
      </c>
      <c r="B306" s="14" t="str">
        <f t="shared" si="32"/>
        <v>-</v>
      </c>
      <c r="C306" s="14" t="str">
        <f t="shared" si="32"/>
        <v>-</v>
      </c>
      <c r="D306" s="14" t="str">
        <f t="shared" si="32"/>
        <v>-</v>
      </c>
      <c r="E306" s="14" t="str">
        <f t="shared" si="32"/>
        <v>-</v>
      </c>
      <c r="F306" s="14" t="str">
        <f t="shared" si="32"/>
        <v>-</v>
      </c>
      <c r="G306" s="14" t="str">
        <f t="shared" si="32"/>
        <v>-</v>
      </c>
      <c r="H306" s="14" t="str">
        <f t="shared" si="32"/>
        <v>-</v>
      </c>
      <c r="I306" s="14" t="str">
        <f t="shared" si="32"/>
        <v>-</v>
      </c>
      <c r="J306" s="14" t="str">
        <f t="shared" si="32"/>
        <v>-</v>
      </c>
      <c r="K306" s="14" t="str">
        <f t="shared" si="32"/>
        <v>-</v>
      </c>
      <c r="L306" s="14" t="str">
        <f t="shared" si="32"/>
        <v>-</v>
      </c>
      <c r="M306" s="14" t="str">
        <f t="shared" si="32"/>
        <v>-</v>
      </c>
      <c r="N306" s="14" t="str">
        <f t="shared" si="32"/>
        <v>-</v>
      </c>
      <c r="O306" s="14" t="str">
        <f t="shared" si="32"/>
        <v>-</v>
      </c>
      <c r="P306" s="14" t="str">
        <f t="shared" si="32"/>
        <v>-</v>
      </c>
      <c r="Q306" s="14" t="str">
        <f t="shared" ref="Q306:Y306" si="41">IF(AND(Q$98="ДА",Q209="-"),Q13,"-")</f>
        <v>-</v>
      </c>
      <c r="R306" s="14" t="str">
        <f t="shared" si="41"/>
        <v>-</v>
      </c>
      <c r="S306" s="14" t="str">
        <f t="shared" si="41"/>
        <v>-</v>
      </c>
      <c r="T306" s="14" t="str">
        <f t="shared" si="41"/>
        <v>-</v>
      </c>
      <c r="U306" s="14" t="str">
        <f t="shared" si="41"/>
        <v>-</v>
      </c>
      <c r="V306" s="14" t="str">
        <f t="shared" si="41"/>
        <v>-</v>
      </c>
      <c r="W306" s="14" t="str">
        <f t="shared" si="41"/>
        <v>-</v>
      </c>
      <c r="X306" s="14" t="str">
        <f t="shared" si="41"/>
        <v>-</v>
      </c>
      <c r="Y306" s="14" t="str">
        <f t="shared" si="41"/>
        <v>-</v>
      </c>
      <c r="Z306" s="15">
        <f t="shared" si="33"/>
        <v>0</v>
      </c>
      <c r="AA306" s="109" t="str">
        <f t="shared" si="34"/>
        <v>-</v>
      </c>
      <c r="AB306" s="14" t="str">
        <f t="shared" si="35"/>
        <v>-</v>
      </c>
      <c r="AD306" s="2">
        <f t="shared" si="40"/>
        <v>11</v>
      </c>
      <c r="AE306" s="109" t="str">
        <f t="shared" si="36"/>
        <v>-</v>
      </c>
      <c r="AF306">
        <f t="shared" si="37"/>
        <v>0</v>
      </c>
      <c r="AG306">
        <f t="shared" si="38"/>
        <v>0</v>
      </c>
    </row>
    <row r="307" spans="1:33">
      <c r="A307" s="26">
        <f t="shared" si="39"/>
        <v>12</v>
      </c>
      <c r="B307" s="14">
        <f t="shared" ref="B307:Y317" si="42">IF(AND(B$98="ДА",B210="-"),B14,"-")</f>
        <v>10</v>
      </c>
      <c r="C307" s="14">
        <f t="shared" si="42"/>
        <v>8</v>
      </c>
      <c r="D307" s="14" t="str">
        <f t="shared" si="42"/>
        <v>-</v>
      </c>
      <c r="E307" s="14" t="str">
        <f t="shared" si="42"/>
        <v>-</v>
      </c>
      <c r="F307" s="14" t="str">
        <f t="shared" si="42"/>
        <v>-</v>
      </c>
      <c r="G307" s="14" t="str">
        <f t="shared" si="42"/>
        <v>-</v>
      </c>
      <c r="H307" s="14" t="str">
        <f t="shared" si="42"/>
        <v>-</v>
      </c>
      <c r="I307" s="14" t="str">
        <f t="shared" si="42"/>
        <v>-</v>
      </c>
      <c r="J307" s="14" t="str">
        <f t="shared" si="42"/>
        <v>-</v>
      </c>
      <c r="K307" s="14">
        <f t="shared" si="42"/>
        <v>9</v>
      </c>
      <c r="L307" s="14" t="str">
        <f t="shared" si="42"/>
        <v>-</v>
      </c>
      <c r="M307" s="14" t="str">
        <f t="shared" si="42"/>
        <v>-</v>
      </c>
      <c r="N307" s="14">
        <f t="shared" si="42"/>
        <v>10</v>
      </c>
      <c r="O307" s="14">
        <f t="shared" si="42"/>
        <v>9</v>
      </c>
      <c r="P307" s="14" t="str">
        <f t="shared" si="42"/>
        <v>-</v>
      </c>
      <c r="Q307" s="14" t="str">
        <f t="shared" si="42"/>
        <v>-</v>
      </c>
      <c r="R307" s="14">
        <f t="shared" si="42"/>
        <v>7</v>
      </c>
      <c r="S307" s="14" t="str">
        <f t="shared" si="42"/>
        <v>-</v>
      </c>
      <c r="T307" s="14">
        <f t="shared" si="42"/>
        <v>6</v>
      </c>
      <c r="U307" s="14">
        <f t="shared" si="42"/>
        <v>10</v>
      </c>
      <c r="V307" s="14">
        <f t="shared" si="42"/>
        <v>5</v>
      </c>
      <c r="W307" s="14">
        <f t="shared" si="42"/>
        <v>6</v>
      </c>
      <c r="X307" s="14" t="str">
        <f t="shared" si="42"/>
        <v>-</v>
      </c>
      <c r="Y307" s="14">
        <f t="shared" si="42"/>
        <v>8</v>
      </c>
      <c r="Z307" s="15">
        <f t="shared" si="33"/>
        <v>11</v>
      </c>
      <c r="AA307" s="109">
        <f t="shared" si="34"/>
        <v>8.0000820000000008</v>
      </c>
      <c r="AB307" s="14">
        <f t="shared" si="35"/>
        <v>7</v>
      </c>
      <c r="AD307" s="2">
        <f t="shared" si="40"/>
        <v>12</v>
      </c>
      <c r="AE307" s="109">
        <f t="shared" si="36"/>
        <v>8.0000820000000008</v>
      </c>
      <c r="AF307">
        <f t="shared" si="37"/>
        <v>12</v>
      </c>
      <c r="AG307">
        <f t="shared" si="38"/>
        <v>11</v>
      </c>
    </row>
    <row r="308" spans="1:33">
      <c r="A308" s="26">
        <f t="shared" si="39"/>
        <v>13</v>
      </c>
      <c r="B308" s="14" t="str">
        <f t="shared" si="42"/>
        <v>-</v>
      </c>
      <c r="C308" s="14" t="str">
        <f t="shared" si="42"/>
        <v>-</v>
      </c>
      <c r="D308" s="14" t="str">
        <f t="shared" si="42"/>
        <v>-</v>
      </c>
      <c r="E308" s="14" t="str">
        <f t="shared" si="42"/>
        <v>-</v>
      </c>
      <c r="F308" s="14" t="str">
        <f t="shared" si="42"/>
        <v>-</v>
      </c>
      <c r="G308" s="14" t="str">
        <f t="shared" si="42"/>
        <v>-</v>
      </c>
      <c r="H308" s="14" t="str">
        <f t="shared" si="42"/>
        <v>-</v>
      </c>
      <c r="I308" s="14" t="str">
        <f t="shared" si="42"/>
        <v>-</v>
      </c>
      <c r="J308" s="14" t="str">
        <f t="shared" si="42"/>
        <v>-</v>
      </c>
      <c r="K308" s="14" t="str">
        <f t="shared" si="42"/>
        <v>-</v>
      </c>
      <c r="L308" s="14" t="str">
        <f t="shared" si="42"/>
        <v>-</v>
      </c>
      <c r="M308" s="14" t="str">
        <f t="shared" si="42"/>
        <v>-</v>
      </c>
      <c r="N308" s="14" t="str">
        <f t="shared" si="42"/>
        <v>-</v>
      </c>
      <c r="O308" s="14" t="str">
        <f t="shared" si="42"/>
        <v>-</v>
      </c>
      <c r="P308" s="14" t="str">
        <f t="shared" si="42"/>
        <v>-</v>
      </c>
      <c r="Q308" s="14" t="str">
        <f t="shared" si="42"/>
        <v>-</v>
      </c>
      <c r="R308" s="14" t="str">
        <f t="shared" si="42"/>
        <v>-</v>
      </c>
      <c r="S308" s="14" t="str">
        <f t="shared" si="42"/>
        <v>-</v>
      </c>
      <c r="T308" s="14" t="str">
        <f t="shared" si="42"/>
        <v>-</v>
      </c>
      <c r="U308" s="14" t="str">
        <f t="shared" si="42"/>
        <v>-</v>
      </c>
      <c r="V308" s="14" t="str">
        <f t="shared" si="42"/>
        <v>-</v>
      </c>
      <c r="W308" s="14" t="str">
        <f t="shared" si="42"/>
        <v>-</v>
      </c>
      <c r="X308" s="14" t="str">
        <f t="shared" si="42"/>
        <v>-</v>
      </c>
      <c r="Y308" s="14" t="str">
        <f t="shared" si="42"/>
        <v>-</v>
      </c>
      <c r="Z308" s="15">
        <f t="shared" si="33"/>
        <v>0</v>
      </c>
      <c r="AA308" s="109" t="str">
        <f t="shared" si="34"/>
        <v>-</v>
      </c>
      <c r="AB308" s="14" t="str">
        <f t="shared" si="35"/>
        <v>-</v>
      </c>
      <c r="AD308" s="2">
        <f t="shared" si="40"/>
        <v>13</v>
      </c>
      <c r="AE308" s="109" t="str">
        <f t="shared" si="36"/>
        <v>-</v>
      </c>
      <c r="AF308">
        <f t="shared" si="37"/>
        <v>0</v>
      </c>
      <c r="AG308">
        <f t="shared" si="38"/>
        <v>0</v>
      </c>
    </row>
    <row r="309" spans="1:33">
      <c r="A309" s="26">
        <f t="shared" si="39"/>
        <v>14</v>
      </c>
      <c r="B309" s="14" t="str">
        <f t="shared" si="42"/>
        <v>-</v>
      </c>
      <c r="C309" s="14" t="str">
        <f t="shared" si="42"/>
        <v>-</v>
      </c>
      <c r="D309" s="14" t="str">
        <f t="shared" si="42"/>
        <v>-</v>
      </c>
      <c r="E309" s="14" t="str">
        <f t="shared" si="42"/>
        <v>-</v>
      </c>
      <c r="F309" s="14" t="str">
        <f t="shared" si="42"/>
        <v>-</v>
      </c>
      <c r="G309" s="14" t="str">
        <f t="shared" si="42"/>
        <v>-</v>
      </c>
      <c r="H309" s="14" t="str">
        <f t="shared" si="42"/>
        <v>-</v>
      </c>
      <c r="I309" s="14" t="str">
        <f t="shared" si="42"/>
        <v>-</v>
      </c>
      <c r="J309" s="14" t="str">
        <f t="shared" si="42"/>
        <v>-</v>
      </c>
      <c r="K309" s="14" t="str">
        <f t="shared" si="42"/>
        <v>-</v>
      </c>
      <c r="L309" s="14" t="str">
        <f t="shared" si="42"/>
        <v>-</v>
      </c>
      <c r="M309" s="14" t="str">
        <f t="shared" si="42"/>
        <v>-</v>
      </c>
      <c r="N309" s="14" t="str">
        <f t="shared" si="42"/>
        <v>-</v>
      </c>
      <c r="O309" s="14" t="str">
        <f t="shared" si="42"/>
        <v>-</v>
      </c>
      <c r="P309" s="14" t="str">
        <f t="shared" si="42"/>
        <v>-</v>
      </c>
      <c r="Q309" s="14" t="str">
        <f t="shared" si="42"/>
        <v>-</v>
      </c>
      <c r="R309" s="14" t="str">
        <f t="shared" si="42"/>
        <v>-</v>
      </c>
      <c r="S309" s="14" t="str">
        <f t="shared" si="42"/>
        <v>-</v>
      </c>
      <c r="T309" s="14" t="str">
        <f t="shared" si="42"/>
        <v>-</v>
      </c>
      <c r="U309" s="14" t="str">
        <f t="shared" si="42"/>
        <v>-</v>
      </c>
      <c r="V309" s="14" t="str">
        <f t="shared" si="42"/>
        <v>-</v>
      </c>
      <c r="W309" s="14" t="str">
        <f t="shared" si="42"/>
        <v>-</v>
      </c>
      <c r="X309" s="14" t="str">
        <f t="shared" si="42"/>
        <v>-</v>
      </c>
      <c r="Y309" s="14" t="str">
        <f t="shared" si="42"/>
        <v>-</v>
      </c>
      <c r="Z309" s="15">
        <f t="shared" si="33"/>
        <v>0</v>
      </c>
      <c r="AA309" s="109" t="str">
        <f t="shared" si="34"/>
        <v>-</v>
      </c>
      <c r="AB309" s="14" t="str">
        <f t="shared" si="35"/>
        <v>-</v>
      </c>
      <c r="AD309" s="2">
        <f t="shared" si="40"/>
        <v>14</v>
      </c>
      <c r="AE309" s="109" t="str">
        <f t="shared" si="36"/>
        <v>-</v>
      </c>
      <c r="AF309">
        <f t="shared" si="37"/>
        <v>0</v>
      </c>
      <c r="AG309">
        <f t="shared" si="38"/>
        <v>0</v>
      </c>
    </row>
    <row r="310" spans="1:33">
      <c r="A310" s="26">
        <f t="shared" si="39"/>
        <v>15</v>
      </c>
      <c r="B310" s="14">
        <f t="shared" si="42"/>
        <v>7</v>
      </c>
      <c r="C310" s="14" t="str">
        <f t="shared" si="42"/>
        <v>-</v>
      </c>
      <c r="D310" s="14" t="str">
        <f t="shared" si="42"/>
        <v>-</v>
      </c>
      <c r="E310" s="14" t="str">
        <f t="shared" si="42"/>
        <v>-</v>
      </c>
      <c r="F310" s="14" t="str">
        <f t="shared" si="42"/>
        <v>-</v>
      </c>
      <c r="G310" s="14" t="str">
        <f t="shared" si="42"/>
        <v>-</v>
      </c>
      <c r="H310" s="14" t="str">
        <f t="shared" si="42"/>
        <v>-</v>
      </c>
      <c r="I310" s="14" t="str">
        <f t="shared" si="42"/>
        <v>-</v>
      </c>
      <c r="J310" s="14" t="str">
        <f t="shared" si="42"/>
        <v>-</v>
      </c>
      <c r="K310" s="14">
        <f t="shared" si="42"/>
        <v>7</v>
      </c>
      <c r="L310" s="14" t="str">
        <f t="shared" si="42"/>
        <v>-</v>
      </c>
      <c r="M310" s="14" t="str">
        <f t="shared" si="42"/>
        <v>-</v>
      </c>
      <c r="N310" s="14">
        <f t="shared" si="42"/>
        <v>9</v>
      </c>
      <c r="O310" s="14">
        <f t="shared" si="42"/>
        <v>8</v>
      </c>
      <c r="P310" s="14" t="str">
        <f t="shared" si="42"/>
        <v>-</v>
      </c>
      <c r="Q310" s="14" t="str">
        <f t="shared" si="42"/>
        <v>-</v>
      </c>
      <c r="R310" s="14">
        <f t="shared" si="42"/>
        <v>5</v>
      </c>
      <c r="S310" s="14" t="str">
        <f t="shared" si="42"/>
        <v>-</v>
      </c>
      <c r="T310" s="14">
        <f t="shared" si="42"/>
        <v>8</v>
      </c>
      <c r="U310" s="14">
        <f t="shared" si="42"/>
        <v>5</v>
      </c>
      <c r="V310" s="14">
        <f t="shared" si="42"/>
        <v>4</v>
      </c>
      <c r="W310" s="14">
        <f t="shared" si="42"/>
        <v>7</v>
      </c>
      <c r="X310" s="14" t="str">
        <f t="shared" si="42"/>
        <v>-</v>
      </c>
      <c r="Y310" s="14">
        <f t="shared" si="42"/>
        <v>7</v>
      </c>
      <c r="Z310" s="15">
        <f t="shared" si="33"/>
        <v>10</v>
      </c>
      <c r="AA310" s="109">
        <f t="shared" si="34"/>
        <v>6.7000790000000006</v>
      </c>
      <c r="AB310" s="14">
        <f t="shared" si="35"/>
        <v>15</v>
      </c>
      <c r="AD310" s="2">
        <f t="shared" si="40"/>
        <v>15</v>
      </c>
      <c r="AE310" s="109">
        <f t="shared" si="36"/>
        <v>6.7000790000000006</v>
      </c>
      <c r="AF310">
        <f t="shared" si="37"/>
        <v>11</v>
      </c>
      <c r="AG310">
        <f t="shared" si="38"/>
        <v>10</v>
      </c>
    </row>
    <row r="311" spans="1:33">
      <c r="A311" s="26">
        <f t="shared" si="39"/>
        <v>16</v>
      </c>
      <c r="B311" s="14" t="str">
        <f t="shared" si="42"/>
        <v>-</v>
      </c>
      <c r="C311" s="14" t="str">
        <f t="shared" si="42"/>
        <v>-</v>
      </c>
      <c r="D311" s="14" t="str">
        <f t="shared" si="42"/>
        <v>-</v>
      </c>
      <c r="E311" s="14" t="str">
        <f t="shared" si="42"/>
        <v>-</v>
      </c>
      <c r="F311" s="14" t="str">
        <f t="shared" si="42"/>
        <v>-</v>
      </c>
      <c r="G311" s="14" t="str">
        <f t="shared" si="42"/>
        <v>-</v>
      </c>
      <c r="H311" s="14" t="str">
        <f t="shared" si="42"/>
        <v>-</v>
      </c>
      <c r="I311" s="14" t="str">
        <f t="shared" si="42"/>
        <v>-</v>
      </c>
      <c r="J311" s="14" t="str">
        <f t="shared" si="42"/>
        <v>-</v>
      </c>
      <c r="K311" s="14" t="str">
        <f t="shared" si="42"/>
        <v>-</v>
      </c>
      <c r="L311" s="14" t="str">
        <f t="shared" si="42"/>
        <v>-</v>
      </c>
      <c r="M311" s="14" t="str">
        <f t="shared" si="42"/>
        <v>-</v>
      </c>
      <c r="N311" s="14" t="str">
        <f t="shared" si="42"/>
        <v>-</v>
      </c>
      <c r="O311" s="14" t="str">
        <f t="shared" si="42"/>
        <v>-</v>
      </c>
      <c r="P311" s="14" t="str">
        <f t="shared" si="42"/>
        <v>-</v>
      </c>
      <c r="Q311" s="14" t="str">
        <f t="shared" si="42"/>
        <v>-</v>
      </c>
      <c r="R311" s="14" t="str">
        <f t="shared" si="42"/>
        <v>-</v>
      </c>
      <c r="S311" s="14" t="str">
        <f t="shared" si="42"/>
        <v>-</v>
      </c>
      <c r="T311" s="14" t="str">
        <f t="shared" si="42"/>
        <v>-</v>
      </c>
      <c r="U311" s="14" t="str">
        <f t="shared" si="42"/>
        <v>-</v>
      </c>
      <c r="V311" s="14" t="str">
        <f t="shared" si="42"/>
        <v>-</v>
      </c>
      <c r="W311" s="14" t="str">
        <f t="shared" si="42"/>
        <v>-</v>
      </c>
      <c r="X311" s="14" t="str">
        <f t="shared" si="42"/>
        <v>-</v>
      </c>
      <c r="Y311" s="14" t="str">
        <f t="shared" si="42"/>
        <v>-</v>
      </c>
      <c r="Z311" s="15">
        <f t="shared" si="33"/>
        <v>0</v>
      </c>
      <c r="AA311" s="109" t="str">
        <f t="shared" si="34"/>
        <v>-</v>
      </c>
      <c r="AB311" s="14" t="str">
        <f t="shared" si="35"/>
        <v>-</v>
      </c>
      <c r="AD311" s="2">
        <f t="shared" si="40"/>
        <v>16</v>
      </c>
      <c r="AE311" s="109" t="str">
        <f t="shared" si="36"/>
        <v>-</v>
      </c>
      <c r="AF311">
        <f t="shared" si="37"/>
        <v>0</v>
      </c>
      <c r="AG311">
        <f t="shared" si="38"/>
        <v>0</v>
      </c>
    </row>
    <row r="312" spans="1:33">
      <c r="A312" s="26">
        <f t="shared" si="39"/>
        <v>17</v>
      </c>
      <c r="B312" s="14" t="str">
        <f t="shared" si="42"/>
        <v>-</v>
      </c>
      <c r="C312" s="14" t="str">
        <f t="shared" si="42"/>
        <v>-</v>
      </c>
      <c r="D312" s="14" t="str">
        <f t="shared" si="42"/>
        <v>-</v>
      </c>
      <c r="E312" s="14" t="str">
        <f t="shared" si="42"/>
        <v>-</v>
      </c>
      <c r="F312" s="14" t="str">
        <f t="shared" si="42"/>
        <v>-</v>
      </c>
      <c r="G312" s="14" t="str">
        <f t="shared" si="42"/>
        <v>-</v>
      </c>
      <c r="H312" s="14" t="str">
        <f t="shared" si="42"/>
        <v>-</v>
      </c>
      <c r="I312" s="14" t="str">
        <f t="shared" si="42"/>
        <v>-</v>
      </c>
      <c r="J312" s="14" t="str">
        <f t="shared" si="42"/>
        <v>-</v>
      </c>
      <c r="K312" s="14" t="str">
        <f t="shared" si="42"/>
        <v>-</v>
      </c>
      <c r="L312" s="14" t="str">
        <f t="shared" si="42"/>
        <v>-</v>
      </c>
      <c r="M312" s="14" t="str">
        <f t="shared" si="42"/>
        <v>-</v>
      </c>
      <c r="N312" s="14" t="str">
        <f t="shared" si="42"/>
        <v>-</v>
      </c>
      <c r="O312" s="14" t="str">
        <f t="shared" si="42"/>
        <v>-</v>
      </c>
      <c r="P312" s="14" t="str">
        <f t="shared" si="42"/>
        <v>-</v>
      </c>
      <c r="Q312" s="14" t="str">
        <f t="shared" si="42"/>
        <v>-</v>
      </c>
      <c r="R312" s="14" t="str">
        <f t="shared" si="42"/>
        <v>-</v>
      </c>
      <c r="S312" s="14" t="str">
        <f t="shared" si="42"/>
        <v>-</v>
      </c>
      <c r="T312" s="14" t="str">
        <f t="shared" si="42"/>
        <v>-</v>
      </c>
      <c r="U312" s="14" t="str">
        <f t="shared" si="42"/>
        <v>-</v>
      </c>
      <c r="V312" s="14" t="str">
        <f t="shared" si="42"/>
        <v>-</v>
      </c>
      <c r="W312" s="14" t="str">
        <f t="shared" si="42"/>
        <v>-</v>
      </c>
      <c r="X312" s="14" t="str">
        <f t="shared" si="42"/>
        <v>-</v>
      </c>
      <c r="Y312" s="14" t="str">
        <f t="shared" si="42"/>
        <v>-</v>
      </c>
      <c r="Z312" s="15">
        <f t="shared" si="33"/>
        <v>0</v>
      </c>
      <c r="AA312" s="109" t="str">
        <f t="shared" si="34"/>
        <v>-</v>
      </c>
      <c r="AB312" s="14" t="str">
        <f t="shared" si="35"/>
        <v>-</v>
      </c>
      <c r="AD312" s="2">
        <f t="shared" si="40"/>
        <v>17</v>
      </c>
      <c r="AE312" s="109" t="str">
        <f t="shared" si="36"/>
        <v>-</v>
      </c>
      <c r="AF312">
        <f t="shared" si="37"/>
        <v>0</v>
      </c>
      <c r="AG312">
        <f t="shared" si="38"/>
        <v>0</v>
      </c>
    </row>
    <row r="313" spans="1:33">
      <c r="A313" s="26">
        <f t="shared" si="39"/>
        <v>18</v>
      </c>
      <c r="B313" s="14" t="str">
        <f t="shared" si="42"/>
        <v>-</v>
      </c>
      <c r="C313" s="14" t="str">
        <f t="shared" si="42"/>
        <v>-</v>
      </c>
      <c r="D313" s="14" t="str">
        <f t="shared" si="42"/>
        <v>-</v>
      </c>
      <c r="E313" s="14" t="str">
        <f t="shared" si="42"/>
        <v>-</v>
      </c>
      <c r="F313" s="14" t="str">
        <f t="shared" si="42"/>
        <v>-</v>
      </c>
      <c r="G313" s="14" t="str">
        <f t="shared" si="42"/>
        <v>-</v>
      </c>
      <c r="H313" s="14" t="str">
        <f t="shared" si="42"/>
        <v>-</v>
      </c>
      <c r="I313" s="14" t="str">
        <f t="shared" si="42"/>
        <v>-</v>
      </c>
      <c r="J313" s="14" t="str">
        <f t="shared" si="42"/>
        <v>-</v>
      </c>
      <c r="K313" s="14" t="str">
        <f t="shared" si="42"/>
        <v>-</v>
      </c>
      <c r="L313" s="14" t="str">
        <f t="shared" si="42"/>
        <v>-</v>
      </c>
      <c r="M313" s="14" t="str">
        <f t="shared" si="42"/>
        <v>-</v>
      </c>
      <c r="N313" s="14" t="str">
        <f t="shared" si="42"/>
        <v>-</v>
      </c>
      <c r="O313" s="14" t="str">
        <f t="shared" si="42"/>
        <v>-</v>
      </c>
      <c r="P313" s="14" t="str">
        <f t="shared" si="42"/>
        <v>-</v>
      </c>
      <c r="Q313" s="14" t="str">
        <f t="shared" si="42"/>
        <v>-</v>
      </c>
      <c r="R313" s="14" t="str">
        <f t="shared" si="42"/>
        <v>-</v>
      </c>
      <c r="S313" s="14" t="str">
        <f t="shared" si="42"/>
        <v>-</v>
      </c>
      <c r="T313" s="14" t="str">
        <f t="shared" si="42"/>
        <v>-</v>
      </c>
      <c r="U313" s="14" t="str">
        <f t="shared" si="42"/>
        <v>-</v>
      </c>
      <c r="V313" s="14" t="str">
        <f t="shared" si="42"/>
        <v>-</v>
      </c>
      <c r="W313" s="14" t="str">
        <f t="shared" si="42"/>
        <v>-</v>
      </c>
      <c r="X313" s="14" t="str">
        <f t="shared" si="42"/>
        <v>-</v>
      </c>
      <c r="Y313" s="14" t="str">
        <f t="shared" si="42"/>
        <v>-</v>
      </c>
      <c r="Z313" s="15">
        <f t="shared" si="33"/>
        <v>0</v>
      </c>
      <c r="AA313" s="109" t="str">
        <f t="shared" si="34"/>
        <v>-</v>
      </c>
      <c r="AB313" s="14" t="str">
        <f t="shared" si="35"/>
        <v>-</v>
      </c>
      <c r="AD313" s="2">
        <f t="shared" si="40"/>
        <v>18</v>
      </c>
      <c r="AE313" s="109" t="str">
        <f t="shared" si="36"/>
        <v>-</v>
      </c>
      <c r="AF313">
        <f t="shared" si="37"/>
        <v>0</v>
      </c>
      <c r="AG313">
        <f t="shared" si="38"/>
        <v>0</v>
      </c>
    </row>
    <row r="314" spans="1:33">
      <c r="A314" s="26">
        <f t="shared" si="39"/>
        <v>19</v>
      </c>
      <c r="B314" s="14" t="str">
        <f t="shared" si="42"/>
        <v>-</v>
      </c>
      <c r="C314" s="14" t="str">
        <f t="shared" si="42"/>
        <v>-</v>
      </c>
      <c r="D314" s="14" t="str">
        <f t="shared" si="42"/>
        <v>-</v>
      </c>
      <c r="E314" s="14" t="str">
        <f t="shared" si="42"/>
        <v>-</v>
      </c>
      <c r="F314" s="14" t="str">
        <f t="shared" si="42"/>
        <v>-</v>
      </c>
      <c r="G314" s="14" t="str">
        <f t="shared" si="42"/>
        <v>-</v>
      </c>
      <c r="H314" s="14" t="str">
        <f t="shared" si="42"/>
        <v>-</v>
      </c>
      <c r="I314" s="14" t="str">
        <f t="shared" si="42"/>
        <v>-</v>
      </c>
      <c r="J314" s="14" t="str">
        <f t="shared" si="42"/>
        <v>-</v>
      </c>
      <c r="K314" s="14" t="str">
        <f t="shared" si="42"/>
        <v>-</v>
      </c>
      <c r="L314" s="14" t="str">
        <f t="shared" si="42"/>
        <v>-</v>
      </c>
      <c r="M314" s="14" t="str">
        <f t="shared" si="42"/>
        <v>-</v>
      </c>
      <c r="N314" s="14" t="str">
        <f t="shared" si="42"/>
        <v>-</v>
      </c>
      <c r="O314" s="14" t="str">
        <f t="shared" si="42"/>
        <v>-</v>
      </c>
      <c r="P314" s="14" t="str">
        <f t="shared" si="42"/>
        <v>-</v>
      </c>
      <c r="Q314" s="14" t="str">
        <f t="shared" si="42"/>
        <v>-</v>
      </c>
      <c r="R314" s="14" t="str">
        <f t="shared" si="42"/>
        <v>-</v>
      </c>
      <c r="S314" s="14" t="str">
        <f t="shared" si="42"/>
        <v>-</v>
      </c>
      <c r="T314" s="14" t="str">
        <f t="shared" si="42"/>
        <v>-</v>
      </c>
      <c r="U314" s="14" t="str">
        <f t="shared" si="42"/>
        <v>-</v>
      </c>
      <c r="V314" s="14" t="str">
        <f t="shared" si="42"/>
        <v>-</v>
      </c>
      <c r="W314" s="14" t="str">
        <f t="shared" si="42"/>
        <v>-</v>
      </c>
      <c r="X314" s="14" t="str">
        <f t="shared" si="42"/>
        <v>-</v>
      </c>
      <c r="Y314" s="14" t="str">
        <f t="shared" si="42"/>
        <v>-</v>
      </c>
      <c r="Z314" s="15">
        <f t="shared" si="33"/>
        <v>0</v>
      </c>
      <c r="AA314" s="109" t="str">
        <f t="shared" si="34"/>
        <v>-</v>
      </c>
      <c r="AB314" s="14" t="str">
        <f t="shared" si="35"/>
        <v>-</v>
      </c>
      <c r="AD314" s="2">
        <f t="shared" si="40"/>
        <v>19</v>
      </c>
      <c r="AE314" s="109" t="str">
        <f t="shared" si="36"/>
        <v>-</v>
      </c>
      <c r="AF314">
        <f t="shared" si="37"/>
        <v>0</v>
      </c>
      <c r="AG314">
        <f t="shared" si="38"/>
        <v>0</v>
      </c>
    </row>
    <row r="315" spans="1:33">
      <c r="A315" s="26">
        <f t="shared" si="39"/>
        <v>20</v>
      </c>
      <c r="B315" s="14">
        <f t="shared" si="42"/>
        <v>4</v>
      </c>
      <c r="C315" s="14" t="str">
        <f t="shared" si="42"/>
        <v>-</v>
      </c>
      <c r="D315" s="14" t="str">
        <f t="shared" si="42"/>
        <v>-</v>
      </c>
      <c r="E315" s="14" t="str">
        <f t="shared" si="42"/>
        <v>-</v>
      </c>
      <c r="F315" s="14" t="str">
        <f t="shared" si="42"/>
        <v>-</v>
      </c>
      <c r="G315" s="14" t="str">
        <f t="shared" si="42"/>
        <v>-</v>
      </c>
      <c r="H315" s="14" t="str">
        <f t="shared" si="42"/>
        <v>-</v>
      </c>
      <c r="I315" s="14" t="str">
        <f t="shared" si="42"/>
        <v>-</v>
      </c>
      <c r="J315" s="14" t="str">
        <f t="shared" si="42"/>
        <v>-</v>
      </c>
      <c r="K315" s="14">
        <f t="shared" si="42"/>
        <v>6</v>
      </c>
      <c r="L315" s="14" t="str">
        <f t="shared" si="42"/>
        <v>-</v>
      </c>
      <c r="M315" s="14" t="str">
        <f t="shared" si="42"/>
        <v>-</v>
      </c>
      <c r="N315" s="14">
        <f t="shared" si="42"/>
        <v>5</v>
      </c>
      <c r="O315" s="14">
        <f t="shared" si="42"/>
        <v>6</v>
      </c>
      <c r="P315" s="14" t="str">
        <f t="shared" si="42"/>
        <v>-</v>
      </c>
      <c r="Q315" s="14" t="str">
        <f t="shared" si="42"/>
        <v>-</v>
      </c>
      <c r="R315" s="14">
        <f t="shared" si="42"/>
        <v>7</v>
      </c>
      <c r="S315" s="14" t="str">
        <f t="shared" si="42"/>
        <v>-</v>
      </c>
      <c r="T315" s="14">
        <f t="shared" si="42"/>
        <v>8</v>
      </c>
      <c r="U315" s="14">
        <f t="shared" si="42"/>
        <v>4</v>
      </c>
      <c r="V315" s="14">
        <f t="shared" si="42"/>
        <v>4</v>
      </c>
      <c r="W315" s="14">
        <f t="shared" si="42"/>
        <v>5</v>
      </c>
      <c r="X315" s="14" t="str">
        <f t="shared" si="42"/>
        <v>-</v>
      </c>
      <c r="Y315" s="14">
        <f t="shared" si="42"/>
        <v>6</v>
      </c>
      <c r="Z315" s="15">
        <f t="shared" si="33"/>
        <v>10</v>
      </c>
      <c r="AA315" s="109">
        <f t="shared" si="34"/>
        <v>5.5000739999999997</v>
      </c>
      <c r="AB315" s="14">
        <f t="shared" si="35"/>
        <v>21</v>
      </c>
      <c r="AD315" s="2">
        <f t="shared" si="40"/>
        <v>20</v>
      </c>
      <c r="AE315" s="109">
        <f t="shared" si="36"/>
        <v>5.5000739999999997</v>
      </c>
      <c r="AF315">
        <f t="shared" si="37"/>
        <v>11</v>
      </c>
      <c r="AG315">
        <f t="shared" si="38"/>
        <v>10</v>
      </c>
    </row>
    <row r="316" spans="1:33">
      <c r="A316" s="26">
        <f t="shared" si="39"/>
        <v>21</v>
      </c>
      <c r="B316" s="14" t="str">
        <f t="shared" si="42"/>
        <v>-</v>
      </c>
      <c r="C316" s="14" t="str">
        <f t="shared" si="42"/>
        <v>-</v>
      </c>
      <c r="D316" s="14" t="str">
        <f t="shared" si="42"/>
        <v>-</v>
      </c>
      <c r="E316" s="14" t="str">
        <f t="shared" si="42"/>
        <v>-</v>
      </c>
      <c r="F316" s="14" t="str">
        <f t="shared" si="42"/>
        <v>-</v>
      </c>
      <c r="G316" s="14" t="str">
        <f t="shared" si="42"/>
        <v>-</v>
      </c>
      <c r="H316" s="14" t="str">
        <f t="shared" si="42"/>
        <v>-</v>
      </c>
      <c r="I316" s="14" t="str">
        <f t="shared" si="42"/>
        <v>-</v>
      </c>
      <c r="J316" s="14" t="str">
        <f t="shared" si="42"/>
        <v>-</v>
      </c>
      <c r="K316" s="14" t="str">
        <f t="shared" si="42"/>
        <v>-</v>
      </c>
      <c r="L316" s="14" t="str">
        <f t="shared" si="42"/>
        <v>-</v>
      </c>
      <c r="M316" s="14" t="str">
        <f t="shared" si="42"/>
        <v>-</v>
      </c>
      <c r="N316" s="14" t="str">
        <f t="shared" si="42"/>
        <v>-</v>
      </c>
      <c r="O316" s="14" t="str">
        <f t="shared" si="42"/>
        <v>-</v>
      </c>
      <c r="P316" s="14" t="str">
        <f t="shared" si="42"/>
        <v>-</v>
      </c>
      <c r="Q316" s="14" t="str">
        <f t="shared" si="42"/>
        <v>-</v>
      </c>
      <c r="R316" s="14" t="str">
        <f t="shared" si="42"/>
        <v>-</v>
      </c>
      <c r="S316" s="14" t="str">
        <f t="shared" si="42"/>
        <v>-</v>
      </c>
      <c r="T316" s="14" t="str">
        <f t="shared" si="42"/>
        <v>-</v>
      </c>
      <c r="U316" s="14" t="str">
        <f t="shared" si="42"/>
        <v>-</v>
      </c>
      <c r="V316" s="14" t="str">
        <f t="shared" si="42"/>
        <v>-</v>
      </c>
      <c r="W316" s="14" t="str">
        <f t="shared" si="42"/>
        <v>-</v>
      </c>
      <c r="X316" s="14" t="str">
        <f t="shared" si="42"/>
        <v>-</v>
      </c>
      <c r="Y316" s="14" t="str">
        <f t="shared" si="42"/>
        <v>-</v>
      </c>
      <c r="Z316" s="15">
        <f t="shared" si="33"/>
        <v>0</v>
      </c>
      <c r="AA316" s="109" t="str">
        <f t="shared" si="34"/>
        <v>-</v>
      </c>
      <c r="AB316" s="14" t="str">
        <f t="shared" si="35"/>
        <v>-</v>
      </c>
      <c r="AD316" s="2">
        <f t="shared" si="40"/>
        <v>21</v>
      </c>
      <c r="AE316" s="109" t="str">
        <f t="shared" si="36"/>
        <v>-</v>
      </c>
      <c r="AF316">
        <f t="shared" si="37"/>
        <v>0</v>
      </c>
      <c r="AG316">
        <f t="shared" si="38"/>
        <v>0</v>
      </c>
    </row>
    <row r="317" spans="1:33">
      <c r="A317" s="26">
        <f t="shared" si="39"/>
        <v>22</v>
      </c>
      <c r="B317" s="14" t="str">
        <f t="shared" si="42"/>
        <v>-</v>
      </c>
      <c r="C317" s="14" t="str">
        <f t="shared" si="42"/>
        <v>-</v>
      </c>
      <c r="D317" s="14" t="str">
        <f t="shared" si="42"/>
        <v>-</v>
      </c>
      <c r="E317" s="14" t="str">
        <f t="shared" si="42"/>
        <v>-</v>
      </c>
      <c r="F317" s="14" t="str">
        <f t="shared" si="42"/>
        <v>-</v>
      </c>
      <c r="G317" s="14" t="str">
        <f t="shared" si="42"/>
        <v>-</v>
      </c>
      <c r="H317" s="14" t="str">
        <f t="shared" si="42"/>
        <v>-</v>
      </c>
      <c r="I317" s="14" t="str">
        <f t="shared" si="42"/>
        <v>-</v>
      </c>
      <c r="J317" s="14" t="str">
        <f t="shared" si="42"/>
        <v>-</v>
      </c>
      <c r="K317" s="14" t="str">
        <f t="shared" si="42"/>
        <v>-</v>
      </c>
      <c r="L317" s="14" t="str">
        <f t="shared" si="42"/>
        <v>-</v>
      </c>
      <c r="M317" s="14" t="str">
        <f t="shared" si="42"/>
        <v>-</v>
      </c>
      <c r="N317" s="14" t="str">
        <f t="shared" si="42"/>
        <v>-</v>
      </c>
      <c r="O317" s="14" t="str">
        <f t="shared" si="42"/>
        <v>-</v>
      </c>
      <c r="P317" s="14" t="str">
        <f t="shared" si="42"/>
        <v>-</v>
      </c>
      <c r="Q317" s="14" t="str">
        <f t="shared" ref="Q317:Y317" si="43">IF(AND(Q$98="ДА",Q220="-"),Q24,"-")</f>
        <v>-</v>
      </c>
      <c r="R317" s="14" t="str">
        <f t="shared" si="43"/>
        <v>-</v>
      </c>
      <c r="S317" s="14" t="str">
        <f t="shared" si="43"/>
        <v>-</v>
      </c>
      <c r="T317" s="14" t="str">
        <f t="shared" si="43"/>
        <v>-</v>
      </c>
      <c r="U317" s="14" t="str">
        <f t="shared" si="43"/>
        <v>-</v>
      </c>
      <c r="V317" s="14" t="str">
        <f t="shared" si="43"/>
        <v>-</v>
      </c>
      <c r="W317" s="14" t="str">
        <f t="shared" si="43"/>
        <v>-</v>
      </c>
      <c r="X317" s="14" t="str">
        <f t="shared" si="43"/>
        <v>-</v>
      </c>
      <c r="Y317" s="14" t="str">
        <f t="shared" si="43"/>
        <v>-</v>
      </c>
      <c r="Z317" s="15">
        <f t="shared" si="33"/>
        <v>0</v>
      </c>
      <c r="AA317" s="109" t="str">
        <f t="shared" si="34"/>
        <v>-</v>
      </c>
      <c r="AB317" s="14" t="str">
        <f t="shared" si="35"/>
        <v>-</v>
      </c>
      <c r="AD317" s="2">
        <f t="shared" si="40"/>
        <v>22</v>
      </c>
      <c r="AE317" s="109" t="str">
        <f t="shared" si="36"/>
        <v>-</v>
      </c>
      <c r="AF317">
        <f t="shared" si="37"/>
        <v>0</v>
      </c>
      <c r="AG317">
        <f t="shared" si="38"/>
        <v>0</v>
      </c>
    </row>
    <row r="318" spans="1:33">
      <c r="A318" s="26">
        <f t="shared" si="39"/>
        <v>23</v>
      </c>
      <c r="B318" s="14">
        <f t="shared" ref="B318:Y328" si="44">IF(AND(B$98="ДА",B221="-"),B25,"-")</f>
        <v>9</v>
      </c>
      <c r="C318" s="14">
        <f t="shared" si="44"/>
        <v>7</v>
      </c>
      <c r="D318" s="14" t="str">
        <f t="shared" si="44"/>
        <v>-</v>
      </c>
      <c r="E318" s="14" t="str">
        <f t="shared" si="44"/>
        <v>-</v>
      </c>
      <c r="F318" s="14" t="str">
        <f t="shared" si="44"/>
        <v>-</v>
      </c>
      <c r="G318" s="14" t="str">
        <f t="shared" si="44"/>
        <v>-</v>
      </c>
      <c r="H318" s="14" t="str">
        <f t="shared" si="44"/>
        <v>-</v>
      </c>
      <c r="I318" s="14" t="str">
        <f t="shared" si="44"/>
        <v>-</v>
      </c>
      <c r="J318" s="14" t="str">
        <f t="shared" si="44"/>
        <v>-</v>
      </c>
      <c r="K318" s="14">
        <f t="shared" si="44"/>
        <v>9</v>
      </c>
      <c r="L318" s="14" t="str">
        <f t="shared" si="44"/>
        <v>-</v>
      </c>
      <c r="M318" s="14" t="str">
        <f t="shared" si="44"/>
        <v>-</v>
      </c>
      <c r="N318" s="14">
        <f t="shared" si="44"/>
        <v>7</v>
      </c>
      <c r="O318" s="14">
        <f t="shared" si="44"/>
        <v>6</v>
      </c>
      <c r="P318" s="14" t="str">
        <f t="shared" si="44"/>
        <v>-</v>
      </c>
      <c r="Q318" s="14" t="str">
        <f t="shared" si="44"/>
        <v>-</v>
      </c>
      <c r="R318" s="14">
        <f t="shared" si="44"/>
        <v>7</v>
      </c>
      <c r="S318" s="14" t="str">
        <f t="shared" si="44"/>
        <v>-</v>
      </c>
      <c r="T318" s="14">
        <f t="shared" si="44"/>
        <v>8</v>
      </c>
      <c r="U318" s="14">
        <f t="shared" si="44"/>
        <v>9</v>
      </c>
      <c r="V318" s="14">
        <f t="shared" si="44"/>
        <v>6</v>
      </c>
      <c r="W318" s="14">
        <f t="shared" si="44"/>
        <v>7</v>
      </c>
      <c r="X318" s="14" t="str">
        <f t="shared" si="44"/>
        <v>-</v>
      </c>
      <c r="Y318" s="14" t="str">
        <f t="shared" si="44"/>
        <v>-</v>
      </c>
      <c r="Z318" s="15">
        <f t="shared" si="33"/>
        <v>10</v>
      </c>
      <c r="AA318" s="109">
        <f t="shared" si="34"/>
        <v>7.5000710000000002</v>
      </c>
      <c r="AB318" s="14">
        <f t="shared" si="35"/>
        <v>10</v>
      </c>
      <c r="AD318" s="2">
        <f t="shared" si="40"/>
        <v>23</v>
      </c>
      <c r="AE318" s="109">
        <f t="shared" si="36"/>
        <v>7.5000710000000002</v>
      </c>
      <c r="AF318">
        <f t="shared" si="37"/>
        <v>10</v>
      </c>
      <c r="AG318">
        <f t="shared" si="38"/>
        <v>10</v>
      </c>
    </row>
    <row r="319" spans="1:33">
      <c r="A319" s="26">
        <f t="shared" si="39"/>
        <v>24</v>
      </c>
      <c r="B319" s="14" t="str">
        <f t="shared" si="44"/>
        <v>-</v>
      </c>
      <c r="C319" s="14" t="str">
        <f t="shared" si="44"/>
        <v>-</v>
      </c>
      <c r="D319" s="14" t="str">
        <f t="shared" si="44"/>
        <v>-</v>
      </c>
      <c r="E319" s="14" t="str">
        <f t="shared" si="44"/>
        <v>-</v>
      </c>
      <c r="F319" s="14" t="str">
        <f t="shared" si="44"/>
        <v>-</v>
      </c>
      <c r="G319" s="14" t="str">
        <f t="shared" si="44"/>
        <v>-</v>
      </c>
      <c r="H319" s="14" t="str">
        <f t="shared" si="44"/>
        <v>-</v>
      </c>
      <c r="I319" s="14" t="str">
        <f t="shared" si="44"/>
        <v>-</v>
      </c>
      <c r="J319" s="14" t="str">
        <f t="shared" si="44"/>
        <v>-</v>
      </c>
      <c r="K319" s="14" t="str">
        <f t="shared" si="44"/>
        <v>-</v>
      </c>
      <c r="L319" s="14" t="str">
        <f t="shared" si="44"/>
        <v>-</v>
      </c>
      <c r="M319" s="14" t="str">
        <f t="shared" si="44"/>
        <v>-</v>
      </c>
      <c r="N319" s="14" t="str">
        <f t="shared" si="44"/>
        <v>-</v>
      </c>
      <c r="O319" s="14" t="str">
        <f t="shared" si="44"/>
        <v>-</v>
      </c>
      <c r="P319" s="14" t="str">
        <f t="shared" si="44"/>
        <v>-</v>
      </c>
      <c r="Q319" s="14" t="str">
        <f t="shared" si="44"/>
        <v>-</v>
      </c>
      <c r="R319" s="14" t="str">
        <f t="shared" si="44"/>
        <v>-</v>
      </c>
      <c r="S319" s="14" t="str">
        <f t="shared" si="44"/>
        <v>-</v>
      </c>
      <c r="T319" s="14" t="str">
        <f t="shared" si="44"/>
        <v>-</v>
      </c>
      <c r="U319" s="14" t="str">
        <f t="shared" si="44"/>
        <v>-</v>
      </c>
      <c r="V319" s="14" t="str">
        <f t="shared" si="44"/>
        <v>-</v>
      </c>
      <c r="W319" s="14" t="str">
        <f t="shared" si="44"/>
        <v>-</v>
      </c>
      <c r="X319" s="14" t="str">
        <f t="shared" si="44"/>
        <v>-</v>
      </c>
      <c r="Y319" s="14" t="str">
        <f t="shared" si="44"/>
        <v>-</v>
      </c>
      <c r="Z319" s="15">
        <f t="shared" si="33"/>
        <v>0</v>
      </c>
      <c r="AA319" s="109" t="str">
        <f t="shared" si="34"/>
        <v>-</v>
      </c>
      <c r="AB319" s="14" t="str">
        <f t="shared" si="35"/>
        <v>-</v>
      </c>
      <c r="AD319" s="2">
        <f t="shared" si="40"/>
        <v>24</v>
      </c>
      <c r="AE319" s="109" t="str">
        <f t="shared" si="36"/>
        <v>-</v>
      </c>
      <c r="AF319">
        <f t="shared" si="37"/>
        <v>0</v>
      </c>
      <c r="AG319">
        <f t="shared" si="38"/>
        <v>0</v>
      </c>
    </row>
    <row r="320" spans="1:33">
      <c r="A320" s="26">
        <f t="shared" si="39"/>
        <v>25</v>
      </c>
      <c r="B320" s="14" t="str">
        <f t="shared" si="44"/>
        <v>-</v>
      </c>
      <c r="C320" s="14" t="str">
        <f t="shared" si="44"/>
        <v>-</v>
      </c>
      <c r="D320" s="14" t="str">
        <f t="shared" si="44"/>
        <v>-</v>
      </c>
      <c r="E320" s="14" t="str">
        <f t="shared" si="44"/>
        <v>-</v>
      </c>
      <c r="F320" s="14" t="str">
        <f t="shared" si="44"/>
        <v>-</v>
      </c>
      <c r="G320" s="14" t="str">
        <f t="shared" si="44"/>
        <v>-</v>
      </c>
      <c r="H320" s="14" t="str">
        <f t="shared" si="44"/>
        <v>-</v>
      </c>
      <c r="I320" s="14" t="str">
        <f t="shared" si="44"/>
        <v>-</v>
      </c>
      <c r="J320" s="14" t="str">
        <f t="shared" si="44"/>
        <v>-</v>
      </c>
      <c r="K320" s="14" t="str">
        <f t="shared" si="44"/>
        <v>-</v>
      </c>
      <c r="L320" s="14" t="str">
        <f t="shared" si="44"/>
        <v>-</v>
      </c>
      <c r="M320" s="14" t="str">
        <f t="shared" si="44"/>
        <v>-</v>
      </c>
      <c r="N320" s="14" t="str">
        <f t="shared" si="44"/>
        <v>-</v>
      </c>
      <c r="O320" s="14" t="str">
        <f t="shared" si="44"/>
        <v>-</v>
      </c>
      <c r="P320" s="14" t="str">
        <f t="shared" si="44"/>
        <v>-</v>
      </c>
      <c r="Q320" s="14" t="str">
        <f t="shared" si="44"/>
        <v>-</v>
      </c>
      <c r="R320" s="14" t="str">
        <f t="shared" si="44"/>
        <v>-</v>
      </c>
      <c r="S320" s="14" t="str">
        <f t="shared" si="44"/>
        <v>-</v>
      </c>
      <c r="T320" s="14" t="str">
        <f t="shared" si="44"/>
        <v>-</v>
      </c>
      <c r="U320" s="14" t="str">
        <f t="shared" si="44"/>
        <v>-</v>
      </c>
      <c r="V320" s="14" t="str">
        <f t="shared" si="44"/>
        <v>-</v>
      </c>
      <c r="W320" s="14" t="str">
        <f t="shared" si="44"/>
        <v>-</v>
      </c>
      <c r="X320" s="14" t="str">
        <f t="shared" si="44"/>
        <v>-</v>
      </c>
      <c r="Y320" s="14" t="str">
        <f t="shared" si="44"/>
        <v>-</v>
      </c>
      <c r="Z320" s="15">
        <f t="shared" si="33"/>
        <v>0</v>
      </c>
      <c r="AA320" s="109" t="str">
        <f t="shared" si="34"/>
        <v>-</v>
      </c>
      <c r="AB320" s="14" t="str">
        <f t="shared" si="35"/>
        <v>-</v>
      </c>
      <c r="AD320" s="2">
        <f t="shared" si="40"/>
        <v>25</v>
      </c>
      <c r="AE320" s="109" t="str">
        <f t="shared" si="36"/>
        <v>-</v>
      </c>
      <c r="AF320">
        <f t="shared" si="37"/>
        <v>0</v>
      </c>
      <c r="AG320">
        <f t="shared" si="38"/>
        <v>0</v>
      </c>
    </row>
    <row r="321" spans="1:33">
      <c r="A321" s="26">
        <f t="shared" si="39"/>
        <v>26</v>
      </c>
      <c r="B321" s="14" t="str">
        <f t="shared" si="44"/>
        <v>-</v>
      </c>
      <c r="C321" s="14" t="str">
        <f t="shared" si="44"/>
        <v>-</v>
      </c>
      <c r="D321" s="14" t="str">
        <f t="shared" si="44"/>
        <v>-</v>
      </c>
      <c r="E321" s="14" t="str">
        <f t="shared" si="44"/>
        <v>-</v>
      </c>
      <c r="F321" s="14" t="str">
        <f t="shared" si="44"/>
        <v>-</v>
      </c>
      <c r="G321" s="14" t="str">
        <f t="shared" si="44"/>
        <v>-</v>
      </c>
      <c r="H321" s="14" t="str">
        <f t="shared" si="44"/>
        <v>-</v>
      </c>
      <c r="I321" s="14" t="str">
        <f t="shared" si="44"/>
        <v>-</v>
      </c>
      <c r="J321" s="14" t="str">
        <f t="shared" si="44"/>
        <v>-</v>
      </c>
      <c r="K321" s="14" t="str">
        <f t="shared" si="44"/>
        <v>-</v>
      </c>
      <c r="L321" s="14" t="str">
        <f t="shared" si="44"/>
        <v>-</v>
      </c>
      <c r="M321" s="14" t="str">
        <f t="shared" si="44"/>
        <v>-</v>
      </c>
      <c r="N321" s="14" t="str">
        <f t="shared" si="44"/>
        <v>-</v>
      </c>
      <c r="O321" s="14" t="str">
        <f t="shared" si="44"/>
        <v>-</v>
      </c>
      <c r="P321" s="14" t="str">
        <f t="shared" si="44"/>
        <v>-</v>
      </c>
      <c r="Q321" s="14" t="str">
        <f t="shared" si="44"/>
        <v>-</v>
      </c>
      <c r="R321" s="14" t="str">
        <f t="shared" si="44"/>
        <v>-</v>
      </c>
      <c r="S321" s="14" t="str">
        <f t="shared" si="44"/>
        <v>-</v>
      </c>
      <c r="T321" s="14" t="str">
        <f t="shared" si="44"/>
        <v>-</v>
      </c>
      <c r="U321" s="14" t="str">
        <f t="shared" si="44"/>
        <v>-</v>
      </c>
      <c r="V321" s="14" t="str">
        <f t="shared" si="44"/>
        <v>-</v>
      </c>
      <c r="W321" s="14" t="str">
        <f t="shared" si="44"/>
        <v>-</v>
      </c>
      <c r="X321" s="14" t="str">
        <f t="shared" si="44"/>
        <v>-</v>
      </c>
      <c r="Y321" s="14" t="str">
        <f t="shared" si="44"/>
        <v>-</v>
      </c>
      <c r="Z321" s="15">
        <f t="shared" si="33"/>
        <v>0</v>
      </c>
      <c r="AA321" s="109" t="str">
        <f t="shared" si="34"/>
        <v>-</v>
      </c>
      <c r="AB321" s="14" t="str">
        <f t="shared" si="35"/>
        <v>-</v>
      </c>
      <c r="AD321" s="2">
        <f t="shared" si="40"/>
        <v>26</v>
      </c>
      <c r="AE321" s="109" t="str">
        <f t="shared" si="36"/>
        <v>-</v>
      </c>
      <c r="AF321">
        <f t="shared" si="37"/>
        <v>0</v>
      </c>
      <c r="AG321">
        <f t="shared" si="38"/>
        <v>0</v>
      </c>
    </row>
    <row r="322" spans="1:33">
      <c r="A322" s="26">
        <f t="shared" si="39"/>
        <v>27</v>
      </c>
      <c r="B322" s="14" t="str">
        <f t="shared" si="44"/>
        <v>-</v>
      </c>
      <c r="C322" s="14" t="str">
        <f t="shared" si="44"/>
        <v>-</v>
      </c>
      <c r="D322" s="14" t="str">
        <f t="shared" si="44"/>
        <v>-</v>
      </c>
      <c r="E322" s="14" t="str">
        <f t="shared" si="44"/>
        <v>-</v>
      </c>
      <c r="F322" s="14" t="str">
        <f t="shared" si="44"/>
        <v>-</v>
      </c>
      <c r="G322" s="14" t="str">
        <f t="shared" si="44"/>
        <v>-</v>
      </c>
      <c r="H322" s="14" t="str">
        <f t="shared" si="44"/>
        <v>-</v>
      </c>
      <c r="I322" s="14" t="str">
        <f t="shared" si="44"/>
        <v>-</v>
      </c>
      <c r="J322" s="14" t="str">
        <f t="shared" si="44"/>
        <v>-</v>
      </c>
      <c r="K322" s="14">
        <f t="shared" si="44"/>
        <v>9</v>
      </c>
      <c r="L322" s="14" t="str">
        <f t="shared" si="44"/>
        <v>-</v>
      </c>
      <c r="M322" s="14" t="str">
        <f t="shared" si="44"/>
        <v>-</v>
      </c>
      <c r="N322" s="14">
        <f t="shared" si="44"/>
        <v>7</v>
      </c>
      <c r="O322" s="14">
        <f t="shared" si="44"/>
        <v>6</v>
      </c>
      <c r="P322" s="14" t="str">
        <f t="shared" si="44"/>
        <v>-</v>
      </c>
      <c r="Q322" s="14" t="str">
        <f t="shared" si="44"/>
        <v>-</v>
      </c>
      <c r="R322" s="14">
        <f t="shared" si="44"/>
        <v>5</v>
      </c>
      <c r="S322" s="14" t="str">
        <f t="shared" si="44"/>
        <v>-</v>
      </c>
      <c r="T322" s="14">
        <f t="shared" si="44"/>
        <v>7</v>
      </c>
      <c r="U322" s="14">
        <f t="shared" si="44"/>
        <v>8</v>
      </c>
      <c r="V322" s="14">
        <f t="shared" si="44"/>
        <v>6</v>
      </c>
      <c r="W322" s="14">
        <f t="shared" si="44"/>
        <v>8</v>
      </c>
      <c r="X322" s="14" t="str">
        <f t="shared" si="44"/>
        <v>-</v>
      </c>
      <c r="Y322" s="14">
        <f t="shared" si="44"/>
        <v>9</v>
      </c>
      <c r="Z322" s="15">
        <f t="shared" si="33"/>
        <v>9</v>
      </c>
      <c r="AA322" s="109">
        <f t="shared" si="34"/>
        <v>7.2222892222222219</v>
      </c>
      <c r="AB322" s="14">
        <f t="shared" si="35"/>
        <v>11</v>
      </c>
      <c r="AD322" s="2">
        <f t="shared" si="40"/>
        <v>27</v>
      </c>
      <c r="AE322" s="109">
        <f t="shared" si="36"/>
        <v>7.2222892222222219</v>
      </c>
      <c r="AF322">
        <f t="shared" si="37"/>
        <v>10</v>
      </c>
      <c r="AG322">
        <f t="shared" si="38"/>
        <v>9</v>
      </c>
    </row>
    <row r="323" spans="1:33">
      <c r="A323" s="26">
        <f t="shared" si="39"/>
        <v>28</v>
      </c>
      <c r="B323" s="14" t="str">
        <f t="shared" si="44"/>
        <v>-</v>
      </c>
      <c r="C323" s="14" t="str">
        <f t="shared" si="44"/>
        <v>-</v>
      </c>
      <c r="D323" s="14" t="str">
        <f t="shared" si="44"/>
        <v>-</v>
      </c>
      <c r="E323" s="14" t="str">
        <f t="shared" si="44"/>
        <v>-</v>
      </c>
      <c r="F323" s="14" t="str">
        <f t="shared" si="44"/>
        <v>-</v>
      </c>
      <c r="G323" s="14" t="str">
        <f t="shared" si="44"/>
        <v>-</v>
      </c>
      <c r="H323" s="14" t="str">
        <f t="shared" si="44"/>
        <v>-</v>
      </c>
      <c r="I323" s="14" t="str">
        <f t="shared" si="44"/>
        <v>-</v>
      </c>
      <c r="J323" s="14" t="str">
        <f t="shared" si="44"/>
        <v>-</v>
      </c>
      <c r="K323" s="14" t="str">
        <f t="shared" si="44"/>
        <v>-</v>
      </c>
      <c r="L323" s="14" t="str">
        <f t="shared" si="44"/>
        <v>-</v>
      </c>
      <c r="M323" s="14" t="str">
        <f t="shared" si="44"/>
        <v>-</v>
      </c>
      <c r="N323" s="14" t="str">
        <f t="shared" si="44"/>
        <v>-</v>
      </c>
      <c r="O323" s="14" t="str">
        <f t="shared" si="44"/>
        <v>-</v>
      </c>
      <c r="P323" s="14" t="str">
        <f t="shared" si="44"/>
        <v>-</v>
      </c>
      <c r="Q323" s="14" t="str">
        <f t="shared" si="44"/>
        <v>-</v>
      </c>
      <c r="R323" s="14" t="str">
        <f t="shared" si="44"/>
        <v>-</v>
      </c>
      <c r="S323" s="14" t="str">
        <f t="shared" si="44"/>
        <v>-</v>
      </c>
      <c r="T323" s="14" t="str">
        <f t="shared" si="44"/>
        <v>-</v>
      </c>
      <c r="U323" s="14" t="str">
        <f t="shared" si="44"/>
        <v>-</v>
      </c>
      <c r="V323" s="14" t="str">
        <f t="shared" si="44"/>
        <v>-</v>
      </c>
      <c r="W323" s="14" t="str">
        <f t="shared" si="44"/>
        <v>-</v>
      </c>
      <c r="X323" s="14" t="str">
        <f t="shared" si="44"/>
        <v>-</v>
      </c>
      <c r="Y323" s="14" t="str">
        <f t="shared" si="44"/>
        <v>-</v>
      </c>
      <c r="Z323" s="15">
        <f t="shared" si="33"/>
        <v>0</v>
      </c>
      <c r="AA323" s="109" t="str">
        <f t="shared" si="34"/>
        <v>-</v>
      </c>
      <c r="AB323" s="14" t="str">
        <f t="shared" si="35"/>
        <v>-</v>
      </c>
      <c r="AD323" s="2">
        <f t="shared" si="40"/>
        <v>28</v>
      </c>
      <c r="AE323" s="109" t="str">
        <f t="shared" si="36"/>
        <v>-</v>
      </c>
      <c r="AF323">
        <f t="shared" si="37"/>
        <v>0</v>
      </c>
      <c r="AG323">
        <f t="shared" si="38"/>
        <v>0</v>
      </c>
    </row>
    <row r="324" spans="1:33">
      <c r="A324" s="26">
        <f t="shared" si="39"/>
        <v>29</v>
      </c>
      <c r="B324" s="14">
        <f t="shared" si="44"/>
        <v>7</v>
      </c>
      <c r="C324" s="14" t="str">
        <f t="shared" si="44"/>
        <v>-</v>
      </c>
      <c r="D324" s="14" t="str">
        <f t="shared" si="44"/>
        <v>-</v>
      </c>
      <c r="E324" s="14" t="str">
        <f t="shared" si="44"/>
        <v>-</v>
      </c>
      <c r="F324" s="14" t="str">
        <f t="shared" si="44"/>
        <v>-</v>
      </c>
      <c r="G324" s="14" t="str">
        <f t="shared" si="44"/>
        <v>-</v>
      </c>
      <c r="H324" s="14" t="str">
        <f t="shared" si="44"/>
        <v>-</v>
      </c>
      <c r="I324" s="14" t="str">
        <f t="shared" si="44"/>
        <v>-</v>
      </c>
      <c r="J324" s="14" t="str">
        <f t="shared" si="44"/>
        <v>-</v>
      </c>
      <c r="K324" s="14">
        <f t="shared" si="44"/>
        <v>9</v>
      </c>
      <c r="L324" s="14" t="str">
        <f t="shared" si="44"/>
        <v>-</v>
      </c>
      <c r="M324" s="14" t="str">
        <f t="shared" si="44"/>
        <v>-</v>
      </c>
      <c r="N324" s="14">
        <f t="shared" si="44"/>
        <v>6</v>
      </c>
      <c r="O324" s="14">
        <f t="shared" si="44"/>
        <v>7</v>
      </c>
      <c r="P324" s="14" t="str">
        <f t="shared" si="44"/>
        <v>-</v>
      </c>
      <c r="Q324" s="14" t="str">
        <f t="shared" si="44"/>
        <v>-</v>
      </c>
      <c r="R324" s="14" t="str">
        <f t="shared" si="44"/>
        <v>-</v>
      </c>
      <c r="S324" s="14" t="str">
        <f t="shared" si="44"/>
        <v>-</v>
      </c>
      <c r="T324" s="14" t="str">
        <f t="shared" si="44"/>
        <v>-</v>
      </c>
      <c r="U324" s="14">
        <f t="shared" si="44"/>
        <v>6</v>
      </c>
      <c r="V324" s="14">
        <f t="shared" si="44"/>
        <v>4</v>
      </c>
      <c r="W324" s="14" t="str">
        <f t="shared" si="44"/>
        <v>-</v>
      </c>
      <c r="X324" s="14" t="str">
        <f t="shared" si="44"/>
        <v>-</v>
      </c>
      <c r="Y324" s="14">
        <f t="shared" si="44"/>
        <v>5</v>
      </c>
      <c r="Z324" s="15">
        <f t="shared" si="33"/>
        <v>7</v>
      </c>
      <c r="AA324" s="109">
        <f t="shared" si="34"/>
        <v>6.2857792857142858</v>
      </c>
      <c r="AB324" s="14">
        <f t="shared" si="35"/>
        <v>19</v>
      </c>
      <c r="AD324" s="2">
        <f t="shared" si="40"/>
        <v>29</v>
      </c>
      <c r="AE324" s="109">
        <f t="shared" si="36"/>
        <v>6.2857792857142858</v>
      </c>
      <c r="AF324">
        <f t="shared" si="37"/>
        <v>10</v>
      </c>
      <c r="AG324">
        <f t="shared" si="38"/>
        <v>7</v>
      </c>
    </row>
    <row r="325" spans="1:33">
      <c r="A325" s="26">
        <f t="shared" si="39"/>
        <v>30</v>
      </c>
      <c r="B325" s="14">
        <f t="shared" si="44"/>
        <v>10</v>
      </c>
      <c r="C325" s="14">
        <f t="shared" si="44"/>
        <v>7</v>
      </c>
      <c r="D325" s="14" t="str">
        <f t="shared" si="44"/>
        <v>-</v>
      </c>
      <c r="E325" s="14" t="str">
        <f t="shared" si="44"/>
        <v>-</v>
      </c>
      <c r="F325" s="14" t="str">
        <f t="shared" si="44"/>
        <v>-</v>
      </c>
      <c r="G325" s="14" t="str">
        <f t="shared" si="44"/>
        <v>-</v>
      </c>
      <c r="H325" s="14" t="str">
        <f t="shared" si="44"/>
        <v>-</v>
      </c>
      <c r="I325" s="14" t="str">
        <f t="shared" si="44"/>
        <v>-</v>
      </c>
      <c r="J325" s="14" t="str">
        <f t="shared" si="44"/>
        <v>-</v>
      </c>
      <c r="K325" s="14">
        <f t="shared" si="44"/>
        <v>11</v>
      </c>
      <c r="L325" s="14" t="str">
        <f t="shared" si="44"/>
        <v>-</v>
      </c>
      <c r="M325" s="14" t="str">
        <f t="shared" si="44"/>
        <v>-</v>
      </c>
      <c r="N325" s="14">
        <f t="shared" si="44"/>
        <v>9</v>
      </c>
      <c r="O325" s="14" t="str">
        <f t="shared" si="44"/>
        <v>-</v>
      </c>
      <c r="P325" s="14" t="str">
        <f t="shared" si="44"/>
        <v>-</v>
      </c>
      <c r="Q325" s="14" t="str">
        <f t="shared" si="44"/>
        <v>-</v>
      </c>
      <c r="R325" s="14">
        <f t="shared" si="44"/>
        <v>8</v>
      </c>
      <c r="S325" s="14" t="str">
        <f t="shared" si="44"/>
        <v>-</v>
      </c>
      <c r="T325" s="14">
        <f t="shared" si="44"/>
        <v>9</v>
      </c>
      <c r="U325" s="14">
        <f t="shared" si="44"/>
        <v>10</v>
      </c>
      <c r="V325" s="14">
        <f t="shared" si="44"/>
        <v>8</v>
      </c>
      <c r="W325" s="14">
        <f t="shared" si="44"/>
        <v>9</v>
      </c>
      <c r="X325" s="14" t="str">
        <f t="shared" si="44"/>
        <v>-</v>
      </c>
      <c r="Y325" s="14">
        <f t="shared" si="44"/>
        <v>12</v>
      </c>
      <c r="Z325" s="15">
        <f t="shared" si="33"/>
        <v>10</v>
      </c>
      <c r="AA325" s="109">
        <f t="shared" si="34"/>
        <v>9.3000640000000008</v>
      </c>
      <c r="AB325" s="14">
        <f t="shared" si="35"/>
        <v>3</v>
      </c>
      <c r="AD325" s="2">
        <f t="shared" si="40"/>
        <v>30</v>
      </c>
      <c r="AE325" s="109">
        <f t="shared" si="36"/>
        <v>9.3000640000000008</v>
      </c>
      <c r="AF325">
        <f t="shared" si="37"/>
        <v>11</v>
      </c>
      <c r="AG325">
        <f t="shared" si="38"/>
        <v>10</v>
      </c>
    </row>
    <row r="326" spans="1:33">
      <c r="A326" s="26">
        <f t="shared" si="39"/>
        <v>31</v>
      </c>
      <c r="B326" s="14" t="str">
        <f t="shared" si="44"/>
        <v>-</v>
      </c>
      <c r="C326" s="14" t="str">
        <f t="shared" si="44"/>
        <v>-</v>
      </c>
      <c r="D326" s="14" t="str">
        <f t="shared" si="44"/>
        <v>-</v>
      </c>
      <c r="E326" s="14" t="str">
        <f t="shared" si="44"/>
        <v>-</v>
      </c>
      <c r="F326" s="14" t="str">
        <f t="shared" si="44"/>
        <v>-</v>
      </c>
      <c r="G326" s="14" t="str">
        <f t="shared" si="44"/>
        <v>-</v>
      </c>
      <c r="H326" s="14" t="str">
        <f t="shared" si="44"/>
        <v>-</v>
      </c>
      <c r="I326" s="14" t="str">
        <f t="shared" si="44"/>
        <v>-</v>
      </c>
      <c r="J326" s="14" t="str">
        <f t="shared" si="44"/>
        <v>-</v>
      </c>
      <c r="K326" s="14" t="str">
        <f t="shared" si="44"/>
        <v>-</v>
      </c>
      <c r="L326" s="14" t="str">
        <f t="shared" si="44"/>
        <v>-</v>
      </c>
      <c r="M326" s="14" t="str">
        <f t="shared" si="44"/>
        <v>-</v>
      </c>
      <c r="N326" s="14" t="str">
        <f t="shared" si="44"/>
        <v>-</v>
      </c>
      <c r="O326" s="14" t="str">
        <f t="shared" si="44"/>
        <v>-</v>
      </c>
      <c r="P326" s="14" t="str">
        <f t="shared" si="44"/>
        <v>-</v>
      </c>
      <c r="Q326" s="14" t="str">
        <f t="shared" si="44"/>
        <v>-</v>
      </c>
      <c r="R326" s="14" t="str">
        <f t="shared" si="44"/>
        <v>-</v>
      </c>
      <c r="S326" s="14" t="str">
        <f t="shared" si="44"/>
        <v>-</v>
      </c>
      <c r="T326" s="14" t="str">
        <f t="shared" si="44"/>
        <v>-</v>
      </c>
      <c r="U326" s="14" t="str">
        <f t="shared" si="44"/>
        <v>-</v>
      </c>
      <c r="V326" s="14" t="str">
        <f t="shared" si="44"/>
        <v>-</v>
      </c>
      <c r="W326" s="14" t="str">
        <f t="shared" si="44"/>
        <v>-</v>
      </c>
      <c r="X326" s="14" t="str">
        <f t="shared" si="44"/>
        <v>-</v>
      </c>
      <c r="Y326" s="14" t="str">
        <f t="shared" si="44"/>
        <v>-</v>
      </c>
      <c r="Z326" s="15">
        <f t="shared" si="33"/>
        <v>0</v>
      </c>
      <c r="AA326" s="109" t="str">
        <f t="shared" si="34"/>
        <v>-</v>
      </c>
      <c r="AB326" s="14" t="str">
        <f t="shared" si="35"/>
        <v>-</v>
      </c>
      <c r="AD326" s="2">
        <f t="shared" si="40"/>
        <v>31</v>
      </c>
      <c r="AE326" s="109" t="str">
        <f t="shared" si="36"/>
        <v>-</v>
      </c>
      <c r="AF326">
        <f t="shared" si="37"/>
        <v>0</v>
      </c>
      <c r="AG326">
        <f t="shared" si="38"/>
        <v>0</v>
      </c>
    </row>
    <row r="327" spans="1:33">
      <c r="A327" s="26">
        <f t="shared" si="39"/>
        <v>32</v>
      </c>
      <c r="B327" s="14" t="str">
        <f t="shared" si="44"/>
        <v>-</v>
      </c>
      <c r="C327" s="14" t="str">
        <f t="shared" si="44"/>
        <v>-</v>
      </c>
      <c r="D327" s="14" t="str">
        <f t="shared" si="44"/>
        <v>-</v>
      </c>
      <c r="E327" s="14" t="str">
        <f t="shared" si="44"/>
        <v>-</v>
      </c>
      <c r="F327" s="14" t="str">
        <f t="shared" si="44"/>
        <v>-</v>
      </c>
      <c r="G327" s="14" t="str">
        <f t="shared" si="44"/>
        <v>-</v>
      </c>
      <c r="H327" s="14" t="str">
        <f t="shared" si="44"/>
        <v>-</v>
      </c>
      <c r="I327" s="14" t="str">
        <f t="shared" si="44"/>
        <v>-</v>
      </c>
      <c r="J327" s="14" t="str">
        <f t="shared" si="44"/>
        <v>-</v>
      </c>
      <c r="K327" s="14" t="str">
        <f t="shared" si="44"/>
        <v>-</v>
      </c>
      <c r="L327" s="14" t="str">
        <f t="shared" si="44"/>
        <v>-</v>
      </c>
      <c r="M327" s="14" t="str">
        <f t="shared" si="44"/>
        <v>-</v>
      </c>
      <c r="N327" s="14" t="str">
        <f t="shared" si="44"/>
        <v>-</v>
      </c>
      <c r="O327" s="14" t="str">
        <f t="shared" si="44"/>
        <v>-</v>
      </c>
      <c r="P327" s="14" t="str">
        <f t="shared" si="44"/>
        <v>-</v>
      </c>
      <c r="Q327" s="14" t="str">
        <f t="shared" si="44"/>
        <v>-</v>
      </c>
      <c r="R327" s="14" t="str">
        <f t="shared" si="44"/>
        <v>-</v>
      </c>
      <c r="S327" s="14" t="str">
        <f t="shared" si="44"/>
        <v>-</v>
      </c>
      <c r="T327" s="14" t="str">
        <f t="shared" si="44"/>
        <v>-</v>
      </c>
      <c r="U327" s="14" t="str">
        <f t="shared" si="44"/>
        <v>-</v>
      </c>
      <c r="V327" s="14" t="str">
        <f t="shared" si="44"/>
        <v>-</v>
      </c>
      <c r="W327" s="14" t="str">
        <f t="shared" si="44"/>
        <v>-</v>
      </c>
      <c r="X327" s="14" t="str">
        <f t="shared" si="44"/>
        <v>-</v>
      </c>
      <c r="Y327" s="14" t="str">
        <f t="shared" si="44"/>
        <v>-</v>
      </c>
      <c r="Z327" s="15">
        <f t="shared" si="33"/>
        <v>0</v>
      </c>
      <c r="AA327" s="109" t="str">
        <f t="shared" si="34"/>
        <v>-</v>
      </c>
      <c r="AB327" s="14" t="str">
        <f t="shared" si="35"/>
        <v>-</v>
      </c>
      <c r="AD327" s="2">
        <f t="shared" si="40"/>
        <v>32</v>
      </c>
      <c r="AE327" s="109" t="str">
        <f t="shared" si="36"/>
        <v>-</v>
      </c>
      <c r="AF327">
        <f t="shared" si="37"/>
        <v>0</v>
      </c>
      <c r="AG327">
        <f t="shared" si="38"/>
        <v>0</v>
      </c>
    </row>
    <row r="328" spans="1:33">
      <c r="A328" s="26">
        <f t="shared" si="39"/>
        <v>33</v>
      </c>
      <c r="B328" s="14" t="str">
        <f t="shared" si="44"/>
        <v>-</v>
      </c>
      <c r="C328" s="14" t="str">
        <f t="shared" si="44"/>
        <v>-</v>
      </c>
      <c r="D328" s="14" t="str">
        <f t="shared" si="44"/>
        <v>-</v>
      </c>
      <c r="E328" s="14" t="str">
        <f t="shared" si="44"/>
        <v>-</v>
      </c>
      <c r="F328" s="14" t="str">
        <f t="shared" si="44"/>
        <v>-</v>
      </c>
      <c r="G328" s="14" t="str">
        <f t="shared" si="44"/>
        <v>-</v>
      </c>
      <c r="H328" s="14" t="str">
        <f t="shared" si="44"/>
        <v>-</v>
      </c>
      <c r="I328" s="14" t="str">
        <f t="shared" si="44"/>
        <v>-</v>
      </c>
      <c r="J328" s="14" t="str">
        <f t="shared" si="44"/>
        <v>-</v>
      </c>
      <c r="K328" s="14" t="str">
        <f t="shared" si="44"/>
        <v>-</v>
      </c>
      <c r="L328" s="14" t="str">
        <f t="shared" si="44"/>
        <v>-</v>
      </c>
      <c r="M328" s="14" t="str">
        <f t="shared" si="44"/>
        <v>-</v>
      </c>
      <c r="N328" s="14" t="str">
        <f t="shared" si="44"/>
        <v>-</v>
      </c>
      <c r="O328" s="14" t="str">
        <f t="shared" si="44"/>
        <v>-</v>
      </c>
      <c r="P328" s="14" t="str">
        <f t="shared" si="44"/>
        <v>-</v>
      </c>
      <c r="Q328" s="14" t="str">
        <f t="shared" ref="Q328:Y328" si="45">IF(AND(Q$98="ДА",Q231="-"),Q35,"-")</f>
        <v>-</v>
      </c>
      <c r="R328" s="14" t="str">
        <f t="shared" si="45"/>
        <v>-</v>
      </c>
      <c r="S328" s="14" t="str">
        <f t="shared" si="45"/>
        <v>-</v>
      </c>
      <c r="T328" s="14" t="str">
        <f t="shared" si="45"/>
        <v>-</v>
      </c>
      <c r="U328" s="14" t="str">
        <f t="shared" si="45"/>
        <v>-</v>
      </c>
      <c r="V328" s="14" t="str">
        <f t="shared" si="45"/>
        <v>-</v>
      </c>
      <c r="W328" s="14" t="str">
        <f t="shared" si="45"/>
        <v>-</v>
      </c>
      <c r="X328" s="14" t="str">
        <f t="shared" si="45"/>
        <v>-</v>
      </c>
      <c r="Y328" s="14" t="str">
        <f t="shared" si="45"/>
        <v>-</v>
      </c>
      <c r="Z328" s="15">
        <f t="shared" si="33"/>
        <v>0</v>
      </c>
      <c r="AA328" s="109" t="str">
        <f t="shared" si="34"/>
        <v>-</v>
      </c>
      <c r="AB328" s="14" t="str">
        <f t="shared" si="35"/>
        <v>-</v>
      </c>
      <c r="AD328" s="2">
        <f t="shared" si="40"/>
        <v>33</v>
      </c>
      <c r="AE328" s="109" t="str">
        <f t="shared" si="36"/>
        <v>-</v>
      </c>
      <c r="AF328">
        <f t="shared" si="37"/>
        <v>0</v>
      </c>
      <c r="AG328">
        <f t="shared" si="38"/>
        <v>0</v>
      </c>
    </row>
    <row r="329" spans="1:33">
      <c r="A329" s="26">
        <f t="shared" si="39"/>
        <v>34</v>
      </c>
      <c r="B329" s="14" t="str">
        <f t="shared" ref="B329:Y339" si="46">IF(AND(B$98="ДА",B232="-"),B36,"-")</f>
        <v>-</v>
      </c>
      <c r="C329" s="14" t="str">
        <f t="shared" si="46"/>
        <v>-</v>
      </c>
      <c r="D329" s="14" t="str">
        <f t="shared" si="46"/>
        <v>-</v>
      </c>
      <c r="E329" s="14" t="str">
        <f t="shared" si="46"/>
        <v>-</v>
      </c>
      <c r="F329" s="14" t="str">
        <f t="shared" si="46"/>
        <v>-</v>
      </c>
      <c r="G329" s="14" t="str">
        <f t="shared" si="46"/>
        <v>-</v>
      </c>
      <c r="H329" s="14" t="str">
        <f t="shared" si="46"/>
        <v>-</v>
      </c>
      <c r="I329" s="14" t="str">
        <f t="shared" si="46"/>
        <v>-</v>
      </c>
      <c r="J329" s="14" t="str">
        <f t="shared" si="46"/>
        <v>-</v>
      </c>
      <c r="K329" s="14" t="str">
        <f t="shared" si="46"/>
        <v>-</v>
      </c>
      <c r="L329" s="14" t="str">
        <f t="shared" si="46"/>
        <v>-</v>
      </c>
      <c r="M329" s="14" t="str">
        <f t="shared" si="46"/>
        <v>-</v>
      </c>
      <c r="N329" s="14" t="str">
        <f t="shared" si="46"/>
        <v>-</v>
      </c>
      <c r="O329" s="14" t="str">
        <f t="shared" si="46"/>
        <v>-</v>
      </c>
      <c r="P329" s="14" t="str">
        <f t="shared" si="46"/>
        <v>-</v>
      </c>
      <c r="Q329" s="14" t="str">
        <f t="shared" si="46"/>
        <v>-</v>
      </c>
      <c r="R329" s="14" t="str">
        <f t="shared" si="46"/>
        <v>-</v>
      </c>
      <c r="S329" s="14" t="str">
        <f t="shared" si="46"/>
        <v>-</v>
      </c>
      <c r="T329" s="14" t="str">
        <f t="shared" si="46"/>
        <v>-</v>
      </c>
      <c r="U329" s="14" t="str">
        <f t="shared" si="46"/>
        <v>-</v>
      </c>
      <c r="V329" s="14" t="str">
        <f t="shared" si="46"/>
        <v>-</v>
      </c>
      <c r="W329" s="14" t="str">
        <f t="shared" si="46"/>
        <v>-</v>
      </c>
      <c r="X329" s="14" t="str">
        <f t="shared" si="46"/>
        <v>-</v>
      </c>
      <c r="Y329" s="14" t="str">
        <f t="shared" si="46"/>
        <v>-</v>
      </c>
      <c r="Z329" s="15">
        <f t="shared" si="33"/>
        <v>0</v>
      </c>
      <c r="AA329" s="109" t="str">
        <f t="shared" si="34"/>
        <v>-</v>
      </c>
      <c r="AB329" s="14" t="str">
        <f t="shared" si="35"/>
        <v>-</v>
      </c>
      <c r="AD329" s="2">
        <f t="shared" si="40"/>
        <v>34</v>
      </c>
      <c r="AE329" s="109" t="str">
        <f t="shared" si="36"/>
        <v>-</v>
      </c>
      <c r="AF329">
        <f t="shared" si="37"/>
        <v>0</v>
      </c>
      <c r="AG329">
        <f t="shared" si="38"/>
        <v>0</v>
      </c>
    </row>
    <row r="330" spans="1:33">
      <c r="A330" s="26">
        <f t="shared" si="39"/>
        <v>35</v>
      </c>
      <c r="B330" s="14" t="str">
        <f t="shared" si="46"/>
        <v>-</v>
      </c>
      <c r="C330" s="14" t="str">
        <f t="shared" si="46"/>
        <v>-</v>
      </c>
      <c r="D330" s="14" t="str">
        <f t="shared" si="46"/>
        <v>-</v>
      </c>
      <c r="E330" s="14" t="str">
        <f t="shared" si="46"/>
        <v>-</v>
      </c>
      <c r="F330" s="14" t="str">
        <f t="shared" si="46"/>
        <v>-</v>
      </c>
      <c r="G330" s="14" t="str">
        <f t="shared" si="46"/>
        <v>-</v>
      </c>
      <c r="H330" s="14" t="str">
        <f t="shared" si="46"/>
        <v>-</v>
      </c>
      <c r="I330" s="14" t="str">
        <f t="shared" si="46"/>
        <v>-</v>
      </c>
      <c r="J330" s="14" t="str">
        <f t="shared" si="46"/>
        <v>-</v>
      </c>
      <c r="K330" s="14" t="str">
        <f t="shared" si="46"/>
        <v>-</v>
      </c>
      <c r="L330" s="14" t="str">
        <f t="shared" si="46"/>
        <v>-</v>
      </c>
      <c r="M330" s="14" t="str">
        <f t="shared" si="46"/>
        <v>-</v>
      </c>
      <c r="N330" s="14" t="str">
        <f t="shared" si="46"/>
        <v>-</v>
      </c>
      <c r="O330" s="14" t="str">
        <f t="shared" si="46"/>
        <v>-</v>
      </c>
      <c r="P330" s="14" t="str">
        <f t="shared" si="46"/>
        <v>-</v>
      </c>
      <c r="Q330" s="14" t="str">
        <f t="shared" si="46"/>
        <v>-</v>
      </c>
      <c r="R330" s="14" t="str">
        <f t="shared" si="46"/>
        <v>-</v>
      </c>
      <c r="S330" s="14" t="str">
        <f t="shared" si="46"/>
        <v>-</v>
      </c>
      <c r="T330" s="14" t="str">
        <f t="shared" si="46"/>
        <v>-</v>
      </c>
      <c r="U330" s="14" t="str">
        <f t="shared" si="46"/>
        <v>-</v>
      </c>
      <c r="V330" s="14" t="str">
        <f t="shared" si="46"/>
        <v>-</v>
      </c>
      <c r="W330" s="14" t="str">
        <f t="shared" si="46"/>
        <v>-</v>
      </c>
      <c r="X330" s="14" t="str">
        <f t="shared" si="46"/>
        <v>-</v>
      </c>
      <c r="Y330" s="14" t="str">
        <f t="shared" si="46"/>
        <v>-</v>
      </c>
      <c r="Z330" s="15">
        <f t="shared" si="33"/>
        <v>0</v>
      </c>
      <c r="AA330" s="109" t="str">
        <f t="shared" si="34"/>
        <v>-</v>
      </c>
      <c r="AB330" s="14" t="str">
        <f t="shared" si="35"/>
        <v>-</v>
      </c>
      <c r="AD330" s="2">
        <f t="shared" si="40"/>
        <v>35</v>
      </c>
      <c r="AE330" s="109" t="str">
        <f t="shared" si="36"/>
        <v>-</v>
      </c>
      <c r="AF330">
        <f t="shared" si="37"/>
        <v>0</v>
      </c>
      <c r="AG330">
        <f t="shared" si="38"/>
        <v>0</v>
      </c>
    </row>
    <row r="331" spans="1:33">
      <c r="A331" s="26">
        <f t="shared" si="39"/>
        <v>36</v>
      </c>
      <c r="B331" s="14" t="str">
        <f t="shared" si="46"/>
        <v>-</v>
      </c>
      <c r="C331" s="14" t="str">
        <f t="shared" si="46"/>
        <v>-</v>
      </c>
      <c r="D331" s="14" t="str">
        <f t="shared" si="46"/>
        <v>-</v>
      </c>
      <c r="E331" s="14" t="str">
        <f t="shared" si="46"/>
        <v>-</v>
      </c>
      <c r="F331" s="14" t="str">
        <f t="shared" si="46"/>
        <v>-</v>
      </c>
      <c r="G331" s="14" t="str">
        <f t="shared" si="46"/>
        <v>-</v>
      </c>
      <c r="H331" s="14" t="str">
        <f t="shared" si="46"/>
        <v>-</v>
      </c>
      <c r="I331" s="14" t="str">
        <f t="shared" si="46"/>
        <v>-</v>
      </c>
      <c r="J331" s="14" t="str">
        <f t="shared" si="46"/>
        <v>-</v>
      </c>
      <c r="K331" s="14" t="str">
        <f t="shared" si="46"/>
        <v>-</v>
      </c>
      <c r="L331" s="14" t="str">
        <f t="shared" si="46"/>
        <v>-</v>
      </c>
      <c r="M331" s="14" t="str">
        <f t="shared" si="46"/>
        <v>-</v>
      </c>
      <c r="N331" s="14" t="str">
        <f t="shared" si="46"/>
        <v>-</v>
      </c>
      <c r="O331" s="14" t="str">
        <f t="shared" si="46"/>
        <v>-</v>
      </c>
      <c r="P331" s="14" t="str">
        <f t="shared" si="46"/>
        <v>-</v>
      </c>
      <c r="Q331" s="14" t="str">
        <f t="shared" si="46"/>
        <v>-</v>
      </c>
      <c r="R331" s="14" t="str">
        <f t="shared" si="46"/>
        <v>-</v>
      </c>
      <c r="S331" s="14" t="str">
        <f t="shared" si="46"/>
        <v>-</v>
      </c>
      <c r="T331" s="14" t="str">
        <f t="shared" si="46"/>
        <v>-</v>
      </c>
      <c r="U331" s="14" t="str">
        <f t="shared" si="46"/>
        <v>-</v>
      </c>
      <c r="V331" s="14" t="str">
        <f t="shared" si="46"/>
        <v>-</v>
      </c>
      <c r="W331" s="14" t="str">
        <f t="shared" si="46"/>
        <v>-</v>
      </c>
      <c r="X331" s="14" t="str">
        <f t="shared" si="46"/>
        <v>-</v>
      </c>
      <c r="Y331" s="14" t="str">
        <f t="shared" si="46"/>
        <v>-</v>
      </c>
      <c r="Z331" s="15">
        <f t="shared" si="33"/>
        <v>0</v>
      </c>
      <c r="AA331" s="109" t="str">
        <f t="shared" si="34"/>
        <v>-</v>
      </c>
      <c r="AB331" s="14" t="str">
        <f t="shared" si="35"/>
        <v>-</v>
      </c>
      <c r="AD331" s="2">
        <f t="shared" si="40"/>
        <v>36</v>
      </c>
      <c r="AE331" s="109" t="str">
        <f t="shared" si="36"/>
        <v>-</v>
      </c>
      <c r="AF331">
        <f t="shared" si="37"/>
        <v>0</v>
      </c>
      <c r="AG331">
        <f t="shared" si="38"/>
        <v>0</v>
      </c>
    </row>
    <row r="332" spans="1:33">
      <c r="A332" s="26">
        <f t="shared" si="39"/>
        <v>37</v>
      </c>
      <c r="B332" s="14" t="str">
        <f t="shared" si="46"/>
        <v>-</v>
      </c>
      <c r="C332" s="14" t="str">
        <f t="shared" si="46"/>
        <v>-</v>
      </c>
      <c r="D332" s="14" t="str">
        <f t="shared" si="46"/>
        <v>-</v>
      </c>
      <c r="E332" s="14" t="str">
        <f t="shared" si="46"/>
        <v>-</v>
      </c>
      <c r="F332" s="14" t="str">
        <f t="shared" si="46"/>
        <v>-</v>
      </c>
      <c r="G332" s="14" t="str">
        <f t="shared" si="46"/>
        <v>-</v>
      </c>
      <c r="H332" s="14" t="str">
        <f t="shared" si="46"/>
        <v>-</v>
      </c>
      <c r="I332" s="14" t="str">
        <f t="shared" si="46"/>
        <v>-</v>
      </c>
      <c r="J332" s="14" t="str">
        <f t="shared" si="46"/>
        <v>-</v>
      </c>
      <c r="K332" s="14" t="str">
        <f t="shared" si="46"/>
        <v>-</v>
      </c>
      <c r="L332" s="14" t="str">
        <f t="shared" si="46"/>
        <v>-</v>
      </c>
      <c r="M332" s="14" t="str">
        <f t="shared" si="46"/>
        <v>-</v>
      </c>
      <c r="N332" s="14" t="str">
        <f t="shared" si="46"/>
        <v>-</v>
      </c>
      <c r="O332" s="14" t="str">
        <f t="shared" si="46"/>
        <v>-</v>
      </c>
      <c r="P332" s="14" t="str">
        <f t="shared" si="46"/>
        <v>-</v>
      </c>
      <c r="Q332" s="14" t="str">
        <f t="shared" si="46"/>
        <v>-</v>
      </c>
      <c r="R332" s="14" t="str">
        <f t="shared" si="46"/>
        <v>-</v>
      </c>
      <c r="S332" s="14" t="str">
        <f t="shared" si="46"/>
        <v>-</v>
      </c>
      <c r="T332" s="14" t="str">
        <f t="shared" si="46"/>
        <v>-</v>
      </c>
      <c r="U332" s="14" t="str">
        <f t="shared" si="46"/>
        <v>-</v>
      </c>
      <c r="V332" s="14" t="str">
        <f t="shared" si="46"/>
        <v>-</v>
      </c>
      <c r="W332" s="14" t="str">
        <f t="shared" si="46"/>
        <v>-</v>
      </c>
      <c r="X332" s="14" t="str">
        <f t="shared" si="46"/>
        <v>-</v>
      </c>
      <c r="Y332" s="14" t="str">
        <f t="shared" si="46"/>
        <v>-</v>
      </c>
      <c r="Z332" s="15">
        <f t="shared" si="33"/>
        <v>0</v>
      </c>
      <c r="AA332" s="109" t="str">
        <f t="shared" si="34"/>
        <v>-</v>
      </c>
      <c r="AB332" s="14" t="str">
        <f t="shared" si="35"/>
        <v>-</v>
      </c>
      <c r="AD332" s="2">
        <f t="shared" si="40"/>
        <v>37</v>
      </c>
      <c r="AE332" s="109" t="str">
        <f t="shared" si="36"/>
        <v>-</v>
      </c>
      <c r="AF332">
        <f t="shared" si="37"/>
        <v>0</v>
      </c>
      <c r="AG332">
        <f t="shared" si="38"/>
        <v>0</v>
      </c>
    </row>
    <row r="333" spans="1:33">
      <c r="A333" s="26">
        <f t="shared" si="39"/>
        <v>38</v>
      </c>
      <c r="B333" s="14" t="str">
        <f t="shared" si="46"/>
        <v>-</v>
      </c>
      <c r="C333" s="14" t="str">
        <f t="shared" si="46"/>
        <v>-</v>
      </c>
      <c r="D333" s="14" t="str">
        <f t="shared" si="46"/>
        <v>-</v>
      </c>
      <c r="E333" s="14" t="str">
        <f t="shared" si="46"/>
        <v>-</v>
      </c>
      <c r="F333" s="14" t="str">
        <f t="shared" si="46"/>
        <v>-</v>
      </c>
      <c r="G333" s="14" t="str">
        <f t="shared" si="46"/>
        <v>-</v>
      </c>
      <c r="H333" s="14" t="str">
        <f t="shared" si="46"/>
        <v>-</v>
      </c>
      <c r="I333" s="14" t="str">
        <f t="shared" si="46"/>
        <v>-</v>
      </c>
      <c r="J333" s="14" t="str">
        <f t="shared" si="46"/>
        <v>-</v>
      </c>
      <c r="K333" s="14">
        <f t="shared" si="46"/>
        <v>9</v>
      </c>
      <c r="L333" s="14" t="str">
        <f t="shared" si="46"/>
        <v>-</v>
      </c>
      <c r="M333" s="14" t="str">
        <f t="shared" si="46"/>
        <v>-</v>
      </c>
      <c r="N333" s="14">
        <f t="shared" si="46"/>
        <v>6</v>
      </c>
      <c r="O333" s="14">
        <f t="shared" si="46"/>
        <v>6</v>
      </c>
      <c r="P333" s="14" t="str">
        <f t="shared" si="46"/>
        <v>-</v>
      </c>
      <c r="Q333" s="14" t="str">
        <f t="shared" si="46"/>
        <v>-</v>
      </c>
      <c r="R333" s="14" t="str">
        <f t="shared" si="46"/>
        <v>-</v>
      </c>
      <c r="S333" s="14" t="str">
        <f t="shared" si="46"/>
        <v>-</v>
      </c>
      <c r="T333" s="14">
        <f t="shared" si="46"/>
        <v>6</v>
      </c>
      <c r="U333" s="14">
        <f t="shared" si="46"/>
        <v>6</v>
      </c>
      <c r="V333" s="14">
        <f t="shared" si="46"/>
        <v>5</v>
      </c>
      <c r="W333" s="14">
        <f t="shared" si="46"/>
        <v>6</v>
      </c>
      <c r="X333" s="14" t="str">
        <f t="shared" si="46"/>
        <v>-</v>
      </c>
      <c r="Y333" s="14">
        <f t="shared" si="46"/>
        <v>7</v>
      </c>
      <c r="Z333" s="15">
        <f t="shared" si="33"/>
        <v>8</v>
      </c>
      <c r="AA333" s="109">
        <f t="shared" si="34"/>
        <v>6.3750559999999998</v>
      </c>
      <c r="AB333" s="14">
        <f t="shared" si="35"/>
        <v>18</v>
      </c>
      <c r="AD333" s="2">
        <f t="shared" si="40"/>
        <v>38</v>
      </c>
      <c r="AE333" s="109">
        <f t="shared" si="36"/>
        <v>6.3750559999999998</v>
      </c>
      <c r="AF333">
        <f t="shared" si="37"/>
        <v>11</v>
      </c>
      <c r="AG333">
        <f t="shared" si="38"/>
        <v>8</v>
      </c>
    </row>
    <row r="334" spans="1:33">
      <c r="A334" s="26">
        <f t="shared" si="39"/>
        <v>39</v>
      </c>
      <c r="B334" s="14" t="str">
        <f t="shared" si="46"/>
        <v>-</v>
      </c>
      <c r="C334" s="14" t="str">
        <f t="shared" si="46"/>
        <v>-</v>
      </c>
      <c r="D334" s="14" t="str">
        <f t="shared" si="46"/>
        <v>-</v>
      </c>
      <c r="E334" s="14" t="str">
        <f t="shared" si="46"/>
        <v>-</v>
      </c>
      <c r="F334" s="14" t="str">
        <f t="shared" si="46"/>
        <v>-</v>
      </c>
      <c r="G334" s="14" t="str">
        <f t="shared" si="46"/>
        <v>-</v>
      </c>
      <c r="H334" s="14" t="str">
        <f t="shared" si="46"/>
        <v>-</v>
      </c>
      <c r="I334" s="14" t="str">
        <f t="shared" si="46"/>
        <v>-</v>
      </c>
      <c r="J334" s="14" t="str">
        <f t="shared" si="46"/>
        <v>-</v>
      </c>
      <c r="K334" s="14" t="str">
        <f t="shared" si="46"/>
        <v>-</v>
      </c>
      <c r="L334" s="14" t="str">
        <f t="shared" si="46"/>
        <v>-</v>
      </c>
      <c r="M334" s="14" t="str">
        <f t="shared" si="46"/>
        <v>-</v>
      </c>
      <c r="N334" s="14" t="str">
        <f t="shared" si="46"/>
        <v>-</v>
      </c>
      <c r="O334" s="14" t="str">
        <f t="shared" si="46"/>
        <v>-</v>
      </c>
      <c r="P334" s="14" t="str">
        <f t="shared" si="46"/>
        <v>-</v>
      </c>
      <c r="Q334" s="14" t="str">
        <f t="shared" si="46"/>
        <v>-</v>
      </c>
      <c r="R334" s="14" t="str">
        <f t="shared" si="46"/>
        <v>-</v>
      </c>
      <c r="S334" s="14" t="str">
        <f t="shared" si="46"/>
        <v>-</v>
      </c>
      <c r="T334" s="14" t="str">
        <f t="shared" si="46"/>
        <v>-</v>
      </c>
      <c r="U334" s="14" t="str">
        <f t="shared" si="46"/>
        <v>-</v>
      </c>
      <c r="V334" s="14" t="str">
        <f t="shared" si="46"/>
        <v>-</v>
      </c>
      <c r="W334" s="14" t="str">
        <f t="shared" si="46"/>
        <v>-</v>
      </c>
      <c r="X334" s="14" t="str">
        <f t="shared" si="46"/>
        <v>-</v>
      </c>
      <c r="Y334" s="14" t="str">
        <f t="shared" si="46"/>
        <v>-</v>
      </c>
      <c r="Z334" s="15">
        <f t="shared" si="33"/>
        <v>0</v>
      </c>
      <c r="AA334" s="109" t="str">
        <f t="shared" si="34"/>
        <v>-</v>
      </c>
      <c r="AB334" s="14" t="str">
        <f t="shared" si="35"/>
        <v>-</v>
      </c>
      <c r="AD334" s="2">
        <f t="shared" si="40"/>
        <v>39</v>
      </c>
      <c r="AE334" s="109" t="str">
        <f t="shared" si="36"/>
        <v>-</v>
      </c>
      <c r="AF334">
        <f t="shared" si="37"/>
        <v>0</v>
      </c>
      <c r="AG334">
        <f t="shared" si="38"/>
        <v>0</v>
      </c>
    </row>
    <row r="335" spans="1:33">
      <c r="A335" s="26">
        <f t="shared" si="39"/>
        <v>40</v>
      </c>
      <c r="B335" s="14" t="str">
        <f t="shared" si="46"/>
        <v>-</v>
      </c>
      <c r="C335" s="14" t="str">
        <f t="shared" si="46"/>
        <v>-</v>
      </c>
      <c r="D335" s="14" t="str">
        <f t="shared" si="46"/>
        <v>-</v>
      </c>
      <c r="E335" s="14" t="str">
        <f t="shared" si="46"/>
        <v>-</v>
      </c>
      <c r="F335" s="14" t="str">
        <f t="shared" si="46"/>
        <v>-</v>
      </c>
      <c r="G335" s="14" t="str">
        <f t="shared" si="46"/>
        <v>-</v>
      </c>
      <c r="H335" s="14" t="str">
        <f t="shared" si="46"/>
        <v>-</v>
      </c>
      <c r="I335" s="14" t="str">
        <f t="shared" si="46"/>
        <v>-</v>
      </c>
      <c r="J335" s="14" t="str">
        <f t="shared" si="46"/>
        <v>-</v>
      </c>
      <c r="K335" s="14" t="str">
        <f t="shared" si="46"/>
        <v>-</v>
      </c>
      <c r="L335" s="14" t="str">
        <f t="shared" si="46"/>
        <v>-</v>
      </c>
      <c r="M335" s="14" t="str">
        <f t="shared" si="46"/>
        <v>-</v>
      </c>
      <c r="N335" s="14" t="str">
        <f t="shared" si="46"/>
        <v>-</v>
      </c>
      <c r="O335" s="14" t="str">
        <f t="shared" si="46"/>
        <v>-</v>
      </c>
      <c r="P335" s="14" t="str">
        <f t="shared" si="46"/>
        <v>-</v>
      </c>
      <c r="Q335" s="14" t="str">
        <f t="shared" si="46"/>
        <v>-</v>
      </c>
      <c r="R335" s="14" t="str">
        <f t="shared" si="46"/>
        <v>-</v>
      </c>
      <c r="S335" s="14" t="str">
        <f t="shared" si="46"/>
        <v>-</v>
      </c>
      <c r="T335" s="14" t="str">
        <f t="shared" si="46"/>
        <v>-</v>
      </c>
      <c r="U335" s="14" t="str">
        <f t="shared" si="46"/>
        <v>-</v>
      </c>
      <c r="V335" s="14" t="str">
        <f t="shared" si="46"/>
        <v>-</v>
      </c>
      <c r="W335" s="14" t="str">
        <f t="shared" si="46"/>
        <v>-</v>
      </c>
      <c r="X335" s="14" t="str">
        <f t="shared" si="46"/>
        <v>-</v>
      </c>
      <c r="Y335" s="14" t="str">
        <f t="shared" si="46"/>
        <v>-</v>
      </c>
      <c r="Z335" s="15">
        <f t="shared" si="33"/>
        <v>0</v>
      </c>
      <c r="AA335" s="109" t="str">
        <f t="shared" si="34"/>
        <v>-</v>
      </c>
      <c r="AB335" s="14" t="str">
        <f t="shared" si="35"/>
        <v>-</v>
      </c>
      <c r="AD335" s="2">
        <f t="shared" si="40"/>
        <v>40</v>
      </c>
      <c r="AE335" s="109" t="str">
        <f t="shared" si="36"/>
        <v>-</v>
      </c>
      <c r="AF335">
        <f t="shared" si="37"/>
        <v>0</v>
      </c>
      <c r="AG335">
        <f t="shared" si="38"/>
        <v>0</v>
      </c>
    </row>
    <row r="336" spans="1:33">
      <c r="A336" s="26">
        <f t="shared" si="39"/>
        <v>41</v>
      </c>
      <c r="B336" s="14" t="str">
        <f t="shared" si="46"/>
        <v>-</v>
      </c>
      <c r="C336" s="14" t="str">
        <f t="shared" si="46"/>
        <v>-</v>
      </c>
      <c r="D336" s="14" t="str">
        <f t="shared" si="46"/>
        <v>-</v>
      </c>
      <c r="E336" s="14" t="str">
        <f t="shared" si="46"/>
        <v>-</v>
      </c>
      <c r="F336" s="14" t="str">
        <f t="shared" si="46"/>
        <v>-</v>
      </c>
      <c r="G336" s="14" t="str">
        <f t="shared" si="46"/>
        <v>-</v>
      </c>
      <c r="H336" s="14" t="str">
        <f t="shared" si="46"/>
        <v>-</v>
      </c>
      <c r="I336" s="14" t="str">
        <f t="shared" si="46"/>
        <v>-</v>
      </c>
      <c r="J336" s="14" t="str">
        <f t="shared" si="46"/>
        <v>-</v>
      </c>
      <c r="K336" s="14" t="str">
        <f t="shared" si="46"/>
        <v>-</v>
      </c>
      <c r="L336" s="14" t="str">
        <f t="shared" si="46"/>
        <v>-</v>
      </c>
      <c r="M336" s="14" t="str">
        <f t="shared" si="46"/>
        <v>-</v>
      </c>
      <c r="N336" s="14" t="str">
        <f t="shared" si="46"/>
        <v>-</v>
      </c>
      <c r="O336" s="14" t="str">
        <f t="shared" si="46"/>
        <v>-</v>
      </c>
      <c r="P336" s="14" t="str">
        <f t="shared" si="46"/>
        <v>-</v>
      </c>
      <c r="Q336" s="14" t="str">
        <f t="shared" si="46"/>
        <v>-</v>
      </c>
      <c r="R336" s="14" t="str">
        <f t="shared" si="46"/>
        <v>-</v>
      </c>
      <c r="S336" s="14" t="str">
        <f t="shared" si="46"/>
        <v>-</v>
      </c>
      <c r="T336" s="14" t="str">
        <f t="shared" si="46"/>
        <v>-</v>
      </c>
      <c r="U336" s="14" t="str">
        <f t="shared" si="46"/>
        <v>-</v>
      </c>
      <c r="V336" s="14" t="str">
        <f t="shared" si="46"/>
        <v>-</v>
      </c>
      <c r="W336" s="14" t="str">
        <f t="shared" si="46"/>
        <v>-</v>
      </c>
      <c r="X336" s="14" t="str">
        <f t="shared" si="46"/>
        <v>-</v>
      </c>
      <c r="Y336" s="14" t="str">
        <f t="shared" si="46"/>
        <v>-</v>
      </c>
      <c r="Z336" s="15">
        <f t="shared" si="33"/>
        <v>0</v>
      </c>
      <c r="AA336" s="109" t="str">
        <f t="shared" si="34"/>
        <v>-</v>
      </c>
      <c r="AB336" s="14" t="str">
        <f t="shared" si="35"/>
        <v>-</v>
      </c>
      <c r="AD336" s="2">
        <f t="shared" si="40"/>
        <v>41</v>
      </c>
      <c r="AE336" s="109" t="str">
        <f t="shared" si="36"/>
        <v>-</v>
      </c>
      <c r="AF336">
        <f t="shared" si="37"/>
        <v>0</v>
      </c>
      <c r="AG336">
        <f t="shared" si="38"/>
        <v>0</v>
      </c>
    </row>
    <row r="337" spans="1:33">
      <c r="A337" s="26">
        <f t="shared" si="39"/>
        <v>42</v>
      </c>
      <c r="B337" s="14" t="str">
        <f t="shared" si="46"/>
        <v>-</v>
      </c>
      <c r="C337" s="14" t="str">
        <f t="shared" si="46"/>
        <v>-</v>
      </c>
      <c r="D337" s="14" t="str">
        <f t="shared" si="46"/>
        <v>-</v>
      </c>
      <c r="E337" s="14" t="str">
        <f t="shared" si="46"/>
        <v>-</v>
      </c>
      <c r="F337" s="14" t="str">
        <f t="shared" si="46"/>
        <v>-</v>
      </c>
      <c r="G337" s="14" t="str">
        <f t="shared" si="46"/>
        <v>-</v>
      </c>
      <c r="H337" s="14" t="str">
        <f t="shared" si="46"/>
        <v>-</v>
      </c>
      <c r="I337" s="14" t="str">
        <f t="shared" si="46"/>
        <v>-</v>
      </c>
      <c r="J337" s="14" t="str">
        <f t="shared" si="46"/>
        <v>-</v>
      </c>
      <c r="K337" s="14" t="str">
        <f t="shared" si="46"/>
        <v>-</v>
      </c>
      <c r="L337" s="14" t="str">
        <f t="shared" si="46"/>
        <v>-</v>
      </c>
      <c r="M337" s="14" t="str">
        <f t="shared" si="46"/>
        <v>-</v>
      </c>
      <c r="N337" s="14" t="str">
        <f t="shared" si="46"/>
        <v>-</v>
      </c>
      <c r="O337" s="14" t="str">
        <f t="shared" si="46"/>
        <v>-</v>
      </c>
      <c r="P337" s="14" t="str">
        <f t="shared" si="46"/>
        <v>-</v>
      </c>
      <c r="Q337" s="14" t="str">
        <f t="shared" si="46"/>
        <v>-</v>
      </c>
      <c r="R337" s="14" t="str">
        <f t="shared" si="46"/>
        <v>-</v>
      </c>
      <c r="S337" s="14" t="str">
        <f t="shared" si="46"/>
        <v>-</v>
      </c>
      <c r="T337" s="14" t="str">
        <f t="shared" si="46"/>
        <v>-</v>
      </c>
      <c r="U337" s="14" t="str">
        <f t="shared" si="46"/>
        <v>-</v>
      </c>
      <c r="V337" s="14" t="str">
        <f t="shared" si="46"/>
        <v>-</v>
      </c>
      <c r="W337" s="14" t="str">
        <f t="shared" si="46"/>
        <v>-</v>
      </c>
      <c r="X337" s="14" t="str">
        <f t="shared" si="46"/>
        <v>-</v>
      </c>
      <c r="Y337" s="14" t="str">
        <f t="shared" si="46"/>
        <v>-</v>
      </c>
      <c r="Z337" s="15">
        <f t="shared" si="33"/>
        <v>0</v>
      </c>
      <c r="AA337" s="109" t="str">
        <f t="shared" si="34"/>
        <v>-</v>
      </c>
      <c r="AB337" s="14" t="str">
        <f t="shared" si="35"/>
        <v>-</v>
      </c>
      <c r="AD337" s="2">
        <f t="shared" si="40"/>
        <v>42</v>
      </c>
      <c r="AE337" s="109" t="str">
        <f t="shared" si="36"/>
        <v>-</v>
      </c>
      <c r="AF337">
        <f t="shared" si="37"/>
        <v>0</v>
      </c>
      <c r="AG337">
        <f t="shared" si="38"/>
        <v>0</v>
      </c>
    </row>
    <row r="338" spans="1:33">
      <c r="A338" s="26">
        <f t="shared" si="39"/>
        <v>43</v>
      </c>
      <c r="B338" s="14" t="str">
        <f t="shared" si="46"/>
        <v>-</v>
      </c>
      <c r="C338" s="14" t="str">
        <f t="shared" si="46"/>
        <v>-</v>
      </c>
      <c r="D338" s="14" t="str">
        <f t="shared" si="46"/>
        <v>-</v>
      </c>
      <c r="E338" s="14" t="str">
        <f t="shared" si="46"/>
        <v>-</v>
      </c>
      <c r="F338" s="14" t="str">
        <f t="shared" si="46"/>
        <v>-</v>
      </c>
      <c r="G338" s="14" t="str">
        <f t="shared" si="46"/>
        <v>-</v>
      </c>
      <c r="H338" s="14" t="str">
        <f t="shared" si="46"/>
        <v>-</v>
      </c>
      <c r="I338" s="14" t="str">
        <f t="shared" si="46"/>
        <v>-</v>
      </c>
      <c r="J338" s="14" t="str">
        <f t="shared" si="46"/>
        <v>-</v>
      </c>
      <c r="K338" s="14" t="str">
        <f t="shared" si="46"/>
        <v>-</v>
      </c>
      <c r="L338" s="14" t="str">
        <f t="shared" si="46"/>
        <v>-</v>
      </c>
      <c r="M338" s="14" t="str">
        <f t="shared" si="46"/>
        <v>-</v>
      </c>
      <c r="N338" s="14" t="str">
        <f t="shared" si="46"/>
        <v>-</v>
      </c>
      <c r="O338" s="14" t="str">
        <f t="shared" si="46"/>
        <v>-</v>
      </c>
      <c r="P338" s="14" t="str">
        <f t="shared" si="46"/>
        <v>-</v>
      </c>
      <c r="Q338" s="14" t="str">
        <f t="shared" si="46"/>
        <v>-</v>
      </c>
      <c r="R338" s="14" t="str">
        <f t="shared" si="46"/>
        <v>-</v>
      </c>
      <c r="S338" s="14" t="str">
        <f t="shared" si="46"/>
        <v>-</v>
      </c>
      <c r="T338" s="14" t="str">
        <f t="shared" si="46"/>
        <v>-</v>
      </c>
      <c r="U338" s="14" t="str">
        <f t="shared" si="46"/>
        <v>-</v>
      </c>
      <c r="V338" s="14" t="str">
        <f t="shared" si="46"/>
        <v>-</v>
      </c>
      <c r="W338" s="14" t="str">
        <f t="shared" si="46"/>
        <v>-</v>
      </c>
      <c r="X338" s="14" t="str">
        <f t="shared" si="46"/>
        <v>-</v>
      </c>
      <c r="Y338" s="14" t="str">
        <f t="shared" si="46"/>
        <v>-</v>
      </c>
      <c r="Z338" s="15">
        <f t="shared" si="33"/>
        <v>0</v>
      </c>
      <c r="AA338" s="109" t="str">
        <f t="shared" si="34"/>
        <v>-</v>
      </c>
      <c r="AB338" s="14" t="str">
        <f t="shared" si="35"/>
        <v>-</v>
      </c>
      <c r="AD338" s="2">
        <f t="shared" si="40"/>
        <v>43</v>
      </c>
      <c r="AE338" s="109" t="str">
        <f t="shared" si="36"/>
        <v>-</v>
      </c>
      <c r="AF338">
        <f t="shared" si="37"/>
        <v>0</v>
      </c>
      <c r="AG338">
        <f t="shared" si="38"/>
        <v>0</v>
      </c>
    </row>
    <row r="339" spans="1:33">
      <c r="A339" s="26">
        <f t="shared" si="39"/>
        <v>44</v>
      </c>
      <c r="B339" s="14" t="str">
        <f t="shared" si="46"/>
        <v>-</v>
      </c>
      <c r="C339" s="14" t="str">
        <f t="shared" si="46"/>
        <v>-</v>
      </c>
      <c r="D339" s="14" t="str">
        <f t="shared" si="46"/>
        <v>-</v>
      </c>
      <c r="E339" s="14" t="str">
        <f t="shared" si="46"/>
        <v>-</v>
      </c>
      <c r="F339" s="14" t="str">
        <f t="shared" si="46"/>
        <v>-</v>
      </c>
      <c r="G339" s="14" t="str">
        <f t="shared" si="46"/>
        <v>-</v>
      </c>
      <c r="H339" s="14" t="str">
        <f t="shared" si="46"/>
        <v>-</v>
      </c>
      <c r="I339" s="14" t="str">
        <f t="shared" si="46"/>
        <v>-</v>
      </c>
      <c r="J339" s="14" t="str">
        <f t="shared" si="46"/>
        <v>-</v>
      </c>
      <c r="K339" s="14" t="str">
        <f t="shared" si="46"/>
        <v>-</v>
      </c>
      <c r="L339" s="14" t="str">
        <f t="shared" si="46"/>
        <v>-</v>
      </c>
      <c r="M339" s="14" t="str">
        <f t="shared" si="46"/>
        <v>-</v>
      </c>
      <c r="N339" s="14" t="str">
        <f t="shared" si="46"/>
        <v>-</v>
      </c>
      <c r="O339" s="14" t="str">
        <f t="shared" si="46"/>
        <v>-</v>
      </c>
      <c r="P339" s="14" t="str">
        <f t="shared" si="46"/>
        <v>-</v>
      </c>
      <c r="Q339" s="14" t="str">
        <f t="shared" ref="Q339:Y339" si="47">IF(AND(Q$98="ДА",Q242="-"),Q46,"-")</f>
        <v>-</v>
      </c>
      <c r="R339" s="14" t="str">
        <f t="shared" si="47"/>
        <v>-</v>
      </c>
      <c r="S339" s="14" t="str">
        <f t="shared" si="47"/>
        <v>-</v>
      </c>
      <c r="T339" s="14" t="str">
        <f t="shared" si="47"/>
        <v>-</v>
      </c>
      <c r="U339" s="14" t="str">
        <f t="shared" si="47"/>
        <v>-</v>
      </c>
      <c r="V339" s="14" t="str">
        <f t="shared" si="47"/>
        <v>-</v>
      </c>
      <c r="W339" s="14" t="str">
        <f t="shared" si="47"/>
        <v>-</v>
      </c>
      <c r="X339" s="14" t="str">
        <f t="shared" si="47"/>
        <v>-</v>
      </c>
      <c r="Y339" s="14" t="str">
        <f t="shared" si="47"/>
        <v>-</v>
      </c>
      <c r="Z339" s="15">
        <f t="shared" si="33"/>
        <v>0</v>
      </c>
      <c r="AA339" s="109" t="str">
        <f t="shared" si="34"/>
        <v>-</v>
      </c>
      <c r="AB339" s="14" t="str">
        <f t="shared" si="35"/>
        <v>-</v>
      </c>
      <c r="AD339" s="2">
        <f t="shared" si="40"/>
        <v>44</v>
      </c>
      <c r="AE339" s="109" t="str">
        <f t="shared" si="36"/>
        <v>-</v>
      </c>
      <c r="AF339">
        <f t="shared" si="37"/>
        <v>0</v>
      </c>
      <c r="AG339">
        <f t="shared" si="38"/>
        <v>0</v>
      </c>
    </row>
    <row r="340" spans="1:33">
      <c r="A340" s="26">
        <f t="shared" si="39"/>
        <v>45</v>
      </c>
      <c r="B340" s="14">
        <f t="shared" ref="B340:Y350" si="48">IF(AND(B$98="ДА",B243="-"),B47,"-")</f>
        <v>7</v>
      </c>
      <c r="C340" s="14">
        <f t="shared" si="48"/>
        <v>9</v>
      </c>
      <c r="D340" s="14" t="str">
        <f t="shared" si="48"/>
        <v>-</v>
      </c>
      <c r="E340" s="14" t="str">
        <f t="shared" si="48"/>
        <v>-</v>
      </c>
      <c r="F340" s="14" t="str">
        <f t="shared" si="48"/>
        <v>-</v>
      </c>
      <c r="G340" s="14" t="str">
        <f t="shared" si="48"/>
        <v>-</v>
      </c>
      <c r="H340" s="14" t="str">
        <f t="shared" si="48"/>
        <v>-</v>
      </c>
      <c r="I340" s="14" t="str">
        <f t="shared" si="48"/>
        <v>-</v>
      </c>
      <c r="J340" s="14" t="str">
        <f t="shared" si="48"/>
        <v>-</v>
      </c>
      <c r="K340" s="14">
        <f t="shared" si="48"/>
        <v>10</v>
      </c>
      <c r="L340" s="14" t="str">
        <f t="shared" si="48"/>
        <v>-</v>
      </c>
      <c r="M340" s="14" t="str">
        <f t="shared" si="48"/>
        <v>-</v>
      </c>
      <c r="N340" s="14">
        <f t="shared" si="48"/>
        <v>9</v>
      </c>
      <c r="O340" s="14">
        <f t="shared" si="48"/>
        <v>6</v>
      </c>
      <c r="P340" s="14" t="str">
        <f t="shared" si="48"/>
        <v>-</v>
      </c>
      <c r="Q340" s="14" t="str">
        <f t="shared" si="48"/>
        <v>-</v>
      </c>
      <c r="R340" s="14" t="str">
        <f t="shared" si="48"/>
        <v>-</v>
      </c>
      <c r="S340" s="14" t="str">
        <f t="shared" si="48"/>
        <v>-</v>
      </c>
      <c r="T340" s="14" t="str">
        <f t="shared" si="48"/>
        <v>-</v>
      </c>
      <c r="U340" s="14">
        <f t="shared" si="48"/>
        <v>6</v>
      </c>
      <c r="V340" s="14">
        <f t="shared" si="48"/>
        <v>5</v>
      </c>
      <c r="W340" s="14">
        <f t="shared" si="48"/>
        <v>8</v>
      </c>
      <c r="X340" s="14" t="str">
        <f t="shared" si="48"/>
        <v>-</v>
      </c>
      <c r="Y340" s="14">
        <f t="shared" si="48"/>
        <v>8</v>
      </c>
      <c r="Z340" s="15">
        <f t="shared" si="33"/>
        <v>9</v>
      </c>
      <c r="AA340" s="109">
        <f t="shared" si="34"/>
        <v>7.5556045555555551</v>
      </c>
      <c r="AB340" s="14">
        <f t="shared" si="35"/>
        <v>9</v>
      </c>
      <c r="AD340" s="2">
        <f t="shared" si="40"/>
        <v>45</v>
      </c>
      <c r="AE340" s="109">
        <f t="shared" si="36"/>
        <v>7.5556045555555551</v>
      </c>
      <c r="AF340">
        <f t="shared" si="37"/>
        <v>10</v>
      </c>
      <c r="AG340">
        <f t="shared" si="38"/>
        <v>9</v>
      </c>
    </row>
    <row r="341" spans="1:33">
      <c r="A341" s="26">
        <f t="shared" si="39"/>
        <v>46</v>
      </c>
      <c r="B341" s="14" t="str">
        <f t="shared" si="48"/>
        <v>-</v>
      </c>
      <c r="C341" s="14" t="str">
        <f t="shared" si="48"/>
        <v>-</v>
      </c>
      <c r="D341" s="14" t="str">
        <f t="shared" si="48"/>
        <v>-</v>
      </c>
      <c r="E341" s="14" t="str">
        <f t="shared" si="48"/>
        <v>-</v>
      </c>
      <c r="F341" s="14" t="str">
        <f t="shared" si="48"/>
        <v>-</v>
      </c>
      <c r="G341" s="14" t="str">
        <f t="shared" si="48"/>
        <v>-</v>
      </c>
      <c r="H341" s="14" t="str">
        <f t="shared" si="48"/>
        <v>-</v>
      </c>
      <c r="I341" s="14" t="str">
        <f t="shared" si="48"/>
        <v>-</v>
      </c>
      <c r="J341" s="14" t="str">
        <f t="shared" si="48"/>
        <v>-</v>
      </c>
      <c r="K341" s="14" t="str">
        <f t="shared" si="48"/>
        <v>-</v>
      </c>
      <c r="L341" s="14" t="str">
        <f t="shared" si="48"/>
        <v>-</v>
      </c>
      <c r="M341" s="14" t="str">
        <f t="shared" si="48"/>
        <v>-</v>
      </c>
      <c r="N341" s="14" t="str">
        <f t="shared" si="48"/>
        <v>-</v>
      </c>
      <c r="O341" s="14" t="str">
        <f t="shared" si="48"/>
        <v>-</v>
      </c>
      <c r="P341" s="14" t="str">
        <f t="shared" si="48"/>
        <v>-</v>
      </c>
      <c r="Q341" s="14" t="str">
        <f t="shared" si="48"/>
        <v>-</v>
      </c>
      <c r="R341" s="14" t="str">
        <f t="shared" si="48"/>
        <v>-</v>
      </c>
      <c r="S341" s="14" t="str">
        <f t="shared" si="48"/>
        <v>-</v>
      </c>
      <c r="T341" s="14" t="str">
        <f t="shared" si="48"/>
        <v>-</v>
      </c>
      <c r="U341" s="14" t="str">
        <f t="shared" si="48"/>
        <v>-</v>
      </c>
      <c r="V341" s="14" t="str">
        <f t="shared" si="48"/>
        <v>-</v>
      </c>
      <c r="W341" s="14" t="str">
        <f t="shared" si="48"/>
        <v>-</v>
      </c>
      <c r="X341" s="14" t="str">
        <f t="shared" si="48"/>
        <v>-</v>
      </c>
      <c r="Y341" s="14" t="str">
        <f t="shared" si="48"/>
        <v>-</v>
      </c>
      <c r="Z341" s="15">
        <f t="shared" si="33"/>
        <v>0</v>
      </c>
      <c r="AA341" s="109" t="str">
        <f t="shared" si="34"/>
        <v>-</v>
      </c>
      <c r="AB341" s="14" t="str">
        <f t="shared" si="35"/>
        <v>-</v>
      </c>
      <c r="AD341" s="2">
        <f t="shared" si="40"/>
        <v>46</v>
      </c>
      <c r="AE341" s="109" t="str">
        <f t="shared" si="36"/>
        <v>-</v>
      </c>
      <c r="AF341">
        <f t="shared" si="37"/>
        <v>0</v>
      </c>
      <c r="AG341">
        <f t="shared" si="38"/>
        <v>0</v>
      </c>
    </row>
    <row r="342" spans="1:33">
      <c r="A342" s="26">
        <f t="shared" si="39"/>
        <v>47</v>
      </c>
      <c r="B342" s="14">
        <f t="shared" si="48"/>
        <v>9</v>
      </c>
      <c r="C342" s="14">
        <f t="shared" si="48"/>
        <v>9</v>
      </c>
      <c r="D342" s="14" t="str">
        <f t="shared" si="48"/>
        <v>-</v>
      </c>
      <c r="E342" s="14" t="str">
        <f t="shared" si="48"/>
        <v>-</v>
      </c>
      <c r="F342" s="14" t="str">
        <f t="shared" si="48"/>
        <v>-</v>
      </c>
      <c r="G342" s="14" t="str">
        <f t="shared" si="48"/>
        <v>-</v>
      </c>
      <c r="H342" s="14" t="str">
        <f t="shared" si="48"/>
        <v>-</v>
      </c>
      <c r="I342" s="14" t="str">
        <f t="shared" si="48"/>
        <v>-</v>
      </c>
      <c r="J342" s="14" t="str">
        <f t="shared" si="48"/>
        <v>-</v>
      </c>
      <c r="K342" s="14">
        <f t="shared" si="48"/>
        <v>11</v>
      </c>
      <c r="L342" s="14" t="str">
        <f t="shared" si="48"/>
        <v>-</v>
      </c>
      <c r="M342" s="14" t="str">
        <f t="shared" si="48"/>
        <v>-</v>
      </c>
      <c r="N342" s="14">
        <f t="shared" si="48"/>
        <v>8</v>
      </c>
      <c r="O342" s="14">
        <f t="shared" si="48"/>
        <v>12</v>
      </c>
      <c r="P342" s="14" t="str">
        <f t="shared" si="48"/>
        <v>-</v>
      </c>
      <c r="Q342" s="14" t="str">
        <f t="shared" si="48"/>
        <v>-</v>
      </c>
      <c r="R342" s="14" t="str">
        <f t="shared" si="48"/>
        <v>-</v>
      </c>
      <c r="S342" s="14" t="str">
        <f t="shared" si="48"/>
        <v>-</v>
      </c>
      <c r="T342" s="14">
        <f t="shared" si="48"/>
        <v>6</v>
      </c>
      <c r="U342" s="14">
        <f t="shared" si="48"/>
        <v>10</v>
      </c>
      <c r="V342" s="14">
        <f t="shared" si="48"/>
        <v>7</v>
      </c>
      <c r="W342" s="14">
        <f t="shared" si="48"/>
        <v>9</v>
      </c>
      <c r="X342" s="14" t="str">
        <f t="shared" si="48"/>
        <v>-</v>
      </c>
      <c r="Y342" s="14">
        <f t="shared" si="48"/>
        <v>7</v>
      </c>
      <c r="Z342" s="15">
        <f t="shared" si="33"/>
        <v>10</v>
      </c>
      <c r="AA342" s="109">
        <f t="shared" si="34"/>
        <v>8.8000470000000011</v>
      </c>
      <c r="AB342" s="14">
        <f t="shared" si="35"/>
        <v>6</v>
      </c>
      <c r="AD342" s="2">
        <f t="shared" si="40"/>
        <v>47</v>
      </c>
      <c r="AE342" s="109">
        <f t="shared" si="36"/>
        <v>8.8000470000000011</v>
      </c>
      <c r="AF342">
        <f t="shared" si="37"/>
        <v>11</v>
      </c>
      <c r="AG342">
        <f t="shared" si="38"/>
        <v>10</v>
      </c>
    </row>
    <row r="343" spans="1:33">
      <c r="A343" s="26">
        <f t="shared" si="39"/>
        <v>48</v>
      </c>
      <c r="B343" s="14" t="str">
        <f t="shared" si="48"/>
        <v>-</v>
      </c>
      <c r="C343" s="14" t="str">
        <f t="shared" si="48"/>
        <v>-</v>
      </c>
      <c r="D343" s="14" t="str">
        <f t="shared" si="48"/>
        <v>-</v>
      </c>
      <c r="E343" s="14" t="str">
        <f t="shared" si="48"/>
        <v>-</v>
      </c>
      <c r="F343" s="14" t="str">
        <f t="shared" si="48"/>
        <v>-</v>
      </c>
      <c r="G343" s="14" t="str">
        <f t="shared" si="48"/>
        <v>-</v>
      </c>
      <c r="H343" s="14" t="str">
        <f t="shared" si="48"/>
        <v>-</v>
      </c>
      <c r="I343" s="14" t="str">
        <f t="shared" si="48"/>
        <v>-</v>
      </c>
      <c r="J343" s="14" t="str">
        <f t="shared" si="48"/>
        <v>-</v>
      </c>
      <c r="K343" s="14" t="str">
        <f t="shared" si="48"/>
        <v>-</v>
      </c>
      <c r="L343" s="14" t="str">
        <f t="shared" si="48"/>
        <v>-</v>
      </c>
      <c r="M343" s="14" t="str">
        <f t="shared" si="48"/>
        <v>-</v>
      </c>
      <c r="N343" s="14" t="str">
        <f t="shared" si="48"/>
        <v>-</v>
      </c>
      <c r="O343" s="14" t="str">
        <f t="shared" si="48"/>
        <v>-</v>
      </c>
      <c r="P343" s="14" t="str">
        <f t="shared" si="48"/>
        <v>-</v>
      </c>
      <c r="Q343" s="14" t="str">
        <f t="shared" si="48"/>
        <v>-</v>
      </c>
      <c r="R343" s="14" t="str">
        <f t="shared" si="48"/>
        <v>-</v>
      </c>
      <c r="S343" s="14" t="str">
        <f t="shared" si="48"/>
        <v>-</v>
      </c>
      <c r="T343" s="14" t="str">
        <f t="shared" si="48"/>
        <v>-</v>
      </c>
      <c r="U343" s="14" t="str">
        <f t="shared" si="48"/>
        <v>-</v>
      </c>
      <c r="V343" s="14" t="str">
        <f t="shared" si="48"/>
        <v>-</v>
      </c>
      <c r="W343" s="14" t="str">
        <f t="shared" si="48"/>
        <v>-</v>
      </c>
      <c r="X343" s="14" t="str">
        <f t="shared" si="48"/>
        <v>-</v>
      </c>
      <c r="Y343" s="14" t="str">
        <f t="shared" si="48"/>
        <v>-</v>
      </c>
      <c r="Z343" s="15">
        <f t="shared" si="33"/>
        <v>0</v>
      </c>
      <c r="AA343" s="109" t="str">
        <f t="shared" si="34"/>
        <v>-</v>
      </c>
      <c r="AB343" s="14" t="str">
        <f t="shared" si="35"/>
        <v>-</v>
      </c>
      <c r="AD343" s="2">
        <f t="shared" si="40"/>
        <v>48</v>
      </c>
      <c r="AE343" s="109" t="str">
        <f t="shared" si="36"/>
        <v>-</v>
      </c>
      <c r="AF343">
        <f t="shared" si="37"/>
        <v>0</v>
      </c>
      <c r="AG343">
        <f t="shared" si="38"/>
        <v>0</v>
      </c>
    </row>
    <row r="344" spans="1:33">
      <c r="A344" s="26">
        <f t="shared" si="39"/>
        <v>49</v>
      </c>
      <c r="B344" s="14" t="str">
        <f t="shared" si="48"/>
        <v>-</v>
      </c>
      <c r="C344" s="14" t="str">
        <f t="shared" si="48"/>
        <v>-</v>
      </c>
      <c r="D344" s="14" t="str">
        <f t="shared" si="48"/>
        <v>-</v>
      </c>
      <c r="E344" s="14" t="str">
        <f t="shared" si="48"/>
        <v>-</v>
      </c>
      <c r="F344" s="14" t="str">
        <f t="shared" si="48"/>
        <v>-</v>
      </c>
      <c r="G344" s="14" t="str">
        <f t="shared" si="48"/>
        <v>-</v>
      </c>
      <c r="H344" s="14" t="str">
        <f t="shared" si="48"/>
        <v>-</v>
      </c>
      <c r="I344" s="14" t="str">
        <f t="shared" si="48"/>
        <v>-</v>
      </c>
      <c r="J344" s="14" t="str">
        <f t="shared" si="48"/>
        <v>-</v>
      </c>
      <c r="K344" s="14" t="str">
        <f t="shared" si="48"/>
        <v>-</v>
      </c>
      <c r="L344" s="14" t="str">
        <f t="shared" si="48"/>
        <v>-</v>
      </c>
      <c r="M344" s="14" t="str">
        <f t="shared" si="48"/>
        <v>-</v>
      </c>
      <c r="N344" s="14" t="str">
        <f t="shared" si="48"/>
        <v>-</v>
      </c>
      <c r="O344" s="14" t="str">
        <f t="shared" si="48"/>
        <v>-</v>
      </c>
      <c r="P344" s="14" t="str">
        <f t="shared" si="48"/>
        <v>-</v>
      </c>
      <c r="Q344" s="14" t="str">
        <f t="shared" si="48"/>
        <v>-</v>
      </c>
      <c r="R344" s="14" t="str">
        <f t="shared" si="48"/>
        <v>-</v>
      </c>
      <c r="S344" s="14" t="str">
        <f t="shared" si="48"/>
        <v>-</v>
      </c>
      <c r="T344" s="14" t="str">
        <f t="shared" si="48"/>
        <v>-</v>
      </c>
      <c r="U344" s="14" t="str">
        <f t="shared" si="48"/>
        <v>-</v>
      </c>
      <c r="V344" s="14" t="str">
        <f t="shared" si="48"/>
        <v>-</v>
      </c>
      <c r="W344" s="14" t="str">
        <f t="shared" si="48"/>
        <v>-</v>
      </c>
      <c r="X344" s="14" t="str">
        <f t="shared" si="48"/>
        <v>-</v>
      </c>
      <c r="Y344" s="14" t="str">
        <f t="shared" si="48"/>
        <v>-</v>
      </c>
      <c r="Z344" s="15">
        <f t="shared" si="33"/>
        <v>0</v>
      </c>
      <c r="AA344" s="109" t="str">
        <f t="shared" si="34"/>
        <v>-</v>
      </c>
      <c r="AB344" s="14" t="str">
        <f t="shared" si="35"/>
        <v>-</v>
      </c>
      <c r="AD344" s="2">
        <f t="shared" si="40"/>
        <v>49</v>
      </c>
      <c r="AE344" s="109" t="str">
        <f t="shared" si="36"/>
        <v>-</v>
      </c>
      <c r="AF344">
        <f t="shared" si="37"/>
        <v>0</v>
      </c>
      <c r="AG344">
        <f t="shared" si="38"/>
        <v>0</v>
      </c>
    </row>
    <row r="345" spans="1:33">
      <c r="A345" s="26">
        <f t="shared" si="39"/>
        <v>50</v>
      </c>
      <c r="B345" s="14">
        <f t="shared" si="48"/>
        <v>9</v>
      </c>
      <c r="C345" s="14">
        <f t="shared" si="48"/>
        <v>9</v>
      </c>
      <c r="D345" s="14" t="str">
        <f t="shared" si="48"/>
        <v>-</v>
      </c>
      <c r="E345" s="14" t="str">
        <f t="shared" si="48"/>
        <v>-</v>
      </c>
      <c r="F345" s="14" t="str">
        <f t="shared" si="48"/>
        <v>-</v>
      </c>
      <c r="G345" s="14" t="str">
        <f t="shared" si="48"/>
        <v>-</v>
      </c>
      <c r="H345" s="14" t="str">
        <f t="shared" si="48"/>
        <v>-</v>
      </c>
      <c r="I345" s="14" t="str">
        <f t="shared" si="48"/>
        <v>-</v>
      </c>
      <c r="J345" s="14" t="str">
        <f t="shared" si="48"/>
        <v>-</v>
      </c>
      <c r="K345" s="14">
        <f t="shared" si="48"/>
        <v>9</v>
      </c>
      <c r="L345" s="14" t="str">
        <f t="shared" si="48"/>
        <v>-</v>
      </c>
      <c r="M345" s="14" t="str">
        <f t="shared" si="48"/>
        <v>-</v>
      </c>
      <c r="N345" s="14">
        <f t="shared" si="48"/>
        <v>7</v>
      </c>
      <c r="O345" s="14">
        <f t="shared" si="48"/>
        <v>7</v>
      </c>
      <c r="P345" s="14" t="str">
        <f t="shared" si="48"/>
        <v>-</v>
      </c>
      <c r="Q345" s="14" t="str">
        <f t="shared" si="48"/>
        <v>-</v>
      </c>
      <c r="R345" s="14" t="str">
        <f t="shared" si="48"/>
        <v>-</v>
      </c>
      <c r="S345" s="14" t="str">
        <f t="shared" si="48"/>
        <v>-</v>
      </c>
      <c r="T345" s="14">
        <f t="shared" si="48"/>
        <v>4</v>
      </c>
      <c r="U345" s="14">
        <f t="shared" si="48"/>
        <v>6</v>
      </c>
      <c r="V345" s="14">
        <f t="shared" si="48"/>
        <v>4</v>
      </c>
      <c r="W345" s="14">
        <f t="shared" si="48"/>
        <v>7</v>
      </c>
      <c r="X345" s="14" t="str">
        <f t="shared" si="48"/>
        <v>-</v>
      </c>
      <c r="Y345" s="14">
        <f t="shared" si="48"/>
        <v>5</v>
      </c>
      <c r="Z345" s="15">
        <f t="shared" si="33"/>
        <v>10</v>
      </c>
      <c r="AA345" s="109">
        <f t="shared" si="34"/>
        <v>6.7000440000000001</v>
      </c>
      <c r="AB345" s="14">
        <f t="shared" si="35"/>
        <v>16</v>
      </c>
      <c r="AD345" s="2">
        <f t="shared" si="40"/>
        <v>50</v>
      </c>
      <c r="AE345" s="109">
        <f t="shared" si="36"/>
        <v>6.7000440000000001</v>
      </c>
      <c r="AF345">
        <f t="shared" si="37"/>
        <v>11</v>
      </c>
      <c r="AG345">
        <f t="shared" si="38"/>
        <v>10</v>
      </c>
    </row>
    <row r="346" spans="1:33">
      <c r="A346" s="26">
        <f t="shared" si="39"/>
        <v>51</v>
      </c>
      <c r="B346" s="14" t="str">
        <f t="shared" si="48"/>
        <v>-</v>
      </c>
      <c r="C346" s="14" t="str">
        <f t="shared" si="48"/>
        <v>-</v>
      </c>
      <c r="D346" s="14" t="str">
        <f t="shared" si="48"/>
        <v>-</v>
      </c>
      <c r="E346" s="14" t="str">
        <f t="shared" si="48"/>
        <v>-</v>
      </c>
      <c r="F346" s="14" t="str">
        <f t="shared" si="48"/>
        <v>-</v>
      </c>
      <c r="G346" s="14" t="str">
        <f t="shared" si="48"/>
        <v>-</v>
      </c>
      <c r="H346" s="14" t="str">
        <f t="shared" si="48"/>
        <v>-</v>
      </c>
      <c r="I346" s="14" t="str">
        <f t="shared" si="48"/>
        <v>-</v>
      </c>
      <c r="J346" s="14" t="str">
        <f t="shared" si="48"/>
        <v>-</v>
      </c>
      <c r="K346" s="14" t="str">
        <f t="shared" si="48"/>
        <v>-</v>
      </c>
      <c r="L346" s="14" t="str">
        <f t="shared" si="48"/>
        <v>-</v>
      </c>
      <c r="M346" s="14" t="str">
        <f t="shared" si="48"/>
        <v>-</v>
      </c>
      <c r="N346" s="14" t="str">
        <f t="shared" si="48"/>
        <v>-</v>
      </c>
      <c r="O346" s="14" t="str">
        <f t="shared" si="48"/>
        <v>-</v>
      </c>
      <c r="P346" s="14" t="str">
        <f t="shared" si="48"/>
        <v>-</v>
      </c>
      <c r="Q346" s="14" t="str">
        <f t="shared" si="48"/>
        <v>-</v>
      </c>
      <c r="R346" s="14" t="str">
        <f t="shared" si="48"/>
        <v>-</v>
      </c>
      <c r="S346" s="14" t="str">
        <f t="shared" si="48"/>
        <v>-</v>
      </c>
      <c r="T346" s="14" t="str">
        <f t="shared" si="48"/>
        <v>-</v>
      </c>
      <c r="U346" s="14" t="str">
        <f t="shared" si="48"/>
        <v>-</v>
      </c>
      <c r="V346" s="14" t="str">
        <f t="shared" si="48"/>
        <v>-</v>
      </c>
      <c r="W346" s="14" t="str">
        <f t="shared" si="48"/>
        <v>-</v>
      </c>
      <c r="X346" s="14" t="str">
        <f t="shared" si="48"/>
        <v>-</v>
      </c>
      <c r="Y346" s="14" t="str">
        <f t="shared" si="48"/>
        <v>-</v>
      </c>
      <c r="Z346" s="15">
        <f t="shared" si="33"/>
        <v>0</v>
      </c>
      <c r="AA346" s="109" t="str">
        <f t="shared" si="34"/>
        <v>-</v>
      </c>
      <c r="AB346" s="14" t="str">
        <f t="shared" si="35"/>
        <v>-</v>
      </c>
      <c r="AD346" s="2">
        <f t="shared" si="40"/>
        <v>51</v>
      </c>
      <c r="AE346" s="109" t="str">
        <f t="shared" si="36"/>
        <v>-</v>
      </c>
      <c r="AF346">
        <f t="shared" si="37"/>
        <v>0</v>
      </c>
      <c r="AG346">
        <f t="shared" si="38"/>
        <v>0</v>
      </c>
    </row>
    <row r="347" spans="1:33">
      <c r="A347" s="26">
        <f t="shared" si="39"/>
        <v>52</v>
      </c>
      <c r="B347" s="14" t="str">
        <f t="shared" si="48"/>
        <v>-</v>
      </c>
      <c r="C347" s="14" t="str">
        <f t="shared" si="48"/>
        <v>-</v>
      </c>
      <c r="D347" s="14" t="str">
        <f t="shared" si="48"/>
        <v>-</v>
      </c>
      <c r="E347" s="14" t="str">
        <f t="shared" si="48"/>
        <v>-</v>
      </c>
      <c r="F347" s="14" t="str">
        <f t="shared" si="48"/>
        <v>-</v>
      </c>
      <c r="G347" s="14" t="str">
        <f t="shared" si="48"/>
        <v>-</v>
      </c>
      <c r="H347" s="14" t="str">
        <f t="shared" si="48"/>
        <v>-</v>
      </c>
      <c r="I347" s="14" t="str">
        <f t="shared" si="48"/>
        <v>-</v>
      </c>
      <c r="J347" s="14" t="str">
        <f t="shared" si="48"/>
        <v>-</v>
      </c>
      <c r="K347" s="14" t="str">
        <f t="shared" si="48"/>
        <v>-</v>
      </c>
      <c r="L347" s="14" t="str">
        <f t="shared" si="48"/>
        <v>-</v>
      </c>
      <c r="M347" s="14" t="str">
        <f t="shared" si="48"/>
        <v>-</v>
      </c>
      <c r="N347" s="14" t="str">
        <f t="shared" si="48"/>
        <v>-</v>
      </c>
      <c r="O347" s="14" t="str">
        <f t="shared" si="48"/>
        <v>-</v>
      </c>
      <c r="P347" s="14" t="str">
        <f t="shared" si="48"/>
        <v>-</v>
      </c>
      <c r="Q347" s="14" t="str">
        <f t="shared" si="48"/>
        <v>-</v>
      </c>
      <c r="R347" s="14" t="str">
        <f t="shared" si="48"/>
        <v>-</v>
      </c>
      <c r="S347" s="14" t="str">
        <f t="shared" si="48"/>
        <v>-</v>
      </c>
      <c r="T347" s="14" t="str">
        <f t="shared" si="48"/>
        <v>-</v>
      </c>
      <c r="U347" s="14" t="str">
        <f t="shared" si="48"/>
        <v>-</v>
      </c>
      <c r="V347" s="14" t="str">
        <f t="shared" si="48"/>
        <v>-</v>
      </c>
      <c r="W347" s="14" t="str">
        <f t="shared" si="48"/>
        <v>-</v>
      </c>
      <c r="X347" s="14" t="str">
        <f t="shared" si="48"/>
        <v>-</v>
      </c>
      <c r="Y347" s="14" t="str">
        <f t="shared" si="48"/>
        <v>-</v>
      </c>
      <c r="Z347" s="15">
        <f t="shared" si="33"/>
        <v>0</v>
      </c>
      <c r="AA347" s="109" t="str">
        <f t="shared" si="34"/>
        <v>-</v>
      </c>
      <c r="AB347" s="14" t="str">
        <f t="shared" si="35"/>
        <v>-</v>
      </c>
      <c r="AD347" s="2">
        <f t="shared" si="40"/>
        <v>52</v>
      </c>
      <c r="AE347" s="109" t="str">
        <f t="shared" si="36"/>
        <v>-</v>
      </c>
      <c r="AF347">
        <f t="shared" si="37"/>
        <v>0</v>
      </c>
      <c r="AG347">
        <f t="shared" si="38"/>
        <v>0</v>
      </c>
    </row>
    <row r="348" spans="1:33">
      <c r="A348" s="26">
        <f t="shared" si="39"/>
        <v>53</v>
      </c>
      <c r="B348" s="14" t="str">
        <f t="shared" si="48"/>
        <v>-</v>
      </c>
      <c r="C348" s="14" t="str">
        <f t="shared" si="48"/>
        <v>-</v>
      </c>
      <c r="D348" s="14" t="str">
        <f t="shared" si="48"/>
        <v>-</v>
      </c>
      <c r="E348" s="14" t="str">
        <f t="shared" si="48"/>
        <v>-</v>
      </c>
      <c r="F348" s="14" t="str">
        <f t="shared" si="48"/>
        <v>-</v>
      </c>
      <c r="G348" s="14" t="str">
        <f t="shared" si="48"/>
        <v>-</v>
      </c>
      <c r="H348" s="14" t="str">
        <f t="shared" si="48"/>
        <v>-</v>
      </c>
      <c r="I348" s="14" t="str">
        <f t="shared" si="48"/>
        <v>-</v>
      </c>
      <c r="J348" s="14" t="str">
        <f t="shared" si="48"/>
        <v>-</v>
      </c>
      <c r="K348" s="14" t="str">
        <f t="shared" si="48"/>
        <v>-</v>
      </c>
      <c r="L348" s="14" t="str">
        <f t="shared" si="48"/>
        <v>-</v>
      </c>
      <c r="M348" s="14" t="str">
        <f t="shared" si="48"/>
        <v>-</v>
      </c>
      <c r="N348" s="14" t="str">
        <f t="shared" si="48"/>
        <v>-</v>
      </c>
      <c r="O348" s="14" t="str">
        <f t="shared" si="48"/>
        <v>-</v>
      </c>
      <c r="P348" s="14" t="str">
        <f t="shared" si="48"/>
        <v>-</v>
      </c>
      <c r="Q348" s="14" t="str">
        <f t="shared" si="48"/>
        <v>-</v>
      </c>
      <c r="R348" s="14" t="str">
        <f t="shared" si="48"/>
        <v>-</v>
      </c>
      <c r="S348" s="14" t="str">
        <f t="shared" si="48"/>
        <v>-</v>
      </c>
      <c r="T348" s="14" t="str">
        <f t="shared" si="48"/>
        <v>-</v>
      </c>
      <c r="U348" s="14" t="str">
        <f t="shared" si="48"/>
        <v>-</v>
      </c>
      <c r="V348" s="14" t="str">
        <f t="shared" si="48"/>
        <v>-</v>
      </c>
      <c r="W348" s="14" t="str">
        <f t="shared" si="48"/>
        <v>-</v>
      </c>
      <c r="X348" s="14" t="str">
        <f t="shared" si="48"/>
        <v>-</v>
      </c>
      <c r="Y348" s="14" t="str">
        <f t="shared" si="48"/>
        <v>-</v>
      </c>
      <c r="Z348" s="15">
        <f t="shared" si="33"/>
        <v>0</v>
      </c>
      <c r="AA348" s="109" t="str">
        <f t="shared" si="34"/>
        <v>-</v>
      </c>
      <c r="AB348" s="14" t="str">
        <f t="shared" si="35"/>
        <v>-</v>
      </c>
      <c r="AD348" s="2">
        <f t="shared" si="40"/>
        <v>53</v>
      </c>
      <c r="AE348" s="109" t="str">
        <f t="shared" si="36"/>
        <v>-</v>
      </c>
      <c r="AF348">
        <f t="shared" si="37"/>
        <v>0</v>
      </c>
      <c r="AG348">
        <f t="shared" si="38"/>
        <v>0</v>
      </c>
    </row>
    <row r="349" spans="1:33">
      <c r="A349" s="26">
        <f t="shared" si="39"/>
        <v>54</v>
      </c>
      <c r="B349" s="14" t="str">
        <f t="shared" si="48"/>
        <v>-</v>
      </c>
      <c r="C349" s="14" t="str">
        <f t="shared" si="48"/>
        <v>-</v>
      </c>
      <c r="D349" s="14" t="str">
        <f t="shared" si="48"/>
        <v>-</v>
      </c>
      <c r="E349" s="14" t="str">
        <f t="shared" si="48"/>
        <v>-</v>
      </c>
      <c r="F349" s="14" t="str">
        <f t="shared" si="48"/>
        <v>-</v>
      </c>
      <c r="G349" s="14" t="str">
        <f t="shared" si="48"/>
        <v>-</v>
      </c>
      <c r="H349" s="14" t="str">
        <f t="shared" si="48"/>
        <v>-</v>
      </c>
      <c r="I349" s="14" t="str">
        <f t="shared" si="48"/>
        <v>-</v>
      </c>
      <c r="J349" s="14" t="str">
        <f t="shared" si="48"/>
        <v>-</v>
      </c>
      <c r="K349" s="14" t="str">
        <f t="shared" si="48"/>
        <v>-</v>
      </c>
      <c r="L349" s="14" t="str">
        <f t="shared" si="48"/>
        <v>-</v>
      </c>
      <c r="M349" s="14" t="str">
        <f t="shared" si="48"/>
        <v>-</v>
      </c>
      <c r="N349" s="14" t="str">
        <f t="shared" si="48"/>
        <v>-</v>
      </c>
      <c r="O349" s="14" t="str">
        <f t="shared" si="48"/>
        <v>-</v>
      </c>
      <c r="P349" s="14" t="str">
        <f t="shared" si="48"/>
        <v>-</v>
      </c>
      <c r="Q349" s="14" t="str">
        <f t="shared" si="48"/>
        <v>-</v>
      </c>
      <c r="R349" s="14" t="str">
        <f t="shared" si="48"/>
        <v>-</v>
      </c>
      <c r="S349" s="14" t="str">
        <f t="shared" si="48"/>
        <v>-</v>
      </c>
      <c r="T349" s="14" t="str">
        <f t="shared" si="48"/>
        <v>-</v>
      </c>
      <c r="U349" s="14" t="str">
        <f t="shared" si="48"/>
        <v>-</v>
      </c>
      <c r="V349" s="14" t="str">
        <f t="shared" si="48"/>
        <v>-</v>
      </c>
      <c r="W349" s="14" t="str">
        <f t="shared" si="48"/>
        <v>-</v>
      </c>
      <c r="X349" s="14" t="str">
        <f t="shared" si="48"/>
        <v>-</v>
      </c>
      <c r="Y349" s="14" t="str">
        <f t="shared" si="48"/>
        <v>-</v>
      </c>
      <c r="Z349" s="15">
        <f t="shared" si="33"/>
        <v>0</v>
      </c>
      <c r="AA349" s="109" t="str">
        <f t="shared" si="34"/>
        <v>-</v>
      </c>
      <c r="AB349" s="14" t="str">
        <f t="shared" si="35"/>
        <v>-</v>
      </c>
      <c r="AD349" s="2">
        <f t="shared" si="40"/>
        <v>54</v>
      </c>
      <c r="AE349" s="109" t="str">
        <f t="shared" si="36"/>
        <v>-</v>
      </c>
      <c r="AF349">
        <f t="shared" si="37"/>
        <v>0</v>
      </c>
      <c r="AG349">
        <f t="shared" si="38"/>
        <v>0</v>
      </c>
    </row>
    <row r="350" spans="1:33">
      <c r="A350" s="26">
        <f t="shared" si="39"/>
        <v>55</v>
      </c>
      <c r="B350" s="14">
        <f t="shared" si="48"/>
        <v>11</v>
      </c>
      <c r="C350" s="14" t="str">
        <f t="shared" si="48"/>
        <v>-</v>
      </c>
      <c r="D350" s="14" t="str">
        <f t="shared" si="48"/>
        <v>-</v>
      </c>
      <c r="E350" s="14" t="str">
        <f t="shared" si="48"/>
        <v>-</v>
      </c>
      <c r="F350" s="14" t="str">
        <f t="shared" si="48"/>
        <v>-</v>
      </c>
      <c r="G350" s="14" t="str">
        <f t="shared" si="48"/>
        <v>-</v>
      </c>
      <c r="H350" s="14" t="str">
        <f t="shared" si="48"/>
        <v>-</v>
      </c>
      <c r="I350" s="14" t="str">
        <f t="shared" si="48"/>
        <v>-</v>
      </c>
      <c r="J350" s="14" t="str">
        <f t="shared" si="48"/>
        <v>-</v>
      </c>
      <c r="K350" s="14">
        <f t="shared" si="48"/>
        <v>8</v>
      </c>
      <c r="L350" s="14" t="str">
        <f t="shared" si="48"/>
        <v>-</v>
      </c>
      <c r="M350" s="14" t="str">
        <f t="shared" si="48"/>
        <v>-</v>
      </c>
      <c r="N350" s="14">
        <f t="shared" si="48"/>
        <v>10</v>
      </c>
      <c r="O350" s="14">
        <f t="shared" si="48"/>
        <v>11</v>
      </c>
      <c r="P350" s="14" t="str">
        <f t="shared" si="48"/>
        <v>-</v>
      </c>
      <c r="Q350" s="14" t="str">
        <f t="shared" ref="Q350:Y350" si="49">IF(AND(Q$98="ДА",Q253="-"),Q57,"-")</f>
        <v>-</v>
      </c>
      <c r="R350" s="14">
        <f t="shared" si="49"/>
        <v>9</v>
      </c>
      <c r="S350" s="14" t="str">
        <f t="shared" si="49"/>
        <v>-</v>
      </c>
      <c r="T350" s="14">
        <f t="shared" si="49"/>
        <v>8</v>
      </c>
      <c r="U350" s="14">
        <f t="shared" si="49"/>
        <v>8</v>
      </c>
      <c r="V350" s="14">
        <f t="shared" si="49"/>
        <v>12</v>
      </c>
      <c r="W350" s="14">
        <f t="shared" si="49"/>
        <v>9</v>
      </c>
      <c r="X350" s="14" t="str">
        <f t="shared" si="49"/>
        <v>-</v>
      </c>
      <c r="Y350" s="14">
        <f t="shared" si="49"/>
        <v>10</v>
      </c>
      <c r="Z350" s="15">
        <f t="shared" si="33"/>
        <v>10</v>
      </c>
      <c r="AA350" s="109">
        <f t="shared" si="34"/>
        <v>9.6000389999999989</v>
      </c>
      <c r="AB350" s="14">
        <f t="shared" si="35"/>
        <v>1</v>
      </c>
      <c r="AD350" s="2">
        <f t="shared" si="40"/>
        <v>55</v>
      </c>
      <c r="AE350" s="109">
        <f t="shared" si="36"/>
        <v>9.6000389999999989</v>
      </c>
      <c r="AF350">
        <f t="shared" si="37"/>
        <v>12</v>
      </c>
      <c r="AG350">
        <f t="shared" si="38"/>
        <v>10</v>
      </c>
    </row>
    <row r="351" spans="1:33">
      <c r="A351" s="26">
        <f t="shared" si="39"/>
        <v>56</v>
      </c>
      <c r="B351" s="14" t="str">
        <f t="shared" ref="B351:Y361" si="50">IF(AND(B$98="ДА",B254="-"),B58,"-")</f>
        <v>-</v>
      </c>
      <c r="C351" s="14" t="str">
        <f t="shared" si="50"/>
        <v>-</v>
      </c>
      <c r="D351" s="14" t="str">
        <f t="shared" si="50"/>
        <v>-</v>
      </c>
      <c r="E351" s="14" t="str">
        <f t="shared" si="50"/>
        <v>-</v>
      </c>
      <c r="F351" s="14" t="str">
        <f t="shared" si="50"/>
        <v>-</v>
      </c>
      <c r="G351" s="14" t="str">
        <f t="shared" si="50"/>
        <v>-</v>
      </c>
      <c r="H351" s="14" t="str">
        <f t="shared" si="50"/>
        <v>-</v>
      </c>
      <c r="I351" s="14" t="str">
        <f t="shared" si="50"/>
        <v>-</v>
      </c>
      <c r="J351" s="14" t="str">
        <f t="shared" si="50"/>
        <v>-</v>
      </c>
      <c r="K351" s="14" t="str">
        <f t="shared" si="50"/>
        <v>-</v>
      </c>
      <c r="L351" s="14" t="str">
        <f t="shared" si="50"/>
        <v>-</v>
      </c>
      <c r="M351" s="14" t="str">
        <f t="shared" si="50"/>
        <v>-</v>
      </c>
      <c r="N351" s="14" t="str">
        <f t="shared" si="50"/>
        <v>-</v>
      </c>
      <c r="O351" s="14" t="str">
        <f t="shared" si="50"/>
        <v>-</v>
      </c>
      <c r="P351" s="14" t="str">
        <f t="shared" si="50"/>
        <v>-</v>
      </c>
      <c r="Q351" s="14" t="str">
        <f t="shared" si="50"/>
        <v>-</v>
      </c>
      <c r="R351" s="14" t="str">
        <f t="shared" si="50"/>
        <v>-</v>
      </c>
      <c r="S351" s="14" t="str">
        <f t="shared" si="50"/>
        <v>-</v>
      </c>
      <c r="T351" s="14" t="str">
        <f t="shared" si="50"/>
        <v>-</v>
      </c>
      <c r="U351" s="14" t="str">
        <f t="shared" si="50"/>
        <v>-</v>
      </c>
      <c r="V351" s="14" t="str">
        <f t="shared" si="50"/>
        <v>-</v>
      </c>
      <c r="W351" s="14" t="str">
        <f t="shared" si="50"/>
        <v>-</v>
      </c>
      <c r="X351" s="14" t="str">
        <f t="shared" si="50"/>
        <v>-</v>
      </c>
      <c r="Y351" s="14" t="str">
        <f t="shared" si="50"/>
        <v>-</v>
      </c>
      <c r="Z351" s="15">
        <f t="shared" si="33"/>
        <v>0</v>
      </c>
      <c r="AA351" s="109" t="str">
        <f t="shared" si="34"/>
        <v>-</v>
      </c>
      <c r="AB351" s="14" t="str">
        <f t="shared" si="35"/>
        <v>-</v>
      </c>
      <c r="AD351" s="2">
        <f t="shared" si="40"/>
        <v>56</v>
      </c>
      <c r="AE351" s="109" t="str">
        <f t="shared" si="36"/>
        <v>-</v>
      </c>
      <c r="AF351">
        <f t="shared" si="37"/>
        <v>0</v>
      </c>
      <c r="AG351">
        <f t="shared" si="38"/>
        <v>0</v>
      </c>
    </row>
    <row r="352" spans="1:33">
      <c r="A352" s="26">
        <f t="shared" si="39"/>
        <v>57</v>
      </c>
      <c r="B352" s="14" t="str">
        <f t="shared" si="50"/>
        <v>-</v>
      </c>
      <c r="C352" s="14" t="str">
        <f t="shared" si="50"/>
        <v>-</v>
      </c>
      <c r="D352" s="14" t="str">
        <f t="shared" si="50"/>
        <v>-</v>
      </c>
      <c r="E352" s="14" t="str">
        <f t="shared" si="50"/>
        <v>-</v>
      </c>
      <c r="F352" s="14" t="str">
        <f t="shared" si="50"/>
        <v>-</v>
      </c>
      <c r="G352" s="14" t="str">
        <f t="shared" si="50"/>
        <v>-</v>
      </c>
      <c r="H352" s="14" t="str">
        <f t="shared" si="50"/>
        <v>-</v>
      </c>
      <c r="I352" s="14" t="str">
        <f t="shared" si="50"/>
        <v>-</v>
      </c>
      <c r="J352" s="14" t="str">
        <f t="shared" si="50"/>
        <v>-</v>
      </c>
      <c r="K352" s="14" t="str">
        <f t="shared" si="50"/>
        <v>-</v>
      </c>
      <c r="L352" s="14" t="str">
        <f t="shared" si="50"/>
        <v>-</v>
      </c>
      <c r="M352" s="14" t="str">
        <f t="shared" si="50"/>
        <v>-</v>
      </c>
      <c r="N352" s="14" t="str">
        <f t="shared" si="50"/>
        <v>-</v>
      </c>
      <c r="O352" s="14" t="str">
        <f t="shared" si="50"/>
        <v>-</v>
      </c>
      <c r="P352" s="14" t="str">
        <f t="shared" si="50"/>
        <v>-</v>
      </c>
      <c r="Q352" s="14" t="str">
        <f t="shared" si="50"/>
        <v>-</v>
      </c>
      <c r="R352" s="14" t="str">
        <f t="shared" si="50"/>
        <v>-</v>
      </c>
      <c r="S352" s="14" t="str">
        <f t="shared" si="50"/>
        <v>-</v>
      </c>
      <c r="T352" s="14" t="str">
        <f t="shared" si="50"/>
        <v>-</v>
      </c>
      <c r="U352" s="14" t="str">
        <f t="shared" si="50"/>
        <v>-</v>
      </c>
      <c r="V352" s="14" t="str">
        <f t="shared" si="50"/>
        <v>-</v>
      </c>
      <c r="W352" s="14" t="str">
        <f t="shared" si="50"/>
        <v>-</v>
      </c>
      <c r="X352" s="14" t="str">
        <f t="shared" si="50"/>
        <v>-</v>
      </c>
      <c r="Y352" s="14" t="str">
        <f t="shared" si="50"/>
        <v>-</v>
      </c>
      <c r="Z352" s="15">
        <f t="shared" si="33"/>
        <v>0</v>
      </c>
      <c r="AA352" s="109" t="str">
        <f t="shared" si="34"/>
        <v>-</v>
      </c>
      <c r="AB352" s="14" t="str">
        <f t="shared" si="35"/>
        <v>-</v>
      </c>
      <c r="AD352" s="2">
        <f t="shared" si="40"/>
        <v>57</v>
      </c>
      <c r="AE352" s="109" t="str">
        <f t="shared" si="36"/>
        <v>-</v>
      </c>
      <c r="AF352">
        <f t="shared" si="37"/>
        <v>0</v>
      </c>
      <c r="AG352">
        <f t="shared" si="38"/>
        <v>0</v>
      </c>
    </row>
    <row r="353" spans="1:33">
      <c r="A353" s="26">
        <f t="shared" si="39"/>
        <v>58</v>
      </c>
      <c r="B353" s="14" t="str">
        <f t="shared" si="50"/>
        <v>-</v>
      </c>
      <c r="C353" s="14" t="str">
        <f t="shared" si="50"/>
        <v>-</v>
      </c>
      <c r="D353" s="14" t="str">
        <f t="shared" si="50"/>
        <v>-</v>
      </c>
      <c r="E353" s="14" t="str">
        <f t="shared" si="50"/>
        <v>-</v>
      </c>
      <c r="F353" s="14" t="str">
        <f t="shared" si="50"/>
        <v>-</v>
      </c>
      <c r="G353" s="14" t="str">
        <f t="shared" si="50"/>
        <v>-</v>
      </c>
      <c r="H353" s="14" t="str">
        <f t="shared" si="50"/>
        <v>-</v>
      </c>
      <c r="I353" s="14" t="str">
        <f t="shared" si="50"/>
        <v>-</v>
      </c>
      <c r="J353" s="14" t="str">
        <f t="shared" si="50"/>
        <v>-</v>
      </c>
      <c r="K353" s="14" t="str">
        <f t="shared" si="50"/>
        <v>-</v>
      </c>
      <c r="L353" s="14" t="str">
        <f t="shared" si="50"/>
        <v>-</v>
      </c>
      <c r="M353" s="14" t="str">
        <f t="shared" si="50"/>
        <v>-</v>
      </c>
      <c r="N353" s="14" t="str">
        <f t="shared" si="50"/>
        <v>-</v>
      </c>
      <c r="O353" s="14" t="str">
        <f t="shared" si="50"/>
        <v>-</v>
      </c>
      <c r="P353" s="14" t="str">
        <f t="shared" si="50"/>
        <v>-</v>
      </c>
      <c r="Q353" s="14" t="str">
        <f t="shared" si="50"/>
        <v>-</v>
      </c>
      <c r="R353" s="14" t="str">
        <f t="shared" si="50"/>
        <v>-</v>
      </c>
      <c r="S353" s="14" t="str">
        <f t="shared" si="50"/>
        <v>-</v>
      </c>
      <c r="T353" s="14" t="str">
        <f t="shared" si="50"/>
        <v>-</v>
      </c>
      <c r="U353" s="14" t="str">
        <f t="shared" si="50"/>
        <v>-</v>
      </c>
      <c r="V353" s="14" t="str">
        <f t="shared" si="50"/>
        <v>-</v>
      </c>
      <c r="W353" s="14" t="str">
        <f t="shared" si="50"/>
        <v>-</v>
      </c>
      <c r="X353" s="14" t="str">
        <f t="shared" si="50"/>
        <v>-</v>
      </c>
      <c r="Y353" s="14" t="str">
        <f t="shared" si="50"/>
        <v>-</v>
      </c>
      <c r="Z353" s="15">
        <f t="shared" si="33"/>
        <v>0</v>
      </c>
      <c r="AA353" s="109" t="str">
        <f t="shared" si="34"/>
        <v>-</v>
      </c>
      <c r="AB353" s="14" t="str">
        <f t="shared" si="35"/>
        <v>-</v>
      </c>
      <c r="AD353" s="2">
        <f t="shared" si="40"/>
        <v>58</v>
      </c>
      <c r="AE353" s="109" t="str">
        <f t="shared" si="36"/>
        <v>-</v>
      </c>
      <c r="AF353">
        <f t="shared" si="37"/>
        <v>0</v>
      </c>
      <c r="AG353">
        <f t="shared" si="38"/>
        <v>0</v>
      </c>
    </row>
    <row r="354" spans="1:33">
      <c r="A354" s="26">
        <f t="shared" si="39"/>
        <v>59</v>
      </c>
      <c r="B354" s="14" t="str">
        <f t="shared" si="50"/>
        <v>-</v>
      </c>
      <c r="C354" s="14" t="str">
        <f t="shared" si="50"/>
        <v>-</v>
      </c>
      <c r="D354" s="14" t="str">
        <f t="shared" si="50"/>
        <v>-</v>
      </c>
      <c r="E354" s="14" t="str">
        <f t="shared" si="50"/>
        <v>-</v>
      </c>
      <c r="F354" s="14" t="str">
        <f t="shared" si="50"/>
        <v>-</v>
      </c>
      <c r="G354" s="14" t="str">
        <f t="shared" si="50"/>
        <v>-</v>
      </c>
      <c r="H354" s="14" t="str">
        <f t="shared" si="50"/>
        <v>-</v>
      </c>
      <c r="I354" s="14" t="str">
        <f t="shared" si="50"/>
        <v>-</v>
      </c>
      <c r="J354" s="14" t="str">
        <f t="shared" si="50"/>
        <v>-</v>
      </c>
      <c r="K354" s="14" t="str">
        <f t="shared" si="50"/>
        <v>-</v>
      </c>
      <c r="L354" s="14" t="str">
        <f t="shared" si="50"/>
        <v>-</v>
      </c>
      <c r="M354" s="14" t="str">
        <f t="shared" si="50"/>
        <v>-</v>
      </c>
      <c r="N354" s="14" t="str">
        <f t="shared" si="50"/>
        <v>-</v>
      </c>
      <c r="O354" s="14" t="str">
        <f t="shared" si="50"/>
        <v>-</v>
      </c>
      <c r="P354" s="14" t="str">
        <f t="shared" si="50"/>
        <v>-</v>
      </c>
      <c r="Q354" s="14" t="str">
        <f t="shared" si="50"/>
        <v>-</v>
      </c>
      <c r="R354" s="14" t="str">
        <f t="shared" si="50"/>
        <v>-</v>
      </c>
      <c r="S354" s="14" t="str">
        <f t="shared" si="50"/>
        <v>-</v>
      </c>
      <c r="T354" s="14" t="str">
        <f t="shared" si="50"/>
        <v>-</v>
      </c>
      <c r="U354" s="14" t="str">
        <f t="shared" si="50"/>
        <v>-</v>
      </c>
      <c r="V354" s="14" t="str">
        <f t="shared" si="50"/>
        <v>-</v>
      </c>
      <c r="W354" s="14" t="str">
        <f t="shared" si="50"/>
        <v>-</v>
      </c>
      <c r="X354" s="14" t="str">
        <f t="shared" si="50"/>
        <v>-</v>
      </c>
      <c r="Y354" s="14" t="str">
        <f t="shared" si="50"/>
        <v>-</v>
      </c>
      <c r="Z354" s="15">
        <f t="shared" si="33"/>
        <v>0</v>
      </c>
      <c r="AA354" s="109" t="str">
        <f t="shared" si="34"/>
        <v>-</v>
      </c>
      <c r="AB354" s="14" t="str">
        <f t="shared" si="35"/>
        <v>-</v>
      </c>
      <c r="AD354" s="2">
        <f t="shared" si="40"/>
        <v>59</v>
      </c>
      <c r="AE354" s="109" t="str">
        <f t="shared" si="36"/>
        <v>-</v>
      </c>
      <c r="AF354">
        <f t="shared" si="37"/>
        <v>0</v>
      </c>
      <c r="AG354">
        <f t="shared" si="38"/>
        <v>0</v>
      </c>
    </row>
    <row r="355" spans="1:33">
      <c r="A355" s="26">
        <f t="shared" si="39"/>
        <v>60</v>
      </c>
      <c r="B355" s="14" t="str">
        <f t="shared" si="50"/>
        <v>-</v>
      </c>
      <c r="C355" s="14" t="str">
        <f t="shared" si="50"/>
        <v>-</v>
      </c>
      <c r="D355" s="14" t="str">
        <f t="shared" si="50"/>
        <v>-</v>
      </c>
      <c r="E355" s="14" t="str">
        <f t="shared" si="50"/>
        <v>-</v>
      </c>
      <c r="F355" s="14" t="str">
        <f t="shared" si="50"/>
        <v>-</v>
      </c>
      <c r="G355" s="14" t="str">
        <f t="shared" si="50"/>
        <v>-</v>
      </c>
      <c r="H355" s="14" t="str">
        <f t="shared" si="50"/>
        <v>-</v>
      </c>
      <c r="I355" s="14" t="str">
        <f t="shared" si="50"/>
        <v>-</v>
      </c>
      <c r="J355" s="14" t="str">
        <f t="shared" si="50"/>
        <v>-</v>
      </c>
      <c r="K355" s="14" t="str">
        <f t="shared" si="50"/>
        <v>-</v>
      </c>
      <c r="L355" s="14" t="str">
        <f t="shared" si="50"/>
        <v>-</v>
      </c>
      <c r="M355" s="14" t="str">
        <f t="shared" si="50"/>
        <v>-</v>
      </c>
      <c r="N355" s="14" t="str">
        <f t="shared" si="50"/>
        <v>-</v>
      </c>
      <c r="O355" s="14" t="str">
        <f t="shared" si="50"/>
        <v>-</v>
      </c>
      <c r="P355" s="14" t="str">
        <f t="shared" si="50"/>
        <v>-</v>
      </c>
      <c r="Q355" s="14" t="str">
        <f t="shared" si="50"/>
        <v>-</v>
      </c>
      <c r="R355" s="14" t="str">
        <f t="shared" si="50"/>
        <v>-</v>
      </c>
      <c r="S355" s="14" t="str">
        <f t="shared" si="50"/>
        <v>-</v>
      </c>
      <c r="T355" s="14" t="str">
        <f t="shared" si="50"/>
        <v>-</v>
      </c>
      <c r="U355" s="14" t="str">
        <f t="shared" si="50"/>
        <v>-</v>
      </c>
      <c r="V355" s="14" t="str">
        <f t="shared" si="50"/>
        <v>-</v>
      </c>
      <c r="W355" s="14" t="str">
        <f t="shared" si="50"/>
        <v>-</v>
      </c>
      <c r="X355" s="14" t="str">
        <f t="shared" si="50"/>
        <v>-</v>
      </c>
      <c r="Y355" s="14" t="str">
        <f t="shared" si="50"/>
        <v>-</v>
      </c>
      <c r="Z355" s="15">
        <f t="shared" si="33"/>
        <v>0</v>
      </c>
      <c r="AA355" s="109" t="str">
        <f t="shared" si="34"/>
        <v>-</v>
      </c>
      <c r="AB355" s="14" t="str">
        <f t="shared" si="35"/>
        <v>-</v>
      </c>
      <c r="AD355" s="2">
        <f t="shared" si="40"/>
        <v>60</v>
      </c>
      <c r="AE355" s="109" t="str">
        <f t="shared" si="36"/>
        <v>-</v>
      </c>
      <c r="AF355">
        <f t="shared" si="37"/>
        <v>0</v>
      </c>
      <c r="AG355">
        <f t="shared" si="38"/>
        <v>0</v>
      </c>
    </row>
    <row r="356" spans="1:33">
      <c r="A356" s="26">
        <f t="shared" si="39"/>
        <v>61</v>
      </c>
      <c r="B356" s="14">
        <f t="shared" si="50"/>
        <v>5</v>
      </c>
      <c r="C356" s="14" t="str">
        <f t="shared" si="50"/>
        <v>-</v>
      </c>
      <c r="D356" s="14" t="str">
        <f t="shared" si="50"/>
        <v>-</v>
      </c>
      <c r="E356" s="14" t="str">
        <f t="shared" si="50"/>
        <v>-</v>
      </c>
      <c r="F356" s="14" t="str">
        <f t="shared" si="50"/>
        <v>-</v>
      </c>
      <c r="G356" s="14" t="str">
        <f t="shared" si="50"/>
        <v>-</v>
      </c>
      <c r="H356" s="14" t="str">
        <f t="shared" si="50"/>
        <v>-</v>
      </c>
      <c r="I356" s="14" t="str">
        <f t="shared" si="50"/>
        <v>-</v>
      </c>
      <c r="J356" s="14" t="str">
        <f t="shared" si="50"/>
        <v>-</v>
      </c>
      <c r="K356" s="14">
        <f t="shared" si="50"/>
        <v>7</v>
      </c>
      <c r="L356" s="14" t="str">
        <f t="shared" si="50"/>
        <v>-</v>
      </c>
      <c r="M356" s="14" t="str">
        <f t="shared" si="50"/>
        <v>-</v>
      </c>
      <c r="N356" s="14">
        <f t="shared" si="50"/>
        <v>5</v>
      </c>
      <c r="O356" s="14">
        <f t="shared" si="50"/>
        <v>5</v>
      </c>
      <c r="P356" s="14" t="str">
        <f t="shared" si="50"/>
        <v>-</v>
      </c>
      <c r="Q356" s="14" t="str">
        <f t="shared" si="50"/>
        <v>-</v>
      </c>
      <c r="R356" s="14">
        <f t="shared" si="50"/>
        <v>8</v>
      </c>
      <c r="S356" s="14" t="str">
        <f t="shared" si="50"/>
        <v>-</v>
      </c>
      <c r="T356" s="14">
        <f t="shared" si="50"/>
        <v>4</v>
      </c>
      <c r="U356" s="14">
        <f t="shared" si="50"/>
        <v>6</v>
      </c>
      <c r="V356" s="14">
        <f t="shared" si="50"/>
        <v>8</v>
      </c>
      <c r="W356" s="14">
        <f t="shared" si="50"/>
        <v>4</v>
      </c>
      <c r="X356" s="14" t="str">
        <f t="shared" si="50"/>
        <v>-</v>
      </c>
      <c r="Y356" s="14">
        <f t="shared" si="50"/>
        <v>3</v>
      </c>
      <c r="Z356" s="15">
        <f t="shared" si="33"/>
        <v>10</v>
      </c>
      <c r="AA356" s="109">
        <f t="shared" si="34"/>
        <v>5.5000330000000002</v>
      </c>
      <c r="AB356" s="14">
        <f t="shared" si="35"/>
        <v>22</v>
      </c>
      <c r="AD356" s="2">
        <f t="shared" si="40"/>
        <v>61</v>
      </c>
      <c r="AE356" s="109">
        <f t="shared" si="36"/>
        <v>5.5000330000000002</v>
      </c>
      <c r="AF356">
        <f t="shared" si="37"/>
        <v>11</v>
      </c>
      <c r="AG356">
        <f t="shared" si="38"/>
        <v>10</v>
      </c>
    </row>
    <row r="357" spans="1:33">
      <c r="A357" s="26">
        <f t="shared" si="39"/>
        <v>62</v>
      </c>
      <c r="B357" s="14" t="str">
        <f t="shared" si="50"/>
        <v>-</v>
      </c>
      <c r="C357" s="14" t="str">
        <f t="shared" si="50"/>
        <v>-</v>
      </c>
      <c r="D357" s="14" t="str">
        <f t="shared" si="50"/>
        <v>-</v>
      </c>
      <c r="E357" s="14" t="str">
        <f t="shared" si="50"/>
        <v>-</v>
      </c>
      <c r="F357" s="14" t="str">
        <f t="shared" si="50"/>
        <v>-</v>
      </c>
      <c r="G357" s="14" t="str">
        <f t="shared" si="50"/>
        <v>-</v>
      </c>
      <c r="H357" s="14" t="str">
        <f t="shared" si="50"/>
        <v>-</v>
      </c>
      <c r="I357" s="14" t="str">
        <f t="shared" si="50"/>
        <v>-</v>
      </c>
      <c r="J357" s="14" t="str">
        <f t="shared" si="50"/>
        <v>-</v>
      </c>
      <c r="K357" s="14">
        <f t="shared" si="50"/>
        <v>9</v>
      </c>
      <c r="L357" s="14" t="str">
        <f t="shared" si="50"/>
        <v>-</v>
      </c>
      <c r="M357" s="14" t="str">
        <f t="shared" si="50"/>
        <v>-</v>
      </c>
      <c r="N357" s="14">
        <f t="shared" si="50"/>
        <v>7</v>
      </c>
      <c r="O357" s="14">
        <f t="shared" si="50"/>
        <v>8</v>
      </c>
      <c r="P357" s="14" t="str">
        <f t="shared" si="50"/>
        <v>-</v>
      </c>
      <c r="Q357" s="14" t="str">
        <f t="shared" si="50"/>
        <v>-</v>
      </c>
      <c r="R357" s="14" t="str">
        <f t="shared" si="50"/>
        <v>-</v>
      </c>
      <c r="S357" s="14" t="str">
        <f t="shared" si="50"/>
        <v>-</v>
      </c>
      <c r="T357" s="14">
        <f t="shared" si="50"/>
        <v>7</v>
      </c>
      <c r="U357" s="14">
        <f t="shared" si="50"/>
        <v>6</v>
      </c>
      <c r="V357" s="14">
        <f t="shared" si="50"/>
        <v>5</v>
      </c>
      <c r="W357" s="14">
        <f t="shared" si="50"/>
        <v>8</v>
      </c>
      <c r="X357" s="14" t="str">
        <f t="shared" si="50"/>
        <v>-</v>
      </c>
      <c r="Y357" s="14">
        <f t="shared" si="50"/>
        <v>7</v>
      </c>
      <c r="Z357" s="15">
        <f t="shared" si="33"/>
        <v>8</v>
      </c>
      <c r="AA357" s="109">
        <f t="shared" si="34"/>
        <v>7.125032</v>
      </c>
      <c r="AB357" s="14">
        <f t="shared" si="35"/>
        <v>12</v>
      </c>
      <c r="AD357" s="2">
        <f t="shared" si="40"/>
        <v>62</v>
      </c>
      <c r="AE357" s="109">
        <f t="shared" si="36"/>
        <v>7.125032</v>
      </c>
      <c r="AF357">
        <f t="shared" si="37"/>
        <v>12</v>
      </c>
      <c r="AG357">
        <f t="shared" si="38"/>
        <v>8</v>
      </c>
    </row>
    <row r="358" spans="1:33">
      <c r="A358" s="26">
        <f t="shared" si="39"/>
        <v>63</v>
      </c>
      <c r="B358" s="14" t="str">
        <f t="shared" si="50"/>
        <v>-</v>
      </c>
      <c r="C358" s="14" t="str">
        <f t="shared" si="50"/>
        <v>-</v>
      </c>
      <c r="D358" s="14" t="str">
        <f t="shared" si="50"/>
        <v>-</v>
      </c>
      <c r="E358" s="14" t="str">
        <f t="shared" si="50"/>
        <v>-</v>
      </c>
      <c r="F358" s="14" t="str">
        <f t="shared" si="50"/>
        <v>-</v>
      </c>
      <c r="G358" s="14" t="str">
        <f t="shared" si="50"/>
        <v>-</v>
      </c>
      <c r="H358" s="14" t="str">
        <f t="shared" si="50"/>
        <v>-</v>
      </c>
      <c r="I358" s="14" t="str">
        <f t="shared" si="50"/>
        <v>-</v>
      </c>
      <c r="J358" s="14" t="str">
        <f t="shared" si="50"/>
        <v>-</v>
      </c>
      <c r="K358" s="14" t="str">
        <f t="shared" si="50"/>
        <v>-</v>
      </c>
      <c r="L358" s="14" t="str">
        <f t="shared" si="50"/>
        <v>-</v>
      </c>
      <c r="M358" s="14" t="str">
        <f t="shared" si="50"/>
        <v>-</v>
      </c>
      <c r="N358" s="14" t="str">
        <f t="shared" si="50"/>
        <v>-</v>
      </c>
      <c r="O358" s="14" t="str">
        <f t="shared" si="50"/>
        <v>-</v>
      </c>
      <c r="P358" s="14" t="str">
        <f t="shared" si="50"/>
        <v>-</v>
      </c>
      <c r="Q358" s="14" t="str">
        <f t="shared" si="50"/>
        <v>-</v>
      </c>
      <c r="R358" s="14" t="str">
        <f t="shared" si="50"/>
        <v>-</v>
      </c>
      <c r="S358" s="14" t="str">
        <f t="shared" si="50"/>
        <v>-</v>
      </c>
      <c r="T358" s="14" t="str">
        <f t="shared" si="50"/>
        <v>-</v>
      </c>
      <c r="U358" s="14" t="str">
        <f t="shared" si="50"/>
        <v>-</v>
      </c>
      <c r="V358" s="14" t="str">
        <f t="shared" si="50"/>
        <v>-</v>
      </c>
      <c r="W358" s="14" t="str">
        <f t="shared" si="50"/>
        <v>-</v>
      </c>
      <c r="X358" s="14" t="str">
        <f t="shared" si="50"/>
        <v>-</v>
      </c>
      <c r="Y358" s="14" t="str">
        <f t="shared" si="50"/>
        <v>-</v>
      </c>
      <c r="Z358" s="15">
        <f t="shared" si="33"/>
        <v>0</v>
      </c>
      <c r="AA358" s="109" t="str">
        <f t="shared" si="34"/>
        <v>-</v>
      </c>
      <c r="AB358" s="14" t="str">
        <f t="shared" si="35"/>
        <v>-</v>
      </c>
      <c r="AD358" s="2">
        <f t="shared" si="40"/>
        <v>63</v>
      </c>
      <c r="AE358" s="109" t="str">
        <f t="shared" si="36"/>
        <v>-</v>
      </c>
      <c r="AF358">
        <f t="shared" si="37"/>
        <v>0</v>
      </c>
      <c r="AG358">
        <f t="shared" si="38"/>
        <v>0</v>
      </c>
    </row>
    <row r="359" spans="1:33">
      <c r="A359" s="26">
        <f t="shared" si="39"/>
        <v>64</v>
      </c>
      <c r="B359" s="14">
        <f t="shared" si="50"/>
        <v>3</v>
      </c>
      <c r="C359" s="14" t="str">
        <f t="shared" si="50"/>
        <v>-</v>
      </c>
      <c r="D359" s="14" t="str">
        <f t="shared" si="50"/>
        <v>-</v>
      </c>
      <c r="E359" s="14" t="str">
        <f t="shared" si="50"/>
        <v>-</v>
      </c>
      <c r="F359" s="14" t="str">
        <f t="shared" si="50"/>
        <v>-</v>
      </c>
      <c r="G359" s="14" t="str">
        <f t="shared" si="50"/>
        <v>-</v>
      </c>
      <c r="H359" s="14" t="str">
        <f t="shared" si="50"/>
        <v>-</v>
      </c>
      <c r="I359" s="14" t="str">
        <f t="shared" si="50"/>
        <v>-</v>
      </c>
      <c r="J359" s="14" t="str">
        <f t="shared" si="50"/>
        <v>-</v>
      </c>
      <c r="K359" s="14">
        <f t="shared" si="50"/>
        <v>8</v>
      </c>
      <c r="L359" s="14" t="str">
        <f t="shared" si="50"/>
        <v>-</v>
      </c>
      <c r="M359" s="14" t="str">
        <f t="shared" si="50"/>
        <v>-</v>
      </c>
      <c r="N359" s="14">
        <f t="shared" si="50"/>
        <v>7</v>
      </c>
      <c r="O359" s="14">
        <f t="shared" si="50"/>
        <v>8</v>
      </c>
      <c r="P359" s="14" t="str">
        <f t="shared" si="50"/>
        <v>-</v>
      </c>
      <c r="Q359" s="14" t="str">
        <f t="shared" si="50"/>
        <v>-</v>
      </c>
      <c r="R359" s="14">
        <f t="shared" si="50"/>
        <v>5</v>
      </c>
      <c r="S359" s="14" t="str">
        <f t="shared" si="50"/>
        <v>-</v>
      </c>
      <c r="T359" s="14">
        <f t="shared" si="50"/>
        <v>8</v>
      </c>
      <c r="U359" s="14">
        <f t="shared" si="50"/>
        <v>10</v>
      </c>
      <c r="V359" s="14">
        <f t="shared" si="50"/>
        <v>7</v>
      </c>
      <c r="W359" s="14" t="str">
        <f t="shared" si="50"/>
        <v>-</v>
      </c>
      <c r="X359" s="14" t="str">
        <f t="shared" si="50"/>
        <v>-</v>
      </c>
      <c r="Y359" s="14">
        <f t="shared" si="50"/>
        <v>4</v>
      </c>
      <c r="Z359" s="15">
        <f t="shared" si="33"/>
        <v>9</v>
      </c>
      <c r="AA359" s="109">
        <f t="shared" si="34"/>
        <v>6.6666966666666667</v>
      </c>
      <c r="AB359" s="14">
        <f t="shared" si="35"/>
        <v>17</v>
      </c>
      <c r="AD359" s="2">
        <f t="shared" si="40"/>
        <v>64</v>
      </c>
      <c r="AE359" s="109">
        <f t="shared" si="36"/>
        <v>6.6666966666666667</v>
      </c>
      <c r="AF359">
        <f t="shared" si="37"/>
        <v>10</v>
      </c>
      <c r="AG359">
        <f t="shared" si="38"/>
        <v>9</v>
      </c>
    </row>
    <row r="360" spans="1:33">
      <c r="A360" s="26">
        <f t="shared" si="39"/>
        <v>65</v>
      </c>
      <c r="B360" s="14" t="str">
        <f t="shared" si="50"/>
        <v>-</v>
      </c>
      <c r="C360" s="14" t="str">
        <f t="shared" si="50"/>
        <v>-</v>
      </c>
      <c r="D360" s="14" t="str">
        <f t="shared" si="50"/>
        <v>-</v>
      </c>
      <c r="E360" s="14" t="str">
        <f t="shared" si="50"/>
        <v>-</v>
      </c>
      <c r="F360" s="14" t="str">
        <f t="shared" si="50"/>
        <v>-</v>
      </c>
      <c r="G360" s="14" t="str">
        <f t="shared" si="50"/>
        <v>-</v>
      </c>
      <c r="H360" s="14" t="str">
        <f t="shared" si="50"/>
        <v>-</v>
      </c>
      <c r="I360" s="14" t="str">
        <f t="shared" si="50"/>
        <v>-</v>
      </c>
      <c r="J360" s="14" t="str">
        <f t="shared" si="50"/>
        <v>-</v>
      </c>
      <c r="K360" s="14" t="str">
        <f t="shared" si="50"/>
        <v>-</v>
      </c>
      <c r="L360" s="14" t="str">
        <f t="shared" si="50"/>
        <v>-</v>
      </c>
      <c r="M360" s="14" t="str">
        <f t="shared" si="50"/>
        <v>-</v>
      </c>
      <c r="N360" s="14" t="str">
        <f t="shared" si="50"/>
        <v>-</v>
      </c>
      <c r="O360" s="14" t="str">
        <f t="shared" si="50"/>
        <v>-</v>
      </c>
      <c r="P360" s="14" t="str">
        <f t="shared" si="50"/>
        <v>-</v>
      </c>
      <c r="Q360" s="14" t="str">
        <f t="shared" si="50"/>
        <v>-</v>
      </c>
      <c r="R360" s="14" t="str">
        <f t="shared" si="50"/>
        <v>-</v>
      </c>
      <c r="S360" s="14" t="str">
        <f t="shared" si="50"/>
        <v>-</v>
      </c>
      <c r="T360" s="14" t="str">
        <f t="shared" si="50"/>
        <v>-</v>
      </c>
      <c r="U360" s="14" t="str">
        <f t="shared" si="50"/>
        <v>-</v>
      </c>
      <c r="V360" s="14" t="str">
        <f t="shared" si="50"/>
        <v>-</v>
      </c>
      <c r="W360" s="14" t="str">
        <f t="shared" si="50"/>
        <v>-</v>
      </c>
      <c r="X360" s="14" t="str">
        <f t="shared" si="50"/>
        <v>-</v>
      </c>
      <c r="Y360" s="14" t="str">
        <f t="shared" si="50"/>
        <v>-</v>
      </c>
      <c r="Z360" s="15">
        <f t="shared" ref="Z360:Z389" si="51">COUNTIF(B360:Y360,"&gt;0")</f>
        <v>0</v>
      </c>
      <c r="AA360" s="109" t="str">
        <f t="shared" si="34"/>
        <v>-</v>
      </c>
      <c r="AB360" s="14" t="str">
        <f t="shared" si="35"/>
        <v>-</v>
      </c>
      <c r="AD360" s="2">
        <f t="shared" si="40"/>
        <v>65</v>
      </c>
      <c r="AE360" s="109" t="str">
        <f t="shared" si="36"/>
        <v>-</v>
      </c>
      <c r="AF360">
        <f t="shared" si="37"/>
        <v>0</v>
      </c>
      <c r="AG360">
        <f t="shared" si="38"/>
        <v>0</v>
      </c>
    </row>
    <row r="361" spans="1:33">
      <c r="A361" s="26">
        <f t="shared" si="39"/>
        <v>66</v>
      </c>
      <c r="B361" s="14" t="str">
        <f t="shared" si="50"/>
        <v>-</v>
      </c>
      <c r="C361" s="14" t="str">
        <f t="shared" si="50"/>
        <v>-</v>
      </c>
      <c r="D361" s="14" t="str">
        <f t="shared" si="50"/>
        <v>-</v>
      </c>
      <c r="E361" s="14" t="str">
        <f t="shared" si="50"/>
        <v>-</v>
      </c>
      <c r="F361" s="14" t="str">
        <f t="shared" si="50"/>
        <v>-</v>
      </c>
      <c r="G361" s="14" t="str">
        <f t="shared" si="50"/>
        <v>-</v>
      </c>
      <c r="H361" s="14" t="str">
        <f t="shared" si="50"/>
        <v>-</v>
      </c>
      <c r="I361" s="14" t="str">
        <f t="shared" si="50"/>
        <v>-</v>
      </c>
      <c r="J361" s="14" t="str">
        <f t="shared" si="50"/>
        <v>-</v>
      </c>
      <c r="K361" s="14" t="str">
        <f t="shared" si="50"/>
        <v>-</v>
      </c>
      <c r="L361" s="14" t="str">
        <f t="shared" si="50"/>
        <v>-</v>
      </c>
      <c r="M361" s="14" t="str">
        <f t="shared" si="50"/>
        <v>-</v>
      </c>
      <c r="N361" s="14" t="str">
        <f t="shared" si="50"/>
        <v>-</v>
      </c>
      <c r="O361" s="14" t="str">
        <f t="shared" si="50"/>
        <v>-</v>
      </c>
      <c r="P361" s="14" t="str">
        <f t="shared" si="50"/>
        <v>-</v>
      </c>
      <c r="Q361" s="14" t="str">
        <f t="shared" ref="Q361:Y361" si="52">IF(AND(Q$98="ДА",Q264="-"),Q68,"-")</f>
        <v>-</v>
      </c>
      <c r="R361" s="14" t="str">
        <f t="shared" si="52"/>
        <v>-</v>
      </c>
      <c r="S361" s="14" t="str">
        <f t="shared" si="52"/>
        <v>-</v>
      </c>
      <c r="T361" s="14" t="str">
        <f t="shared" si="52"/>
        <v>-</v>
      </c>
      <c r="U361" s="14" t="str">
        <f t="shared" si="52"/>
        <v>-</v>
      </c>
      <c r="V361" s="14" t="str">
        <f t="shared" si="52"/>
        <v>-</v>
      </c>
      <c r="W361" s="14" t="str">
        <f t="shared" si="52"/>
        <v>-</v>
      </c>
      <c r="X361" s="14" t="str">
        <f t="shared" si="52"/>
        <v>-</v>
      </c>
      <c r="Y361" s="14" t="str">
        <f t="shared" si="52"/>
        <v>-</v>
      </c>
      <c r="Z361" s="15">
        <f t="shared" si="51"/>
        <v>0</v>
      </c>
      <c r="AA361" s="109" t="str">
        <f t="shared" ref="AA361:AA389" si="53">IFERROR(AVERAGE(B361:Y361)+(94-A361)/1000000,"-")</f>
        <v>-</v>
      </c>
      <c r="AB361" s="14" t="str">
        <f t="shared" ref="AB361:AB389" si="54">IFERROR(RANK(AA361,AA$296:AA$389,0),"-")</f>
        <v>-</v>
      </c>
      <c r="AD361" s="2">
        <f t="shared" si="40"/>
        <v>66</v>
      </c>
      <c r="AE361" s="109" t="str">
        <f t="shared" ref="AE361:AE389" si="55">AA361</f>
        <v>-</v>
      </c>
      <c r="AF361">
        <f t="shared" ref="AF361:AF389" si="56">Z68</f>
        <v>0</v>
      </c>
      <c r="AG361">
        <f t="shared" ref="AG361:AG389" si="57">Z361</f>
        <v>0</v>
      </c>
    </row>
    <row r="362" spans="1:33">
      <c r="A362" s="26">
        <f t="shared" ref="A362:A389" si="58">A361+1</f>
        <v>67</v>
      </c>
      <c r="B362" s="14" t="str">
        <f t="shared" ref="B362:Y372" si="59">IF(AND(B$98="ДА",B265="-"),B69,"-")</f>
        <v>-</v>
      </c>
      <c r="C362" s="14" t="str">
        <f t="shared" si="59"/>
        <v>-</v>
      </c>
      <c r="D362" s="14" t="str">
        <f t="shared" si="59"/>
        <v>-</v>
      </c>
      <c r="E362" s="14" t="str">
        <f t="shared" si="59"/>
        <v>-</v>
      </c>
      <c r="F362" s="14" t="str">
        <f t="shared" si="59"/>
        <v>-</v>
      </c>
      <c r="G362" s="14" t="str">
        <f t="shared" si="59"/>
        <v>-</v>
      </c>
      <c r="H362" s="14" t="str">
        <f t="shared" si="59"/>
        <v>-</v>
      </c>
      <c r="I362" s="14" t="str">
        <f t="shared" si="59"/>
        <v>-</v>
      </c>
      <c r="J362" s="14" t="str">
        <f t="shared" si="59"/>
        <v>-</v>
      </c>
      <c r="K362" s="14" t="str">
        <f t="shared" si="59"/>
        <v>-</v>
      </c>
      <c r="L362" s="14" t="str">
        <f t="shared" si="59"/>
        <v>-</v>
      </c>
      <c r="M362" s="14" t="str">
        <f t="shared" si="59"/>
        <v>-</v>
      </c>
      <c r="N362" s="14" t="str">
        <f t="shared" si="59"/>
        <v>-</v>
      </c>
      <c r="O362" s="14" t="str">
        <f t="shared" si="59"/>
        <v>-</v>
      </c>
      <c r="P362" s="14" t="str">
        <f t="shared" si="59"/>
        <v>-</v>
      </c>
      <c r="Q362" s="14" t="str">
        <f t="shared" si="59"/>
        <v>-</v>
      </c>
      <c r="R362" s="14" t="str">
        <f t="shared" si="59"/>
        <v>-</v>
      </c>
      <c r="S362" s="14" t="str">
        <f t="shared" si="59"/>
        <v>-</v>
      </c>
      <c r="T362" s="14" t="str">
        <f t="shared" si="59"/>
        <v>-</v>
      </c>
      <c r="U362" s="14" t="str">
        <f t="shared" si="59"/>
        <v>-</v>
      </c>
      <c r="V362" s="14" t="str">
        <f t="shared" si="59"/>
        <v>-</v>
      </c>
      <c r="W362" s="14" t="str">
        <f t="shared" si="59"/>
        <v>-</v>
      </c>
      <c r="X362" s="14" t="str">
        <f t="shared" si="59"/>
        <v>-</v>
      </c>
      <c r="Y362" s="14" t="str">
        <f t="shared" si="59"/>
        <v>-</v>
      </c>
      <c r="Z362" s="15">
        <f t="shared" si="51"/>
        <v>0</v>
      </c>
      <c r="AA362" s="109" t="str">
        <f t="shared" si="53"/>
        <v>-</v>
      </c>
      <c r="AB362" s="14" t="str">
        <f t="shared" si="54"/>
        <v>-</v>
      </c>
      <c r="AD362" s="2">
        <f t="shared" ref="AD362:AD389" si="60">AD361+1</f>
        <v>67</v>
      </c>
      <c r="AE362" s="109" t="str">
        <f t="shared" si="55"/>
        <v>-</v>
      </c>
      <c r="AF362">
        <f t="shared" si="56"/>
        <v>0</v>
      </c>
      <c r="AG362">
        <f t="shared" si="57"/>
        <v>0</v>
      </c>
    </row>
    <row r="363" spans="1:33">
      <c r="A363" s="26">
        <f t="shared" si="58"/>
        <v>68</v>
      </c>
      <c r="B363" s="14" t="str">
        <f t="shared" si="59"/>
        <v>-</v>
      </c>
      <c r="C363" s="14" t="str">
        <f t="shared" si="59"/>
        <v>-</v>
      </c>
      <c r="D363" s="14" t="str">
        <f t="shared" si="59"/>
        <v>-</v>
      </c>
      <c r="E363" s="14" t="str">
        <f t="shared" si="59"/>
        <v>-</v>
      </c>
      <c r="F363" s="14" t="str">
        <f t="shared" si="59"/>
        <v>-</v>
      </c>
      <c r="G363" s="14" t="str">
        <f t="shared" si="59"/>
        <v>-</v>
      </c>
      <c r="H363" s="14" t="str">
        <f t="shared" si="59"/>
        <v>-</v>
      </c>
      <c r="I363" s="14" t="str">
        <f t="shared" si="59"/>
        <v>-</v>
      </c>
      <c r="J363" s="14" t="str">
        <f t="shared" si="59"/>
        <v>-</v>
      </c>
      <c r="K363" s="14" t="str">
        <f t="shared" si="59"/>
        <v>-</v>
      </c>
      <c r="L363" s="14" t="str">
        <f t="shared" si="59"/>
        <v>-</v>
      </c>
      <c r="M363" s="14" t="str">
        <f t="shared" si="59"/>
        <v>-</v>
      </c>
      <c r="N363" s="14" t="str">
        <f t="shared" si="59"/>
        <v>-</v>
      </c>
      <c r="O363" s="14" t="str">
        <f t="shared" si="59"/>
        <v>-</v>
      </c>
      <c r="P363" s="14" t="str">
        <f t="shared" si="59"/>
        <v>-</v>
      </c>
      <c r="Q363" s="14" t="str">
        <f t="shared" si="59"/>
        <v>-</v>
      </c>
      <c r="R363" s="14" t="str">
        <f t="shared" si="59"/>
        <v>-</v>
      </c>
      <c r="S363" s="14" t="str">
        <f t="shared" si="59"/>
        <v>-</v>
      </c>
      <c r="T363" s="14" t="str">
        <f t="shared" si="59"/>
        <v>-</v>
      </c>
      <c r="U363" s="14" t="str">
        <f t="shared" si="59"/>
        <v>-</v>
      </c>
      <c r="V363" s="14" t="str">
        <f t="shared" si="59"/>
        <v>-</v>
      </c>
      <c r="W363" s="14" t="str">
        <f t="shared" si="59"/>
        <v>-</v>
      </c>
      <c r="X363" s="14" t="str">
        <f t="shared" si="59"/>
        <v>-</v>
      </c>
      <c r="Y363" s="14" t="str">
        <f t="shared" si="59"/>
        <v>-</v>
      </c>
      <c r="Z363" s="15">
        <f t="shared" si="51"/>
        <v>0</v>
      </c>
      <c r="AA363" s="109" t="str">
        <f t="shared" si="53"/>
        <v>-</v>
      </c>
      <c r="AB363" s="14" t="str">
        <f t="shared" si="54"/>
        <v>-</v>
      </c>
      <c r="AD363" s="2">
        <f t="shared" si="60"/>
        <v>68</v>
      </c>
      <c r="AE363" s="109" t="str">
        <f t="shared" si="55"/>
        <v>-</v>
      </c>
      <c r="AF363">
        <f t="shared" si="56"/>
        <v>0</v>
      </c>
      <c r="AG363">
        <f t="shared" si="57"/>
        <v>0</v>
      </c>
    </row>
    <row r="364" spans="1:33">
      <c r="A364" s="26">
        <f t="shared" si="58"/>
        <v>69</v>
      </c>
      <c r="B364" s="14" t="str">
        <f t="shared" si="59"/>
        <v>-</v>
      </c>
      <c r="C364" s="14" t="str">
        <f t="shared" si="59"/>
        <v>-</v>
      </c>
      <c r="D364" s="14" t="str">
        <f t="shared" si="59"/>
        <v>-</v>
      </c>
      <c r="E364" s="14" t="str">
        <f t="shared" si="59"/>
        <v>-</v>
      </c>
      <c r="F364" s="14" t="str">
        <f t="shared" si="59"/>
        <v>-</v>
      </c>
      <c r="G364" s="14" t="str">
        <f t="shared" si="59"/>
        <v>-</v>
      </c>
      <c r="H364" s="14" t="str">
        <f t="shared" si="59"/>
        <v>-</v>
      </c>
      <c r="I364" s="14" t="str">
        <f t="shared" si="59"/>
        <v>-</v>
      </c>
      <c r="J364" s="14" t="str">
        <f t="shared" si="59"/>
        <v>-</v>
      </c>
      <c r="K364" s="14" t="str">
        <f t="shared" si="59"/>
        <v>-</v>
      </c>
      <c r="L364" s="14" t="str">
        <f t="shared" si="59"/>
        <v>-</v>
      </c>
      <c r="M364" s="14" t="str">
        <f t="shared" si="59"/>
        <v>-</v>
      </c>
      <c r="N364" s="14" t="str">
        <f t="shared" si="59"/>
        <v>-</v>
      </c>
      <c r="O364" s="14" t="str">
        <f t="shared" si="59"/>
        <v>-</v>
      </c>
      <c r="P364" s="14" t="str">
        <f t="shared" si="59"/>
        <v>-</v>
      </c>
      <c r="Q364" s="14" t="str">
        <f t="shared" si="59"/>
        <v>-</v>
      </c>
      <c r="R364" s="14" t="str">
        <f t="shared" si="59"/>
        <v>-</v>
      </c>
      <c r="S364" s="14" t="str">
        <f t="shared" si="59"/>
        <v>-</v>
      </c>
      <c r="T364" s="14" t="str">
        <f t="shared" si="59"/>
        <v>-</v>
      </c>
      <c r="U364" s="14" t="str">
        <f t="shared" si="59"/>
        <v>-</v>
      </c>
      <c r="V364" s="14" t="str">
        <f t="shared" si="59"/>
        <v>-</v>
      </c>
      <c r="W364" s="14" t="str">
        <f t="shared" si="59"/>
        <v>-</v>
      </c>
      <c r="X364" s="14" t="str">
        <f t="shared" si="59"/>
        <v>-</v>
      </c>
      <c r="Y364" s="14" t="str">
        <f t="shared" si="59"/>
        <v>-</v>
      </c>
      <c r="Z364" s="15">
        <f t="shared" si="51"/>
        <v>0</v>
      </c>
      <c r="AA364" s="109" t="str">
        <f t="shared" si="53"/>
        <v>-</v>
      </c>
      <c r="AB364" s="14" t="str">
        <f t="shared" si="54"/>
        <v>-</v>
      </c>
      <c r="AD364" s="2">
        <f t="shared" si="60"/>
        <v>69</v>
      </c>
      <c r="AE364" s="109" t="str">
        <f t="shared" si="55"/>
        <v>-</v>
      </c>
      <c r="AF364">
        <f t="shared" si="56"/>
        <v>0</v>
      </c>
      <c r="AG364">
        <f t="shared" si="57"/>
        <v>0</v>
      </c>
    </row>
    <row r="365" spans="1:33">
      <c r="A365" s="26">
        <f t="shared" si="58"/>
        <v>70</v>
      </c>
      <c r="B365" s="14" t="str">
        <f t="shared" si="59"/>
        <v>-</v>
      </c>
      <c r="C365" s="14" t="str">
        <f t="shared" si="59"/>
        <v>-</v>
      </c>
      <c r="D365" s="14" t="str">
        <f t="shared" si="59"/>
        <v>-</v>
      </c>
      <c r="E365" s="14" t="str">
        <f t="shared" si="59"/>
        <v>-</v>
      </c>
      <c r="F365" s="14" t="str">
        <f t="shared" si="59"/>
        <v>-</v>
      </c>
      <c r="G365" s="14" t="str">
        <f t="shared" si="59"/>
        <v>-</v>
      </c>
      <c r="H365" s="14" t="str">
        <f t="shared" si="59"/>
        <v>-</v>
      </c>
      <c r="I365" s="14" t="str">
        <f t="shared" si="59"/>
        <v>-</v>
      </c>
      <c r="J365" s="14" t="str">
        <f t="shared" si="59"/>
        <v>-</v>
      </c>
      <c r="K365" s="14" t="str">
        <f t="shared" si="59"/>
        <v>-</v>
      </c>
      <c r="L365" s="14" t="str">
        <f t="shared" si="59"/>
        <v>-</v>
      </c>
      <c r="M365" s="14" t="str">
        <f t="shared" si="59"/>
        <v>-</v>
      </c>
      <c r="N365" s="14" t="str">
        <f t="shared" si="59"/>
        <v>-</v>
      </c>
      <c r="O365" s="14" t="str">
        <f t="shared" si="59"/>
        <v>-</v>
      </c>
      <c r="P365" s="14" t="str">
        <f t="shared" si="59"/>
        <v>-</v>
      </c>
      <c r="Q365" s="14" t="str">
        <f t="shared" si="59"/>
        <v>-</v>
      </c>
      <c r="R365" s="14" t="str">
        <f t="shared" si="59"/>
        <v>-</v>
      </c>
      <c r="S365" s="14" t="str">
        <f t="shared" si="59"/>
        <v>-</v>
      </c>
      <c r="T365" s="14" t="str">
        <f t="shared" si="59"/>
        <v>-</v>
      </c>
      <c r="U365" s="14" t="str">
        <f t="shared" si="59"/>
        <v>-</v>
      </c>
      <c r="V365" s="14" t="str">
        <f t="shared" si="59"/>
        <v>-</v>
      </c>
      <c r="W365" s="14" t="str">
        <f t="shared" si="59"/>
        <v>-</v>
      </c>
      <c r="X365" s="14" t="str">
        <f t="shared" si="59"/>
        <v>-</v>
      </c>
      <c r="Y365" s="14" t="str">
        <f t="shared" si="59"/>
        <v>-</v>
      </c>
      <c r="Z365" s="15">
        <f t="shared" si="51"/>
        <v>0</v>
      </c>
      <c r="AA365" s="109" t="str">
        <f t="shared" si="53"/>
        <v>-</v>
      </c>
      <c r="AB365" s="14" t="str">
        <f t="shared" si="54"/>
        <v>-</v>
      </c>
      <c r="AD365" s="2">
        <f t="shared" si="60"/>
        <v>70</v>
      </c>
      <c r="AE365" s="109" t="str">
        <f t="shared" si="55"/>
        <v>-</v>
      </c>
      <c r="AF365">
        <f t="shared" si="56"/>
        <v>0</v>
      </c>
      <c r="AG365">
        <f t="shared" si="57"/>
        <v>0</v>
      </c>
    </row>
    <row r="366" spans="1:33">
      <c r="A366" s="26">
        <f t="shared" si="58"/>
        <v>71</v>
      </c>
      <c r="B366" s="14">
        <f t="shared" si="59"/>
        <v>8</v>
      </c>
      <c r="C366" s="14" t="str">
        <f t="shared" si="59"/>
        <v>-</v>
      </c>
      <c r="D366" s="14" t="str">
        <f t="shared" si="59"/>
        <v>-</v>
      </c>
      <c r="E366" s="14" t="str">
        <f t="shared" si="59"/>
        <v>-</v>
      </c>
      <c r="F366" s="14" t="str">
        <f t="shared" si="59"/>
        <v>-</v>
      </c>
      <c r="G366" s="14" t="str">
        <f t="shared" si="59"/>
        <v>-</v>
      </c>
      <c r="H366" s="14" t="str">
        <f t="shared" si="59"/>
        <v>-</v>
      </c>
      <c r="I366" s="14" t="str">
        <f t="shared" si="59"/>
        <v>-</v>
      </c>
      <c r="J366" s="14" t="str">
        <f t="shared" si="59"/>
        <v>-</v>
      </c>
      <c r="K366" s="14">
        <f t="shared" si="59"/>
        <v>11</v>
      </c>
      <c r="L366" s="14" t="str">
        <f t="shared" si="59"/>
        <v>-</v>
      </c>
      <c r="M366" s="14" t="str">
        <f t="shared" si="59"/>
        <v>-</v>
      </c>
      <c r="N366" s="14">
        <f t="shared" si="59"/>
        <v>11</v>
      </c>
      <c r="O366" s="14">
        <f t="shared" si="59"/>
        <v>7</v>
      </c>
      <c r="P366" s="14" t="str">
        <f t="shared" si="59"/>
        <v>-</v>
      </c>
      <c r="Q366" s="14" t="str">
        <f t="shared" si="59"/>
        <v>-</v>
      </c>
      <c r="R366" s="14">
        <f t="shared" si="59"/>
        <v>10</v>
      </c>
      <c r="S366" s="14" t="str">
        <f t="shared" si="59"/>
        <v>-</v>
      </c>
      <c r="T366" s="14">
        <f t="shared" si="59"/>
        <v>9</v>
      </c>
      <c r="U366" s="14">
        <f t="shared" si="59"/>
        <v>12</v>
      </c>
      <c r="V366" s="14">
        <f t="shared" si="59"/>
        <v>6</v>
      </c>
      <c r="W366" s="14">
        <f t="shared" si="59"/>
        <v>8</v>
      </c>
      <c r="X366" s="14" t="str">
        <f t="shared" si="59"/>
        <v>-</v>
      </c>
      <c r="Y366" s="14">
        <f t="shared" si="59"/>
        <v>11</v>
      </c>
      <c r="Z366" s="15">
        <f t="shared" si="51"/>
        <v>10</v>
      </c>
      <c r="AA366" s="109">
        <f t="shared" si="53"/>
        <v>9.3000230000000013</v>
      </c>
      <c r="AB366" s="14">
        <f t="shared" si="54"/>
        <v>4</v>
      </c>
      <c r="AD366" s="2">
        <f t="shared" si="60"/>
        <v>71</v>
      </c>
      <c r="AE366" s="109">
        <f t="shared" si="55"/>
        <v>9.3000230000000013</v>
      </c>
      <c r="AF366">
        <f t="shared" si="56"/>
        <v>13</v>
      </c>
      <c r="AG366">
        <f t="shared" si="57"/>
        <v>10</v>
      </c>
    </row>
    <row r="367" spans="1:33">
      <c r="A367" s="26">
        <f t="shared" si="58"/>
        <v>72</v>
      </c>
      <c r="B367" s="14" t="str">
        <f t="shared" si="59"/>
        <v>-</v>
      </c>
      <c r="C367" s="14" t="str">
        <f t="shared" si="59"/>
        <v>-</v>
      </c>
      <c r="D367" s="14" t="str">
        <f t="shared" si="59"/>
        <v>-</v>
      </c>
      <c r="E367" s="14" t="str">
        <f t="shared" si="59"/>
        <v>-</v>
      </c>
      <c r="F367" s="14" t="str">
        <f t="shared" si="59"/>
        <v>-</v>
      </c>
      <c r="G367" s="14" t="str">
        <f t="shared" si="59"/>
        <v>-</v>
      </c>
      <c r="H367" s="14" t="str">
        <f t="shared" si="59"/>
        <v>-</v>
      </c>
      <c r="I367" s="14" t="str">
        <f t="shared" si="59"/>
        <v>-</v>
      </c>
      <c r="J367" s="14" t="str">
        <f t="shared" si="59"/>
        <v>-</v>
      </c>
      <c r="K367" s="14" t="str">
        <f t="shared" si="59"/>
        <v>-</v>
      </c>
      <c r="L367" s="14" t="str">
        <f t="shared" si="59"/>
        <v>-</v>
      </c>
      <c r="M367" s="14" t="str">
        <f t="shared" si="59"/>
        <v>-</v>
      </c>
      <c r="N367" s="14" t="str">
        <f t="shared" si="59"/>
        <v>-</v>
      </c>
      <c r="O367" s="14" t="str">
        <f t="shared" si="59"/>
        <v>-</v>
      </c>
      <c r="P367" s="14" t="str">
        <f t="shared" si="59"/>
        <v>-</v>
      </c>
      <c r="Q367" s="14" t="str">
        <f t="shared" si="59"/>
        <v>-</v>
      </c>
      <c r="R367" s="14" t="str">
        <f t="shared" si="59"/>
        <v>-</v>
      </c>
      <c r="S367" s="14" t="str">
        <f t="shared" si="59"/>
        <v>-</v>
      </c>
      <c r="T367" s="14" t="str">
        <f t="shared" si="59"/>
        <v>-</v>
      </c>
      <c r="U367" s="14" t="str">
        <f t="shared" si="59"/>
        <v>-</v>
      </c>
      <c r="V367" s="14" t="str">
        <f t="shared" si="59"/>
        <v>-</v>
      </c>
      <c r="W367" s="14" t="str">
        <f t="shared" si="59"/>
        <v>-</v>
      </c>
      <c r="X367" s="14" t="str">
        <f t="shared" si="59"/>
        <v>-</v>
      </c>
      <c r="Y367" s="14" t="str">
        <f t="shared" si="59"/>
        <v>-</v>
      </c>
      <c r="Z367" s="15">
        <f t="shared" si="51"/>
        <v>0</v>
      </c>
      <c r="AA367" s="109" t="str">
        <f t="shared" si="53"/>
        <v>-</v>
      </c>
      <c r="AB367" s="14" t="str">
        <f t="shared" si="54"/>
        <v>-</v>
      </c>
      <c r="AD367" s="2">
        <f t="shared" si="60"/>
        <v>72</v>
      </c>
      <c r="AE367" s="109" t="str">
        <f t="shared" si="55"/>
        <v>-</v>
      </c>
      <c r="AF367">
        <f t="shared" si="56"/>
        <v>0</v>
      </c>
      <c r="AG367">
        <f t="shared" si="57"/>
        <v>0</v>
      </c>
    </row>
    <row r="368" spans="1:33">
      <c r="A368" s="26">
        <f t="shared" si="58"/>
        <v>73</v>
      </c>
      <c r="B368" s="14" t="str">
        <f t="shared" si="59"/>
        <v>-</v>
      </c>
      <c r="C368" s="14" t="str">
        <f t="shared" si="59"/>
        <v>-</v>
      </c>
      <c r="D368" s="14" t="str">
        <f t="shared" si="59"/>
        <v>-</v>
      </c>
      <c r="E368" s="14" t="str">
        <f t="shared" si="59"/>
        <v>-</v>
      </c>
      <c r="F368" s="14" t="str">
        <f t="shared" si="59"/>
        <v>-</v>
      </c>
      <c r="G368" s="14" t="str">
        <f t="shared" si="59"/>
        <v>-</v>
      </c>
      <c r="H368" s="14" t="str">
        <f t="shared" si="59"/>
        <v>-</v>
      </c>
      <c r="I368" s="14" t="str">
        <f t="shared" si="59"/>
        <v>-</v>
      </c>
      <c r="J368" s="14" t="str">
        <f t="shared" si="59"/>
        <v>-</v>
      </c>
      <c r="K368" s="14" t="str">
        <f t="shared" si="59"/>
        <v>-</v>
      </c>
      <c r="L368" s="14" t="str">
        <f t="shared" si="59"/>
        <v>-</v>
      </c>
      <c r="M368" s="14" t="str">
        <f t="shared" si="59"/>
        <v>-</v>
      </c>
      <c r="N368" s="14" t="str">
        <f t="shared" si="59"/>
        <v>-</v>
      </c>
      <c r="O368" s="14" t="str">
        <f t="shared" si="59"/>
        <v>-</v>
      </c>
      <c r="P368" s="14" t="str">
        <f t="shared" si="59"/>
        <v>-</v>
      </c>
      <c r="Q368" s="14" t="str">
        <f t="shared" si="59"/>
        <v>-</v>
      </c>
      <c r="R368" s="14" t="str">
        <f t="shared" si="59"/>
        <v>-</v>
      </c>
      <c r="S368" s="14" t="str">
        <f t="shared" si="59"/>
        <v>-</v>
      </c>
      <c r="T368" s="14" t="str">
        <f t="shared" si="59"/>
        <v>-</v>
      </c>
      <c r="U368" s="14" t="str">
        <f t="shared" si="59"/>
        <v>-</v>
      </c>
      <c r="V368" s="14" t="str">
        <f t="shared" si="59"/>
        <v>-</v>
      </c>
      <c r="W368" s="14" t="str">
        <f t="shared" si="59"/>
        <v>-</v>
      </c>
      <c r="X368" s="14" t="str">
        <f t="shared" si="59"/>
        <v>-</v>
      </c>
      <c r="Y368" s="14" t="str">
        <f t="shared" si="59"/>
        <v>-</v>
      </c>
      <c r="Z368" s="15">
        <f t="shared" si="51"/>
        <v>0</v>
      </c>
      <c r="AA368" s="109" t="str">
        <f t="shared" si="53"/>
        <v>-</v>
      </c>
      <c r="AB368" s="14" t="str">
        <f t="shared" si="54"/>
        <v>-</v>
      </c>
      <c r="AD368" s="2">
        <f t="shared" si="60"/>
        <v>73</v>
      </c>
      <c r="AE368" s="109" t="str">
        <f t="shared" si="55"/>
        <v>-</v>
      </c>
      <c r="AF368">
        <f t="shared" si="56"/>
        <v>0</v>
      </c>
      <c r="AG368">
        <f t="shared" si="57"/>
        <v>0</v>
      </c>
    </row>
    <row r="369" spans="1:33">
      <c r="A369" s="26">
        <f t="shared" si="58"/>
        <v>74</v>
      </c>
      <c r="B369" s="14" t="str">
        <f t="shared" si="59"/>
        <v>-</v>
      </c>
      <c r="C369" s="14" t="str">
        <f t="shared" si="59"/>
        <v>-</v>
      </c>
      <c r="D369" s="14" t="str">
        <f t="shared" si="59"/>
        <v>-</v>
      </c>
      <c r="E369" s="14" t="str">
        <f t="shared" si="59"/>
        <v>-</v>
      </c>
      <c r="F369" s="14" t="str">
        <f t="shared" si="59"/>
        <v>-</v>
      </c>
      <c r="G369" s="14" t="str">
        <f t="shared" si="59"/>
        <v>-</v>
      </c>
      <c r="H369" s="14" t="str">
        <f t="shared" si="59"/>
        <v>-</v>
      </c>
      <c r="I369" s="14" t="str">
        <f t="shared" si="59"/>
        <v>-</v>
      </c>
      <c r="J369" s="14" t="str">
        <f t="shared" si="59"/>
        <v>-</v>
      </c>
      <c r="K369" s="14" t="str">
        <f t="shared" si="59"/>
        <v>-</v>
      </c>
      <c r="L369" s="14" t="str">
        <f t="shared" si="59"/>
        <v>-</v>
      </c>
      <c r="M369" s="14" t="str">
        <f t="shared" si="59"/>
        <v>-</v>
      </c>
      <c r="N369" s="14" t="str">
        <f t="shared" si="59"/>
        <v>-</v>
      </c>
      <c r="O369" s="14" t="str">
        <f t="shared" si="59"/>
        <v>-</v>
      </c>
      <c r="P369" s="14" t="str">
        <f t="shared" si="59"/>
        <v>-</v>
      </c>
      <c r="Q369" s="14" t="str">
        <f t="shared" si="59"/>
        <v>-</v>
      </c>
      <c r="R369" s="14" t="str">
        <f t="shared" si="59"/>
        <v>-</v>
      </c>
      <c r="S369" s="14" t="str">
        <f t="shared" si="59"/>
        <v>-</v>
      </c>
      <c r="T369" s="14" t="str">
        <f t="shared" si="59"/>
        <v>-</v>
      </c>
      <c r="U369" s="14" t="str">
        <f t="shared" si="59"/>
        <v>-</v>
      </c>
      <c r="V369" s="14" t="str">
        <f t="shared" si="59"/>
        <v>-</v>
      </c>
      <c r="W369" s="14" t="str">
        <f t="shared" si="59"/>
        <v>-</v>
      </c>
      <c r="X369" s="14" t="str">
        <f t="shared" si="59"/>
        <v>-</v>
      </c>
      <c r="Y369" s="14" t="str">
        <f t="shared" si="59"/>
        <v>-</v>
      </c>
      <c r="Z369" s="15">
        <f t="shared" si="51"/>
        <v>0</v>
      </c>
      <c r="AA369" s="109" t="str">
        <f t="shared" si="53"/>
        <v>-</v>
      </c>
      <c r="AB369" s="14" t="str">
        <f t="shared" si="54"/>
        <v>-</v>
      </c>
      <c r="AD369" s="2">
        <f t="shared" si="60"/>
        <v>74</v>
      </c>
      <c r="AE369" s="109" t="str">
        <f t="shared" si="55"/>
        <v>-</v>
      </c>
      <c r="AF369">
        <f t="shared" si="56"/>
        <v>0</v>
      </c>
      <c r="AG369">
        <f t="shared" si="57"/>
        <v>0</v>
      </c>
    </row>
    <row r="370" spans="1:33">
      <c r="A370" s="26">
        <f t="shared" si="58"/>
        <v>75</v>
      </c>
      <c r="B370" s="14" t="str">
        <f t="shared" si="59"/>
        <v>-</v>
      </c>
      <c r="C370" s="14" t="str">
        <f t="shared" si="59"/>
        <v>-</v>
      </c>
      <c r="D370" s="14" t="str">
        <f t="shared" si="59"/>
        <v>-</v>
      </c>
      <c r="E370" s="14" t="str">
        <f t="shared" si="59"/>
        <v>-</v>
      </c>
      <c r="F370" s="14" t="str">
        <f t="shared" si="59"/>
        <v>-</v>
      </c>
      <c r="G370" s="14" t="str">
        <f t="shared" si="59"/>
        <v>-</v>
      </c>
      <c r="H370" s="14" t="str">
        <f t="shared" si="59"/>
        <v>-</v>
      </c>
      <c r="I370" s="14" t="str">
        <f t="shared" si="59"/>
        <v>-</v>
      </c>
      <c r="J370" s="14" t="str">
        <f t="shared" si="59"/>
        <v>-</v>
      </c>
      <c r="K370" s="14" t="str">
        <f t="shared" si="59"/>
        <v>-</v>
      </c>
      <c r="L370" s="14" t="str">
        <f t="shared" si="59"/>
        <v>-</v>
      </c>
      <c r="M370" s="14" t="str">
        <f t="shared" si="59"/>
        <v>-</v>
      </c>
      <c r="N370" s="14" t="str">
        <f t="shared" si="59"/>
        <v>-</v>
      </c>
      <c r="O370" s="14" t="str">
        <f t="shared" si="59"/>
        <v>-</v>
      </c>
      <c r="P370" s="14" t="str">
        <f t="shared" si="59"/>
        <v>-</v>
      </c>
      <c r="Q370" s="14" t="str">
        <f t="shared" si="59"/>
        <v>-</v>
      </c>
      <c r="R370" s="14" t="str">
        <f t="shared" si="59"/>
        <v>-</v>
      </c>
      <c r="S370" s="14" t="str">
        <f t="shared" si="59"/>
        <v>-</v>
      </c>
      <c r="T370" s="14" t="str">
        <f t="shared" si="59"/>
        <v>-</v>
      </c>
      <c r="U370" s="14" t="str">
        <f t="shared" si="59"/>
        <v>-</v>
      </c>
      <c r="V370" s="14" t="str">
        <f t="shared" si="59"/>
        <v>-</v>
      </c>
      <c r="W370" s="14" t="str">
        <f t="shared" si="59"/>
        <v>-</v>
      </c>
      <c r="X370" s="14" t="str">
        <f t="shared" si="59"/>
        <v>-</v>
      </c>
      <c r="Y370" s="14" t="str">
        <f t="shared" si="59"/>
        <v>-</v>
      </c>
      <c r="Z370" s="15">
        <f t="shared" si="51"/>
        <v>0</v>
      </c>
      <c r="AA370" s="109" t="str">
        <f t="shared" si="53"/>
        <v>-</v>
      </c>
      <c r="AB370" s="14" t="str">
        <f t="shared" si="54"/>
        <v>-</v>
      </c>
      <c r="AD370" s="2">
        <f t="shared" si="60"/>
        <v>75</v>
      </c>
      <c r="AE370" s="109" t="str">
        <f t="shared" si="55"/>
        <v>-</v>
      </c>
      <c r="AF370">
        <f t="shared" si="56"/>
        <v>0</v>
      </c>
      <c r="AG370">
        <f t="shared" si="57"/>
        <v>0</v>
      </c>
    </row>
    <row r="371" spans="1:33">
      <c r="A371" s="26">
        <f t="shared" si="58"/>
        <v>76</v>
      </c>
      <c r="B371" s="14" t="str">
        <f t="shared" si="59"/>
        <v>-</v>
      </c>
      <c r="C371" s="14" t="str">
        <f t="shared" si="59"/>
        <v>-</v>
      </c>
      <c r="D371" s="14" t="str">
        <f t="shared" si="59"/>
        <v>-</v>
      </c>
      <c r="E371" s="14" t="str">
        <f t="shared" si="59"/>
        <v>-</v>
      </c>
      <c r="F371" s="14" t="str">
        <f t="shared" si="59"/>
        <v>-</v>
      </c>
      <c r="G371" s="14" t="str">
        <f t="shared" si="59"/>
        <v>-</v>
      </c>
      <c r="H371" s="14" t="str">
        <f t="shared" si="59"/>
        <v>-</v>
      </c>
      <c r="I371" s="14" t="str">
        <f t="shared" si="59"/>
        <v>-</v>
      </c>
      <c r="J371" s="14" t="str">
        <f t="shared" si="59"/>
        <v>-</v>
      </c>
      <c r="K371" s="14" t="str">
        <f t="shared" si="59"/>
        <v>-</v>
      </c>
      <c r="L371" s="14" t="str">
        <f t="shared" si="59"/>
        <v>-</v>
      </c>
      <c r="M371" s="14" t="str">
        <f t="shared" si="59"/>
        <v>-</v>
      </c>
      <c r="N371" s="14" t="str">
        <f t="shared" si="59"/>
        <v>-</v>
      </c>
      <c r="O371" s="14" t="str">
        <f t="shared" si="59"/>
        <v>-</v>
      </c>
      <c r="P371" s="14" t="str">
        <f t="shared" si="59"/>
        <v>-</v>
      </c>
      <c r="Q371" s="14" t="str">
        <f t="shared" si="59"/>
        <v>-</v>
      </c>
      <c r="R371" s="14" t="str">
        <f t="shared" si="59"/>
        <v>-</v>
      </c>
      <c r="S371" s="14" t="str">
        <f t="shared" si="59"/>
        <v>-</v>
      </c>
      <c r="T371" s="14" t="str">
        <f t="shared" si="59"/>
        <v>-</v>
      </c>
      <c r="U371" s="14" t="str">
        <f t="shared" si="59"/>
        <v>-</v>
      </c>
      <c r="V371" s="14" t="str">
        <f t="shared" si="59"/>
        <v>-</v>
      </c>
      <c r="W371" s="14" t="str">
        <f t="shared" si="59"/>
        <v>-</v>
      </c>
      <c r="X371" s="14" t="str">
        <f t="shared" si="59"/>
        <v>-</v>
      </c>
      <c r="Y371" s="14" t="str">
        <f t="shared" si="59"/>
        <v>-</v>
      </c>
      <c r="Z371" s="15">
        <f t="shared" si="51"/>
        <v>0</v>
      </c>
      <c r="AA371" s="109" t="str">
        <f t="shared" si="53"/>
        <v>-</v>
      </c>
      <c r="AB371" s="14" t="str">
        <f t="shared" si="54"/>
        <v>-</v>
      </c>
      <c r="AD371" s="2">
        <f t="shared" si="60"/>
        <v>76</v>
      </c>
      <c r="AE371" s="109" t="str">
        <f t="shared" si="55"/>
        <v>-</v>
      </c>
      <c r="AF371">
        <f t="shared" si="56"/>
        <v>0</v>
      </c>
      <c r="AG371">
        <f t="shared" si="57"/>
        <v>0</v>
      </c>
    </row>
    <row r="372" spans="1:33">
      <c r="A372" s="26">
        <f t="shared" si="58"/>
        <v>77</v>
      </c>
      <c r="B372" s="14" t="str">
        <f t="shared" si="59"/>
        <v>-</v>
      </c>
      <c r="C372" s="14" t="str">
        <f t="shared" si="59"/>
        <v>-</v>
      </c>
      <c r="D372" s="14" t="str">
        <f t="shared" si="59"/>
        <v>-</v>
      </c>
      <c r="E372" s="14" t="str">
        <f t="shared" si="59"/>
        <v>-</v>
      </c>
      <c r="F372" s="14" t="str">
        <f t="shared" si="59"/>
        <v>-</v>
      </c>
      <c r="G372" s="14" t="str">
        <f t="shared" si="59"/>
        <v>-</v>
      </c>
      <c r="H372" s="14" t="str">
        <f t="shared" si="59"/>
        <v>-</v>
      </c>
      <c r="I372" s="14" t="str">
        <f t="shared" si="59"/>
        <v>-</v>
      </c>
      <c r="J372" s="14" t="str">
        <f t="shared" si="59"/>
        <v>-</v>
      </c>
      <c r="K372" s="14" t="str">
        <f t="shared" si="59"/>
        <v>-</v>
      </c>
      <c r="L372" s="14" t="str">
        <f t="shared" si="59"/>
        <v>-</v>
      </c>
      <c r="M372" s="14" t="str">
        <f t="shared" si="59"/>
        <v>-</v>
      </c>
      <c r="N372" s="14" t="str">
        <f t="shared" si="59"/>
        <v>-</v>
      </c>
      <c r="O372" s="14" t="str">
        <f t="shared" si="59"/>
        <v>-</v>
      </c>
      <c r="P372" s="14" t="str">
        <f t="shared" si="59"/>
        <v>-</v>
      </c>
      <c r="Q372" s="14" t="str">
        <f t="shared" ref="Q372:Y372" si="61">IF(AND(Q$98="ДА",Q275="-"),Q79,"-")</f>
        <v>-</v>
      </c>
      <c r="R372" s="14" t="str">
        <f t="shared" si="61"/>
        <v>-</v>
      </c>
      <c r="S372" s="14" t="str">
        <f t="shared" si="61"/>
        <v>-</v>
      </c>
      <c r="T372" s="14" t="str">
        <f t="shared" si="61"/>
        <v>-</v>
      </c>
      <c r="U372" s="14" t="str">
        <f t="shared" si="61"/>
        <v>-</v>
      </c>
      <c r="V372" s="14" t="str">
        <f t="shared" si="61"/>
        <v>-</v>
      </c>
      <c r="W372" s="14" t="str">
        <f t="shared" si="61"/>
        <v>-</v>
      </c>
      <c r="X372" s="14" t="str">
        <f t="shared" si="61"/>
        <v>-</v>
      </c>
      <c r="Y372" s="14" t="str">
        <f t="shared" si="61"/>
        <v>-</v>
      </c>
      <c r="Z372" s="15">
        <f t="shared" si="51"/>
        <v>0</v>
      </c>
      <c r="AA372" s="109" t="str">
        <f t="shared" si="53"/>
        <v>-</v>
      </c>
      <c r="AB372" s="14" t="str">
        <f t="shared" si="54"/>
        <v>-</v>
      </c>
      <c r="AD372" s="2">
        <f t="shared" si="60"/>
        <v>77</v>
      </c>
      <c r="AE372" s="109" t="str">
        <f t="shared" si="55"/>
        <v>-</v>
      </c>
      <c r="AF372">
        <f t="shared" si="56"/>
        <v>0</v>
      </c>
      <c r="AG372">
        <f t="shared" si="57"/>
        <v>0</v>
      </c>
    </row>
    <row r="373" spans="1:33">
      <c r="A373" s="26">
        <f t="shared" si="58"/>
        <v>78</v>
      </c>
      <c r="B373" s="14">
        <f t="shared" ref="B373:Y383" si="62">IF(AND(B$98="ДА",B276="-"),B80,"-")</f>
        <v>8</v>
      </c>
      <c r="C373" s="14" t="str">
        <f t="shared" si="62"/>
        <v>-</v>
      </c>
      <c r="D373" s="14" t="str">
        <f t="shared" si="62"/>
        <v>-</v>
      </c>
      <c r="E373" s="14" t="str">
        <f t="shared" si="62"/>
        <v>-</v>
      </c>
      <c r="F373" s="14" t="str">
        <f t="shared" si="62"/>
        <v>-</v>
      </c>
      <c r="G373" s="14" t="str">
        <f t="shared" si="62"/>
        <v>-</v>
      </c>
      <c r="H373" s="14" t="str">
        <f t="shared" si="62"/>
        <v>-</v>
      </c>
      <c r="I373" s="14" t="str">
        <f t="shared" si="62"/>
        <v>-</v>
      </c>
      <c r="J373" s="14" t="str">
        <f t="shared" si="62"/>
        <v>-</v>
      </c>
      <c r="K373" s="14">
        <f t="shared" si="62"/>
        <v>8</v>
      </c>
      <c r="L373" s="14" t="str">
        <f t="shared" si="62"/>
        <v>-</v>
      </c>
      <c r="M373" s="14" t="str">
        <f t="shared" si="62"/>
        <v>-</v>
      </c>
      <c r="N373" s="14" t="str">
        <f t="shared" si="62"/>
        <v>-</v>
      </c>
      <c r="O373" s="14">
        <f t="shared" si="62"/>
        <v>6</v>
      </c>
      <c r="P373" s="14" t="str">
        <f t="shared" si="62"/>
        <v>-</v>
      </c>
      <c r="Q373" s="14" t="str">
        <f t="shared" si="62"/>
        <v>-</v>
      </c>
      <c r="R373" s="14" t="str">
        <f t="shared" si="62"/>
        <v>-</v>
      </c>
      <c r="S373" s="14" t="str">
        <f t="shared" si="62"/>
        <v>-</v>
      </c>
      <c r="T373" s="14">
        <f t="shared" si="62"/>
        <v>7</v>
      </c>
      <c r="U373" s="14">
        <f t="shared" si="62"/>
        <v>7</v>
      </c>
      <c r="V373" s="14">
        <f t="shared" si="62"/>
        <v>6</v>
      </c>
      <c r="W373" s="14">
        <f t="shared" si="62"/>
        <v>7</v>
      </c>
      <c r="X373" s="14" t="str">
        <f t="shared" si="62"/>
        <v>-</v>
      </c>
      <c r="Y373" s="14">
        <f t="shared" si="62"/>
        <v>7</v>
      </c>
      <c r="Z373" s="15">
        <f t="shared" si="51"/>
        <v>8</v>
      </c>
      <c r="AA373" s="109">
        <f t="shared" si="53"/>
        <v>7.0000159999999996</v>
      </c>
      <c r="AB373" s="14">
        <f t="shared" si="54"/>
        <v>13</v>
      </c>
      <c r="AD373" s="2">
        <f t="shared" si="60"/>
        <v>78</v>
      </c>
      <c r="AE373" s="109">
        <f t="shared" si="55"/>
        <v>7.0000159999999996</v>
      </c>
      <c r="AF373">
        <f t="shared" si="56"/>
        <v>8</v>
      </c>
      <c r="AG373">
        <f t="shared" si="57"/>
        <v>8</v>
      </c>
    </row>
    <row r="374" spans="1:33">
      <c r="A374" s="26">
        <f t="shared" si="58"/>
        <v>79</v>
      </c>
      <c r="B374" s="14" t="str">
        <f t="shared" si="62"/>
        <v>-</v>
      </c>
      <c r="C374" s="14" t="str">
        <f t="shared" si="62"/>
        <v>-</v>
      </c>
      <c r="D374" s="14" t="str">
        <f t="shared" si="62"/>
        <v>-</v>
      </c>
      <c r="E374" s="14" t="str">
        <f t="shared" si="62"/>
        <v>-</v>
      </c>
      <c r="F374" s="14" t="str">
        <f t="shared" si="62"/>
        <v>-</v>
      </c>
      <c r="G374" s="14" t="str">
        <f t="shared" si="62"/>
        <v>-</v>
      </c>
      <c r="H374" s="14" t="str">
        <f t="shared" si="62"/>
        <v>-</v>
      </c>
      <c r="I374" s="14" t="str">
        <f t="shared" si="62"/>
        <v>-</v>
      </c>
      <c r="J374" s="14" t="str">
        <f t="shared" si="62"/>
        <v>-</v>
      </c>
      <c r="K374" s="14" t="str">
        <f t="shared" si="62"/>
        <v>-</v>
      </c>
      <c r="L374" s="14" t="str">
        <f t="shared" si="62"/>
        <v>-</v>
      </c>
      <c r="M374" s="14" t="str">
        <f t="shared" si="62"/>
        <v>-</v>
      </c>
      <c r="N374" s="14" t="str">
        <f t="shared" si="62"/>
        <v>-</v>
      </c>
      <c r="O374" s="14" t="str">
        <f t="shared" si="62"/>
        <v>-</v>
      </c>
      <c r="P374" s="14" t="str">
        <f t="shared" si="62"/>
        <v>-</v>
      </c>
      <c r="Q374" s="14" t="str">
        <f t="shared" si="62"/>
        <v>-</v>
      </c>
      <c r="R374" s="14" t="str">
        <f t="shared" si="62"/>
        <v>-</v>
      </c>
      <c r="S374" s="14" t="str">
        <f t="shared" si="62"/>
        <v>-</v>
      </c>
      <c r="T374" s="14" t="str">
        <f t="shared" si="62"/>
        <v>-</v>
      </c>
      <c r="U374" s="14" t="str">
        <f t="shared" si="62"/>
        <v>-</v>
      </c>
      <c r="V374" s="14" t="str">
        <f t="shared" si="62"/>
        <v>-</v>
      </c>
      <c r="W374" s="14" t="str">
        <f t="shared" si="62"/>
        <v>-</v>
      </c>
      <c r="X374" s="14" t="str">
        <f t="shared" si="62"/>
        <v>-</v>
      </c>
      <c r="Y374" s="14" t="str">
        <f t="shared" si="62"/>
        <v>-</v>
      </c>
      <c r="Z374" s="15">
        <f t="shared" si="51"/>
        <v>0</v>
      </c>
      <c r="AA374" s="109" t="str">
        <f t="shared" si="53"/>
        <v>-</v>
      </c>
      <c r="AB374" s="14" t="str">
        <f t="shared" si="54"/>
        <v>-</v>
      </c>
      <c r="AD374" s="2">
        <f t="shared" si="60"/>
        <v>79</v>
      </c>
      <c r="AE374" s="109" t="str">
        <f t="shared" si="55"/>
        <v>-</v>
      </c>
      <c r="AF374">
        <f t="shared" si="56"/>
        <v>0</v>
      </c>
      <c r="AG374">
        <f t="shared" si="57"/>
        <v>0</v>
      </c>
    </row>
    <row r="375" spans="1:33">
      <c r="A375" s="26">
        <f t="shared" si="58"/>
        <v>80</v>
      </c>
      <c r="B375" s="14" t="str">
        <f t="shared" si="62"/>
        <v>-</v>
      </c>
      <c r="C375" s="14" t="str">
        <f t="shared" si="62"/>
        <v>-</v>
      </c>
      <c r="D375" s="14" t="str">
        <f t="shared" si="62"/>
        <v>-</v>
      </c>
      <c r="E375" s="14" t="str">
        <f t="shared" si="62"/>
        <v>-</v>
      </c>
      <c r="F375" s="14" t="str">
        <f t="shared" si="62"/>
        <v>-</v>
      </c>
      <c r="G375" s="14" t="str">
        <f t="shared" si="62"/>
        <v>-</v>
      </c>
      <c r="H375" s="14" t="str">
        <f t="shared" si="62"/>
        <v>-</v>
      </c>
      <c r="I375" s="14" t="str">
        <f t="shared" si="62"/>
        <v>-</v>
      </c>
      <c r="J375" s="14" t="str">
        <f t="shared" si="62"/>
        <v>-</v>
      </c>
      <c r="K375" s="14" t="str">
        <f t="shared" si="62"/>
        <v>-</v>
      </c>
      <c r="L375" s="14" t="str">
        <f t="shared" si="62"/>
        <v>-</v>
      </c>
      <c r="M375" s="14" t="str">
        <f t="shared" si="62"/>
        <v>-</v>
      </c>
      <c r="N375" s="14" t="str">
        <f t="shared" si="62"/>
        <v>-</v>
      </c>
      <c r="O375" s="14" t="str">
        <f t="shared" si="62"/>
        <v>-</v>
      </c>
      <c r="P375" s="14" t="str">
        <f t="shared" si="62"/>
        <v>-</v>
      </c>
      <c r="Q375" s="14" t="str">
        <f t="shared" si="62"/>
        <v>-</v>
      </c>
      <c r="R375" s="14" t="str">
        <f t="shared" si="62"/>
        <v>-</v>
      </c>
      <c r="S375" s="14" t="str">
        <f t="shared" si="62"/>
        <v>-</v>
      </c>
      <c r="T375" s="14" t="str">
        <f t="shared" si="62"/>
        <v>-</v>
      </c>
      <c r="U375" s="14" t="str">
        <f t="shared" si="62"/>
        <v>-</v>
      </c>
      <c r="V375" s="14" t="str">
        <f t="shared" si="62"/>
        <v>-</v>
      </c>
      <c r="W375" s="14" t="str">
        <f t="shared" si="62"/>
        <v>-</v>
      </c>
      <c r="X375" s="14" t="str">
        <f t="shared" si="62"/>
        <v>-</v>
      </c>
      <c r="Y375" s="14" t="str">
        <f t="shared" si="62"/>
        <v>-</v>
      </c>
      <c r="Z375" s="15">
        <f t="shared" si="51"/>
        <v>0</v>
      </c>
      <c r="AA375" s="109" t="str">
        <f t="shared" si="53"/>
        <v>-</v>
      </c>
      <c r="AB375" s="14" t="str">
        <f t="shared" si="54"/>
        <v>-</v>
      </c>
      <c r="AD375" s="2">
        <f t="shared" si="60"/>
        <v>80</v>
      </c>
      <c r="AE375" s="109" t="str">
        <f t="shared" si="55"/>
        <v>-</v>
      </c>
      <c r="AF375">
        <f t="shared" si="56"/>
        <v>0</v>
      </c>
      <c r="AG375">
        <f t="shared" si="57"/>
        <v>0</v>
      </c>
    </row>
    <row r="376" spans="1:33">
      <c r="A376" s="26">
        <f t="shared" si="58"/>
        <v>81</v>
      </c>
      <c r="B376" s="14">
        <f t="shared" si="62"/>
        <v>11</v>
      </c>
      <c r="C376" s="14">
        <f t="shared" si="62"/>
        <v>9</v>
      </c>
      <c r="D376" s="14" t="str">
        <f t="shared" si="62"/>
        <v>-</v>
      </c>
      <c r="E376" s="14" t="str">
        <f t="shared" si="62"/>
        <v>-</v>
      </c>
      <c r="F376" s="14" t="str">
        <f t="shared" si="62"/>
        <v>-</v>
      </c>
      <c r="G376" s="14" t="str">
        <f t="shared" si="62"/>
        <v>-</v>
      </c>
      <c r="H376" s="14" t="str">
        <f t="shared" si="62"/>
        <v>-</v>
      </c>
      <c r="I376" s="14" t="str">
        <f t="shared" si="62"/>
        <v>-</v>
      </c>
      <c r="J376" s="14" t="str">
        <f t="shared" si="62"/>
        <v>-</v>
      </c>
      <c r="K376" s="14" t="str">
        <f t="shared" si="62"/>
        <v>-</v>
      </c>
      <c r="L376" s="14" t="str">
        <f t="shared" si="62"/>
        <v>-</v>
      </c>
      <c r="M376" s="14" t="str">
        <f t="shared" si="62"/>
        <v>-</v>
      </c>
      <c r="N376" s="14">
        <f t="shared" si="62"/>
        <v>9</v>
      </c>
      <c r="O376" s="14" t="str">
        <f t="shared" si="62"/>
        <v>-</v>
      </c>
      <c r="P376" s="14" t="str">
        <f t="shared" si="62"/>
        <v>-</v>
      </c>
      <c r="Q376" s="14" t="str">
        <f t="shared" si="62"/>
        <v>-</v>
      </c>
      <c r="R376" s="14">
        <f t="shared" si="62"/>
        <v>9</v>
      </c>
      <c r="S376" s="14" t="str">
        <f t="shared" si="62"/>
        <v>-</v>
      </c>
      <c r="T376" s="14" t="str">
        <f t="shared" si="62"/>
        <v>-</v>
      </c>
      <c r="U376" s="14">
        <f t="shared" si="62"/>
        <v>10</v>
      </c>
      <c r="V376" s="14">
        <f t="shared" si="62"/>
        <v>8</v>
      </c>
      <c r="W376" s="14" t="str">
        <f t="shared" si="62"/>
        <v>-</v>
      </c>
      <c r="X376" s="14" t="str">
        <f t="shared" si="62"/>
        <v>-</v>
      </c>
      <c r="Y376" s="14">
        <f t="shared" si="62"/>
        <v>10</v>
      </c>
      <c r="Z376" s="15">
        <f t="shared" si="51"/>
        <v>7</v>
      </c>
      <c r="AA376" s="109">
        <f t="shared" si="53"/>
        <v>9.428584428571428</v>
      </c>
      <c r="AB376" s="14">
        <f t="shared" si="54"/>
        <v>2</v>
      </c>
      <c r="AD376" s="2">
        <f t="shared" si="60"/>
        <v>81</v>
      </c>
      <c r="AE376" s="109">
        <f t="shared" si="55"/>
        <v>9.428584428571428</v>
      </c>
      <c r="AF376">
        <f t="shared" si="56"/>
        <v>13</v>
      </c>
      <c r="AG376">
        <f t="shared" si="57"/>
        <v>7</v>
      </c>
    </row>
    <row r="377" spans="1:33">
      <c r="A377" s="26">
        <f t="shared" si="58"/>
        <v>82</v>
      </c>
      <c r="B377" s="14">
        <f t="shared" si="62"/>
        <v>9</v>
      </c>
      <c r="C377" s="14">
        <f t="shared" si="62"/>
        <v>7</v>
      </c>
      <c r="D377" s="14" t="str">
        <f t="shared" si="62"/>
        <v>-</v>
      </c>
      <c r="E377" s="14" t="str">
        <f t="shared" si="62"/>
        <v>-</v>
      </c>
      <c r="F377" s="14" t="str">
        <f t="shared" si="62"/>
        <v>-</v>
      </c>
      <c r="G377" s="14" t="str">
        <f t="shared" si="62"/>
        <v>-</v>
      </c>
      <c r="H377" s="14" t="str">
        <f t="shared" si="62"/>
        <v>-</v>
      </c>
      <c r="I377" s="14" t="str">
        <f t="shared" si="62"/>
        <v>-</v>
      </c>
      <c r="J377" s="14" t="str">
        <f t="shared" si="62"/>
        <v>-</v>
      </c>
      <c r="K377" s="14">
        <f t="shared" si="62"/>
        <v>9</v>
      </c>
      <c r="L377" s="14" t="str">
        <f t="shared" si="62"/>
        <v>-</v>
      </c>
      <c r="M377" s="14" t="str">
        <f t="shared" si="62"/>
        <v>-</v>
      </c>
      <c r="N377" s="14" t="str">
        <f t="shared" si="62"/>
        <v>-</v>
      </c>
      <c r="O377" s="14" t="str">
        <f t="shared" si="62"/>
        <v>-</v>
      </c>
      <c r="P377" s="14" t="str">
        <f t="shared" si="62"/>
        <v>-</v>
      </c>
      <c r="Q377" s="14" t="str">
        <f t="shared" si="62"/>
        <v>-</v>
      </c>
      <c r="R377" s="14">
        <f t="shared" si="62"/>
        <v>11</v>
      </c>
      <c r="S377" s="14" t="str">
        <f t="shared" si="62"/>
        <v>-</v>
      </c>
      <c r="T377" s="14">
        <f t="shared" si="62"/>
        <v>9</v>
      </c>
      <c r="U377" s="14">
        <f t="shared" si="62"/>
        <v>6</v>
      </c>
      <c r="V377" s="14">
        <f t="shared" si="62"/>
        <v>4</v>
      </c>
      <c r="W377" s="14">
        <f t="shared" si="62"/>
        <v>5</v>
      </c>
      <c r="X377" s="14" t="str">
        <f t="shared" si="62"/>
        <v>-</v>
      </c>
      <c r="Y377" s="14">
        <f t="shared" si="62"/>
        <v>10</v>
      </c>
      <c r="Z377" s="15">
        <f t="shared" si="51"/>
        <v>9</v>
      </c>
      <c r="AA377" s="109">
        <f t="shared" si="53"/>
        <v>7.7777897777777776</v>
      </c>
      <c r="AB377" s="14">
        <f t="shared" si="54"/>
        <v>8</v>
      </c>
      <c r="AD377" s="2">
        <f t="shared" si="60"/>
        <v>82</v>
      </c>
      <c r="AE377" s="109">
        <f t="shared" si="55"/>
        <v>7.7777897777777776</v>
      </c>
      <c r="AF377">
        <f t="shared" si="56"/>
        <v>10</v>
      </c>
      <c r="AG377">
        <f t="shared" si="57"/>
        <v>9</v>
      </c>
    </row>
    <row r="378" spans="1:33">
      <c r="A378" s="26">
        <f t="shared" si="58"/>
        <v>83</v>
      </c>
      <c r="B378" s="14">
        <f t="shared" si="62"/>
        <v>5</v>
      </c>
      <c r="C378" s="14">
        <f t="shared" si="62"/>
        <v>7</v>
      </c>
      <c r="D378" s="14" t="str">
        <f t="shared" si="62"/>
        <v>-</v>
      </c>
      <c r="E378" s="14" t="str">
        <f t="shared" si="62"/>
        <v>-</v>
      </c>
      <c r="F378" s="14" t="str">
        <f t="shared" si="62"/>
        <v>-</v>
      </c>
      <c r="G378" s="14" t="str">
        <f t="shared" si="62"/>
        <v>-</v>
      </c>
      <c r="H378" s="14" t="str">
        <f t="shared" si="62"/>
        <v>-</v>
      </c>
      <c r="I378" s="14" t="str">
        <f t="shared" si="62"/>
        <v>-</v>
      </c>
      <c r="J378" s="14" t="str">
        <f t="shared" si="62"/>
        <v>-</v>
      </c>
      <c r="K378" s="14">
        <f t="shared" si="62"/>
        <v>8</v>
      </c>
      <c r="L378" s="14" t="str">
        <f t="shared" si="62"/>
        <v>-</v>
      </c>
      <c r="M378" s="14" t="str">
        <f t="shared" si="62"/>
        <v>-</v>
      </c>
      <c r="N378" s="14" t="str">
        <f t="shared" si="62"/>
        <v>-</v>
      </c>
      <c r="O378" s="14">
        <f t="shared" si="62"/>
        <v>7</v>
      </c>
      <c r="P378" s="14" t="str">
        <f t="shared" si="62"/>
        <v>-</v>
      </c>
      <c r="Q378" s="14" t="str">
        <f t="shared" si="62"/>
        <v>-</v>
      </c>
      <c r="R378" s="14" t="str">
        <f t="shared" si="62"/>
        <v>-</v>
      </c>
      <c r="S378" s="14" t="str">
        <f t="shared" si="62"/>
        <v>-</v>
      </c>
      <c r="T378" s="14">
        <f t="shared" si="62"/>
        <v>8</v>
      </c>
      <c r="U378" s="14">
        <f t="shared" si="62"/>
        <v>7</v>
      </c>
      <c r="V378" s="14">
        <f t="shared" si="62"/>
        <v>5</v>
      </c>
      <c r="W378" s="14">
        <f t="shared" si="62"/>
        <v>6</v>
      </c>
      <c r="X378" s="14" t="str">
        <f t="shared" si="62"/>
        <v>-</v>
      </c>
      <c r="Y378" s="14">
        <f t="shared" si="62"/>
        <v>8</v>
      </c>
      <c r="Z378" s="15">
        <f t="shared" si="51"/>
        <v>9</v>
      </c>
      <c r="AA378" s="109">
        <f t="shared" si="53"/>
        <v>6.7777887777777774</v>
      </c>
      <c r="AB378" s="14">
        <f t="shared" si="54"/>
        <v>14</v>
      </c>
      <c r="AD378" s="2">
        <f t="shared" si="60"/>
        <v>83</v>
      </c>
      <c r="AE378" s="109">
        <f t="shared" si="55"/>
        <v>6.7777887777777774</v>
      </c>
      <c r="AF378">
        <f t="shared" si="56"/>
        <v>11</v>
      </c>
      <c r="AG378">
        <f t="shared" si="57"/>
        <v>9</v>
      </c>
    </row>
    <row r="379" spans="1:33">
      <c r="A379" s="26">
        <f t="shared" si="58"/>
        <v>84</v>
      </c>
      <c r="B379" s="14">
        <f t="shared" si="62"/>
        <v>4</v>
      </c>
      <c r="C379" s="14">
        <f t="shared" si="62"/>
        <v>7</v>
      </c>
      <c r="D379" s="14" t="str">
        <f t="shared" si="62"/>
        <v>-</v>
      </c>
      <c r="E379" s="14" t="str">
        <f t="shared" si="62"/>
        <v>-</v>
      </c>
      <c r="F379" s="14" t="str">
        <f t="shared" si="62"/>
        <v>-</v>
      </c>
      <c r="G379" s="14" t="str">
        <f t="shared" si="62"/>
        <v>-</v>
      </c>
      <c r="H379" s="14" t="str">
        <f t="shared" si="62"/>
        <v>-</v>
      </c>
      <c r="I379" s="14" t="str">
        <f t="shared" si="62"/>
        <v>-</v>
      </c>
      <c r="J379" s="14" t="str">
        <f t="shared" si="62"/>
        <v>-</v>
      </c>
      <c r="K379" s="14" t="str">
        <f t="shared" si="62"/>
        <v>-</v>
      </c>
      <c r="L379" s="14" t="str">
        <f t="shared" si="62"/>
        <v>-</v>
      </c>
      <c r="M379" s="14" t="str">
        <f t="shared" si="62"/>
        <v>-</v>
      </c>
      <c r="N379" s="14" t="str">
        <f t="shared" si="62"/>
        <v>-</v>
      </c>
      <c r="O379" s="14">
        <f t="shared" si="62"/>
        <v>6</v>
      </c>
      <c r="P379" s="14" t="str">
        <f t="shared" si="62"/>
        <v>-</v>
      </c>
      <c r="Q379" s="14" t="str">
        <f t="shared" si="62"/>
        <v>-</v>
      </c>
      <c r="R379" s="14" t="str">
        <f t="shared" si="62"/>
        <v>-</v>
      </c>
      <c r="S379" s="14" t="str">
        <f t="shared" si="62"/>
        <v>-</v>
      </c>
      <c r="T379" s="14" t="str">
        <f t="shared" si="62"/>
        <v>-</v>
      </c>
      <c r="U379" s="14">
        <f t="shared" si="62"/>
        <v>5</v>
      </c>
      <c r="V379" s="14">
        <f t="shared" si="62"/>
        <v>5</v>
      </c>
      <c r="W379" s="14">
        <f t="shared" si="62"/>
        <v>5</v>
      </c>
      <c r="X379" s="14" t="str">
        <f t="shared" si="62"/>
        <v>-</v>
      </c>
      <c r="Y379" s="14">
        <f t="shared" si="62"/>
        <v>7</v>
      </c>
      <c r="Z379" s="15">
        <f t="shared" si="51"/>
        <v>7</v>
      </c>
      <c r="AA379" s="109">
        <f t="shared" si="53"/>
        <v>5.5714385714285708</v>
      </c>
      <c r="AB379" s="14">
        <f t="shared" si="54"/>
        <v>20</v>
      </c>
      <c r="AD379" s="2">
        <f t="shared" si="60"/>
        <v>84</v>
      </c>
      <c r="AE379" s="109">
        <f t="shared" si="55"/>
        <v>5.5714385714285708</v>
      </c>
      <c r="AF379">
        <f t="shared" si="56"/>
        <v>8</v>
      </c>
      <c r="AG379">
        <f t="shared" si="57"/>
        <v>7</v>
      </c>
    </row>
    <row r="380" spans="1:33">
      <c r="A380" s="26">
        <f t="shared" si="58"/>
        <v>85</v>
      </c>
      <c r="B380" s="14" t="str">
        <f t="shared" si="62"/>
        <v>-</v>
      </c>
      <c r="C380" s="14" t="str">
        <f t="shared" si="62"/>
        <v>-</v>
      </c>
      <c r="D380" s="14" t="str">
        <f t="shared" si="62"/>
        <v>-</v>
      </c>
      <c r="E380" s="14" t="str">
        <f t="shared" si="62"/>
        <v>-</v>
      </c>
      <c r="F380" s="14" t="str">
        <f t="shared" si="62"/>
        <v>-</v>
      </c>
      <c r="G380" s="14" t="str">
        <f t="shared" si="62"/>
        <v>-</v>
      </c>
      <c r="H380" s="14" t="str">
        <f t="shared" si="62"/>
        <v>-</v>
      </c>
      <c r="I380" s="14" t="str">
        <f t="shared" si="62"/>
        <v>-</v>
      </c>
      <c r="J380" s="14" t="str">
        <f t="shared" si="62"/>
        <v>-</v>
      </c>
      <c r="K380" s="14" t="str">
        <f t="shared" si="62"/>
        <v>-</v>
      </c>
      <c r="L380" s="14" t="str">
        <f t="shared" si="62"/>
        <v>-</v>
      </c>
      <c r="M380" s="14" t="str">
        <f t="shared" si="62"/>
        <v>-</v>
      </c>
      <c r="N380" s="14" t="str">
        <f t="shared" si="62"/>
        <v>-</v>
      </c>
      <c r="O380" s="14" t="str">
        <f t="shared" si="62"/>
        <v>-</v>
      </c>
      <c r="P380" s="14" t="str">
        <f t="shared" si="62"/>
        <v>-</v>
      </c>
      <c r="Q380" s="14" t="str">
        <f t="shared" si="62"/>
        <v>-</v>
      </c>
      <c r="R380" s="14" t="str">
        <f t="shared" si="62"/>
        <v>-</v>
      </c>
      <c r="S380" s="14" t="str">
        <f t="shared" si="62"/>
        <v>-</v>
      </c>
      <c r="T380" s="14" t="str">
        <f t="shared" si="62"/>
        <v>-</v>
      </c>
      <c r="U380" s="14" t="str">
        <f t="shared" si="62"/>
        <v>-</v>
      </c>
      <c r="V380" s="14" t="str">
        <f t="shared" si="62"/>
        <v>-</v>
      </c>
      <c r="W380" s="14" t="str">
        <f t="shared" si="62"/>
        <v>-</v>
      </c>
      <c r="X380" s="14" t="str">
        <f t="shared" si="62"/>
        <v>-</v>
      </c>
      <c r="Y380" s="14" t="str">
        <f t="shared" si="62"/>
        <v>-</v>
      </c>
      <c r="Z380" s="15">
        <f t="shared" si="51"/>
        <v>0</v>
      </c>
      <c r="AA380" s="109" t="str">
        <f t="shared" si="53"/>
        <v>-</v>
      </c>
      <c r="AB380" s="14" t="str">
        <f t="shared" si="54"/>
        <v>-</v>
      </c>
      <c r="AD380" s="2">
        <f t="shared" si="60"/>
        <v>85</v>
      </c>
      <c r="AE380" s="109" t="str">
        <f t="shared" si="55"/>
        <v>-</v>
      </c>
      <c r="AF380">
        <f t="shared" si="56"/>
        <v>0</v>
      </c>
      <c r="AG380">
        <f t="shared" si="57"/>
        <v>0</v>
      </c>
    </row>
    <row r="381" spans="1:33">
      <c r="A381" s="26">
        <f t="shared" si="58"/>
        <v>86</v>
      </c>
      <c r="B381" s="14" t="str">
        <f t="shared" si="62"/>
        <v>-</v>
      </c>
      <c r="C381" s="14" t="str">
        <f t="shared" si="62"/>
        <v>-</v>
      </c>
      <c r="D381" s="14" t="str">
        <f t="shared" si="62"/>
        <v>-</v>
      </c>
      <c r="E381" s="14" t="str">
        <f t="shared" si="62"/>
        <v>-</v>
      </c>
      <c r="F381" s="14" t="str">
        <f t="shared" si="62"/>
        <v>-</v>
      </c>
      <c r="G381" s="14" t="str">
        <f t="shared" si="62"/>
        <v>-</v>
      </c>
      <c r="H381" s="14" t="str">
        <f t="shared" si="62"/>
        <v>-</v>
      </c>
      <c r="I381" s="14" t="str">
        <f t="shared" si="62"/>
        <v>-</v>
      </c>
      <c r="J381" s="14" t="str">
        <f t="shared" si="62"/>
        <v>-</v>
      </c>
      <c r="K381" s="14" t="str">
        <f t="shared" si="62"/>
        <v>-</v>
      </c>
      <c r="L381" s="14" t="str">
        <f t="shared" si="62"/>
        <v>-</v>
      </c>
      <c r="M381" s="14" t="str">
        <f t="shared" si="62"/>
        <v>-</v>
      </c>
      <c r="N381" s="14" t="str">
        <f t="shared" si="62"/>
        <v>-</v>
      </c>
      <c r="O381" s="14" t="str">
        <f t="shared" si="62"/>
        <v>-</v>
      </c>
      <c r="P381" s="14" t="str">
        <f t="shared" si="62"/>
        <v>-</v>
      </c>
      <c r="Q381" s="14" t="str">
        <f t="shared" si="62"/>
        <v>-</v>
      </c>
      <c r="R381" s="14" t="str">
        <f t="shared" si="62"/>
        <v>-</v>
      </c>
      <c r="S381" s="14" t="str">
        <f t="shared" si="62"/>
        <v>-</v>
      </c>
      <c r="T381" s="14" t="str">
        <f t="shared" si="62"/>
        <v>-</v>
      </c>
      <c r="U381" s="14" t="str">
        <f t="shared" si="62"/>
        <v>-</v>
      </c>
      <c r="V381" s="14" t="str">
        <f t="shared" si="62"/>
        <v>-</v>
      </c>
      <c r="W381" s="14" t="str">
        <f t="shared" si="62"/>
        <v>-</v>
      </c>
      <c r="X381" s="14" t="str">
        <f t="shared" si="62"/>
        <v>-</v>
      </c>
      <c r="Y381" s="14" t="str">
        <f t="shared" si="62"/>
        <v>-</v>
      </c>
      <c r="Z381" s="15">
        <f t="shared" si="51"/>
        <v>0</v>
      </c>
      <c r="AA381" s="109" t="str">
        <f t="shared" si="53"/>
        <v>-</v>
      </c>
      <c r="AB381" s="14" t="str">
        <f t="shared" si="54"/>
        <v>-</v>
      </c>
      <c r="AD381" s="2">
        <f t="shared" si="60"/>
        <v>86</v>
      </c>
      <c r="AE381" s="109" t="str">
        <f t="shared" si="55"/>
        <v>-</v>
      </c>
      <c r="AF381">
        <f t="shared" si="56"/>
        <v>0</v>
      </c>
      <c r="AG381">
        <f t="shared" si="57"/>
        <v>0</v>
      </c>
    </row>
    <row r="382" spans="1:33">
      <c r="A382" s="26">
        <f t="shared" si="58"/>
        <v>87</v>
      </c>
      <c r="B382" s="14" t="str">
        <f t="shared" si="62"/>
        <v>-</v>
      </c>
      <c r="C382" s="14" t="str">
        <f t="shared" si="62"/>
        <v>-</v>
      </c>
      <c r="D382" s="14" t="str">
        <f t="shared" si="62"/>
        <v>-</v>
      </c>
      <c r="E382" s="14" t="str">
        <f t="shared" si="62"/>
        <v>-</v>
      </c>
      <c r="F382" s="14" t="str">
        <f t="shared" si="62"/>
        <v>-</v>
      </c>
      <c r="G382" s="14" t="str">
        <f t="shared" si="62"/>
        <v>-</v>
      </c>
      <c r="H382" s="14" t="str">
        <f t="shared" si="62"/>
        <v>-</v>
      </c>
      <c r="I382" s="14" t="str">
        <f t="shared" si="62"/>
        <v>-</v>
      </c>
      <c r="J382" s="14" t="str">
        <f t="shared" si="62"/>
        <v>-</v>
      </c>
      <c r="K382" s="14" t="str">
        <f t="shared" si="62"/>
        <v>-</v>
      </c>
      <c r="L382" s="14" t="str">
        <f t="shared" si="62"/>
        <v>-</v>
      </c>
      <c r="M382" s="14" t="str">
        <f t="shared" si="62"/>
        <v>-</v>
      </c>
      <c r="N382" s="14" t="str">
        <f t="shared" si="62"/>
        <v>-</v>
      </c>
      <c r="O382" s="14" t="str">
        <f t="shared" si="62"/>
        <v>-</v>
      </c>
      <c r="P382" s="14" t="str">
        <f t="shared" si="62"/>
        <v>-</v>
      </c>
      <c r="Q382" s="14" t="str">
        <f t="shared" si="62"/>
        <v>-</v>
      </c>
      <c r="R382" s="14" t="str">
        <f t="shared" si="62"/>
        <v>-</v>
      </c>
      <c r="S382" s="14" t="str">
        <f t="shared" si="62"/>
        <v>-</v>
      </c>
      <c r="T382" s="14" t="str">
        <f t="shared" si="62"/>
        <v>-</v>
      </c>
      <c r="U382" s="14" t="str">
        <f t="shared" si="62"/>
        <v>-</v>
      </c>
      <c r="V382" s="14" t="str">
        <f t="shared" si="62"/>
        <v>-</v>
      </c>
      <c r="W382" s="14" t="str">
        <f t="shared" si="62"/>
        <v>-</v>
      </c>
      <c r="X382" s="14" t="str">
        <f t="shared" si="62"/>
        <v>-</v>
      </c>
      <c r="Y382" s="14" t="str">
        <f t="shared" si="62"/>
        <v>-</v>
      </c>
      <c r="Z382" s="15">
        <f t="shared" si="51"/>
        <v>0</v>
      </c>
      <c r="AA382" s="109" t="str">
        <f t="shared" si="53"/>
        <v>-</v>
      </c>
      <c r="AB382" s="14" t="str">
        <f t="shared" si="54"/>
        <v>-</v>
      </c>
      <c r="AD382" s="2">
        <f t="shared" si="60"/>
        <v>87</v>
      </c>
      <c r="AE382" s="109" t="str">
        <f t="shared" si="55"/>
        <v>-</v>
      </c>
      <c r="AF382">
        <f t="shared" si="56"/>
        <v>0</v>
      </c>
      <c r="AG382">
        <f t="shared" si="57"/>
        <v>0</v>
      </c>
    </row>
    <row r="383" spans="1:33">
      <c r="A383" s="26">
        <f t="shared" si="58"/>
        <v>88</v>
      </c>
      <c r="B383" s="14" t="str">
        <f t="shared" si="62"/>
        <v>-</v>
      </c>
      <c r="C383" s="14" t="str">
        <f t="shared" si="62"/>
        <v>-</v>
      </c>
      <c r="D383" s="14" t="str">
        <f t="shared" si="62"/>
        <v>-</v>
      </c>
      <c r="E383" s="14" t="str">
        <f t="shared" si="62"/>
        <v>-</v>
      </c>
      <c r="F383" s="14" t="str">
        <f t="shared" si="62"/>
        <v>-</v>
      </c>
      <c r="G383" s="14" t="str">
        <f t="shared" si="62"/>
        <v>-</v>
      </c>
      <c r="H383" s="14" t="str">
        <f t="shared" si="62"/>
        <v>-</v>
      </c>
      <c r="I383" s="14" t="str">
        <f t="shared" si="62"/>
        <v>-</v>
      </c>
      <c r="J383" s="14" t="str">
        <f t="shared" si="62"/>
        <v>-</v>
      </c>
      <c r="K383" s="14" t="str">
        <f t="shared" si="62"/>
        <v>-</v>
      </c>
      <c r="L383" s="14" t="str">
        <f t="shared" si="62"/>
        <v>-</v>
      </c>
      <c r="M383" s="14" t="str">
        <f t="shared" si="62"/>
        <v>-</v>
      </c>
      <c r="N383" s="14" t="str">
        <f t="shared" si="62"/>
        <v>-</v>
      </c>
      <c r="O383" s="14" t="str">
        <f t="shared" si="62"/>
        <v>-</v>
      </c>
      <c r="P383" s="14" t="str">
        <f t="shared" si="62"/>
        <v>-</v>
      </c>
      <c r="Q383" s="14" t="str">
        <f t="shared" ref="Q383:Y383" si="63">IF(AND(Q$98="ДА",Q286="-"),Q90,"-")</f>
        <v>-</v>
      </c>
      <c r="R383" s="14" t="str">
        <f t="shared" si="63"/>
        <v>-</v>
      </c>
      <c r="S383" s="14" t="str">
        <f t="shared" si="63"/>
        <v>-</v>
      </c>
      <c r="T383" s="14" t="str">
        <f t="shared" si="63"/>
        <v>-</v>
      </c>
      <c r="U383" s="14" t="str">
        <f t="shared" si="63"/>
        <v>-</v>
      </c>
      <c r="V383" s="14" t="str">
        <f t="shared" si="63"/>
        <v>-</v>
      </c>
      <c r="W383" s="14" t="str">
        <f t="shared" si="63"/>
        <v>-</v>
      </c>
      <c r="X383" s="14" t="str">
        <f t="shared" si="63"/>
        <v>-</v>
      </c>
      <c r="Y383" s="14" t="str">
        <f t="shared" si="63"/>
        <v>-</v>
      </c>
      <c r="Z383" s="15">
        <f t="shared" si="51"/>
        <v>0</v>
      </c>
      <c r="AA383" s="109" t="str">
        <f t="shared" si="53"/>
        <v>-</v>
      </c>
      <c r="AB383" s="14" t="str">
        <f t="shared" si="54"/>
        <v>-</v>
      </c>
      <c r="AD383" s="2">
        <f t="shared" si="60"/>
        <v>88</v>
      </c>
      <c r="AE383" s="109" t="str">
        <f t="shared" si="55"/>
        <v>-</v>
      </c>
      <c r="AF383">
        <f t="shared" si="56"/>
        <v>0</v>
      </c>
      <c r="AG383">
        <f t="shared" si="57"/>
        <v>0</v>
      </c>
    </row>
    <row r="384" spans="1:33">
      <c r="A384" s="26">
        <f t="shared" si="58"/>
        <v>89</v>
      </c>
      <c r="B384" s="14" t="str">
        <f t="shared" ref="B384:Y389" si="64">IF(AND(B$98="ДА",B287="-"),B91,"-")</f>
        <v>-</v>
      </c>
      <c r="C384" s="14" t="str">
        <f t="shared" si="64"/>
        <v>-</v>
      </c>
      <c r="D384" s="14" t="str">
        <f t="shared" si="64"/>
        <v>-</v>
      </c>
      <c r="E384" s="14" t="str">
        <f t="shared" si="64"/>
        <v>-</v>
      </c>
      <c r="F384" s="14" t="str">
        <f t="shared" si="64"/>
        <v>-</v>
      </c>
      <c r="G384" s="14" t="str">
        <f t="shared" si="64"/>
        <v>-</v>
      </c>
      <c r="H384" s="14" t="str">
        <f t="shared" si="64"/>
        <v>-</v>
      </c>
      <c r="I384" s="14" t="str">
        <f t="shared" si="64"/>
        <v>-</v>
      </c>
      <c r="J384" s="14" t="str">
        <f t="shared" si="64"/>
        <v>-</v>
      </c>
      <c r="K384" s="14" t="str">
        <f t="shared" si="64"/>
        <v>-</v>
      </c>
      <c r="L384" s="14" t="str">
        <f t="shared" si="64"/>
        <v>-</v>
      </c>
      <c r="M384" s="14" t="str">
        <f t="shared" si="64"/>
        <v>-</v>
      </c>
      <c r="N384" s="14" t="str">
        <f t="shared" si="64"/>
        <v>-</v>
      </c>
      <c r="O384" s="14" t="str">
        <f t="shared" si="64"/>
        <v>-</v>
      </c>
      <c r="P384" s="14" t="str">
        <f t="shared" si="64"/>
        <v>-</v>
      </c>
      <c r="Q384" s="14" t="str">
        <f t="shared" si="64"/>
        <v>-</v>
      </c>
      <c r="R384" s="14" t="str">
        <f t="shared" si="64"/>
        <v>-</v>
      </c>
      <c r="S384" s="14" t="str">
        <f t="shared" si="64"/>
        <v>-</v>
      </c>
      <c r="T384" s="14" t="str">
        <f t="shared" si="64"/>
        <v>-</v>
      </c>
      <c r="U384" s="14" t="str">
        <f t="shared" si="64"/>
        <v>-</v>
      </c>
      <c r="V384" s="14" t="str">
        <f t="shared" si="64"/>
        <v>-</v>
      </c>
      <c r="W384" s="14" t="str">
        <f t="shared" si="64"/>
        <v>-</v>
      </c>
      <c r="X384" s="14" t="str">
        <f t="shared" si="64"/>
        <v>-</v>
      </c>
      <c r="Y384" s="14" t="str">
        <f t="shared" si="64"/>
        <v>-</v>
      </c>
      <c r="Z384" s="15">
        <f t="shared" si="51"/>
        <v>0</v>
      </c>
      <c r="AA384" s="109" t="str">
        <f t="shared" si="53"/>
        <v>-</v>
      </c>
      <c r="AB384" s="14" t="str">
        <f t="shared" si="54"/>
        <v>-</v>
      </c>
      <c r="AD384" s="2">
        <f t="shared" si="60"/>
        <v>89</v>
      </c>
      <c r="AE384" s="109" t="str">
        <f t="shared" si="55"/>
        <v>-</v>
      </c>
      <c r="AF384">
        <f t="shared" si="56"/>
        <v>0</v>
      </c>
      <c r="AG384">
        <f t="shared" si="57"/>
        <v>0</v>
      </c>
    </row>
    <row r="385" spans="1:33">
      <c r="A385" s="26">
        <f t="shared" si="58"/>
        <v>90</v>
      </c>
      <c r="B385" s="14" t="str">
        <f t="shared" si="64"/>
        <v>-</v>
      </c>
      <c r="C385" s="14" t="str">
        <f t="shared" si="64"/>
        <v>-</v>
      </c>
      <c r="D385" s="14" t="str">
        <f t="shared" si="64"/>
        <v>-</v>
      </c>
      <c r="E385" s="14" t="str">
        <f t="shared" si="64"/>
        <v>-</v>
      </c>
      <c r="F385" s="14" t="str">
        <f t="shared" si="64"/>
        <v>-</v>
      </c>
      <c r="G385" s="14" t="str">
        <f t="shared" si="64"/>
        <v>-</v>
      </c>
      <c r="H385" s="14" t="str">
        <f t="shared" si="64"/>
        <v>-</v>
      </c>
      <c r="I385" s="14" t="str">
        <f t="shared" si="64"/>
        <v>-</v>
      </c>
      <c r="J385" s="14" t="str">
        <f t="shared" si="64"/>
        <v>-</v>
      </c>
      <c r="K385" s="14" t="str">
        <f t="shared" si="64"/>
        <v>-</v>
      </c>
      <c r="L385" s="14" t="str">
        <f t="shared" si="64"/>
        <v>-</v>
      </c>
      <c r="M385" s="14" t="str">
        <f t="shared" si="64"/>
        <v>-</v>
      </c>
      <c r="N385" s="14" t="str">
        <f t="shared" si="64"/>
        <v>-</v>
      </c>
      <c r="O385" s="14" t="str">
        <f t="shared" si="64"/>
        <v>-</v>
      </c>
      <c r="P385" s="14" t="str">
        <f t="shared" si="64"/>
        <v>-</v>
      </c>
      <c r="Q385" s="14" t="str">
        <f t="shared" si="64"/>
        <v>-</v>
      </c>
      <c r="R385" s="14" t="str">
        <f t="shared" si="64"/>
        <v>-</v>
      </c>
      <c r="S385" s="14" t="str">
        <f t="shared" si="64"/>
        <v>-</v>
      </c>
      <c r="T385" s="14" t="str">
        <f t="shared" si="64"/>
        <v>-</v>
      </c>
      <c r="U385" s="14" t="str">
        <f t="shared" si="64"/>
        <v>-</v>
      </c>
      <c r="V385" s="14" t="str">
        <f t="shared" si="64"/>
        <v>-</v>
      </c>
      <c r="W385" s="14" t="str">
        <f t="shared" si="64"/>
        <v>-</v>
      </c>
      <c r="X385" s="14" t="str">
        <f t="shared" si="64"/>
        <v>-</v>
      </c>
      <c r="Y385" s="14" t="str">
        <f t="shared" si="64"/>
        <v>-</v>
      </c>
      <c r="Z385" s="15">
        <f t="shared" si="51"/>
        <v>0</v>
      </c>
      <c r="AA385" s="109" t="str">
        <f t="shared" si="53"/>
        <v>-</v>
      </c>
      <c r="AB385" s="14" t="str">
        <f t="shared" si="54"/>
        <v>-</v>
      </c>
      <c r="AD385" s="2">
        <f t="shared" si="60"/>
        <v>90</v>
      </c>
      <c r="AE385" s="109" t="str">
        <f t="shared" si="55"/>
        <v>-</v>
      </c>
      <c r="AF385">
        <f t="shared" si="56"/>
        <v>0</v>
      </c>
      <c r="AG385">
        <f t="shared" si="57"/>
        <v>0</v>
      </c>
    </row>
    <row r="386" spans="1:33">
      <c r="A386" s="26">
        <f t="shared" si="58"/>
        <v>91</v>
      </c>
      <c r="B386" s="14" t="str">
        <f t="shared" si="64"/>
        <v>-</v>
      </c>
      <c r="C386" s="14" t="str">
        <f t="shared" si="64"/>
        <v>-</v>
      </c>
      <c r="D386" s="14" t="str">
        <f t="shared" si="64"/>
        <v>-</v>
      </c>
      <c r="E386" s="14" t="str">
        <f t="shared" si="64"/>
        <v>-</v>
      </c>
      <c r="F386" s="14" t="str">
        <f t="shared" si="64"/>
        <v>-</v>
      </c>
      <c r="G386" s="14" t="str">
        <f t="shared" si="64"/>
        <v>-</v>
      </c>
      <c r="H386" s="14" t="str">
        <f t="shared" si="64"/>
        <v>-</v>
      </c>
      <c r="I386" s="14" t="str">
        <f t="shared" si="64"/>
        <v>-</v>
      </c>
      <c r="J386" s="14" t="str">
        <f t="shared" si="64"/>
        <v>-</v>
      </c>
      <c r="K386" s="14" t="str">
        <f t="shared" si="64"/>
        <v>-</v>
      </c>
      <c r="L386" s="14" t="str">
        <f t="shared" si="64"/>
        <v>-</v>
      </c>
      <c r="M386" s="14" t="str">
        <f t="shared" si="64"/>
        <v>-</v>
      </c>
      <c r="N386" s="14" t="str">
        <f t="shared" si="64"/>
        <v>-</v>
      </c>
      <c r="O386" s="14" t="str">
        <f t="shared" si="64"/>
        <v>-</v>
      </c>
      <c r="P386" s="14" t="str">
        <f t="shared" si="64"/>
        <v>-</v>
      </c>
      <c r="Q386" s="14" t="str">
        <f t="shared" si="64"/>
        <v>-</v>
      </c>
      <c r="R386" s="14" t="str">
        <f t="shared" si="64"/>
        <v>-</v>
      </c>
      <c r="S386" s="14" t="str">
        <f t="shared" si="64"/>
        <v>-</v>
      </c>
      <c r="T386" s="14" t="str">
        <f t="shared" si="64"/>
        <v>-</v>
      </c>
      <c r="U386" s="14" t="str">
        <f t="shared" si="64"/>
        <v>-</v>
      </c>
      <c r="V386" s="14" t="str">
        <f t="shared" si="64"/>
        <v>-</v>
      </c>
      <c r="W386" s="14" t="str">
        <f t="shared" si="64"/>
        <v>-</v>
      </c>
      <c r="X386" s="14" t="str">
        <f t="shared" si="64"/>
        <v>-</v>
      </c>
      <c r="Y386" s="14" t="str">
        <f t="shared" si="64"/>
        <v>-</v>
      </c>
      <c r="Z386" s="15">
        <f t="shared" si="51"/>
        <v>0</v>
      </c>
      <c r="AA386" s="109" t="str">
        <f t="shared" si="53"/>
        <v>-</v>
      </c>
      <c r="AB386" s="14" t="str">
        <f t="shared" si="54"/>
        <v>-</v>
      </c>
      <c r="AD386" s="2">
        <f t="shared" si="60"/>
        <v>91</v>
      </c>
      <c r="AE386" s="109" t="str">
        <f t="shared" si="55"/>
        <v>-</v>
      </c>
      <c r="AF386">
        <f t="shared" si="56"/>
        <v>0</v>
      </c>
      <c r="AG386">
        <f t="shared" si="57"/>
        <v>0</v>
      </c>
    </row>
    <row r="387" spans="1:33">
      <c r="A387" s="26">
        <f t="shared" si="58"/>
        <v>92</v>
      </c>
      <c r="B387" s="14" t="str">
        <f t="shared" si="64"/>
        <v>-</v>
      </c>
      <c r="C387" s="14" t="str">
        <f t="shared" si="64"/>
        <v>-</v>
      </c>
      <c r="D387" s="14" t="str">
        <f t="shared" si="64"/>
        <v>-</v>
      </c>
      <c r="E387" s="14" t="str">
        <f t="shared" si="64"/>
        <v>-</v>
      </c>
      <c r="F387" s="14" t="str">
        <f t="shared" si="64"/>
        <v>-</v>
      </c>
      <c r="G387" s="14" t="str">
        <f t="shared" si="64"/>
        <v>-</v>
      </c>
      <c r="H387" s="14" t="str">
        <f t="shared" si="64"/>
        <v>-</v>
      </c>
      <c r="I387" s="14" t="str">
        <f t="shared" si="64"/>
        <v>-</v>
      </c>
      <c r="J387" s="14" t="str">
        <f t="shared" si="64"/>
        <v>-</v>
      </c>
      <c r="K387" s="14" t="str">
        <f t="shared" si="64"/>
        <v>-</v>
      </c>
      <c r="L387" s="14" t="str">
        <f t="shared" si="64"/>
        <v>-</v>
      </c>
      <c r="M387" s="14" t="str">
        <f t="shared" si="64"/>
        <v>-</v>
      </c>
      <c r="N387" s="14" t="str">
        <f t="shared" si="64"/>
        <v>-</v>
      </c>
      <c r="O387" s="14" t="str">
        <f t="shared" si="64"/>
        <v>-</v>
      </c>
      <c r="P387" s="14" t="str">
        <f t="shared" si="64"/>
        <v>-</v>
      </c>
      <c r="Q387" s="14" t="str">
        <f t="shared" si="64"/>
        <v>-</v>
      </c>
      <c r="R387" s="14" t="str">
        <f t="shared" si="64"/>
        <v>-</v>
      </c>
      <c r="S387" s="14" t="str">
        <f t="shared" si="64"/>
        <v>-</v>
      </c>
      <c r="T387" s="14" t="str">
        <f t="shared" si="64"/>
        <v>-</v>
      </c>
      <c r="U387" s="14" t="str">
        <f t="shared" si="64"/>
        <v>-</v>
      </c>
      <c r="V387" s="14" t="str">
        <f t="shared" si="64"/>
        <v>-</v>
      </c>
      <c r="W387" s="14" t="str">
        <f t="shared" si="64"/>
        <v>-</v>
      </c>
      <c r="X387" s="14" t="str">
        <f t="shared" si="64"/>
        <v>-</v>
      </c>
      <c r="Y387" s="14" t="str">
        <f t="shared" si="64"/>
        <v>-</v>
      </c>
      <c r="Z387" s="15">
        <f t="shared" si="51"/>
        <v>0</v>
      </c>
      <c r="AA387" s="109" t="str">
        <f t="shared" si="53"/>
        <v>-</v>
      </c>
      <c r="AB387" s="14" t="str">
        <f t="shared" si="54"/>
        <v>-</v>
      </c>
      <c r="AD387" s="2">
        <f t="shared" si="60"/>
        <v>92</v>
      </c>
      <c r="AE387" s="109" t="str">
        <f t="shared" si="55"/>
        <v>-</v>
      </c>
      <c r="AF387">
        <f t="shared" si="56"/>
        <v>0</v>
      </c>
      <c r="AG387">
        <f t="shared" si="57"/>
        <v>0</v>
      </c>
    </row>
    <row r="388" spans="1:33">
      <c r="A388" s="26">
        <f t="shared" si="58"/>
        <v>93</v>
      </c>
      <c r="B388" s="14" t="str">
        <f t="shared" si="64"/>
        <v>-</v>
      </c>
      <c r="C388" s="14" t="str">
        <f t="shared" si="64"/>
        <v>-</v>
      </c>
      <c r="D388" s="14" t="str">
        <f t="shared" si="64"/>
        <v>-</v>
      </c>
      <c r="E388" s="14" t="str">
        <f t="shared" si="64"/>
        <v>-</v>
      </c>
      <c r="F388" s="14" t="str">
        <f t="shared" si="64"/>
        <v>-</v>
      </c>
      <c r="G388" s="14" t="str">
        <f t="shared" si="64"/>
        <v>-</v>
      </c>
      <c r="H388" s="14" t="str">
        <f t="shared" si="64"/>
        <v>-</v>
      </c>
      <c r="I388" s="14" t="str">
        <f t="shared" si="64"/>
        <v>-</v>
      </c>
      <c r="J388" s="14" t="str">
        <f t="shared" si="64"/>
        <v>-</v>
      </c>
      <c r="K388" s="14" t="str">
        <f t="shared" si="64"/>
        <v>-</v>
      </c>
      <c r="L388" s="14" t="str">
        <f t="shared" si="64"/>
        <v>-</v>
      </c>
      <c r="M388" s="14" t="str">
        <f t="shared" si="64"/>
        <v>-</v>
      </c>
      <c r="N388" s="14" t="str">
        <f t="shared" si="64"/>
        <v>-</v>
      </c>
      <c r="O388" s="14" t="str">
        <f t="shared" si="64"/>
        <v>-</v>
      </c>
      <c r="P388" s="14" t="str">
        <f t="shared" si="64"/>
        <v>-</v>
      </c>
      <c r="Q388" s="14" t="str">
        <f t="shared" si="64"/>
        <v>-</v>
      </c>
      <c r="R388" s="14" t="str">
        <f t="shared" si="64"/>
        <v>-</v>
      </c>
      <c r="S388" s="14" t="str">
        <f t="shared" si="64"/>
        <v>-</v>
      </c>
      <c r="T388" s="14" t="str">
        <f t="shared" si="64"/>
        <v>-</v>
      </c>
      <c r="U388" s="14" t="str">
        <f t="shared" si="64"/>
        <v>-</v>
      </c>
      <c r="V388" s="14" t="str">
        <f t="shared" si="64"/>
        <v>-</v>
      </c>
      <c r="W388" s="14" t="str">
        <f t="shared" si="64"/>
        <v>-</v>
      </c>
      <c r="X388" s="14" t="str">
        <f t="shared" si="64"/>
        <v>-</v>
      </c>
      <c r="Y388" s="14" t="str">
        <f t="shared" si="64"/>
        <v>-</v>
      </c>
      <c r="Z388" s="15">
        <f t="shared" si="51"/>
        <v>0</v>
      </c>
      <c r="AA388" s="109" t="str">
        <f t="shared" si="53"/>
        <v>-</v>
      </c>
      <c r="AB388" s="14" t="str">
        <f t="shared" si="54"/>
        <v>-</v>
      </c>
      <c r="AD388" s="2">
        <f t="shared" si="60"/>
        <v>93</v>
      </c>
      <c r="AE388" s="109" t="str">
        <f t="shared" si="55"/>
        <v>-</v>
      </c>
      <c r="AF388">
        <f t="shared" si="56"/>
        <v>0</v>
      </c>
      <c r="AG388">
        <f t="shared" si="57"/>
        <v>0</v>
      </c>
    </row>
    <row r="389" spans="1:33">
      <c r="A389" s="26">
        <f t="shared" si="58"/>
        <v>94</v>
      </c>
      <c r="B389" s="14" t="str">
        <f t="shared" si="64"/>
        <v>-</v>
      </c>
      <c r="C389" s="14" t="str">
        <f t="shared" si="64"/>
        <v>-</v>
      </c>
      <c r="D389" s="14" t="str">
        <f t="shared" si="64"/>
        <v>-</v>
      </c>
      <c r="E389" s="14" t="str">
        <f t="shared" si="64"/>
        <v>-</v>
      </c>
      <c r="F389" s="14" t="str">
        <f t="shared" si="64"/>
        <v>-</v>
      </c>
      <c r="G389" s="14" t="str">
        <f t="shared" si="64"/>
        <v>-</v>
      </c>
      <c r="H389" s="14" t="str">
        <f t="shared" si="64"/>
        <v>-</v>
      </c>
      <c r="I389" s="14" t="str">
        <f t="shared" si="64"/>
        <v>-</v>
      </c>
      <c r="J389" s="14" t="str">
        <f t="shared" si="64"/>
        <v>-</v>
      </c>
      <c r="K389" s="14" t="str">
        <f t="shared" si="64"/>
        <v>-</v>
      </c>
      <c r="L389" s="14" t="str">
        <f t="shared" si="64"/>
        <v>-</v>
      </c>
      <c r="M389" s="14" t="str">
        <f t="shared" si="64"/>
        <v>-</v>
      </c>
      <c r="N389" s="14" t="str">
        <f t="shared" si="64"/>
        <v>-</v>
      </c>
      <c r="O389" s="14" t="str">
        <f t="shared" si="64"/>
        <v>-</v>
      </c>
      <c r="P389" s="14" t="str">
        <f t="shared" si="64"/>
        <v>-</v>
      </c>
      <c r="Q389" s="14" t="str">
        <f t="shared" si="64"/>
        <v>-</v>
      </c>
      <c r="R389" s="14" t="str">
        <f t="shared" si="64"/>
        <v>-</v>
      </c>
      <c r="S389" s="14" t="str">
        <f t="shared" si="64"/>
        <v>-</v>
      </c>
      <c r="T389" s="14" t="str">
        <f t="shared" si="64"/>
        <v>-</v>
      </c>
      <c r="U389" s="14" t="str">
        <f t="shared" si="64"/>
        <v>-</v>
      </c>
      <c r="V389" s="14" t="str">
        <f t="shared" si="64"/>
        <v>-</v>
      </c>
      <c r="W389" s="14" t="str">
        <f t="shared" si="64"/>
        <v>-</v>
      </c>
      <c r="X389" s="14" t="str">
        <f t="shared" si="64"/>
        <v>-</v>
      </c>
      <c r="Y389" s="14" t="str">
        <f t="shared" si="64"/>
        <v>-</v>
      </c>
      <c r="Z389" s="15">
        <f t="shared" si="51"/>
        <v>0</v>
      </c>
      <c r="AA389" s="109" t="str">
        <f t="shared" si="53"/>
        <v>-</v>
      </c>
      <c r="AB389" s="14" t="str">
        <f t="shared" si="54"/>
        <v>-</v>
      </c>
      <c r="AD389" s="2">
        <f t="shared" si="60"/>
        <v>94</v>
      </c>
      <c r="AE389" s="109" t="str">
        <f t="shared" si="55"/>
        <v>-</v>
      </c>
      <c r="AF389">
        <f t="shared" si="56"/>
        <v>0</v>
      </c>
      <c r="AG389">
        <f t="shared" si="57"/>
        <v>0</v>
      </c>
    </row>
    <row r="390" spans="1:33">
      <c r="A390" s="26" t="s">
        <v>330</v>
      </c>
      <c r="B390" s="14">
        <f t="shared" ref="B390:Y390" si="65">COUNTIF(B296:B389,"&gt;0")</f>
        <v>19</v>
      </c>
      <c r="C390" s="14">
        <f t="shared" si="65"/>
        <v>11</v>
      </c>
      <c r="D390" s="14">
        <f t="shared" si="65"/>
        <v>0</v>
      </c>
      <c r="E390" s="14">
        <f t="shared" si="65"/>
        <v>0</v>
      </c>
      <c r="F390" s="14">
        <f t="shared" si="65"/>
        <v>0</v>
      </c>
      <c r="G390" s="14">
        <f t="shared" si="65"/>
        <v>0</v>
      </c>
      <c r="H390" s="14">
        <f t="shared" si="65"/>
        <v>0</v>
      </c>
      <c r="I390" s="14">
        <f t="shared" si="65"/>
        <v>0</v>
      </c>
      <c r="J390" s="14">
        <f t="shared" si="65"/>
        <v>0</v>
      </c>
      <c r="K390" s="14">
        <f t="shared" si="65"/>
        <v>20</v>
      </c>
      <c r="L390" s="14">
        <f t="shared" si="65"/>
        <v>0</v>
      </c>
      <c r="M390" s="14">
        <f t="shared" si="65"/>
        <v>0</v>
      </c>
      <c r="N390" s="14">
        <f t="shared" si="65"/>
        <v>18</v>
      </c>
      <c r="O390" s="14">
        <f t="shared" si="65"/>
        <v>18</v>
      </c>
      <c r="P390" s="14">
        <f t="shared" si="65"/>
        <v>0</v>
      </c>
      <c r="Q390" s="14">
        <f t="shared" si="65"/>
        <v>0</v>
      </c>
      <c r="R390" s="14">
        <f t="shared" si="65"/>
        <v>13</v>
      </c>
      <c r="S390" s="14">
        <f t="shared" si="65"/>
        <v>0</v>
      </c>
      <c r="T390" s="14">
        <f t="shared" si="65"/>
        <v>18</v>
      </c>
      <c r="U390" s="14">
        <f t="shared" si="65"/>
        <v>22</v>
      </c>
      <c r="V390" s="14">
        <f t="shared" si="65"/>
        <v>22</v>
      </c>
      <c r="W390" s="14">
        <f t="shared" si="65"/>
        <v>19</v>
      </c>
      <c r="X390" s="14">
        <f t="shared" si="65"/>
        <v>0</v>
      </c>
      <c r="Y390" s="14">
        <f t="shared" si="65"/>
        <v>21</v>
      </c>
      <c r="Z390" s="15">
        <f>SUM(B390:Y390)</f>
        <v>201</v>
      </c>
      <c r="AA390" s="109"/>
      <c r="AB390" s="14"/>
    </row>
    <row r="392" spans="1:33">
      <c r="A392" s="27" t="s">
        <v>346</v>
      </c>
    </row>
    <row r="393" spans="1:33">
      <c r="A393" s="26">
        <v>1</v>
      </c>
      <c r="B393" s="14" t="str">
        <f t="shared" ref="B393:Y403" si="66">IF(B296="-","-",ABS(B296-$AA296))</f>
        <v>-</v>
      </c>
      <c r="C393" s="14" t="str">
        <f t="shared" si="66"/>
        <v>-</v>
      </c>
      <c r="D393" s="14" t="str">
        <f t="shared" si="66"/>
        <v>-</v>
      </c>
      <c r="E393" s="14" t="str">
        <f t="shared" si="66"/>
        <v>-</v>
      </c>
      <c r="F393" s="14" t="str">
        <f t="shared" si="66"/>
        <v>-</v>
      </c>
      <c r="G393" s="14" t="str">
        <f t="shared" si="66"/>
        <v>-</v>
      </c>
      <c r="H393" s="14" t="str">
        <f t="shared" si="66"/>
        <v>-</v>
      </c>
      <c r="I393" s="14" t="str">
        <f t="shared" si="66"/>
        <v>-</v>
      </c>
      <c r="J393" s="14" t="str">
        <f t="shared" si="66"/>
        <v>-</v>
      </c>
      <c r="K393" s="14" t="str">
        <f t="shared" si="66"/>
        <v>-</v>
      </c>
      <c r="L393" s="14" t="str">
        <f t="shared" si="66"/>
        <v>-</v>
      </c>
      <c r="M393" s="14" t="str">
        <f t="shared" si="66"/>
        <v>-</v>
      </c>
      <c r="N393" s="14" t="str">
        <f t="shared" si="66"/>
        <v>-</v>
      </c>
      <c r="O393" s="14" t="str">
        <f t="shared" si="66"/>
        <v>-</v>
      </c>
      <c r="P393" s="14" t="str">
        <f t="shared" si="66"/>
        <v>-</v>
      </c>
      <c r="Q393" s="14" t="str">
        <f t="shared" si="66"/>
        <v>-</v>
      </c>
      <c r="R393" s="14" t="str">
        <f t="shared" si="66"/>
        <v>-</v>
      </c>
      <c r="S393" s="14" t="str">
        <f t="shared" si="66"/>
        <v>-</v>
      </c>
      <c r="T393" s="14" t="str">
        <f t="shared" si="66"/>
        <v>-</v>
      </c>
      <c r="U393" s="14" t="str">
        <f t="shared" si="66"/>
        <v>-</v>
      </c>
      <c r="V393" s="14" t="str">
        <f t="shared" si="66"/>
        <v>-</v>
      </c>
      <c r="W393" s="14" t="str">
        <f t="shared" si="66"/>
        <v>-</v>
      </c>
      <c r="X393" s="14" t="str">
        <f t="shared" si="66"/>
        <v>-</v>
      </c>
      <c r="Y393" s="14" t="str">
        <f t="shared" si="66"/>
        <v>-</v>
      </c>
      <c r="Z393" s="15"/>
    </row>
    <row r="394" spans="1:33">
      <c r="A394" s="26">
        <f>A393+1</f>
        <v>2</v>
      </c>
      <c r="B394" s="14" t="str">
        <f t="shared" si="66"/>
        <v>-</v>
      </c>
      <c r="C394" s="14" t="str">
        <f t="shared" si="66"/>
        <v>-</v>
      </c>
      <c r="D394" s="14" t="str">
        <f t="shared" si="66"/>
        <v>-</v>
      </c>
      <c r="E394" s="14" t="str">
        <f t="shared" si="66"/>
        <v>-</v>
      </c>
      <c r="F394" s="14" t="str">
        <f t="shared" si="66"/>
        <v>-</v>
      </c>
      <c r="G394" s="14" t="str">
        <f t="shared" si="66"/>
        <v>-</v>
      </c>
      <c r="H394" s="14" t="str">
        <f t="shared" si="66"/>
        <v>-</v>
      </c>
      <c r="I394" s="14" t="str">
        <f t="shared" si="66"/>
        <v>-</v>
      </c>
      <c r="J394" s="14" t="str">
        <f t="shared" si="66"/>
        <v>-</v>
      </c>
      <c r="K394" s="14" t="str">
        <f t="shared" si="66"/>
        <v>-</v>
      </c>
      <c r="L394" s="14" t="str">
        <f t="shared" si="66"/>
        <v>-</v>
      </c>
      <c r="M394" s="14" t="str">
        <f t="shared" si="66"/>
        <v>-</v>
      </c>
      <c r="N394" s="14" t="str">
        <f t="shared" si="66"/>
        <v>-</v>
      </c>
      <c r="O394" s="14" t="str">
        <f t="shared" si="66"/>
        <v>-</v>
      </c>
      <c r="P394" s="14" t="str">
        <f t="shared" si="66"/>
        <v>-</v>
      </c>
      <c r="Q394" s="14" t="str">
        <f t="shared" si="66"/>
        <v>-</v>
      </c>
      <c r="R394" s="14" t="str">
        <f t="shared" si="66"/>
        <v>-</v>
      </c>
      <c r="S394" s="14" t="str">
        <f t="shared" si="66"/>
        <v>-</v>
      </c>
      <c r="T394" s="14" t="str">
        <f t="shared" si="66"/>
        <v>-</v>
      </c>
      <c r="U394" s="14" t="str">
        <f t="shared" si="66"/>
        <v>-</v>
      </c>
      <c r="V394" s="14" t="str">
        <f t="shared" si="66"/>
        <v>-</v>
      </c>
      <c r="W394" s="14" t="str">
        <f t="shared" si="66"/>
        <v>-</v>
      </c>
      <c r="X394" s="14" t="str">
        <f t="shared" si="66"/>
        <v>-</v>
      </c>
      <c r="Y394" s="14" t="str">
        <f t="shared" si="66"/>
        <v>-</v>
      </c>
      <c r="Z394" s="15"/>
    </row>
    <row r="395" spans="1:33">
      <c r="A395" s="26">
        <f t="shared" ref="A395:A458" si="67">A394+1</f>
        <v>3</v>
      </c>
      <c r="B395" s="14">
        <f t="shared" si="66"/>
        <v>1.0999090000000002</v>
      </c>
      <c r="C395" s="14">
        <f t="shared" si="66"/>
        <v>0.90009099999999975</v>
      </c>
      <c r="D395" s="14" t="str">
        <f t="shared" si="66"/>
        <v>-</v>
      </c>
      <c r="E395" s="14" t="str">
        <f t="shared" si="66"/>
        <v>-</v>
      </c>
      <c r="F395" s="14" t="str">
        <f t="shared" si="66"/>
        <v>-</v>
      </c>
      <c r="G395" s="14" t="str">
        <f t="shared" si="66"/>
        <v>-</v>
      </c>
      <c r="H395" s="14" t="str">
        <f t="shared" si="66"/>
        <v>-</v>
      </c>
      <c r="I395" s="14" t="str">
        <f t="shared" si="66"/>
        <v>-</v>
      </c>
      <c r="J395" s="14" t="str">
        <f t="shared" si="66"/>
        <v>-</v>
      </c>
      <c r="K395" s="14">
        <f t="shared" si="66"/>
        <v>9.9909000000000248E-2</v>
      </c>
      <c r="L395" s="14" t="str">
        <f t="shared" si="66"/>
        <v>-</v>
      </c>
      <c r="M395" s="14" t="str">
        <f t="shared" si="66"/>
        <v>-</v>
      </c>
      <c r="N395" s="14">
        <f t="shared" si="66"/>
        <v>1.0999090000000002</v>
      </c>
      <c r="O395" s="14" t="str">
        <f t="shared" si="66"/>
        <v>-</v>
      </c>
      <c r="P395" s="14" t="str">
        <f t="shared" si="66"/>
        <v>-</v>
      </c>
      <c r="Q395" s="14" t="str">
        <f t="shared" si="66"/>
        <v>-</v>
      </c>
      <c r="R395" s="14">
        <f t="shared" si="66"/>
        <v>2.9000909999999998</v>
      </c>
      <c r="S395" s="14" t="str">
        <f t="shared" si="66"/>
        <v>-</v>
      </c>
      <c r="T395" s="14">
        <f t="shared" si="66"/>
        <v>9.9909000000000248E-2</v>
      </c>
      <c r="U395" s="14">
        <f t="shared" si="66"/>
        <v>2.0999090000000002</v>
      </c>
      <c r="V395" s="14">
        <f t="shared" si="66"/>
        <v>1.9000909999999998</v>
      </c>
      <c r="W395" s="14">
        <f t="shared" si="66"/>
        <v>1.9000909999999998</v>
      </c>
      <c r="X395" s="14" t="str">
        <f t="shared" si="66"/>
        <v>-</v>
      </c>
      <c r="Y395" s="14">
        <f t="shared" si="66"/>
        <v>3.0999090000000002</v>
      </c>
      <c r="Z395" s="15"/>
    </row>
    <row r="396" spans="1:33">
      <c r="A396" s="26">
        <f t="shared" si="67"/>
        <v>4</v>
      </c>
      <c r="B396" s="14" t="str">
        <f t="shared" si="66"/>
        <v>-</v>
      </c>
      <c r="C396" s="14" t="str">
        <f t="shared" si="66"/>
        <v>-</v>
      </c>
      <c r="D396" s="14" t="str">
        <f t="shared" si="66"/>
        <v>-</v>
      </c>
      <c r="E396" s="14" t="str">
        <f t="shared" si="66"/>
        <v>-</v>
      </c>
      <c r="F396" s="14" t="str">
        <f t="shared" si="66"/>
        <v>-</v>
      </c>
      <c r="G396" s="14" t="str">
        <f t="shared" si="66"/>
        <v>-</v>
      </c>
      <c r="H396" s="14" t="str">
        <f t="shared" si="66"/>
        <v>-</v>
      </c>
      <c r="I396" s="14" t="str">
        <f t="shared" si="66"/>
        <v>-</v>
      </c>
      <c r="J396" s="14" t="str">
        <f t="shared" si="66"/>
        <v>-</v>
      </c>
      <c r="K396" s="14" t="str">
        <f t="shared" si="66"/>
        <v>-</v>
      </c>
      <c r="L396" s="14" t="str">
        <f t="shared" si="66"/>
        <v>-</v>
      </c>
      <c r="M396" s="14" t="str">
        <f t="shared" si="66"/>
        <v>-</v>
      </c>
      <c r="N396" s="14" t="str">
        <f t="shared" si="66"/>
        <v>-</v>
      </c>
      <c r="O396" s="14" t="str">
        <f t="shared" si="66"/>
        <v>-</v>
      </c>
      <c r="P396" s="14" t="str">
        <f t="shared" si="66"/>
        <v>-</v>
      </c>
      <c r="Q396" s="14" t="str">
        <f t="shared" si="66"/>
        <v>-</v>
      </c>
      <c r="R396" s="14" t="str">
        <f t="shared" si="66"/>
        <v>-</v>
      </c>
      <c r="S396" s="14" t="str">
        <f t="shared" si="66"/>
        <v>-</v>
      </c>
      <c r="T396" s="14" t="str">
        <f t="shared" si="66"/>
        <v>-</v>
      </c>
      <c r="U396" s="14" t="str">
        <f t="shared" si="66"/>
        <v>-</v>
      </c>
      <c r="V396" s="14" t="str">
        <f t="shared" si="66"/>
        <v>-</v>
      </c>
      <c r="W396" s="14" t="str">
        <f t="shared" si="66"/>
        <v>-</v>
      </c>
      <c r="X396" s="14" t="str">
        <f t="shared" si="66"/>
        <v>-</v>
      </c>
      <c r="Y396" s="14" t="str">
        <f t="shared" si="66"/>
        <v>-</v>
      </c>
      <c r="Z396" s="15"/>
    </row>
    <row r="397" spans="1:33">
      <c r="A397" s="26">
        <f t="shared" si="67"/>
        <v>5</v>
      </c>
      <c r="B397" s="14" t="str">
        <f t="shared" si="66"/>
        <v>-</v>
      </c>
      <c r="C397" s="14" t="str">
        <f t="shared" si="66"/>
        <v>-</v>
      </c>
      <c r="D397" s="14" t="str">
        <f t="shared" si="66"/>
        <v>-</v>
      </c>
      <c r="E397" s="14" t="str">
        <f t="shared" si="66"/>
        <v>-</v>
      </c>
      <c r="F397" s="14" t="str">
        <f t="shared" si="66"/>
        <v>-</v>
      </c>
      <c r="G397" s="14" t="str">
        <f t="shared" si="66"/>
        <v>-</v>
      </c>
      <c r="H397" s="14" t="str">
        <f t="shared" si="66"/>
        <v>-</v>
      </c>
      <c r="I397" s="14" t="str">
        <f t="shared" si="66"/>
        <v>-</v>
      </c>
      <c r="J397" s="14" t="str">
        <f t="shared" si="66"/>
        <v>-</v>
      </c>
      <c r="K397" s="14" t="str">
        <f t="shared" si="66"/>
        <v>-</v>
      </c>
      <c r="L397" s="14" t="str">
        <f t="shared" si="66"/>
        <v>-</v>
      </c>
      <c r="M397" s="14" t="str">
        <f t="shared" si="66"/>
        <v>-</v>
      </c>
      <c r="N397" s="14" t="str">
        <f t="shared" si="66"/>
        <v>-</v>
      </c>
      <c r="O397" s="14" t="str">
        <f t="shared" si="66"/>
        <v>-</v>
      </c>
      <c r="P397" s="14" t="str">
        <f t="shared" si="66"/>
        <v>-</v>
      </c>
      <c r="Q397" s="14" t="str">
        <f t="shared" si="66"/>
        <v>-</v>
      </c>
      <c r="R397" s="14" t="str">
        <f t="shared" si="66"/>
        <v>-</v>
      </c>
      <c r="S397" s="14" t="str">
        <f t="shared" si="66"/>
        <v>-</v>
      </c>
      <c r="T397" s="14" t="str">
        <f t="shared" si="66"/>
        <v>-</v>
      </c>
      <c r="U397" s="14" t="str">
        <f t="shared" si="66"/>
        <v>-</v>
      </c>
      <c r="V397" s="14" t="str">
        <f t="shared" si="66"/>
        <v>-</v>
      </c>
      <c r="W397" s="14" t="str">
        <f t="shared" si="66"/>
        <v>-</v>
      </c>
      <c r="X397" s="14" t="str">
        <f t="shared" si="66"/>
        <v>-</v>
      </c>
      <c r="Y397" s="14" t="str">
        <f t="shared" si="66"/>
        <v>-</v>
      </c>
      <c r="Z397" s="15"/>
    </row>
    <row r="398" spans="1:33">
      <c r="A398" s="26">
        <f t="shared" si="67"/>
        <v>6</v>
      </c>
      <c r="B398" s="14" t="str">
        <f t="shared" si="66"/>
        <v>-</v>
      </c>
      <c r="C398" s="14" t="str">
        <f t="shared" si="66"/>
        <v>-</v>
      </c>
      <c r="D398" s="14" t="str">
        <f t="shared" si="66"/>
        <v>-</v>
      </c>
      <c r="E398" s="14" t="str">
        <f t="shared" si="66"/>
        <v>-</v>
      </c>
      <c r="F398" s="14" t="str">
        <f t="shared" si="66"/>
        <v>-</v>
      </c>
      <c r="G398" s="14" t="str">
        <f t="shared" si="66"/>
        <v>-</v>
      </c>
      <c r="H398" s="14" t="str">
        <f t="shared" si="66"/>
        <v>-</v>
      </c>
      <c r="I398" s="14" t="str">
        <f t="shared" si="66"/>
        <v>-</v>
      </c>
      <c r="J398" s="14" t="str">
        <f t="shared" si="66"/>
        <v>-</v>
      </c>
      <c r="K398" s="14" t="str">
        <f t="shared" si="66"/>
        <v>-</v>
      </c>
      <c r="L398" s="14" t="str">
        <f t="shared" si="66"/>
        <v>-</v>
      </c>
      <c r="M398" s="14" t="str">
        <f t="shared" si="66"/>
        <v>-</v>
      </c>
      <c r="N398" s="14" t="str">
        <f t="shared" si="66"/>
        <v>-</v>
      </c>
      <c r="O398" s="14" t="str">
        <f t="shared" si="66"/>
        <v>-</v>
      </c>
      <c r="P398" s="14" t="str">
        <f t="shared" si="66"/>
        <v>-</v>
      </c>
      <c r="Q398" s="14" t="str">
        <f t="shared" si="66"/>
        <v>-</v>
      </c>
      <c r="R398" s="14" t="str">
        <f t="shared" si="66"/>
        <v>-</v>
      </c>
      <c r="S398" s="14" t="str">
        <f t="shared" si="66"/>
        <v>-</v>
      </c>
      <c r="T398" s="14" t="str">
        <f t="shared" si="66"/>
        <v>-</v>
      </c>
      <c r="U398" s="14" t="str">
        <f t="shared" si="66"/>
        <v>-</v>
      </c>
      <c r="V398" s="14" t="str">
        <f t="shared" si="66"/>
        <v>-</v>
      </c>
      <c r="W398" s="14" t="str">
        <f t="shared" si="66"/>
        <v>-</v>
      </c>
      <c r="X398" s="14" t="str">
        <f t="shared" si="66"/>
        <v>-</v>
      </c>
      <c r="Y398" s="14" t="str">
        <f t="shared" si="66"/>
        <v>-</v>
      </c>
      <c r="Z398" s="15"/>
    </row>
    <row r="399" spans="1:33">
      <c r="A399" s="26">
        <f t="shared" si="67"/>
        <v>7</v>
      </c>
      <c r="B399" s="14" t="str">
        <f t="shared" si="66"/>
        <v>-</v>
      </c>
      <c r="C399" s="14" t="str">
        <f t="shared" si="66"/>
        <v>-</v>
      </c>
      <c r="D399" s="14" t="str">
        <f t="shared" si="66"/>
        <v>-</v>
      </c>
      <c r="E399" s="14" t="str">
        <f t="shared" si="66"/>
        <v>-</v>
      </c>
      <c r="F399" s="14" t="str">
        <f t="shared" si="66"/>
        <v>-</v>
      </c>
      <c r="G399" s="14" t="str">
        <f t="shared" si="66"/>
        <v>-</v>
      </c>
      <c r="H399" s="14" t="str">
        <f t="shared" si="66"/>
        <v>-</v>
      </c>
      <c r="I399" s="14" t="str">
        <f t="shared" si="66"/>
        <v>-</v>
      </c>
      <c r="J399" s="14" t="str">
        <f t="shared" si="66"/>
        <v>-</v>
      </c>
      <c r="K399" s="14" t="str">
        <f t="shared" si="66"/>
        <v>-</v>
      </c>
      <c r="L399" s="14" t="str">
        <f t="shared" si="66"/>
        <v>-</v>
      </c>
      <c r="M399" s="14" t="str">
        <f t="shared" si="66"/>
        <v>-</v>
      </c>
      <c r="N399" s="14" t="str">
        <f t="shared" si="66"/>
        <v>-</v>
      </c>
      <c r="O399" s="14" t="str">
        <f t="shared" si="66"/>
        <v>-</v>
      </c>
      <c r="P399" s="14" t="str">
        <f t="shared" si="66"/>
        <v>-</v>
      </c>
      <c r="Q399" s="14" t="str">
        <f t="shared" si="66"/>
        <v>-</v>
      </c>
      <c r="R399" s="14" t="str">
        <f t="shared" si="66"/>
        <v>-</v>
      </c>
      <c r="S399" s="14" t="str">
        <f t="shared" si="66"/>
        <v>-</v>
      </c>
      <c r="T399" s="14" t="str">
        <f t="shared" si="66"/>
        <v>-</v>
      </c>
      <c r="U399" s="14" t="str">
        <f t="shared" si="66"/>
        <v>-</v>
      </c>
      <c r="V399" s="14" t="str">
        <f t="shared" si="66"/>
        <v>-</v>
      </c>
      <c r="W399" s="14" t="str">
        <f t="shared" si="66"/>
        <v>-</v>
      </c>
      <c r="X399" s="14" t="str">
        <f t="shared" si="66"/>
        <v>-</v>
      </c>
      <c r="Y399" s="14" t="str">
        <f t="shared" si="66"/>
        <v>-</v>
      </c>
      <c r="Z399" s="15"/>
    </row>
    <row r="400" spans="1:33">
      <c r="A400" s="26">
        <f t="shared" si="67"/>
        <v>8</v>
      </c>
      <c r="B400" s="14" t="str">
        <f t="shared" si="66"/>
        <v>-</v>
      </c>
      <c r="C400" s="14" t="str">
        <f t="shared" si="66"/>
        <v>-</v>
      </c>
      <c r="D400" s="14" t="str">
        <f t="shared" si="66"/>
        <v>-</v>
      </c>
      <c r="E400" s="14" t="str">
        <f t="shared" si="66"/>
        <v>-</v>
      </c>
      <c r="F400" s="14" t="str">
        <f t="shared" si="66"/>
        <v>-</v>
      </c>
      <c r="G400" s="14" t="str">
        <f t="shared" si="66"/>
        <v>-</v>
      </c>
      <c r="H400" s="14" t="str">
        <f t="shared" si="66"/>
        <v>-</v>
      </c>
      <c r="I400" s="14" t="str">
        <f t="shared" si="66"/>
        <v>-</v>
      </c>
      <c r="J400" s="14" t="str">
        <f t="shared" si="66"/>
        <v>-</v>
      </c>
      <c r="K400" s="14" t="str">
        <f t="shared" si="66"/>
        <v>-</v>
      </c>
      <c r="L400" s="14" t="str">
        <f t="shared" si="66"/>
        <v>-</v>
      </c>
      <c r="M400" s="14" t="str">
        <f t="shared" si="66"/>
        <v>-</v>
      </c>
      <c r="N400" s="14" t="str">
        <f t="shared" si="66"/>
        <v>-</v>
      </c>
      <c r="O400" s="14" t="str">
        <f t="shared" si="66"/>
        <v>-</v>
      </c>
      <c r="P400" s="14" t="str">
        <f t="shared" si="66"/>
        <v>-</v>
      </c>
      <c r="Q400" s="14" t="str">
        <f t="shared" si="66"/>
        <v>-</v>
      </c>
      <c r="R400" s="14" t="str">
        <f t="shared" si="66"/>
        <v>-</v>
      </c>
      <c r="S400" s="14" t="str">
        <f t="shared" si="66"/>
        <v>-</v>
      </c>
      <c r="T400" s="14" t="str">
        <f t="shared" si="66"/>
        <v>-</v>
      </c>
      <c r="U400" s="14" t="str">
        <f t="shared" si="66"/>
        <v>-</v>
      </c>
      <c r="V400" s="14" t="str">
        <f t="shared" si="66"/>
        <v>-</v>
      </c>
      <c r="W400" s="14" t="str">
        <f t="shared" si="66"/>
        <v>-</v>
      </c>
      <c r="X400" s="14" t="str">
        <f t="shared" si="66"/>
        <v>-</v>
      </c>
      <c r="Y400" s="14" t="str">
        <f t="shared" si="66"/>
        <v>-</v>
      </c>
      <c r="Z400" s="15"/>
    </row>
    <row r="401" spans="1:26">
      <c r="A401" s="26">
        <f t="shared" si="67"/>
        <v>9</v>
      </c>
      <c r="B401" s="14" t="str">
        <f t="shared" si="66"/>
        <v>-</v>
      </c>
      <c r="C401" s="14" t="str">
        <f t="shared" si="66"/>
        <v>-</v>
      </c>
      <c r="D401" s="14" t="str">
        <f t="shared" si="66"/>
        <v>-</v>
      </c>
      <c r="E401" s="14" t="str">
        <f t="shared" si="66"/>
        <v>-</v>
      </c>
      <c r="F401" s="14" t="str">
        <f t="shared" si="66"/>
        <v>-</v>
      </c>
      <c r="G401" s="14" t="str">
        <f t="shared" si="66"/>
        <v>-</v>
      </c>
      <c r="H401" s="14" t="str">
        <f t="shared" si="66"/>
        <v>-</v>
      </c>
      <c r="I401" s="14" t="str">
        <f t="shared" si="66"/>
        <v>-</v>
      </c>
      <c r="J401" s="14" t="str">
        <f t="shared" si="66"/>
        <v>-</v>
      </c>
      <c r="K401" s="14" t="str">
        <f t="shared" si="66"/>
        <v>-</v>
      </c>
      <c r="L401" s="14" t="str">
        <f t="shared" si="66"/>
        <v>-</v>
      </c>
      <c r="M401" s="14" t="str">
        <f t="shared" si="66"/>
        <v>-</v>
      </c>
      <c r="N401" s="14" t="str">
        <f t="shared" si="66"/>
        <v>-</v>
      </c>
      <c r="O401" s="14" t="str">
        <f t="shared" si="66"/>
        <v>-</v>
      </c>
      <c r="P401" s="14" t="str">
        <f t="shared" si="66"/>
        <v>-</v>
      </c>
      <c r="Q401" s="14" t="str">
        <f t="shared" si="66"/>
        <v>-</v>
      </c>
      <c r="R401" s="14" t="str">
        <f t="shared" si="66"/>
        <v>-</v>
      </c>
      <c r="S401" s="14" t="str">
        <f t="shared" si="66"/>
        <v>-</v>
      </c>
      <c r="T401" s="14" t="str">
        <f t="shared" si="66"/>
        <v>-</v>
      </c>
      <c r="U401" s="14" t="str">
        <f t="shared" si="66"/>
        <v>-</v>
      </c>
      <c r="V401" s="14" t="str">
        <f t="shared" si="66"/>
        <v>-</v>
      </c>
      <c r="W401" s="14" t="str">
        <f t="shared" si="66"/>
        <v>-</v>
      </c>
      <c r="X401" s="14" t="str">
        <f t="shared" si="66"/>
        <v>-</v>
      </c>
      <c r="Y401" s="14" t="str">
        <f t="shared" si="66"/>
        <v>-</v>
      </c>
      <c r="Z401" s="15"/>
    </row>
    <row r="402" spans="1:26">
      <c r="A402" s="26">
        <f t="shared" si="67"/>
        <v>10</v>
      </c>
      <c r="B402" s="14" t="str">
        <f t="shared" si="66"/>
        <v>-</v>
      </c>
      <c r="C402" s="14" t="str">
        <f t="shared" si="66"/>
        <v>-</v>
      </c>
      <c r="D402" s="14" t="str">
        <f t="shared" si="66"/>
        <v>-</v>
      </c>
      <c r="E402" s="14" t="str">
        <f t="shared" si="66"/>
        <v>-</v>
      </c>
      <c r="F402" s="14" t="str">
        <f t="shared" si="66"/>
        <v>-</v>
      </c>
      <c r="G402" s="14" t="str">
        <f t="shared" si="66"/>
        <v>-</v>
      </c>
      <c r="H402" s="14" t="str">
        <f t="shared" si="66"/>
        <v>-</v>
      </c>
      <c r="I402" s="14" t="str">
        <f t="shared" si="66"/>
        <v>-</v>
      </c>
      <c r="J402" s="14" t="str">
        <f t="shared" si="66"/>
        <v>-</v>
      </c>
      <c r="K402" s="14" t="str">
        <f t="shared" si="66"/>
        <v>-</v>
      </c>
      <c r="L402" s="14" t="str">
        <f t="shared" si="66"/>
        <v>-</v>
      </c>
      <c r="M402" s="14" t="str">
        <f t="shared" si="66"/>
        <v>-</v>
      </c>
      <c r="N402" s="14" t="str">
        <f t="shared" si="66"/>
        <v>-</v>
      </c>
      <c r="O402" s="14" t="str">
        <f t="shared" si="66"/>
        <v>-</v>
      </c>
      <c r="P402" s="14" t="str">
        <f t="shared" si="66"/>
        <v>-</v>
      </c>
      <c r="Q402" s="14" t="str">
        <f t="shared" si="66"/>
        <v>-</v>
      </c>
      <c r="R402" s="14" t="str">
        <f t="shared" si="66"/>
        <v>-</v>
      </c>
      <c r="S402" s="14" t="str">
        <f t="shared" si="66"/>
        <v>-</v>
      </c>
      <c r="T402" s="14" t="str">
        <f t="shared" si="66"/>
        <v>-</v>
      </c>
      <c r="U402" s="14" t="str">
        <f t="shared" si="66"/>
        <v>-</v>
      </c>
      <c r="V402" s="14" t="str">
        <f t="shared" si="66"/>
        <v>-</v>
      </c>
      <c r="W402" s="14" t="str">
        <f t="shared" si="66"/>
        <v>-</v>
      </c>
      <c r="X402" s="14" t="str">
        <f t="shared" si="66"/>
        <v>-</v>
      </c>
      <c r="Y402" s="14" t="str">
        <f t="shared" si="66"/>
        <v>-</v>
      </c>
      <c r="Z402" s="15"/>
    </row>
    <row r="403" spans="1:26">
      <c r="A403" s="26">
        <f t="shared" si="67"/>
        <v>11</v>
      </c>
      <c r="B403" s="14" t="str">
        <f t="shared" si="66"/>
        <v>-</v>
      </c>
      <c r="C403" s="14" t="str">
        <f t="shared" si="66"/>
        <v>-</v>
      </c>
      <c r="D403" s="14" t="str">
        <f t="shared" si="66"/>
        <v>-</v>
      </c>
      <c r="E403" s="14" t="str">
        <f t="shared" si="66"/>
        <v>-</v>
      </c>
      <c r="F403" s="14" t="str">
        <f t="shared" si="66"/>
        <v>-</v>
      </c>
      <c r="G403" s="14" t="str">
        <f t="shared" si="66"/>
        <v>-</v>
      </c>
      <c r="H403" s="14" t="str">
        <f t="shared" si="66"/>
        <v>-</v>
      </c>
      <c r="I403" s="14" t="str">
        <f t="shared" si="66"/>
        <v>-</v>
      </c>
      <c r="J403" s="14" t="str">
        <f t="shared" si="66"/>
        <v>-</v>
      </c>
      <c r="K403" s="14" t="str">
        <f t="shared" si="66"/>
        <v>-</v>
      </c>
      <c r="L403" s="14" t="str">
        <f t="shared" si="66"/>
        <v>-</v>
      </c>
      <c r="M403" s="14" t="str">
        <f t="shared" si="66"/>
        <v>-</v>
      </c>
      <c r="N403" s="14" t="str">
        <f t="shared" si="66"/>
        <v>-</v>
      </c>
      <c r="O403" s="14" t="str">
        <f t="shared" si="66"/>
        <v>-</v>
      </c>
      <c r="P403" s="14" t="str">
        <f t="shared" si="66"/>
        <v>-</v>
      </c>
      <c r="Q403" s="14" t="str">
        <f t="shared" ref="Q403:Y403" si="68">IF(Q306="-","-",ABS(Q306-$AA306))</f>
        <v>-</v>
      </c>
      <c r="R403" s="14" t="str">
        <f t="shared" si="68"/>
        <v>-</v>
      </c>
      <c r="S403" s="14" t="str">
        <f t="shared" si="68"/>
        <v>-</v>
      </c>
      <c r="T403" s="14" t="str">
        <f t="shared" si="68"/>
        <v>-</v>
      </c>
      <c r="U403" s="14" t="str">
        <f t="shared" si="68"/>
        <v>-</v>
      </c>
      <c r="V403" s="14" t="str">
        <f t="shared" si="68"/>
        <v>-</v>
      </c>
      <c r="W403" s="14" t="str">
        <f t="shared" si="68"/>
        <v>-</v>
      </c>
      <c r="X403" s="14" t="str">
        <f t="shared" si="68"/>
        <v>-</v>
      </c>
      <c r="Y403" s="14" t="str">
        <f t="shared" si="68"/>
        <v>-</v>
      </c>
      <c r="Z403" s="15"/>
    </row>
    <row r="404" spans="1:26">
      <c r="A404" s="26">
        <f t="shared" si="67"/>
        <v>12</v>
      </c>
      <c r="B404" s="14">
        <f t="shared" ref="B404:Y414" si="69">IF(B307="-","-",ABS(B307-$AA307))</f>
        <v>1.9999179999999992</v>
      </c>
      <c r="C404" s="14">
        <f t="shared" si="69"/>
        <v>8.2000000000803652E-5</v>
      </c>
      <c r="D404" s="14" t="str">
        <f t="shared" si="69"/>
        <v>-</v>
      </c>
      <c r="E404" s="14" t="str">
        <f t="shared" si="69"/>
        <v>-</v>
      </c>
      <c r="F404" s="14" t="str">
        <f t="shared" si="69"/>
        <v>-</v>
      </c>
      <c r="G404" s="14" t="str">
        <f t="shared" si="69"/>
        <v>-</v>
      </c>
      <c r="H404" s="14" t="str">
        <f t="shared" si="69"/>
        <v>-</v>
      </c>
      <c r="I404" s="14" t="str">
        <f t="shared" si="69"/>
        <v>-</v>
      </c>
      <c r="J404" s="14" t="str">
        <f t="shared" si="69"/>
        <v>-</v>
      </c>
      <c r="K404" s="14">
        <f t="shared" si="69"/>
        <v>0.9999179999999992</v>
      </c>
      <c r="L404" s="14" t="str">
        <f t="shared" si="69"/>
        <v>-</v>
      </c>
      <c r="M404" s="14" t="str">
        <f t="shared" si="69"/>
        <v>-</v>
      </c>
      <c r="N404" s="14">
        <f t="shared" si="69"/>
        <v>1.9999179999999992</v>
      </c>
      <c r="O404" s="14">
        <f t="shared" si="69"/>
        <v>0.9999179999999992</v>
      </c>
      <c r="P404" s="14" t="str">
        <f t="shared" si="69"/>
        <v>-</v>
      </c>
      <c r="Q404" s="14" t="str">
        <f t="shared" si="69"/>
        <v>-</v>
      </c>
      <c r="R404" s="14">
        <f t="shared" si="69"/>
        <v>1.0000820000000008</v>
      </c>
      <c r="S404" s="14" t="str">
        <f t="shared" si="69"/>
        <v>-</v>
      </c>
      <c r="T404" s="14">
        <f t="shared" si="69"/>
        <v>2.0000820000000008</v>
      </c>
      <c r="U404" s="14">
        <f t="shared" si="69"/>
        <v>1.9999179999999992</v>
      </c>
      <c r="V404" s="14">
        <f t="shared" si="69"/>
        <v>3.0000820000000008</v>
      </c>
      <c r="W404" s="14">
        <f t="shared" si="69"/>
        <v>2.0000820000000008</v>
      </c>
      <c r="X404" s="14" t="str">
        <f t="shared" si="69"/>
        <v>-</v>
      </c>
      <c r="Y404" s="14">
        <f t="shared" si="69"/>
        <v>8.2000000000803652E-5</v>
      </c>
      <c r="Z404" s="15"/>
    </row>
    <row r="405" spans="1:26">
      <c r="A405" s="26">
        <f t="shared" si="67"/>
        <v>13</v>
      </c>
      <c r="B405" s="14" t="str">
        <f t="shared" si="69"/>
        <v>-</v>
      </c>
      <c r="C405" s="14" t="str">
        <f t="shared" si="69"/>
        <v>-</v>
      </c>
      <c r="D405" s="14" t="str">
        <f t="shared" si="69"/>
        <v>-</v>
      </c>
      <c r="E405" s="14" t="str">
        <f t="shared" si="69"/>
        <v>-</v>
      </c>
      <c r="F405" s="14" t="str">
        <f t="shared" si="69"/>
        <v>-</v>
      </c>
      <c r="G405" s="14" t="str">
        <f t="shared" si="69"/>
        <v>-</v>
      </c>
      <c r="H405" s="14" t="str">
        <f t="shared" si="69"/>
        <v>-</v>
      </c>
      <c r="I405" s="14" t="str">
        <f t="shared" si="69"/>
        <v>-</v>
      </c>
      <c r="J405" s="14" t="str">
        <f t="shared" si="69"/>
        <v>-</v>
      </c>
      <c r="K405" s="14" t="str">
        <f t="shared" si="69"/>
        <v>-</v>
      </c>
      <c r="L405" s="14" t="str">
        <f t="shared" si="69"/>
        <v>-</v>
      </c>
      <c r="M405" s="14" t="str">
        <f t="shared" si="69"/>
        <v>-</v>
      </c>
      <c r="N405" s="14" t="str">
        <f t="shared" si="69"/>
        <v>-</v>
      </c>
      <c r="O405" s="14" t="str">
        <f t="shared" si="69"/>
        <v>-</v>
      </c>
      <c r="P405" s="14" t="str">
        <f t="shared" si="69"/>
        <v>-</v>
      </c>
      <c r="Q405" s="14" t="str">
        <f t="shared" si="69"/>
        <v>-</v>
      </c>
      <c r="R405" s="14" t="str">
        <f t="shared" si="69"/>
        <v>-</v>
      </c>
      <c r="S405" s="14" t="str">
        <f t="shared" si="69"/>
        <v>-</v>
      </c>
      <c r="T405" s="14" t="str">
        <f t="shared" si="69"/>
        <v>-</v>
      </c>
      <c r="U405" s="14" t="str">
        <f t="shared" si="69"/>
        <v>-</v>
      </c>
      <c r="V405" s="14" t="str">
        <f t="shared" si="69"/>
        <v>-</v>
      </c>
      <c r="W405" s="14" t="str">
        <f t="shared" si="69"/>
        <v>-</v>
      </c>
      <c r="X405" s="14" t="str">
        <f t="shared" si="69"/>
        <v>-</v>
      </c>
      <c r="Y405" s="14" t="str">
        <f t="shared" si="69"/>
        <v>-</v>
      </c>
      <c r="Z405" s="15"/>
    </row>
    <row r="406" spans="1:26">
      <c r="A406" s="26">
        <f t="shared" si="67"/>
        <v>14</v>
      </c>
      <c r="B406" s="14" t="str">
        <f t="shared" si="69"/>
        <v>-</v>
      </c>
      <c r="C406" s="14" t="str">
        <f t="shared" si="69"/>
        <v>-</v>
      </c>
      <c r="D406" s="14" t="str">
        <f t="shared" si="69"/>
        <v>-</v>
      </c>
      <c r="E406" s="14" t="str">
        <f t="shared" si="69"/>
        <v>-</v>
      </c>
      <c r="F406" s="14" t="str">
        <f t="shared" si="69"/>
        <v>-</v>
      </c>
      <c r="G406" s="14" t="str">
        <f t="shared" si="69"/>
        <v>-</v>
      </c>
      <c r="H406" s="14" t="str">
        <f t="shared" si="69"/>
        <v>-</v>
      </c>
      <c r="I406" s="14" t="str">
        <f t="shared" si="69"/>
        <v>-</v>
      </c>
      <c r="J406" s="14" t="str">
        <f t="shared" si="69"/>
        <v>-</v>
      </c>
      <c r="K406" s="14" t="str">
        <f t="shared" si="69"/>
        <v>-</v>
      </c>
      <c r="L406" s="14" t="str">
        <f t="shared" si="69"/>
        <v>-</v>
      </c>
      <c r="M406" s="14" t="str">
        <f t="shared" si="69"/>
        <v>-</v>
      </c>
      <c r="N406" s="14" t="str">
        <f t="shared" si="69"/>
        <v>-</v>
      </c>
      <c r="O406" s="14" t="str">
        <f t="shared" si="69"/>
        <v>-</v>
      </c>
      <c r="P406" s="14" t="str">
        <f t="shared" si="69"/>
        <v>-</v>
      </c>
      <c r="Q406" s="14" t="str">
        <f t="shared" si="69"/>
        <v>-</v>
      </c>
      <c r="R406" s="14" t="str">
        <f t="shared" si="69"/>
        <v>-</v>
      </c>
      <c r="S406" s="14" t="str">
        <f t="shared" si="69"/>
        <v>-</v>
      </c>
      <c r="T406" s="14" t="str">
        <f t="shared" si="69"/>
        <v>-</v>
      </c>
      <c r="U406" s="14" t="str">
        <f t="shared" si="69"/>
        <v>-</v>
      </c>
      <c r="V406" s="14" t="str">
        <f t="shared" si="69"/>
        <v>-</v>
      </c>
      <c r="W406" s="14" t="str">
        <f t="shared" si="69"/>
        <v>-</v>
      </c>
      <c r="X406" s="14" t="str">
        <f t="shared" si="69"/>
        <v>-</v>
      </c>
      <c r="Y406" s="14" t="str">
        <f t="shared" si="69"/>
        <v>-</v>
      </c>
      <c r="Z406" s="15"/>
    </row>
    <row r="407" spans="1:26">
      <c r="A407" s="26">
        <f t="shared" si="67"/>
        <v>15</v>
      </c>
      <c r="B407" s="14">
        <f t="shared" si="69"/>
        <v>0.29992099999999944</v>
      </c>
      <c r="C407" s="14" t="str">
        <f t="shared" si="69"/>
        <v>-</v>
      </c>
      <c r="D407" s="14" t="str">
        <f t="shared" si="69"/>
        <v>-</v>
      </c>
      <c r="E407" s="14" t="str">
        <f t="shared" si="69"/>
        <v>-</v>
      </c>
      <c r="F407" s="14" t="str">
        <f t="shared" si="69"/>
        <v>-</v>
      </c>
      <c r="G407" s="14" t="str">
        <f t="shared" si="69"/>
        <v>-</v>
      </c>
      <c r="H407" s="14" t="str">
        <f t="shared" si="69"/>
        <v>-</v>
      </c>
      <c r="I407" s="14" t="str">
        <f t="shared" si="69"/>
        <v>-</v>
      </c>
      <c r="J407" s="14" t="str">
        <f t="shared" si="69"/>
        <v>-</v>
      </c>
      <c r="K407" s="14">
        <f t="shared" si="69"/>
        <v>0.29992099999999944</v>
      </c>
      <c r="L407" s="14" t="str">
        <f t="shared" si="69"/>
        <v>-</v>
      </c>
      <c r="M407" s="14" t="str">
        <f t="shared" si="69"/>
        <v>-</v>
      </c>
      <c r="N407" s="14">
        <f t="shared" si="69"/>
        <v>2.2999209999999994</v>
      </c>
      <c r="O407" s="14">
        <f t="shared" si="69"/>
        <v>1.2999209999999994</v>
      </c>
      <c r="P407" s="14" t="str">
        <f t="shared" si="69"/>
        <v>-</v>
      </c>
      <c r="Q407" s="14" t="str">
        <f t="shared" si="69"/>
        <v>-</v>
      </c>
      <c r="R407" s="14">
        <f t="shared" si="69"/>
        <v>1.7000790000000006</v>
      </c>
      <c r="S407" s="14" t="str">
        <f t="shared" si="69"/>
        <v>-</v>
      </c>
      <c r="T407" s="14">
        <f t="shared" si="69"/>
        <v>1.2999209999999994</v>
      </c>
      <c r="U407" s="14">
        <f t="shared" si="69"/>
        <v>1.7000790000000006</v>
      </c>
      <c r="V407" s="14">
        <f t="shared" si="69"/>
        <v>2.7000790000000006</v>
      </c>
      <c r="W407" s="14">
        <f t="shared" si="69"/>
        <v>0.29992099999999944</v>
      </c>
      <c r="X407" s="14" t="str">
        <f t="shared" si="69"/>
        <v>-</v>
      </c>
      <c r="Y407" s="14">
        <f t="shared" si="69"/>
        <v>0.29992099999999944</v>
      </c>
      <c r="Z407" s="15"/>
    </row>
    <row r="408" spans="1:26">
      <c r="A408" s="26">
        <f t="shared" si="67"/>
        <v>16</v>
      </c>
      <c r="B408" s="14" t="str">
        <f t="shared" si="69"/>
        <v>-</v>
      </c>
      <c r="C408" s="14" t="str">
        <f t="shared" si="69"/>
        <v>-</v>
      </c>
      <c r="D408" s="14" t="str">
        <f t="shared" si="69"/>
        <v>-</v>
      </c>
      <c r="E408" s="14" t="str">
        <f t="shared" si="69"/>
        <v>-</v>
      </c>
      <c r="F408" s="14" t="str">
        <f t="shared" si="69"/>
        <v>-</v>
      </c>
      <c r="G408" s="14" t="str">
        <f t="shared" si="69"/>
        <v>-</v>
      </c>
      <c r="H408" s="14" t="str">
        <f t="shared" si="69"/>
        <v>-</v>
      </c>
      <c r="I408" s="14" t="str">
        <f t="shared" si="69"/>
        <v>-</v>
      </c>
      <c r="J408" s="14" t="str">
        <f t="shared" si="69"/>
        <v>-</v>
      </c>
      <c r="K408" s="14" t="str">
        <f t="shared" si="69"/>
        <v>-</v>
      </c>
      <c r="L408" s="14" t="str">
        <f t="shared" si="69"/>
        <v>-</v>
      </c>
      <c r="M408" s="14" t="str">
        <f t="shared" si="69"/>
        <v>-</v>
      </c>
      <c r="N408" s="14" t="str">
        <f t="shared" si="69"/>
        <v>-</v>
      </c>
      <c r="O408" s="14" t="str">
        <f t="shared" si="69"/>
        <v>-</v>
      </c>
      <c r="P408" s="14" t="str">
        <f t="shared" si="69"/>
        <v>-</v>
      </c>
      <c r="Q408" s="14" t="str">
        <f t="shared" si="69"/>
        <v>-</v>
      </c>
      <c r="R408" s="14" t="str">
        <f t="shared" si="69"/>
        <v>-</v>
      </c>
      <c r="S408" s="14" t="str">
        <f t="shared" si="69"/>
        <v>-</v>
      </c>
      <c r="T408" s="14" t="str">
        <f t="shared" si="69"/>
        <v>-</v>
      </c>
      <c r="U408" s="14" t="str">
        <f t="shared" si="69"/>
        <v>-</v>
      </c>
      <c r="V408" s="14" t="str">
        <f t="shared" si="69"/>
        <v>-</v>
      </c>
      <c r="W408" s="14" t="str">
        <f t="shared" si="69"/>
        <v>-</v>
      </c>
      <c r="X408" s="14" t="str">
        <f t="shared" si="69"/>
        <v>-</v>
      </c>
      <c r="Y408" s="14" t="str">
        <f t="shared" si="69"/>
        <v>-</v>
      </c>
      <c r="Z408" s="15"/>
    </row>
    <row r="409" spans="1:26">
      <c r="A409" s="26">
        <f t="shared" si="67"/>
        <v>17</v>
      </c>
      <c r="B409" s="14" t="str">
        <f t="shared" si="69"/>
        <v>-</v>
      </c>
      <c r="C409" s="14" t="str">
        <f t="shared" si="69"/>
        <v>-</v>
      </c>
      <c r="D409" s="14" t="str">
        <f t="shared" si="69"/>
        <v>-</v>
      </c>
      <c r="E409" s="14" t="str">
        <f t="shared" si="69"/>
        <v>-</v>
      </c>
      <c r="F409" s="14" t="str">
        <f t="shared" si="69"/>
        <v>-</v>
      </c>
      <c r="G409" s="14" t="str">
        <f t="shared" si="69"/>
        <v>-</v>
      </c>
      <c r="H409" s="14" t="str">
        <f t="shared" si="69"/>
        <v>-</v>
      </c>
      <c r="I409" s="14" t="str">
        <f t="shared" si="69"/>
        <v>-</v>
      </c>
      <c r="J409" s="14" t="str">
        <f t="shared" si="69"/>
        <v>-</v>
      </c>
      <c r="K409" s="14" t="str">
        <f t="shared" si="69"/>
        <v>-</v>
      </c>
      <c r="L409" s="14" t="str">
        <f t="shared" si="69"/>
        <v>-</v>
      </c>
      <c r="M409" s="14" t="str">
        <f t="shared" si="69"/>
        <v>-</v>
      </c>
      <c r="N409" s="14" t="str">
        <f t="shared" si="69"/>
        <v>-</v>
      </c>
      <c r="O409" s="14" t="str">
        <f t="shared" si="69"/>
        <v>-</v>
      </c>
      <c r="P409" s="14" t="str">
        <f t="shared" si="69"/>
        <v>-</v>
      </c>
      <c r="Q409" s="14" t="str">
        <f t="shared" si="69"/>
        <v>-</v>
      </c>
      <c r="R409" s="14" t="str">
        <f t="shared" si="69"/>
        <v>-</v>
      </c>
      <c r="S409" s="14" t="str">
        <f t="shared" si="69"/>
        <v>-</v>
      </c>
      <c r="T409" s="14" t="str">
        <f t="shared" si="69"/>
        <v>-</v>
      </c>
      <c r="U409" s="14" t="str">
        <f t="shared" si="69"/>
        <v>-</v>
      </c>
      <c r="V409" s="14" t="str">
        <f t="shared" si="69"/>
        <v>-</v>
      </c>
      <c r="W409" s="14" t="str">
        <f t="shared" si="69"/>
        <v>-</v>
      </c>
      <c r="X409" s="14" t="str">
        <f t="shared" si="69"/>
        <v>-</v>
      </c>
      <c r="Y409" s="14" t="str">
        <f t="shared" si="69"/>
        <v>-</v>
      </c>
      <c r="Z409" s="15"/>
    </row>
    <row r="410" spans="1:26">
      <c r="A410" s="26">
        <f t="shared" si="67"/>
        <v>18</v>
      </c>
      <c r="B410" s="14" t="str">
        <f t="shared" si="69"/>
        <v>-</v>
      </c>
      <c r="C410" s="14" t="str">
        <f t="shared" si="69"/>
        <v>-</v>
      </c>
      <c r="D410" s="14" t="str">
        <f t="shared" si="69"/>
        <v>-</v>
      </c>
      <c r="E410" s="14" t="str">
        <f t="shared" si="69"/>
        <v>-</v>
      </c>
      <c r="F410" s="14" t="str">
        <f t="shared" si="69"/>
        <v>-</v>
      </c>
      <c r="G410" s="14" t="str">
        <f t="shared" si="69"/>
        <v>-</v>
      </c>
      <c r="H410" s="14" t="str">
        <f t="shared" si="69"/>
        <v>-</v>
      </c>
      <c r="I410" s="14" t="str">
        <f t="shared" si="69"/>
        <v>-</v>
      </c>
      <c r="J410" s="14" t="str">
        <f t="shared" si="69"/>
        <v>-</v>
      </c>
      <c r="K410" s="14" t="str">
        <f t="shared" si="69"/>
        <v>-</v>
      </c>
      <c r="L410" s="14" t="str">
        <f t="shared" si="69"/>
        <v>-</v>
      </c>
      <c r="M410" s="14" t="str">
        <f t="shared" si="69"/>
        <v>-</v>
      </c>
      <c r="N410" s="14" t="str">
        <f t="shared" si="69"/>
        <v>-</v>
      </c>
      <c r="O410" s="14" t="str">
        <f t="shared" si="69"/>
        <v>-</v>
      </c>
      <c r="P410" s="14" t="str">
        <f t="shared" si="69"/>
        <v>-</v>
      </c>
      <c r="Q410" s="14" t="str">
        <f t="shared" si="69"/>
        <v>-</v>
      </c>
      <c r="R410" s="14" t="str">
        <f t="shared" si="69"/>
        <v>-</v>
      </c>
      <c r="S410" s="14" t="str">
        <f t="shared" si="69"/>
        <v>-</v>
      </c>
      <c r="T410" s="14" t="str">
        <f t="shared" si="69"/>
        <v>-</v>
      </c>
      <c r="U410" s="14" t="str">
        <f t="shared" si="69"/>
        <v>-</v>
      </c>
      <c r="V410" s="14" t="str">
        <f t="shared" si="69"/>
        <v>-</v>
      </c>
      <c r="W410" s="14" t="str">
        <f t="shared" si="69"/>
        <v>-</v>
      </c>
      <c r="X410" s="14" t="str">
        <f t="shared" si="69"/>
        <v>-</v>
      </c>
      <c r="Y410" s="14" t="str">
        <f t="shared" si="69"/>
        <v>-</v>
      </c>
      <c r="Z410" s="15"/>
    </row>
    <row r="411" spans="1:26">
      <c r="A411" s="26">
        <f t="shared" si="67"/>
        <v>19</v>
      </c>
      <c r="B411" s="14" t="str">
        <f t="shared" si="69"/>
        <v>-</v>
      </c>
      <c r="C411" s="14" t="str">
        <f t="shared" si="69"/>
        <v>-</v>
      </c>
      <c r="D411" s="14" t="str">
        <f t="shared" si="69"/>
        <v>-</v>
      </c>
      <c r="E411" s="14" t="str">
        <f t="shared" si="69"/>
        <v>-</v>
      </c>
      <c r="F411" s="14" t="str">
        <f t="shared" si="69"/>
        <v>-</v>
      </c>
      <c r="G411" s="14" t="str">
        <f t="shared" si="69"/>
        <v>-</v>
      </c>
      <c r="H411" s="14" t="str">
        <f t="shared" si="69"/>
        <v>-</v>
      </c>
      <c r="I411" s="14" t="str">
        <f t="shared" si="69"/>
        <v>-</v>
      </c>
      <c r="J411" s="14" t="str">
        <f t="shared" si="69"/>
        <v>-</v>
      </c>
      <c r="K411" s="14" t="str">
        <f t="shared" si="69"/>
        <v>-</v>
      </c>
      <c r="L411" s="14" t="str">
        <f t="shared" si="69"/>
        <v>-</v>
      </c>
      <c r="M411" s="14" t="str">
        <f t="shared" si="69"/>
        <v>-</v>
      </c>
      <c r="N411" s="14" t="str">
        <f t="shared" si="69"/>
        <v>-</v>
      </c>
      <c r="O411" s="14" t="str">
        <f t="shared" si="69"/>
        <v>-</v>
      </c>
      <c r="P411" s="14" t="str">
        <f t="shared" si="69"/>
        <v>-</v>
      </c>
      <c r="Q411" s="14" t="str">
        <f t="shared" si="69"/>
        <v>-</v>
      </c>
      <c r="R411" s="14" t="str">
        <f t="shared" si="69"/>
        <v>-</v>
      </c>
      <c r="S411" s="14" t="str">
        <f t="shared" si="69"/>
        <v>-</v>
      </c>
      <c r="T411" s="14" t="str">
        <f t="shared" si="69"/>
        <v>-</v>
      </c>
      <c r="U411" s="14" t="str">
        <f t="shared" si="69"/>
        <v>-</v>
      </c>
      <c r="V411" s="14" t="str">
        <f t="shared" si="69"/>
        <v>-</v>
      </c>
      <c r="W411" s="14" t="str">
        <f t="shared" si="69"/>
        <v>-</v>
      </c>
      <c r="X411" s="14" t="str">
        <f t="shared" si="69"/>
        <v>-</v>
      </c>
      <c r="Y411" s="14" t="str">
        <f t="shared" si="69"/>
        <v>-</v>
      </c>
      <c r="Z411" s="15"/>
    </row>
    <row r="412" spans="1:26">
      <c r="A412" s="26">
        <f t="shared" si="67"/>
        <v>20</v>
      </c>
      <c r="B412" s="14">
        <f t="shared" si="69"/>
        <v>1.5000739999999997</v>
      </c>
      <c r="C412" s="14" t="str">
        <f t="shared" si="69"/>
        <v>-</v>
      </c>
      <c r="D412" s="14" t="str">
        <f t="shared" si="69"/>
        <v>-</v>
      </c>
      <c r="E412" s="14" t="str">
        <f t="shared" si="69"/>
        <v>-</v>
      </c>
      <c r="F412" s="14" t="str">
        <f t="shared" si="69"/>
        <v>-</v>
      </c>
      <c r="G412" s="14" t="str">
        <f t="shared" si="69"/>
        <v>-</v>
      </c>
      <c r="H412" s="14" t="str">
        <f t="shared" si="69"/>
        <v>-</v>
      </c>
      <c r="I412" s="14" t="str">
        <f t="shared" si="69"/>
        <v>-</v>
      </c>
      <c r="J412" s="14" t="str">
        <f t="shared" si="69"/>
        <v>-</v>
      </c>
      <c r="K412" s="14">
        <f t="shared" si="69"/>
        <v>0.49992600000000031</v>
      </c>
      <c r="L412" s="14" t="str">
        <f t="shared" si="69"/>
        <v>-</v>
      </c>
      <c r="M412" s="14" t="str">
        <f t="shared" si="69"/>
        <v>-</v>
      </c>
      <c r="N412" s="14">
        <f t="shared" si="69"/>
        <v>0.50007399999999969</v>
      </c>
      <c r="O412" s="14">
        <f t="shared" si="69"/>
        <v>0.49992600000000031</v>
      </c>
      <c r="P412" s="14" t="str">
        <f t="shared" si="69"/>
        <v>-</v>
      </c>
      <c r="Q412" s="14" t="str">
        <f t="shared" si="69"/>
        <v>-</v>
      </c>
      <c r="R412" s="14">
        <f t="shared" si="69"/>
        <v>1.4999260000000003</v>
      </c>
      <c r="S412" s="14" t="str">
        <f t="shared" si="69"/>
        <v>-</v>
      </c>
      <c r="T412" s="14">
        <f t="shared" si="69"/>
        <v>2.4999260000000003</v>
      </c>
      <c r="U412" s="14">
        <f t="shared" si="69"/>
        <v>1.5000739999999997</v>
      </c>
      <c r="V412" s="14">
        <f t="shared" si="69"/>
        <v>1.5000739999999997</v>
      </c>
      <c r="W412" s="14">
        <f t="shared" si="69"/>
        <v>0.50007399999999969</v>
      </c>
      <c r="X412" s="14" t="str">
        <f t="shared" si="69"/>
        <v>-</v>
      </c>
      <c r="Y412" s="14">
        <f t="shared" si="69"/>
        <v>0.49992600000000031</v>
      </c>
      <c r="Z412" s="15"/>
    </row>
    <row r="413" spans="1:26">
      <c r="A413" s="26">
        <f t="shared" si="67"/>
        <v>21</v>
      </c>
      <c r="B413" s="14" t="str">
        <f t="shared" si="69"/>
        <v>-</v>
      </c>
      <c r="C413" s="14" t="str">
        <f t="shared" si="69"/>
        <v>-</v>
      </c>
      <c r="D413" s="14" t="str">
        <f t="shared" si="69"/>
        <v>-</v>
      </c>
      <c r="E413" s="14" t="str">
        <f t="shared" si="69"/>
        <v>-</v>
      </c>
      <c r="F413" s="14" t="str">
        <f t="shared" si="69"/>
        <v>-</v>
      </c>
      <c r="G413" s="14" t="str">
        <f t="shared" si="69"/>
        <v>-</v>
      </c>
      <c r="H413" s="14" t="str">
        <f t="shared" si="69"/>
        <v>-</v>
      </c>
      <c r="I413" s="14" t="str">
        <f t="shared" si="69"/>
        <v>-</v>
      </c>
      <c r="J413" s="14" t="str">
        <f t="shared" si="69"/>
        <v>-</v>
      </c>
      <c r="K413" s="14" t="str">
        <f t="shared" si="69"/>
        <v>-</v>
      </c>
      <c r="L413" s="14" t="str">
        <f t="shared" si="69"/>
        <v>-</v>
      </c>
      <c r="M413" s="14" t="str">
        <f t="shared" si="69"/>
        <v>-</v>
      </c>
      <c r="N413" s="14" t="str">
        <f t="shared" si="69"/>
        <v>-</v>
      </c>
      <c r="O413" s="14" t="str">
        <f t="shared" si="69"/>
        <v>-</v>
      </c>
      <c r="P413" s="14" t="str">
        <f t="shared" si="69"/>
        <v>-</v>
      </c>
      <c r="Q413" s="14" t="str">
        <f t="shared" si="69"/>
        <v>-</v>
      </c>
      <c r="R413" s="14" t="str">
        <f t="shared" si="69"/>
        <v>-</v>
      </c>
      <c r="S413" s="14" t="str">
        <f t="shared" si="69"/>
        <v>-</v>
      </c>
      <c r="T413" s="14" t="str">
        <f t="shared" si="69"/>
        <v>-</v>
      </c>
      <c r="U413" s="14" t="str">
        <f t="shared" si="69"/>
        <v>-</v>
      </c>
      <c r="V413" s="14" t="str">
        <f t="shared" si="69"/>
        <v>-</v>
      </c>
      <c r="W413" s="14" t="str">
        <f t="shared" si="69"/>
        <v>-</v>
      </c>
      <c r="X413" s="14" t="str">
        <f t="shared" si="69"/>
        <v>-</v>
      </c>
      <c r="Y413" s="14" t="str">
        <f t="shared" si="69"/>
        <v>-</v>
      </c>
      <c r="Z413" s="15"/>
    </row>
    <row r="414" spans="1:26">
      <c r="A414" s="26">
        <f t="shared" si="67"/>
        <v>22</v>
      </c>
      <c r="B414" s="14" t="str">
        <f t="shared" si="69"/>
        <v>-</v>
      </c>
      <c r="C414" s="14" t="str">
        <f t="shared" si="69"/>
        <v>-</v>
      </c>
      <c r="D414" s="14" t="str">
        <f t="shared" si="69"/>
        <v>-</v>
      </c>
      <c r="E414" s="14" t="str">
        <f t="shared" si="69"/>
        <v>-</v>
      </c>
      <c r="F414" s="14" t="str">
        <f t="shared" si="69"/>
        <v>-</v>
      </c>
      <c r="G414" s="14" t="str">
        <f t="shared" si="69"/>
        <v>-</v>
      </c>
      <c r="H414" s="14" t="str">
        <f t="shared" si="69"/>
        <v>-</v>
      </c>
      <c r="I414" s="14" t="str">
        <f t="shared" si="69"/>
        <v>-</v>
      </c>
      <c r="J414" s="14" t="str">
        <f t="shared" si="69"/>
        <v>-</v>
      </c>
      <c r="K414" s="14" t="str">
        <f t="shared" si="69"/>
        <v>-</v>
      </c>
      <c r="L414" s="14" t="str">
        <f t="shared" si="69"/>
        <v>-</v>
      </c>
      <c r="M414" s="14" t="str">
        <f t="shared" si="69"/>
        <v>-</v>
      </c>
      <c r="N414" s="14" t="str">
        <f t="shared" si="69"/>
        <v>-</v>
      </c>
      <c r="O414" s="14" t="str">
        <f t="shared" si="69"/>
        <v>-</v>
      </c>
      <c r="P414" s="14" t="str">
        <f t="shared" si="69"/>
        <v>-</v>
      </c>
      <c r="Q414" s="14" t="str">
        <f t="shared" ref="Q414:Y414" si="70">IF(Q317="-","-",ABS(Q317-$AA317))</f>
        <v>-</v>
      </c>
      <c r="R414" s="14" t="str">
        <f t="shared" si="70"/>
        <v>-</v>
      </c>
      <c r="S414" s="14" t="str">
        <f t="shared" si="70"/>
        <v>-</v>
      </c>
      <c r="T414" s="14" t="str">
        <f t="shared" si="70"/>
        <v>-</v>
      </c>
      <c r="U414" s="14" t="str">
        <f t="shared" si="70"/>
        <v>-</v>
      </c>
      <c r="V414" s="14" t="str">
        <f t="shared" si="70"/>
        <v>-</v>
      </c>
      <c r="W414" s="14" t="str">
        <f t="shared" si="70"/>
        <v>-</v>
      </c>
      <c r="X414" s="14" t="str">
        <f t="shared" si="70"/>
        <v>-</v>
      </c>
      <c r="Y414" s="14" t="str">
        <f t="shared" si="70"/>
        <v>-</v>
      </c>
      <c r="Z414" s="15"/>
    </row>
    <row r="415" spans="1:26">
      <c r="A415" s="26">
        <f t="shared" si="67"/>
        <v>23</v>
      </c>
      <c r="B415" s="14">
        <f t="shared" ref="B415:Y425" si="71">IF(B318="-","-",ABS(B318-$AA318))</f>
        <v>1.4999289999999998</v>
      </c>
      <c r="C415" s="14">
        <f t="shared" si="71"/>
        <v>0.50007100000000015</v>
      </c>
      <c r="D415" s="14" t="str">
        <f t="shared" si="71"/>
        <v>-</v>
      </c>
      <c r="E415" s="14" t="str">
        <f t="shared" si="71"/>
        <v>-</v>
      </c>
      <c r="F415" s="14" t="str">
        <f t="shared" si="71"/>
        <v>-</v>
      </c>
      <c r="G415" s="14" t="str">
        <f t="shared" si="71"/>
        <v>-</v>
      </c>
      <c r="H415" s="14" t="str">
        <f t="shared" si="71"/>
        <v>-</v>
      </c>
      <c r="I415" s="14" t="str">
        <f t="shared" si="71"/>
        <v>-</v>
      </c>
      <c r="J415" s="14" t="str">
        <f t="shared" si="71"/>
        <v>-</v>
      </c>
      <c r="K415" s="14">
        <f t="shared" si="71"/>
        <v>1.4999289999999998</v>
      </c>
      <c r="L415" s="14" t="str">
        <f t="shared" si="71"/>
        <v>-</v>
      </c>
      <c r="M415" s="14" t="str">
        <f t="shared" si="71"/>
        <v>-</v>
      </c>
      <c r="N415" s="14">
        <f t="shared" si="71"/>
        <v>0.50007100000000015</v>
      </c>
      <c r="O415" s="14">
        <f t="shared" si="71"/>
        <v>1.5000710000000002</v>
      </c>
      <c r="P415" s="14" t="str">
        <f t="shared" si="71"/>
        <v>-</v>
      </c>
      <c r="Q415" s="14" t="str">
        <f t="shared" si="71"/>
        <v>-</v>
      </c>
      <c r="R415" s="14">
        <f t="shared" si="71"/>
        <v>0.50007100000000015</v>
      </c>
      <c r="S415" s="14" t="str">
        <f t="shared" si="71"/>
        <v>-</v>
      </c>
      <c r="T415" s="14">
        <f t="shared" si="71"/>
        <v>0.49992899999999985</v>
      </c>
      <c r="U415" s="14">
        <f t="shared" si="71"/>
        <v>1.4999289999999998</v>
      </c>
      <c r="V415" s="14">
        <f t="shared" si="71"/>
        <v>1.5000710000000002</v>
      </c>
      <c r="W415" s="14">
        <f t="shared" si="71"/>
        <v>0.50007100000000015</v>
      </c>
      <c r="X415" s="14" t="str">
        <f t="shared" si="71"/>
        <v>-</v>
      </c>
      <c r="Y415" s="14" t="str">
        <f t="shared" si="71"/>
        <v>-</v>
      </c>
      <c r="Z415" s="15"/>
    </row>
    <row r="416" spans="1:26">
      <c r="A416" s="26">
        <f t="shared" si="67"/>
        <v>24</v>
      </c>
      <c r="B416" s="14" t="str">
        <f t="shared" si="71"/>
        <v>-</v>
      </c>
      <c r="C416" s="14" t="str">
        <f t="shared" si="71"/>
        <v>-</v>
      </c>
      <c r="D416" s="14" t="str">
        <f t="shared" si="71"/>
        <v>-</v>
      </c>
      <c r="E416" s="14" t="str">
        <f t="shared" si="71"/>
        <v>-</v>
      </c>
      <c r="F416" s="14" t="str">
        <f t="shared" si="71"/>
        <v>-</v>
      </c>
      <c r="G416" s="14" t="str">
        <f t="shared" si="71"/>
        <v>-</v>
      </c>
      <c r="H416" s="14" t="str">
        <f t="shared" si="71"/>
        <v>-</v>
      </c>
      <c r="I416" s="14" t="str">
        <f t="shared" si="71"/>
        <v>-</v>
      </c>
      <c r="J416" s="14" t="str">
        <f t="shared" si="71"/>
        <v>-</v>
      </c>
      <c r="K416" s="14" t="str">
        <f t="shared" si="71"/>
        <v>-</v>
      </c>
      <c r="L416" s="14" t="str">
        <f t="shared" si="71"/>
        <v>-</v>
      </c>
      <c r="M416" s="14" t="str">
        <f t="shared" si="71"/>
        <v>-</v>
      </c>
      <c r="N416" s="14" t="str">
        <f t="shared" si="71"/>
        <v>-</v>
      </c>
      <c r="O416" s="14" t="str">
        <f t="shared" si="71"/>
        <v>-</v>
      </c>
      <c r="P416" s="14" t="str">
        <f t="shared" si="71"/>
        <v>-</v>
      </c>
      <c r="Q416" s="14" t="str">
        <f t="shared" si="71"/>
        <v>-</v>
      </c>
      <c r="R416" s="14" t="str">
        <f t="shared" si="71"/>
        <v>-</v>
      </c>
      <c r="S416" s="14" t="str">
        <f t="shared" si="71"/>
        <v>-</v>
      </c>
      <c r="T416" s="14" t="str">
        <f t="shared" si="71"/>
        <v>-</v>
      </c>
      <c r="U416" s="14" t="str">
        <f t="shared" si="71"/>
        <v>-</v>
      </c>
      <c r="V416" s="14" t="str">
        <f t="shared" si="71"/>
        <v>-</v>
      </c>
      <c r="W416" s="14" t="str">
        <f t="shared" si="71"/>
        <v>-</v>
      </c>
      <c r="X416" s="14" t="str">
        <f t="shared" si="71"/>
        <v>-</v>
      </c>
      <c r="Y416" s="14" t="str">
        <f t="shared" si="71"/>
        <v>-</v>
      </c>
      <c r="Z416" s="15"/>
    </row>
    <row r="417" spans="1:26">
      <c r="A417" s="26">
        <f t="shared" si="67"/>
        <v>25</v>
      </c>
      <c r="B417" s="14" t="str">
        <f t="shared" si="71"/>
        <v>-</v>
      </c>
      <c r="C417" s="14" t="str">
        <f t="shared" si="71"/>
        <v>-</v>
      </c>
      <c r="D417" s="14" t="str">
        <f t="shared" si="71"/>
        <v>-</v>
      </c>
      <c r="E417" s="14" t="str">
        <f t="shared" si="71"/>
        <v>-</v>
      </c>
      <c r="F417" s="14" t="str">
        <f t="shared" si="71"/>
        <v>-</v>
      </c>
      <c r="G417" s="14" t="str">
        <f t="shared" si="71"/>
        <v>-</v>
      </c>
      <c r="H417" s="14" t="str">
        <f t="shared" si="71"/>
        <v>-</v>
      </c>
      <c r="I417" s="14" t="str">
        <f t="shared" si="71"/>
        <v>-</v>
      </c>
      <c r="J417" s="14" t="str">
        <f t="shared" si="71"/>
        <v>-</v>
      </c>
      <c r="K417" s="14" t="str">
        <f t="shared" si="71"/>
        <v>-</v>
      </c>
      <c r="L417" s="14" t="str">
        <f t="shared" si="71"/>
        <v>-</v>
      </c>
      <c r="M417" s="14" t="str">
        <f t="shared" si="71"/>
        <v>-</v>
      </c>
      <c r="N417" s="14" t="str">
        <f t="shared" si="71"/>
        <v>-</v>
      </c>
      <c r="O417" s="14" t="str">
        <f t="shared" si="71"/>
        <v>-</v>
      </c>
      <c r="P417" s="14" t="str">
        <f t="shared" si="71"/>
        <v>-</v>
      </c>
      <c r="Q417" s="14" t="str">
        <f t="shared" si="71"/>
        <v>-</v>
      </c>
      <c r="R417" s="14" t="str">
        <f t="shared" si="71"/>
        <v>-</v>
      </c>
      <c r="S417" s="14" t="str">
        <f t="shared" si="71"/>
        <v>-</v>
      </c>
      <c r="T417" s="14" t="str">
        <f t="shared" si="71"/>
        <v>-</v>
      </c>
      <c r="U417" s="14" t="str">
        <f t="shared" si="71"/>
        <v>-</v>
      </c>
      <c r="V417" s="14" t="str">
        <f t="shared" si="71"/>
        <v>-</v>
      </c>
      <c r="W417" s="14" t="str">
        <f t="shared" si="71"/>
        <v>-</v>
      </c>
      <c r="X417" s="14" t="str">
        <f t="shared" si="71"/>
        <v>-</v>
      </c>
      <c r="Y417" s="14" t="str">
        <f t="shared" si="71"/>
        <v>-</v>
      </c>
      <c r="Z417" s="15"/>
    </row>
    <row r="418" spans="1:26">
      <c r="A418" s="26">
        <f t="shared" si="67"/>
        <v>26</v>
      </c>
      <c r="B418" s="14" t="str">
        <f t="shared" si="71"/>
        <v>-</v>
      </c>
      <c r="C418" s="14" t="str">
        <f t="shared" si="71"/>
        <v>-</v>
      </c>
      <c r="D418" s="14" t="str">
        <f t="shared" si="71"/>
        <v>-</v>
      </c>
      <c r="E418" s="14" t="str">
        <f t="shared" si="71"/>
        <v>-</v>
      </c>
      <c r="F418" s="14" t="str">
        <f t="shared" si="71"/>
        <v>-</v>
      </c>
      <c r="G418" s="14" t="str">
        <f t="shared" si="71"/>
        <v>-</v>
      </c>
      <c r="H418" s="14" t="str">
        <f t="shared" si="71"/>
        <v>-</v>
      </c>
      <c r="I418" s="14" t="str">
        <f t="shared" si="71"/>
        <v>-</v>
      </c>
      <c r="J418" s="14" t="str">
        <f t="shared" si="71"/>
        <v>-</v>
      </c>
      <c r="K418" s="14" t="str">
        <f t="shared" si="71"/>
        <v>-</v>
      </c>
      <c r="L418" s="14" t="str">
        <f t="shared" si="71"/>
        <v>-</v>
      </c>
      <c r="M418" s="14" t="str">
        <f t="shared" si="71"/>
        <v>-</v>
      </c>
      <c r="N418" s="14" t="str">
        <f t="shared" si="71"/>
        <v>-</v>
      </c>
      <c r="O418" s="14" t="str">
        <f t="shared" si="71"/>
        <v>-</v>
      </c>
      <c r="P418" s="14" t="str">
        <f t="shared" si="71"/>
        <v>-</v>
      </c>
      <c r="Q418" s="14" t="str">
        <f t="shared" si="71"/>
        <v>-</v>
      </c>
      <c r="R418" s="14" t="str">
        <f t="shared" si="71"/>
        <v>-</v>
      </c>
      <c r="S418" s="14" t="str">
        <f t="shared" si="71"/>
        <v>-</v>
      </c>
      <c r="T418" s="14" t="str">
        <f t="shared" si="71"/>
        <v>-</v>
      </c>
      <c r="U418" s="14" t="str">
        <f t="shared" si="71"/>
        <v>-</v>
      </c>
      <c r="V418" s="14" t="str">
        <f t="shared" si="71"/>
        <v>-</v>
      </c>
      <c r="W418" s="14" t="str">
        <f t="shared" si="71"/>
        <v>-</v>
      </c>
      <c r="X418" s="14" t="str">
        <f t="shared" si="71"/>
        <v>-</v>
      </c>
      <c r="Y418" s="14" t="str">
        <f t="shared" si="71"/>
        <v>-</v>
      </c>
      <c r="Z418" s="15"/>
    </row>
    <row r="419" spans="1:26">
      <c r="A419" s="26">
        <f t="shared" si="67"/>
        <v>27</v>
      </c>
      <c r="B419" s="14" t="str">
        <f t="shared" si="71"/>
        <v>-</v>
      </c>
      <c r="C419" s="14" t="str">
        <f t="shared" si="71"/>
        <v>-</v>
      </c>
      <c r="D419" s="14" t="str">
        <f t="shared" si="71"/>
        <v>-</v>
      </c>
      <c r="E419" s="14" t="str">
        <f t="shared" si="71"/>
        <v>-</v>
      </c>
      <c r="F419" s="14" t="str">
        <f t="shared" si="71"/>
        <v>-</v>
      </c>
      <c r="G419" s="14" t="str">
        <f t="shared" si="71"/>
        <v>-</v>
      </c>
      <c r="H419" s="14" t="str">
        <f t="shared" si="71"/>
        <v>-</v>
      </c>
      <c r="I419" s="14" t="str">
        <f t="shared" si="71"/>
        <v>-</v>
      </c>
      <c r="J419" s="14" t="str">
        <f t="shared" si="71"/>
        <v>-</v>
      </c>
      <c r="K419" s="14">
        <f t="shared" si="71"/>
        <v>1.7777107777777781</v>
      </c>
      <c r="L419" s="14" t="str">
        <f t="shared" si="71"/>
        <v>-</v>
      </c>
      <c r="M419" s="14" t="str">
        <f t="shared" si="71"/>
        <v>-</v>
      </c>
      <c r="N419" s="14">
        <f t="shared" si="71"/>
        <v>0.22228922222222192</v>
      </c>
      <c r="O419" s="14">
        <f t="shared" si="71"/>
        <v>1.2222892222222219</v>
      </c>
      <c r="P419" s="14" t="str">
        <f t="shared" si="71"/>
        <v>-</v>
      </c>
      <c r="Q419" s="14" t="str">
        <f t="shared" si="71"/>
        <v>-</v>
      </c>
      <c r="R419" s="14">
        <f t="shared" si="71"/>
        <v>2.2222892222222219</v>
      </c>
      <c r="S419" s="14" t="str">
        <f t="shared" si="71"/>
        <v>-</v>
      </c>
      <c r="T419" s="14">
        <f t="shared" si="71"/>
        <v>0.22228922222222192</v>
      </c>
      <c r="U419" s="14">
        <f t="shared" si="71"/>
        <v>0.77771077777777808</v>
      </c>
      <c r="V419" s="14">
        <f t="shared" si="71"/>
        <v>1.2222892222222219</v>
      </c>
      <c r="W419" s="14">
        <f t="shared" si="71"/>
        <v>0.77771077777777808</v>
      </c>
      <c r="X419" s="14" t="str">
        <f t="shared" si="71"/>
        <v>-</v>
      </c>
      <c r="Y419" s="14">
        <f t="shared" si="71"/>
        <v>1.7777107777777781</v>
      </c>
      <c r="Z419" s="15"/>
    </row>
    <row r="420" spans="1:26">
      <c r="A420" s="26">
        <f t="shared" si="67"/>
        <v>28</v>
      </c>
      <c r="B420" s="14" t="str">
        <f t="shared" si="71"/>
        <v>-</v>
      </c>
      <c r="C420" s="14" t="str">
        <f t="shared" si="71"/>
        <v>-</v>
      </c>
      <c r="D420" s="14" t="str">
        <f t="shared" si="71"/>
        <v>-</v>
      </c>
      <c r="E420" s="14" t="str">
        <f t="shared" si="71"/>
        <v>-</v>
      </c>
      <c r="F420" s="14" t="str">
        <f t="shared" si="71"/>
        <v>-</v>
      </c>
      <c r="G420" s="14" t="str">
        <f t="shared" si="71"/>
        <v>-</v>
      </c>
      <c r="H420" s="14" t="str">
        <f t="shared" si="71"/>
        <v>-</v>
      </c>
      <c r="I420" s="14" t="str">
        <f t="shared" si="71"/>
        <v>-</v>
      </c>
      <c r="J420" s="14" t="str">
        <f t="shared" si="71"/>
        <v>-</v>
      </c>
      <c r="K420" s="14" t="str">
        <f t="shared" si="71"/>
        <v>-</v>
      </c>
      <c r="L420" s="14" t="str">
        <f t="shared" si="71"/>
        <v>-</v>
      </c>
      <c r="M420" s="14" t="str">
        <f t="shared" si="71"/>
        <v>-</v>
      </c>
      <c r="N420" s="14" t="str">
        <f t="shared" si="71"/>
        <v>-</v>
      </c>
      <c r="O420" s="14" t="str">
        <f t="shared" si="71"/>
        <v>-</v>
      </c>
      <c r="P420" s="14" t="str">
        <f t="shared" si="71"/>
        <v>-</v>
      </c>
      <c r="Q420" s="14" t="str">
        <f t="shared" si="71"/>
        <v>-</v>
      </c>
      <c r="R420" s="14" t="str">
        <f t="shared" si="71"/>
        <v>-</v>
      </c>
      <c r="S420" s="14" t="str">
        <f t="shared" si="71"/>
        <v>-</v>
      </c>
      <c r="T420" s="14" t="str">
        <f t="shared" si="71"/>
        <v>-</v>
      </c>
      <c r="U420" s="14" t="str">
        <f t="shared" si="71"/>
        <v>-</v>
      </c>
      <c r="V420" s="14" t="str">
        <f t="shared" si="71"/>
        <v>-</v>
      </c>
      <c r="W420" s="14" t="str">
        <f t="shared" si="71"/>
        <v>-</v>
      </c>
      <c r="X420" s="14" t="str">
        <f t="shared" si="71"/>
        <v>-</v>
      </c>
      <c r="Y420" s="14" t="str">
        <f t="shared" si="71"/>
        <v>-</v>
      </c>
      <c r="Z420" s="15"/>
    </row>
    <row r="421" spans="1:26">
      <c r="A421" s="26">
        <f t="shared" si="67"/>
        <v>29</v>
      </c>
      <c r="B421" s="14">
        <f t="shared" si="71"/>
        <v>0.71422071428571421</v>
      </c>
      <c r="C421" s="14" t="str">
        <f t="shared" si="71"/>
        <v>-</v>
      </c>
      <c r="D421" s="14" t="str">
        <f t="shared" si="71"/>
        <v>-</v>
      </c>
      <c r="E421" s="14" t="str">
        <f t="shared" si="71"/>
        <v>-</v>
      </c>
      <c r="F421" s="14" t="str">
        <f t="shared" si="71"/>
        <v>-</v>
      </c>
      <c r="G421" s="14" t="str">
        <f t="shared" si="71"/>
        <v>-</v>
      </c>
      <c r="H421" s="14" t="str">
        <f t="shared" si="71"/>
        <v>-</v>
      </c>
      <c r="I421" s="14" t="str">
        <f t="shared" si="71"/>
        <v>-</v>
      </c>
      <c r="J421" s="14" t="str">
        <f t="shared" si="71"/>
        <v>-</v>
      </c>
      <c r="K421" s="14">
        <f t="shared" si="71"/>
        <v>2.7142207142857142</v>
      </c>
      <c r="L421" s="14" t="str">
        <f t="shared" si="71"/>
        <v>-</v>
      </c>
      <c r="M421" s="14" t="str">
        <f t="shared" si="71"/>
        <v>-</v>
      </c>
      <c r="N421" s="14">
        <f t="shared" si="71"/>
        <v>0.28577928571428579</v>
      </c>
      <c r="O421" s="14">
        <f t="shared" si="71"/>
        <v>0.71422071428571421</v>
      </c>
      <c r="P421" s="14" t="str">
        <f t="shared" si="71"/>
        <v>-</v>
      </c>
      <c r="Q421" s="14" t="str">
        <f t="shared" si="71"/>
        <v>-</v>
      </c>
      <c r="R421" s="14" t="str">
        <f t="shared" si="71"/>
        <v>-</v>
      </c>
      <c r="S421" s="14" t="str">
        <f t="shared" si="71"/>
        <v>-</v>
      </c>
      <c r="T421" s="14" t="str">
        <f t="shared" si="71"/>
        <v>-</v>
      </c>
      <c r="U421" s="14">
        <f t="shared" si="71"/>
        <v>0.28577928571428579</v>
      </c>
      <c r="V421" s="14">
        <f t="shared" si="71"/>
        <v>2.2857792857142858</v>
      </c>
      <c r="W421" s="14" t="str">
        <f t="shared" si="71"/>
        <v>-</v>
      </c>
      <c r="X421" s="14" t="str">
        <f t="shared" si="71"/>
        <v>-</v>
      </c>
      <c r="Y421" s="14">
        <f t="shared" si="71"/>
        <v>1.2857792857142858</v>
      </c>
      <c r="Z421" s="15"/>
    </row>
    <row r="422" spans="1:26">
      <c r="A422" s="26">
        <f t="shared" si="67"/>
        <v>30</v>
      </c>
      <c r="B422" s="14">
        <f t="shared" si="71"/>
        <v>0.69993599999999923</v>
      </c>
      <c r="C422" s="14">
        <f t="shared" si="71"/>
        <v>2.3000640000000008</v>
      </c>
      <c r="D422" s="14" t="str">
        <f t="shared" si="71"/>
        <v>-</v>
      </c>
      <c r="E422" s="14" t="str">
        <f t="shared" si="71"/>
        <v>-</v>
      </c>
      <c r="F422" s="14" t="str">
        <f t="shared" si="71"/>
        <v>-</v>
      </c>
      <c r="G422" s="14" t="str">
        <f t="shared" si="71"/>
        <v>-</v>
      </c>
      <c r="H422" s="14" t="str">
        <f t="shared" si="71"/>
        <v>-</v>
      </c>
      <c r="I422" s="14" t="str">
        <f t="shared" si="71"/>
        <v>-</v>
      </c>
      <c r="J422" s="14" t="str">
        <f t="shared" si="71"/>
        <v>-</v>
      </c>
      <c r="K422" s="14">
        <f t="shared" si="71"/>
        <v>1.6999359999999992</v>
      </c>
      <c r="L422" s="14" t="str">
        <f t="shared" si="71"/>
        <v>-</v>
      </c>
      <c r="M422" s="14" t="str">
        <f t="shared" si="71"/>
        <v>-</v>
      </c>
      <c r="N422" s="14">
        <f t="shared" si="71"/>
        <v>0.30006400000000077</v>
      </c>
      <c r="O422" s="14" t="str">
        <f t="shared" si="71"/>
        <v>-</v>
      </c>
      <c r="P422" s="14" t="str">
        <f t="shared" si="71"/>
        <v>-</v>
      </c>
      <c r="Q422" s="14" t="str">
        <f t="shared" si="71"/>
        <v>-</v>
      </c>
      <c r="R422" s="14">
        <f t="shared" si="71"/>
        <v>1.3000640000000008</v>
      </c>
      <c r="S422" s="14" t="str">
        <f t="shared" si="71"/>
        <v>-</v>
      </c>
      <c r="T422" s="14">
        <f t="shared" si="71"/>
        <v>0.30006400000000077</v>
      </c>
      <c r="U422" s="14">
        <f t="shared" si="71"/>
        <v>0.69993599999999923</v>
      </c>
      <c r="V422" s="14">
        <f t="shared" si="71"/>
        <v>1.3000640000000008</v>
      </c>
      <c r="W422" s="14">
        <f t="shared" si="71"/>
        <v>0.30006400000000077</v>
      </c>
      <c r="X422" s="14" t="str">
        <f t="shared" si="71"/>
        <v>-</v>
      </c>
      <c r="Y422" s="14">
        <f t="shared" si="71"/>
        <v>2.6999359999999992</v>
      </c>
      <c r="Z422" s="15"/>
    </row>
    <row r="423" spans="1:26">
      <c r="A423" s="26">
        <f t="shared" si="67"/>
        <v>31</v>
      </c>
      <c r="B423" s="14" t="str">
        <f t="shared" si="71"/>
        <v>-</v>
      </c>
      <c r="C423" s="14" t="str">
        <f t="shared" si="71"/>
        <v>-</v>
      </c>
      <c r="D423" s="14" t="str">
        <f t="shared" si="71"/>
        <v>-</v>
      </c>
      <c r="E423" s="14" t="str">
        <f t="shared" si="71"/>
        <v>-</v>
      </c>
      <c r="F423" s="14" t="str">
        <f t="shared" si="71"/>
        <v>-</v>
      </c>
      <c r="G423" s="14" t="str">
        <f t="shared" si="71"/>
        <v>-</v>
      </c>
      <c r="H423" s="14" t="str">
        <f t="shared" si="71"/>
        <v>-</v>
      </c>
      <c r="I423" s="14" t="str">
        <f t="shared" si="71"/>
        <v>-</v>
      </c>
      <c r="J423" s="14" t="str">
        <f t="shared" si="71"/>
        <v>-</v>
      </c>
      <c r="K423" s="14" t="str">
        <f t="shared" si="71"/>
        <v>-</v>
      </c>
      <c r="L423" s="14" t="str">
        <f t="shared" si="71"/>
        <v>-</v>
      </c>
      <c r="M423" s="14" t="str">
        <f t="shared" si="71"/>
        <v>-</v>
      </c>
      <c r="N423" s="14" t="str">
        <f t="shared" si="71"/>
        <v>-</v>
      </c>
      <c r="O423" s="14" t="str">
        <f t="shared" si="71"/>
        <v>-</v>
      </c>
      <c r="P423" s="14" t="str">
        <f t="shared" si="71"/>
        <v>-</v>
      </c>
      <c r="Q423" s="14" t="str">
        <f t="shared" si="71"/>
        <v>-</v>
      </c>
      <c r="R423" s="14" t="str">
        <f t="shared" si="71"/>
        <v>-</v>
      </c>
      <c r="S423" s="14" t="str">
        <f t="shared" si="71"/>
        <v>-</v>
      </c>
      <c r="T423" s="14" t="str">
        <f t="shared" si="71"/>
        <v>-</v>
      </c>
      <c r="U423" s="14" t="str">
        <f t="shared" si="71"/>
        <v>-</v>
      </c>
      <c r="V423" s="14" t="str">
        <f t="shared" si="71"/>
        <v>-</v>
      </c>
      <c r="W423" s="14" t="str">
        <f t="shared" si="71"/>
        <v>-</v>
      </c>
      <c r="X423" s="14" t="str">
        <f t="shared" si="71"/>
        <v>-</v>
      </c>
      <c r="Y423" s="14" t="str">
        <f t="shared" si="71"/>
        <v>-</v>
      </c>
      <c r="Z423" s="15"/>
    </row>
    <row r="424" spans="1:26">
      <c r="A424" s="26">
        <f t="shared" si="67"/>
        <v>32</v>
      </c>
      <c r="B424" s="14" t="str">
        <f t="shared" si="71"/>
        <v>-</v>
      </c>
      <c r="C424" s="14" t="str">
        <f t="shared" si="71"/>
        <v>-</v>
      </c>
      <c r="D424" s="14" t="str">
        <f t="shared" si="71"/>
        <v>-</v>
      </c>
      <c r="E424" s="14" t="str">
        <f t="shared" si="71"/>
        <v>-</v>
      </c>
      <c r="F424" s="14" t="str">
        <f t="shared" si="71"/>
        <v>-</v>
      </c>
      <c r="G424" s="14" t="str">
        <f t="shared" si="71"/>
        <v>-</v>
      </c>
      <c r="H424" s="14" t="str">
        <f t="shared" si="71"/>
        <v>-</v>
      </c>
      <c r="I424" s="14" t="str">
        <f t="shared" si="71"/>
        <v>-</v>
      </c>
      <c r="J424" s="14" t="str">
        <f t="shared" si="71"/>
        <v>-</v>
      </c>
      <c r="K424" s="14" t="str">
        <f t="shared" si="71"/>
        <v>-</v>
      </c>
      <c r="L424" s="14" t="str">
        <f t="shared" si="71"/>
        <v>-</v>
      </c>
      <c r="M424" s="14" t="str">
        <f t="shared" si="71"/>
        <v>-</v>
      </c>
      <c r="N424" s="14" t="str">
        <f t="shared" si="71"/>
        <v>-</v>
      </c>
      <c r="O424" s="14" t="str">
        <f t="shared" si="71"/>
        <v>-</v>
      </c>
      <c r="P424" s="14" t="str">
        <f t="shared" si="71"/>
        <v>-</v>
      </c>
      <c r="Q424" s="14" t="str">
        <f t="shared" si="71"/>
        <v>-</v>
      </c>
      <c r="R424" s="14" t="str">
        <f t="shared" si="71"/>
        <v>-</v>
      </c>
      <c r="S424" s="14" t="str">
        <f t="shared" si="71"/>
        <v>-</v>
      </c>
      <c r="T424" s="14" t="str">
        <f t="shared" si="71"/>
        <v>-</v>
      </c>
      <c r="U424" s="14" t="str">
        <f t="shared" si="71"/>
        <v>-</v>
      </c>
      <c r="V424" s="14" t="str">
        <f t="shared" si="71"/>
        <v>-</v>
      </c>
      <c r="W424" s="14" t="str">
        <f t="shared" si="71"/>
        <v>-</v>
      </c>
      <c r="X424" s="14" t="str">
        <f t="shared" si="71"/>
        <v>-</v>
      </c>
      <c r="Y424" s="14" t="str">
        <f t="shared" si="71"/>
        <v>-</v>
      </c>
      <c r="Z424" s="15"/>
    </row>
    <row r="425" spans="1:26">
      <c r="A425" s="26">
        <f t="shared" si="67"/>
        <v>33</v>
      </c>
      <c r="B425" s="14" t="str">
        <f t="shared" si="71"/>
        <v>-</v>
      </c>
      <c r="C425" s="14" t="str">
        <f t="shared" si="71"/>
        <v>-</v>
      </c>
      <c r="D425" s="14" t="str">
        <f t="shared" si="71"/>
        <v>-</v>
      </c>
      <c r="E425" s="14" t="str">
        <f t="shared" si="71"/>
        <v>-</v>
      </c>
      <c r="F425" s="14" t="str">
        <f t="shared" si="71"/>
        <v>-</v>
      </c>
      <c r="G425" s="14" t="str">
        <f t="shared" si="71"/>
        <v>-</v>
      </c>
      <c r="H425" s="14" t="str">
        <f t="shared" si="71"/>
        <v>-</v>
      </c>
      <c r="I425" s="14" t="str">
        <f t="shared" si="71"/>
        <v>-</v>
      </c>
      <c r="J425" s="14" t="str">
        <f t="shared" si="71"/>
        <v>-</v>
      </c>
      <c r="K425" s="14" t="str">
        <f t="shared" si="71"/>
        <v>-</v>
      </c>
      <c r="L425" s="14" t="str">
        <f t="shared" si="71"/>
        <v>-</v>
      </c>
      <c r="M425" s="14" t="str">
        <f t="shared" si="71"/>
        <v>-</v>
      </c>
      <c r="N425" s="14" t="str">
        <f t="shared" si="71"/>
        <v>-</v>
      </c>
      <c r="O425" s="14" t="str">
        <f t="shared" si="71"/>
        <v>-</v>
      </c>
      <c r="P425" s="14" t="str">
        <f t="shared" si="71"/>
        <v>-</v>
      </c>
      <c r="Q425" s="14" t="str">
        <f t="shared" ref="Q425:Y425" si="72">IF(Q328="-","-",ABS(Q328-$AA328))</f>
        <v>-</v>
      </c>
      <c r="R425" s="14" t="str">
        <f t="shared" si="72"/>
        <v>-</v>
      </c>
      <c r="S425" s="14" t="str">
        <f t="shared" si="72"/>
        <v>-</v>
      </c>
      <c r="T425" s="14" t="str">
        <f t="shared" si="72"/>
        <v>-</v>
      </c>
      <c r="U425" s="14" t="str">
        <f t="shared" si="72"/>
        <v>-</v>
      </c>
      <c r="V425" s="14" t="str">
        <f t="shared" si="72"/>
        <v>-</v>
      </c>
      <c r="W425" s="14" t="str">
        <f t="shared" si="72"/>
        <v>-</v>
      </c>
      <c r="X425" s="14" t="str">
        <f t="shared" si="72"/>
        <v>-</v>
      </c>
      <c r="Y425" s="14" t="str">
        <f t="shared" si="72"/>
        <v>-</v>
      </c>
      <c r="Z425" s="15"/>
    </row>
    <row r="426" spans="1:26">
      <c r="A426" s="26">
        <f t="shared" si="67"/>
        <v>34</v>
      </c>
      <c r="B426" s="14" t="str">
        <f t="shared" ref="B426:Y436" si="73">IF(B329="-","-",ABS(B329-$AA329))</f>
        <v>-</v>
      </c>
      <c r="C426" s="14" t="str">
        <f t="shared" si="73"/>
        <v>-</v>
      </c>
      <c r="D426" s="14" t="str">
        <f t="shared" si="73"/>
        <v>-</v>
      </c>
      <c r="E426" s="14" t="str">
        <f t="shared" si="73"/>
        <v>-</v>
      </c>
      <c r="F426" s="14" t="str">
        <f t="shared" si="73"/>
        <v>-</v>
      </c>
      <c r="G426" s="14" t="str">
        <f t="shared" si="73"/>
        <v>-</v>
      </c>
      <c r="H426" s="14" t="str">
        <f t="shared" si="73"/>
        <v>-</v>
      </c>
      <c r="I426" s="14" t="str">
        <f t="shared" si="73"/>
        <v>-</v>
      </c>
      <c r="J426" s="14" t="str">
        <f t="shared" si="73"/>
        <v>-</v>
      </c>
      <c r="K426" s="14" t="str">
        <f t="shared" si="73"/>
        <v>-</v>
      </c>
      <c r="L426" s="14" t="str">
        <f t="shared" si="73"/>
        <v>-</v>
      </c>
      <c r="M426" s="14" t="str">
        <f t="shared" si="73"/>
        <v>-</v>
      </c>
      <c r="N426" s="14" t="str">
        <f t="shared" si="73"/>
        <v>-</v>
      </c>
      <c r="O426" s="14" t="str">
        <f t="shared" si="73"/>
        <v>-</v>
      </c>
      <c r="P426" s="14" t="str">
        <f t="shared" si="73"/>
        <v>-</v>
      </c>
      <c r="Q426" s="14" t="str">
        <f t="shared" si="73"/>
        <v>-</v>
      </c>
      <c r="R426" s="14" t="str">
        <f t="shared" si="73"/>
        <v>-</v>
      </c>
      <c r="S426" s="14" t="str">
        <f t="shared" si="73"/>
        <v>-</v>
      </c>
      <c r="T426" s="14" t="str">
        <f t="shared" si="73"/>
        <v>-</v>
      </c>
      <c r="U426" s="14" t="str">
        <f t="shared" si="73"/>
        <v>-</v>
      </c>
      <c r="V426" s="14" t="str">
        <f t="shared" si="73"/>
        <v>-</v>
      </c>
      <c r="W426" s="14" t="str">
        <f t="shared" si="73"/>
        <v>-</v>
      </c>
      <c r="X426" s="14" t="str">
        <f t="shared" si="73"/>
        <v>-</v>
      </c>
      <c r="Y426" s="14" t="str">
        <f t="shared" si="73"/>
        <v>-</v>
      </c>
      <c r="Z426" s="15"/>
    </row>
    <row r="427" spans="1:26">
      <c r="A427" s="26">
        <f t="shared" si="67"/>
        <v>35</v>
      </c>
      <c r="B427" s="14" t="str">
        <f t="shared" si="73"/>
        <v>-</v>
      </c>
      <c r="C427" s="14" t="str">
        <f t="shared" si="73"/>
        <v>-</v>
      </c>
      <c r="D427" s="14" t="str">
        <f t="shared" si="73"/>
        <v>-</v>
      </c>
      <c r="E427" s="14" t="str">
        <f t="shared" si="73"/>
        <v>-</v>
      </c>
      <c r="F427" s="14" t="str">
        <f t="shared" si="73"/>
        <v>-</v>
      </c>
      <c r="G427" s="14" t="str">
        <f t="shared" si="73"/>
        <v>-</v>
      </c>
      <c r="H427" s="14" t="str">
        <f t="shared" si="73"/>
        <v>-</v>
      </c>
      <c r="I427" s="14" t="str">
        <f t="shared" si="73"/>
        <v>-</v>
      </c>
      <c r="J427" s="14" t="str">
        <f t="shared" si="73"/>
        <v>-</v>
      </c>
      <c r="K427" s="14" t="str">
        <f t="shared" si="73"/>
        <v>-</v>
      </c>
      <c r="L427" s="14" t="str">
        <f t="shared" si="73"/>
        <v>-</v>
      </c>
      <c r="M427" s="14" t="str">
        <f t="shared" si="73"/>
        <v>-</v>
      </c>
      <c r="N427" s="14" t="str">
        <f t="shared" si="73"/>
        <v>-</v>
      </c>
      <c r="O427" s="14" t="str">
        <f t="shared" si="73"/>
        <v>-</v>
      </c>
      <c r="P427" s="14" t="str">
        <f t="shared" si="73"/>
        <v>-</v>
      </c>
      <c r="Q427" s="14" t="str">
        <f t="shared" si="73"/>
        <v>-</v>
      </c>
      <c r="R427" s="14" t="str">
        <f t="shared" si="73"/>
        <v>-</v>
      </c>
      <c r="S427" s="14" t="str">
        <f t="shared" si="73"/>
        <v>-</v>
      </c>
      <c r="T427" s="14" t="str">
        <f t="shared" si="73"/>
        <v>-</v>
      </c>
      <c r="U427" s="14" t="str">
        <f t="shared" si="73"/>
        <v>-</v>
      </c>
      <c r="V427" s="14" t="str">
        <f t="shared" si="73"/>
        <v>-</v>
      </c>
      <c r="W427" s="14" t="str">
        <f t="shared" si="73"/>
        <v>-</v>
      </c>
      <c r="X427" s="14" t="str">
        <f t="shared" si="73"/>
        <v>-</v>
      </c>
      <c r="Y427" s="14" t="str">
        <f t="shared" si="73"/>
        <v>-</v>
      </c>
      <c r="Z427" s="15"/>
    </row>
    <row r="428" spans="1:26">
      <c r="A428" s="26">
        <f t="shared" si="67"/>
        <v>36</v>
      </c>
      <c r="B428" s="14" t="str">
        <f t="shared" si="73"/>
        <v>-</v>
      </c>
      <c r="C428" s="14" t="str">
        <f t="shared" si="73"/>
        <v>-</v>
      </c>
      <c r="D428" s="14" t="str">
        <f t="shared" si="73"/>
        <v>-</v>
      </c>
      <c r="E428" s="14" t="str">
        <f t="shared" si="73"/>
        <v>-</v>
      </c>
      <c r="F428" s="14" t="str">
        <f t="shared" si="73"/>
        <v>-</v>
      </c>
      <c r="G428" s="14" t="str">
        <f t="shared" si="73"/>
        <v>-</v>
      </c>
      <c r="H428" s="14" t="str">
        <f t="shared" si="73"/>
        <v>-</v>
      </c>
      <c r="I428" s="14" t="str">
        <f t="shared" si="73"/>
        <v>-</v>
      </c>
      <c r="J428" s="14" t="str">
        <f t="shared" si="73"/>
        <v>-</v>
      </c>
      <c r="K428" s="14" t="str">
        <f t="shared" si="73"/>
        <v>-</v>
      </c>
      <c r="L428" s="14" t="str">
        <f t="shared" si="73"/>
        <v>-</v>
      </c>
      <c r="M428" s="14" t="str">
        <f t="shared" si="73"/>
        <v>-</v>
      </c>
      <c r="N428" s="14" t="str">
        <f t="shared" si="73"/>
        <v>-</v>
      </c>
      <c r="O428" s="14" t="str">
        <f t="shared" si="73"/>
        <v>-</v>
      </c>
      <c r="P428" s="14" t="str">
        <f t="shared" si="73"/>
        <v>-</v>
      </c>
      <c r="Q428" s="14" t="str">
        <f t="shared" si="73"/>
        <v>-</v>
      </c>
      <c r="R428" s="14" t="str">
        <f t="shared" si="73"/>
        <v>-</v>
      </c>
      <c r="S428" s="14" t="str">
        <f t="shared" si="73"/>
        <v>-</v>
      </c>
      <c r="T428" s="14" t="str">
        <f t="shared" si="73"/>
        <v>-</v>
      </c>
      <c r="U428" s="14" t="str">
        <f t="shared" si="73"/>
        <v>-</v>
      </c>
      <c r="V428" s="14" t="str">
        <f t="shared" si="73"/>
        <v>-</v>
      </c>
      <c r="W428" s="14" t="str">
        <f t="shared" si="73"/>
        <v>-</v>
      </c>
      <c r="X428" s="14" t="str">
        <f t="shared" si="73"/>
        <v>-</v>
      </c>
      <c r="Y428" s="14" t="str">
        <f t="shared" si="73"/>
        <v>-</v>
      </c>
      <c r="Z428" s="15"/>
    </row>
    <row r="429" spans="1:26">
      <c r="A429" s="26">
        <f t="shared" si="67"/>
        <v>37</v>
      </c>
      <c r="B429" s="14" t="str">
        <f t="shared" si="73"/>
        <v>-</v>
      </c>
      <c r="C429" s="14" t="str">
        <f t="shared" si="73"/>
        <v>-</v>
      </c>
      <c r="D429" s="14" t="str">
        <f t="shared" si="73"/>
        <v>-</v>
      </c>
      <c r="E429" s="14" t="str">
        <f t="shared" si="73"/>
        <v>-</v>
      </c>
      <c r="F429" s="14" t="str">
        <f t="shared" si="73"/>
        <v>-</v>
      </c>
      <c r="G429" s="14" t="str">
        <f t="shared" si="73"/>
        <v>-</v>
      </c>
      <c r="H429" s="14" t="str">
        <f t="shared" si="73"/>
        <v>-</v>
      </c>
      <c r="I429" s="14" t="str">
        <f t="shared" si="73"/>
        <v>-</v>
      </c>
      <c r="J429" s="14" t="str">
        <f t="shared" si="73"/>
        <v>-</v>
      </c>
      <c r="K429" s="14" t="str">
        <f t="shared" si="73"/>
        <v>-</v>
      </c>
      <c r="L429" s="14" t="str">
        <f t="shared" si="73"/>
        <v>-</v>
      </c>
      <c r="M429" s="14" t="str">
        <f t="shared" si="73"/>
        <v>-</v>
      </c>
      <c r="N429" s="14" t="str">
        <f t="shared" si="73"/>
        <v>-</v>
      </c>
      <c r="O429" s="14" t="str">
        <f t="shared" si="73"/>
        <v>-</v>
      </c>
      <c r="P429" s="14" t="str">
        <f t="shared" si="73"/>
        <v>-</v>
      </c>
      <c r="Q429" s="14" t="str">
        <f t="shared" si="73"/>
        <v>-</v>
      </c>
      <c r="R429" s="14" t="str">
        <f t="shared" si="73"/>
        <v>-</v>
      </c>
      <c r="S429" s="14" t="str">
        <f t="shared" si="73"/>
        <v>-</v>
      </c>
      <c r="T429" s="14" t="str">
        <f t="shared" si="73"/>
        <v>-</v>
      </c>
      <c r="U429" s="14" t="str">
        <f t="shared" si="73"/>
        <v>-</v>
      </c>
      <c r="V429" s="14" t="str">
        <f t="shared" si="73"/>
        <v>-</v>
      </c>
      <c r="W429" s="14" t="str">
        <f t="shared" si="73"/>
        <v>-</v>
      </c>
      <c r="X429" s="14" t="str">
        <f t="shared" si="73"/>
        <v>-</v>
      </c>
      <c r="Y429" s="14" t="str">
        <f t="shared" si="73"/>
        <v>-</v>
      </c>
      <c r="Z429" s="15"/>
    </row>
    <row r="430" spans="1:26">
      <c r="A430" s="26">
        <f t="shared" si="67"/>
        <v>38</v>
      </c>
      <c r="B430" s="14" t="str">
        <f t="shared" si="73"/>
        <v>-</v>
      </c>
      <c r="C430" s="14" t="str">
        <f t="shared" si="73"/>
        <v>-</v>
      </c>
      <c r="D430" s="14" t="str">
        <f t="shared" si="73"/>
        <v>-</v>
      </c>
      <c r="E430" s="14" t="str">
        <f t="shared" si="73"/>
        <v>-</v>
      </c>
      <c r="F430" s="14" t="str">
        <f t="shared" si="73"/>
        <v>-</v>
      </c>
      <c r="G430" s="14" t="str">
        <f t="shared" si="73"/>
        <v>-</v>
      </c>
      <c r="H430" s="14" t="str">
        <f t="shared" si="73"/>
        <v>-</v>
      </c>
      <c r="I430" s="14" t="str">
        <f t="shared" si="73"/>
        <v>-</v>
      </c>
      <c r="J430" s="14" t="str">
        <f t="shared" si="73"/>
        <v>-</v>
      </c>
      <c r="K430" s="14">
        <f t="shared" si="73"/>
        <v>2.6249440000000002</v>
      </c>
      <c r="L430" s="14" t="str">
        <f t="shared" si="73"/>
        <v>-</v>
      </c>
      <c r="M430" s="14" t="str">
        <f t="shared" si="73"/>
        <v>-</v>
      </c>
      <c r="N430" s="14">
        <f t="shared" si="73"/>
        <v>0.37505599999999983</v>
      </c>
      <c r="O430" s="14">
        <f t="shared" si="73"/>
        <v>0.37505599999999983</v>
      </c>
      <c r="P430" s="14" t="str">
        <f t="shared" si="73"/>
        <v>-</v>
      </c>
      <c r="Q430" s="14" t="str">
        <f t="shared" si="73"/>
        <v>-</v>
      </c>
      <c r="R430" s="14" t="str">
        <f t="shared" si="73"/>
        <v>-</v>
      </c>
      <c r="S430" s="14" t="str">
        <f t="shared" si="73"/>
        <v>-</v>
      </c>
      <c r="T430" s="14">
        <f t="shared" si="73"/>
        <v>0.37505599999999983</v>
      </c>
      <c r="U430" s="14">
        <f t="shared" si="73"/>
        <v>0.37505599999999983</v>
      </c>
      <c r="V430" s="14">
        <f t="shared" si="73"/>
        <v>1.3750559999999998</v>
      </c>
      <c r="W430" s="14">
        <f t="shared" si="73"/>
        <v>0.37505599999999983</v>
      </c>
      <c r="X430" s="14" t="str">
        <f t="shared" si="73"/>
        <v>-</v>
      </c>
      <c r="Y430" s="14">
        <f t="shared" si="73"/>
        <v>0.62494400000000017</v>
      </c>
      <c r="Z430" s="15"/>
    </row>
    <row r="431" spans="1:26">
      <c r="A431" s="26">
        <f t="shared" si="67"/>
        <v>39</v>
      </c>
      <c r="B431" s="14" t="str">
        <f t="shared" si="73"/>
        <v>-</v>
      </c>
      <c r="C431" s="14" t="str">
        <f t="shared" si="73"/>
        <v>-</v>
      </c>
      <c r="D431" s="14" t="str">
        <f t="shared" si="73"/>
        <v>-</v>
      </c>
      <c r="E431" s="14" t="str">
        <f t="shared" si="73"/>
        <v>-</v>
      </c>
      <c r="F431" s="14" t="str">
        <f t="shared" si="73"/>
        <v>-</v>
      </c>
      <c r="G431" s="14" t="str">
        <f t="shared" si="73"/>
        <v>-</v>
      </c>
      <c r="H431" s="14" t="str">
        <f t="shared" si="73"/>
        <v>-</v>
      </c>
      <c r="I431" s="14" t="str">
        <f t="shared" si="73"/>
        <v>-</v>
      </c>
      <c r="J431" s="14" t="str">
        <f t="shared" si="73"/>
        <v>-</v>
      </c>
      <c r="K431" s="14" t="str">
        <f t="shared" si="73"/>
        <v>-</v>
      </c>
      <c r="L431" s="14" t="str">
        <f t="shared" si="73"/>
        <v>-</v>
      </c>
      <c r="M431" s="14" t="str">
        <f t="shared" si="73"/>
        <v>-</v>
      </c>
      <c r="N431" s="14" t="str">
        <f t="shared" si="73"/>
        <v>-</v>
      </c>
      <c r="O431" s="14" t="str">
        <f t="shared" si="73"/>
        <v>-</v>
      </c>
      <c r="P431" s="14" t="str">
        <f t="shared" si="73"/>
        <v>-</v>
      </c>
      <c r="Q431" s="14" t="str">
        <f t="shared" si="73"/>
        <v>-</v>
      </c>
      <c r="R431" s="14" t="str">
        <f t="shared" si="73"/>
        <v>-</v>
      </c>
      <c r="S431" s="14" t="str">
        <f t="shared" si="73"/>
        <v>-</v>
      </c>
      <c r="T431" s="14" t="str">
        <f t="shared" si="73"/>
        <v>-</v>
      </c>
      <c r="U431" s="14" t="str">
        <f t="shared" si="73"/>
        <v>-</v>
      </c>
      <c r="V431" s="14" t="str">
        <f t="shared" si="73"/>
        <v>-</v>
      </c>
      <c r="W431" s="14" t="str">
        <f t="shared" si="73"/>
        <v>-</v>
      </c>
      <c r="X431" s="14" t="str">
        <f t="shared" si="73"/>
        <v>-</v>
      </c>
      <c r="Y431" s="14" t="str">
        <f t="shared" si="73"/>
        <v>-</v>
      </c>
      <c r="Z431" s="15"/>
    </row>
    <row r="432" spans="1:26">
      <c r="A432" s="26">
        <f t="shared" si="67"/>
        <v>40</v>
      </c>
      <c r="B432" s="14" t="str">
        <f t="shared" si="73"/>
        <v>-</v>
      </c>
      <c r="C432" s="14" t="str">
        <f t="shared" si="73"/>
        <v>-</v>
      </c>
      <c r="D432" s="14" t="str">
        <f t="shared" si="73"/>
        <v>-</v>
      </c>
      <c r="E432" s="14" t="str">
        <f t="shared" si="73"/>
        <v>-</v>
      </c>
      <c r="F432" s="14" t="str">
        <f t="shared" si="73"/>
        <v>-</v>
      </c>
      <c r="G432" s="14" t="str">
        <f t="shared" si="73"/>
        <v>-</v>
      </c>
      <c r="H432" s="14" t="str">
        <f t="shared" si="73"/>
        <v>-</v>
      </c>
      <c r="I432" s="14" t="str">
        <f t="shared" si="73"/>
        <v>-</v>
      </c>
      <c r="J432" s="14" t="str">
        <f t="shared" si="73"/>
        <v>-</v>
      </c>
      <c r="K432" s="14" t="str">
        <f t="shared" si="73"/>
        <v>-</v>
      </c>
      <c r="L432" s="14" t="str">
        <f t="shared" si="73"/>
        <v>-</v>
      </c>
      <c r="M432" s="14" t="str">
        <f t="shared" si="73"/>
        <v>-</v>
      </c>
      <c r="N432" s="14" t="str">
        <f t="shared" si="73"/>
        <v>-</v>
      </c>
      <c r="O432" s="14" t="str">
        <f t="shared" si="73"/>
        <v>-</v>
      </c>
      <c r="P432" s="14" t="str">
        <f t="shared" si="73"/>
        <v>-</v>
      </c>
      <c r="Q432" s="14" t="str">
        <f t="shared" si="73"/>
        <v>-</v>
      </c>
      <c r="R432" s="14" t="str">
        <f t="shared" si="73"/>
        <v>-</v>
      </c>
      <c r="S432" s="14" t="str">
        <f t="shared" si="73"/>
        <v>-</v>
      </c>
      <c r="T432" s="14" t="str">
        <f t="shared" si="73"/>
        <v>-</v>
      </c>
      <c r="U432" s="14" t="str">
        <f t="shared" si="73"/>
        <v>-</v>
      </c>
      <c r="V432" s="14" t="str">
        <f t="shared" si="73"/>
        <v>-</v>
      </c>
      <c r="W432" s="14" t="str">
        <f t="shared" si="73"/>
        <v>-</v>
      </c>
      <c r="X432" s="14" t="str">
        <f t="shared" si="73"/>
        <v>-</v>
      </c>
      <c r="Y432" s="14" t="str">
        <f t="shared" si="73"/>
        <v>-</v>
      </c>
      <c r="Z432" s="15"/>
    </row>
    <row r="433" spans="1:26">
      <c r="A433" s="26">
        <f t="shared" si="67"/>
        <v>41</v>
      </c>
      <c r="B433" s="14" t="str">
        <f t="shared" si="73"/>
        <v>-</v>
      </c>
      <c r="C433" s="14" t="str">
        <f t="shared" si="73"/>
        <v>-</v>
      </c>
      <c r="D433" s="14" t="str">
        <f t="shared" si="73"/>
        <v>-</v>
      </c>
      <c r="E433" s="14" t="str">
        <f t="shared" si="73"/>
        <v>-</v>
      </c>
      <c r="F433" s="14" t="str">
        <f t="shared" si="73"/>
        <v>-</v>
      </c>
      <c r="G433" s="14" t="str">
        <f t="shared" si="73"/>
        <v>-</v>
      </c>
      <c r="H433" s="14" t="str">
        <f t="shared" si="73"/>
        <v>-</v>
      </c>
      <c r="I433" s="14" t="str">
        <f t="shared" si="73"/>
        <v>-</v>
      </c>
      <c r="J433" s="14" t="str">
        <f t="shared" si="73"/>
        <v>-</v>
      </c>
      <c r="K433" s="14" t="str">
        <f t="shared" si="73"/>
        <v>-</v>
      </c>
      <c r="L433" s="14" t="str">
        <f t="shared" si="73"/>
        <v>-</v>
      </c>
      <c r="M433" s="14" t="str">
        <f t="shared" si="73"/>
        <v>-</v>
      </c>
      <c r="N433" s="14" t="str">
        <f t="shared" si="73"/>
        <v>-</v>
      </c>
      <c r="O433" s="14" t="str">
        <f t="shared" si="73"/>
        <v>-</v>
      </c>
      <c r="P433" s="14" t="str">
        <f t="shared" si="73"/>
        <v>-</v>
      </c>
      <c r="Q433" s="14" t="str">
        <f t="shared" si="73"/>
        <v>-</v>
      </c>
      <c r="R433" s="14" t="str">
        <f t="shared" si="73"/>
        <v>-</v>
      </c>
      <c r="S433" s="14" t="str">
        <f t="shared" si="73"/>
        <v>-</v>
      </c>
      <c r="T433" s="14" t="str">
        <f t="shared" si="73"/>
        <v>-</v>
      </c>
      <c r="U433" s="14" t="str">
        <f t="shared" si="73"/>
        <v>-</v>
      </c>
      <c r="V433" s="14" t="str">
        <f t="shared" si="73"/>
        <v>-</v>
      </c>
      <c r="W433" s="14" t="str">
        <f t="shared" si="73"/>
        <v>-</v>
      </c>
      <c r="X433" s="14" t="str">
        <f t="shared" si="73"/>
        <v>-</v>
      </c>
      <c r="Y433" s="14" t="str">
        <f t="shared" si="73"/>
        <v>-</v>
      </c>
      <c r="Z433" s="15"/>
    </row>
    <row r="434" spans="1:26">
      <c r="A434" s="26">
        <f t="shared" si="67"/>
        <v>42</v>
      </c>
      <c r="B434" s="14" t="str">
        <f t="shared" si="73"/>
        <v>-</v>
      </c>
      <c r="C434" s="14" t="str">
        <f t="shared" si="73"/>
        <v>-</v>
      </c>
      <c r="D434" s="14" t="str">
        <f t="shared" si="73"/>
        <v>-</v>
      </c>
      <c r="E434" s="14" t="str">
        <f t="shared" si="73"/>
        <v>-</v>
      </c>
      <c r="F434" s="14" t="str">
        <f t="shared" si="73"/>
        <v>-</v>
      </c>
      <c r="G434" s="14" t="str">
        <f t="shared" si="73"/>
        <v>-</v>
      </c>
      <c r="H434" s="14" t="str">
        <f t="shared" si="73"/>
        <v>-</v>
      </c>
      <c r="I434" s="14" t="str">
        <f t="shared" si="73"/>
        <v>-</v>
      </c>
      <c r="J434" s="14" t="str">
        <f t="shared" si="73"/>
        <v>-</v>
      </c>
      <c r="K434" s="14" t="str">
        <f t="shared" si="73"/>
        <v>-</v>
      </c>
      <c r="L434" s="14" t="str">
        <f t="shared" si="73"/>
        <v>-</v>
      </c>
      <c r="M434" s="14" t="str">
        <f t="shared" si="73"/>
        <v>-</v>
      </c>
      <c r="N434" s="14" t="str">
        <f t="shared" si="73"/>
        <v>-</v>
      </c>
      <c r="O434" s="14" t="str">
        <f t="shared" si="73"/>
        <v>-</v>
      </c>
      <c r="P434" s="14" t="str">
        <f t="shared" si="73"/>
        <v>-</v>
      </c>
      <c r="Q434" s="14" t="str">
        <f t="shared" si="73"/>
        <v>-</v>
      </c>
      <c r="R434" s="14" t="str">
        <f t="shared" si="73"/>
        <v>-</v>
      </c>
      <c r="S434" s="14" t="str">
        <f t="shared" si="73"/>
        <v>-</v>
      </c>
      <c r="T434" s="14" t="str">
        <f t="shared" si="73"/>
        <v>-</v>
      </c>
      <c r="U434" s="14" t="str">
        <f t="shared" si="73"/>
        <v>-</v>
      </c>
      <c r="V434" s="14" t="str">
        <f t="shared" si="73"/>
        <v>-</v>
      </c>
      <c r="W434" s="14" t="str">
        <f t="shared" si="73"/>
        <v>-</v>
      </c>
      <c r="X434" s="14" t="str">
        <f t="shared" si="73"/>
        <v>-</v>
      </c>
      <c r="Y434" s="14" t="str">
        <f t="shared" si="73"/>
        <v>-</v>
      </c>
      <c r="Z434" s="15"/>
    </row>
    <row r="435" spans="1:26">
      <c r="A435" s="26">
        <f t="shared" si="67"/>
        <v>43</v>
      </c>
      <c r="B435" s="14" t="str">
        <f t="shared" si="73"/>
        <v>-</v>
      </c>
      <c r="C435" s="14" t="str">
        <f t="shared" si="73"/>
        <v>-</v>
      </c>
      <c r="D435" s="14" t="str">
        <f t="shared" si="73"/>
        <v>-</v>
      </c>
      <c r="E435" s="14" t="str">
        <f t="shared" si="73"/>
        <v>-</v>
      </c>
      <c r="F435" s="14" t="str">
        <f t="shared" si="73"/>
        <v>-</v>
      </c>
      <c r="G435" s="14" t="str">
        <f t="shared" si="73"/>
        <v>-</v>
      </c>
      <c r="H435" s="14" t="str">
        <f t="shared" si="73"/>
        <v>-</v>
      </c>
      <c r="I435" s="14" t="str">
        <f t="shared" si="73"/>
        <v>-</v>
      </c>
      <c r="J435" s="14" t="str">
        <f t="shared" si="73"/>
        <v>-</v>
      </c>
      <c r="K435" s="14" t="str">
        <f t="shared" si="73"/>
        <v>-</v>
      </c>
      <c r="L435" s="14" t="str">
        <f t="shared" si="73"/>
        <v>-</v>
      </c>
      <c r="M435" s="14" t="str">
        <f t="shared" si="73"/>
        <v>-</v>
      </c>
      <c r="N435" s="14" t="str">
        <f t="shared" si="73"/>
        <v>-</v>
      </c>
      <c r="O435" s="14" t="str">
        <f t="shared" si="73"/>
        <v>-</v>
      </c>
      <c r="P435" s="14" t="str">
        <f t="shared" si="73"/>
        <v>-</v>
      </c>
      <c r="Q435" s="14" t="str">
        <f t="shared" si="73"/>
        <v>-</v>
      </c>
      <c r="R435" s="14" t="str">
        <f t="shared" si="73"/>
        <v>-</v>
      </c>
      <c r="S435" s="14" t="str">
        <f t="shared" si="73"/>
        <v>-</v>
      </c>
      <c r="T435" s="14" t="str">
        <f t="shared" si="73"/>
        <v>-</v>
      </c>
      <c r="U435" s="14" t="str">
        <f t="shared" si="73"/>
        <v>-</v>
      </c>
      <c r="V435" s="14" t="str">
        <f t="shared" si="73"/>
        <v>-</v>
      </c>
      <c r="W435" s="14" t="str">
        <f t="shared" si="73"/>
        <v>-</v>
      </c>
      <c r="X435" s="14" t="str">
        <f t="shared" si="73"/>
        <v>-</v>
      </c>
      <c r="Y435" s="14" t="str">
        <f t="shared" si="73"/>
        <v>-</v>
      </c>
      <c r="Z435" s="15"/>
    </row>
    <row r="436" spans="1:26">
      <c r="A436" s="26">
        <f t="shared" si="67"/>
        <v>44</v>
      </c>
      <c r="B436" s="14" t="str">
        <f t="shared" si="73"/>
        <v>-</v>
      </c>
      <c r="C436" s="14" t="str">
        <f t="shared" si="73"/>
        <v>-</v>
      </c>
      <c r="D436" s="14" t="str">
        <f t="shared" si="73"/>
        <v>-</v>
      </c>
      <c r="E436" s="14" t="str">
        <f t="shared" si="73"/>
        <v>-</v>
      </c>
      <c r="F436" s="14" t="str">
        <f t="shared" si="73"/>
        <v>-</v>
      </c>
      <c r="G436" s="14" t="str">
        <f t="shared" si="73"/>
        <v>-</v>
      </c>
      <c r="H436" s="14" t="str">
        <f t="shared" si="73"/>
        <v>-</v>
      </c>
      <c r="I436" s="14" t="str">
        <f t="shared" si="73"/>
        <v>-</v>
      </c>
      <c r="J436" s="14" t="str">
        <f t="shared" si="73"/>
        <v>-</v>
      </c>
      <c r="K436" s="14" t="str">
        <f t="shared" si="73"/>
        <v>-</v>
      </c>
      <c r="L436" s="14" t="str">
        <f t="shared" si="73"/>
        <v>-</v>
      </c>
      <c r="M436" s="14" t="str">
        <f t="shared" si="73"/>
        <v>-</v>
      </c>
      <c r="N436" s="14" t="str">
        <f t="shared" si="73"/>
        <v>-</v>
      </c>
      <c r="O436" s="14" t="str">
        <f t="shared" si="73"/>
        <v>-</v>
      </c>
      <c r="P436" s="14" t="str">
        <f t="shared" si="73"/>
        <v>-</v>
      </c>
      <c r="Q436" s="14" t="str">
        <f t="shared" ref="Q436:Y436" si="74">IF(Q339="-","-",ABS(Q339-$AA339))</f>
        <v>-</v>
      </c>
      <c r="R436" s="14" t="str">
        <f t="shared" si="74"/>
        <v>-</v>
      </c>
      <c r="S436" s="14" t="str">
        <f t="shared" si="74"/>
        <v>-</v>
      </c>
      <c r="T436" s="14" t="str">
        <f t="shared" si="74"/>
        <v>-</v>
      </c>
      <c r="U436" s="14" t="str">
        <f t="shared" si="74"/>
        <v>-</v>
      </c>
      <c r="V436" s="14" t="str">
        <f t="shared" si="74"/>
        <v>-</v>
      </c>
      <c r="W436" s="14" t="str">
        <f t="shared" si="74"/>
        <v>-</v>
      </c>
      <c r="X436" s="14" t="str">
        <f t="shared" si="74"/>
        <v>-</v>
      </c>
      <c r="Y436" s="14" t="str">
        <f t="shared" si="74"/>
        <v>-</v>
      </c>
      <c r="Z436" s="15"/>
    </row>
    <row r="437" spans="1:26">
      <c r="A437" s="26">
        <f t="shared" si="67"/>
        <v>45</v>
      </c>
      <c r="B437" s="14">
        <f t="shared" ref="B437:Y447" si="75">IF(B340="-","-",ABS(B340-$AA340))</f>
        <v>0.5556045555555551</v>
      </c>
      <c r="C437" s="14">
        <f t="shared" si="75"/>
        <v>1.4443954444444449</v>
      </c>
      <c r="D437" s="14" t="str">
        <f t="shared" si="75"/>
        <v>-</v>
      </c>
      <c r="E437" s="14" t="str">
        <f t="shared" si="75"/>
        <v>-</v>
      </c>
      <c r="F437" s="14" t="str">
        <f t="shared" si="75"/>
        <v>-</v>
      </c>
      <c r="G437" s="14" t="str">
        <f t="shared" si="75"/>
        <v>-</v>
      </c>
      <c r="H437" s="14" t="str">
        <f t="shared" si="75"/>
        <v>-</v>
      </c>
      <c r="I437" s="14" t="str">
        <f t="shared" si="75"/>
        <v>-</v>
      </c>
      <c r="J437" s="14" t="str">
        <f t="shared" si="75"/>
        <v>-</v>
      </c>
      <c r="K437" s="14">
        <f t="shared" si="75"/>
        <v>2.4443954444444449</v>
      </c>
      <c r="L437" s="14" t="str">
        <f t="shared" si="75"/>
        <v>-</v>
      </c>
      <c r="M437" s="14" t="str">
        <f t="shared" si="75"/>
        <v>-</v>
      </c>
      <c r="N437" s="14">
        <f t="shared" si="75"/>
        <v>1.4443954444444449</v>
      </c>
      <c r="O437" s="14">
        <f t="shared" si="75"/>
        <v>1.5556045555555551</v>
      </c>
      <c r="P437" s="14" t="str">
        <f t="shared" si="75"/>
        <v>-</v>
      </c>
      <c r="Q437" s="14" t="str">
        <f t="shared" si="75"/>
        <v>-</v>
      </c>
      <c r="R437" s="14" t="str">
        <f t="shared" si="75"/>
        <v>-</v>
      </c>
      <c r="S437" s="14" t="str">
        <f t="shared" si="75"/>
        <v>-</v>
      </c>
      <c r="T437" s="14" t="str">
        <f t="shared" si="75"/>
        <v>-</v>
      </c>
      <c r="U437" s="14">
        <f t="shared" si="75"/>
        <v>1.5556045555555551</v>
      </c>
      <c r="V437" s="14">
        <f t="shared" si="75"/>
        <v>2.5556045555555551</v>
      </c>
      <c r="W437" s="14">
        <f t="shared" si="75"/>
        <v>0.4443954444444449</v>
      </c>
      <c r="X437" s="14" t="str">
        <f t="shared" si="75"/>
        <v>-</v>
      </c>
      <c r="Y437" s="14">
        <f t="shared" si="75"/>
        <v>0.4443954444444449</v>
      </c>
      <c r="Z437" s="15"/>
    </row>
    <row r="438" spans="1:26">
      <c r="A438" s="26">
        <f t="shared" si="67"/>
        <v>46</v>
      </c>
      <c r="B438" s="14" t="str">
        <f t="shared" si="75"/>
        <v>-</v>
      </c>
      <c r="C438" s="14" t="str">
        <f t="shared" si="75"/>
        <v>-</v>
      </c>
      <c r="D438" s="14" t="str">
        <f t="shared" si="75"/>
        <v>-</v>
      </c>
      <c r="E438" s="14" t="str">
        <f t="shared" si="75"/>
        <v>-</v>
      </c>
      <c r="F438" s="14" t="str">
        <f t="shared" si="75"/>
        <v>-</v>
      </c>
      <c r="G438" s="14" t="str">
        <f t="shared" si="75"/>
        <v>-</v>
      </c>
      <c r="H438" s="14" t="str">
        <f t="shared" si="75"/>
        <v>-</v>
      </c>
      <c r="I438" s="14" t="str">
        <f t="shared" si="75"/>
        <v>-</v>
      </c>
      <c r="J438" s="14" t="str">
        <f t="shared" si="75"/>
        <v>-</v>
      </c>
      <c r="K438" s="14" t="str">
        <f t="shared" si="75"/>
        <v>-</v>
      </c>
      <c r="L438" s="14" t="str">
        <f t="shared" si="75"/>
        <v>-</v>
      </c>
      <c r="M438" s="14" t="str">
        <f t="shared" si="75"/>
        <v>-</v>
      </c>
      <c r="N438" s="14" t="str">
        <f t="shared" si="75"/>
        <v>-</v>
      </c>
      <c r="O438" s="14" t="str">
        <f t="shared" si="75"/>
        <v>-</v>
      </c>
      <c r="P438" s="14" t="str">
        <f t="shared" si="75"/>
        <v>-</v>
      </c>
      <c r="Q438" s="14" t="str">
        <f t="shared" si="75"/>
        <v>-</v>
      </c>
      <c r="R438" s="14" t="str">
        <f t="shared" si="75"/>
        <v>-</v>
      </c>
      <c r="S438" s="14" t="str">
        <f t="shared" si="75"/>
        <v>-</v>
      </c>
      <c r="T438" s="14" t="str">
        <f t="shared" si="75"/>
        <v>-</v>
      </c>
      <c r="U438" s="14" t="str">
        <f t="shared" si="75"/>
        <v>-</v>
      </c>
      <c r="V438" s="14" t="str">
        <f t="shared" si="75"/>
        <v>-</v>
      </c>
      <c r="W438" s="14" t="str">
        <f t="shared" si="75"/>
        <v>-</v>
      </c>
      <c r="X438" s="14" t="str">
        <f t="shared" si="75"/>
        <v>-</v>
      </c>
      <c r="Y438" s="14" t="str">
        <f t="shared" si="75"/>
        <v>-</v>
      </c>
      <c r="Z438" s="15"/>
    </row>
    <row r="439" spans="1:26">
      <c r="A439" s="26">
        <f t="shared" si="67"/>
        <v>47</v>
      </c>
      <c r="B439" s="14">
        <f t="shared" si="75"/>
        <v>0.19995299999999894</v>
      </c>
      <c r="C439" s="14">
        <f t="shared" si="75"/>
        <v>0.19995299999999894</v>
      </c>
      <c r="D439" s="14" t="str">
        <f t="shared" si="75"/>
        <v>-</v>
      </c>
      <c r="E439" s="14" t="str">
        <f t="shared" si="75"/>
        <v>-</v>
      </c>
      <c r="F439" s="14" t="str">
        <f t="shared" si="75"/>
        <v>-</v>
      </c>
      <c r="G439" s="14" t="str">
        <f t="shared" si="75"/>
        <v>-</v>
      </c>
      <c r="H439" s="14" t="str">
        <f t="shared" si="75"/>
        <v>-</v>
      </c>
      <c r="I439" s="14" t="str">
        <f t="shared" si="75"/>
        <v>-</v>
      </c>
      <c r="J439" s="14" t="str">
        <f t="shared" si="75"/>
        <v>-</v>
      </c>
      <c r="K439" s="14">
        <f t="shared" si="75"/>
        <v>2.1999529999999989</v>
      </c>
      <c r="L439" s="14" t="str">
        <f t="shared" si="75"/>
        <v>-</v>
      </c>
      <c r="M439" s="14" t="str">
        <f t="shared" si="75"/>
        <v>-</v>
      </c>
      <c r="N439" s="14">
        <f t="shared" si="75"/>
        <v>0.80004700000000106</v>
      </c>
      <c r="O439" s="14">
        <f t="shared" si="75"/>
        <v>3.1999529999999989</v>
      </c>
      <c r="P439" s="14" t="str">
        <f t="shared" si="75"/>
        <v>-</v>
      </c>
      <c r="Q439" s="14" t="str">
        <f t="shared" si="75"/>
        <v>-</v>
      </c>
      <c r="R439" s="14" t="str">
        <f t="shared" si="75"/>
        <v>-</v>
      </c>
      <c r="S439" s="14" t="str">
        <f t="shared" si="75"/>
        <v>-</v>
      </c>
      <c r="T439" s="14">
        <f t="shared" si="75"/>
        <v>2.8000470000000011</v>
      </c>
      <c r="U439" s="14">
        <f t="shared" si="75"/>
        <v>1.1999529999999989</v>
      </c>
      <c r="V439" s="14">
        <f t="shared" si="75"/>
        <v>1.8000470000000011</v>
      </c>
      <c r="W439" s="14">
        <f t="shared" si="75"/>
        <v>0.19995299999999894</v>
      </c>
      <c r="X439" s="14" t="str">
        <f t="shared" si="75"/>
        <v>-</v>
      </c>
      <c r="Y439" s="14">
        <f t="shared" si="75"/>
        <v>1.8000470000000011</v>
      </c>
      <c r="Z439" s="15"/>
    </row>
    <row r="440" spans="1:26">
      <c r="A440" s="26">
        <f t="shared" si="67"/>
        <v>48</v>
      </c>
      <c r="B440" s="14" t="str">
        <f t="shared" si="75"/>
        <v>-</v>
      </c>
      <c r="C440" s="14" t="str">
        <f t="shared" si="75"/>
        <v>-</v>
      </c>
      <c r="D440" s="14" t="str">
        <f t="shared" si="75"/>
        <v>-</v>
      </c>
      <c r="E440" s="14" t="str">
        <f t="shared" si="75"/>
        <v>-</v>
      </c>
      <c r="F440" s="14" t="str">
        <f t="shared" si="75"/>
        <v>-</v>
      </c>
      <c r="G440" s="14" t="str">
        <f t="shared" si="75"/>
        <v>-</v>
      </c>
      <c r="H440" s="14" t="str">
        <f t="shared" si="75"/>
        <v>-</v>
      </c>
      <c r="I440" s="14" t="str">
        <f t="shared" si="75"/>
        <v>-</v>
      </c>
      <c r="J440" s="14" t="str">
        <f t="shared" si="75"/>
        <v>-</v>
      </c>
      <c r="K440" s="14" t="str">
        <f t="shared" si="75"/>
        <v>-</v>
      </c>
      <c r="L440" s="14" t="str">
        <f t="shared" si="75"/>
        <v>-</v>
      </c>
      <c r="M440" s="14" t="str">
        <f t="shared" si="75"/>
        <v>-</v>
      </c>
      <c r="N440" s="14" t="str">
        <f t="shared" si="75"/>
        <v>-</v>
      </c>
      <c r="O440" s="14" t="str">
        <f t="shared" si="75"/>
        <v>-</v>
      </c>
      <c r="P440" s="14" t="str">
        <f t="shared" si="75"/>
        <v>-</v>
      </c>
      <c r="Q440" s="14" t="str">
        <f t="shared" si="75"/>
        <v>-</v>
      </c>
      <c r="R440" s="14" t="str">
        <f t="shared" si="75"/>
        <v>-</v>
      </c>
      <c r="S440" s="14" t="str">
        <f t="shared" si="75"/>
        <v>-</v>
      </c>
      <c r="T440" s="14" t="str">
        <f t="shared" si="75"/>
        <v>-</v>
      </c>
      <c r="U440" s="14" t="str">
        <f t="shared" si="75"/>
        <v>-</v>
      </c>
      <c r="V440" s="14" t="str">
        <f t="shared" si="75"/>
        <v>-</v>
      </c>
      <c r="W440" s="14" t="str">
        <f t="shared" si="75"/>
        <v>-</v>
      </c>
      <c r="X440" s="14" t="str">
        <f t="shared" si="75"/>
        <v>-</v>
      </c>
      <c r="Y440" s="14" t="str">
        <f t="shared" si="75"/>
        <v>-</v>
      </c>
      <c r="Z440" s="15"/>
    </row>
    <row r="441" spans="1:26">
      <c r="A441" s="26">
        <f t="shared" si="67"/>
        <v>49</v>
      </c>
      <c r="B441" s="14" t="str">
        <f t="shared" si="75"/>
        <v>-</v>
      </c>
      <c r="C441" s="14" t="str">
        <f t="shared" si="75"/>
        <v>-</v>
      </c>
      <c r="D441" s="14" t="str">
        <f t="shared" si="75"/>
        <v>-</v>
      </c>
      <c r="E441" s="14" t="str">
        <f t="shared" si="75"/>
        <v>-</v>
      </c>
      <c r="F441" s="14" t="str">
        <f t="shared" si="75"/>
        <v>-</v>
      </c>
      <c r="G441" s="14" t="str">
        <f t="shared" si="75"/>
        <v>-</v>
      </c>
      <c r="H441" s="14" t="str">
        <f t="shared" si="75"/>
        <v>-</v>
      </c>
      <c r="I441" s="14" t="str">
        <f t="shared" si="75"/>
        <v>-</v>
      </c>
      <c r="J441" s="14" t="str">
        <f t="shared" si="75"/>
        <v>-</v>
      </c>
      <c r="K441" s="14" t="str">
        <f t="shared" si="75"/>
        <v>-</v>
      </c>
      <c r="L441" s="14" t="str">
        <f t="shared" si="75"/>
        <v>-</v>
      </c>
      <c r="M441" s="14" t="str">
        <f t="shared" si="75"/>
        <v>-</v>
      </c>
      <c r="N441" s="14" t="str">
        <f t="shared" si="75"/>
        <v>-</v>
      </c>
      <c r="O441" s="14" t="str">
        <f t="shared" si="75"/>
        <v>-</v>
      </c>
      <c r="P441" s="14" t="str">
        <f t="shared" si="75"/>
        <v>-</v>
      </c>
      <c r="Q441" s="14" t="str">
        <f t="shared" si="75"/>
        <v>-</v>
      </c>
      <c r="R441" s="14" t="str">
        <f t="shared" si="75"/>
        <v>-</v>
      </c>
      <c r="S441" s="14" t="str">
        <f t="shared" si="75"/>
        <v>-</v>
      </c>
      <c r="T441" s="14" t="str">
        <f t="shared" si="75"/>
        <v>-</v>
      </c>
      <c r="U441" s="14" t="str">
        <f t="shared" si="75"/>
        <v>-</v>
      </c>
      <c r="V441" s="14" t="str">
        <f t="shared" si="75"/>
        <v>-</v>
      </c>
      <c r="W441" s="14" t="str">
        <f t="shared" si="75"/>
        <v>-</v>
      </c>
      <c r="X441" s="14" t="str">
        <f t="shared" si="75"/>
        <v>-</v>
      </c>
      <c r="Y441" s="14" t="str">
        <f t="shared" si="75"/>
        <v>-</v>
      </c>
      <c r="Z441" s="15"/>
    </row>
    <row r="442" spans="1:26">
      <c r="A442" s="26">
        <f t="shared" si="67"/>
        <v>50</v>
      </c>
      <c r="B442" s="14">
        <f t="shared" si="75"/>
        <v>2.2999559999999999</v>
      </c>
      <c r="C442" s="14">
        <f t="shared" si="75"/>
        <v>2.2999559999999999</v>
      </c>
      <c r="D442" s="14" t="str">
        <f t="shared" si="75"/>
        <v>-</v>
      </c>
      <c r="E442" s="14" t="str">
        <f t="shared" si="75"/>
        <v>-</v>
      </c>
      <c r="F442" s="14" t="str">
        <f t="shared" si="75"/>
        <v>-</v>
      </c>
      <c r="G442" s="14" t="str">
        <f t="shared" si="75"/>
        <v>-</v>
      </c>
      <c r="H442" s="14" t="str">
        <f t="shared" si="75"/>
        <v>-</v>
      </c>
      <c r="I442" s="14" t="str">
        <f t="shared" si="75"/>
        <v>-</v>
      </c>
      <c r="J442" s="14" t="str">
        <f t="shared" si="75"/>
        <v>-</v>
      </c>
      <c r="K442" s="14">
        <f t="shared" si="75"/>
        <v>2.2999559999999999</v>
      </c>
      <c r="L442" s="14" t="str">
        <f t="shared" si="75"/>
        <v>-</v>
      </c>
      <c r="M442" s="14" t="str">
        <f t="shared" si="75"/>
        <v>-</v>
      </c>
      <c r="N442" s="14">
        <f t="shared" si="75"/>
        <v>0.29995599999999989</v>
      </c>
      <c r="O442" s="14">
        <f t="shared" si="75"/>
        <v>0.29995599999999989</v>
      </c>
      <c r="P442" s="14" t="str">
        <f t="shared" si="75"/>
        <v>-</v>
      </c>
      <c r="Q442" s="14" t="str">
        <f t="shared" si="75"/>
        <v>-</v>
      </c>
      <c r="R442" s="14" t="str">
        <f t="shared" si="75"/>
        <v>-</v>
      </c>
      <c r="S442" s="14" t="str">
        <f t="shared" si="75"/>
        <v>-</v>
      </c>
      <c r="T442" s="14">
        <f t="shared" si="75"/>
        <v>2.7000440000000001</v>
      </c>
      <c r="U442" s="14">
        <f t="shared" si="75"/>
        <v>0.70004400000000011</v>
      </c>
      <c r="V442" s="14">
        <f t="shared" si="75"/>
        <v>2.7000440000000001</v>
      </c>
      <c r="W442" s="14">
        <f t="shared" si="75"/>
        <v>0.29995599999999989</v>
      </c>
      <c r="X442" s="14" t="str">
        <f t="shared" si="75"/>
        <v>-</v>
      </c>
      <c r="Y442" s="14">
        <f t="shared" si="75"/>
        <v>1.7000440000000001</v>
      </c>
      <c r="Z442" s="15"/>
    </row>
    <row r="443" spans="1:26">
      <c r="A443" s="26">
        <f t="shared" si="67"/>
        <v>51</v>
      </c>
      <c r="B443" s="14" t="str">
        <f t="shared" si="75"/>
        <v>-</v>
      </c>
      <c r="C443" s="14" t="str">
        <f t="shared" si="75"/>
        <v>-</v>
      </c>
      <c r="D443" s="14" t="str">
        <f t="shared" si="75"/>
        <v>-</v>
      </c>
      <c r="E443" s="14" t="str">
        <f t="shared" si="75"/>
        <v>-</v>
      </c>
      <c r="F443" s="14" t="str">
        <f t="shared" si="75"/>
        <v>-</v>
      </c>
      <c r="G443" s="14" t="str">
        <f t="shared" si="75"/>
        <v>-</v>
      </c>
      <c r="H443" s="14" t="str">
        <f t="shared" si="75"/>
        <v>-</v>
      </c>
      <c r="I443" s="14" t="str">
        <f t="shared" si="75"/>
        <v>-</v>
      </c>
      <c r="J443" s="14" t="str">
        <f t="shared" si="75"/>
        <v>-</v>
      </c>
      <c r="K443" s="14" t="str">
        <f t="shared" si="75"/>
        <v>-</v>
      </c>
      <c r="L443" s="14" t="str">
        <f t="shared" si="75"/>
        <v>-</v>
      </c>
      <c r="M443" s="14" t="str">
        <f t="shared" si="75"/>
        <v>-</v>
      </c>
      <c r="N443" s="14" t="str">
        <f t="shared" si="75"/>
        <v>-</v>
      </c>
      <c r="O443" s="14" t="str">
        <f t="shared" si="75"/>
        <v>-</v>
      </c>
      <c r="P443" s="14" t="str">
        <f t="shared" si="75"/>
        <v>-</v>
      </c>
      <c r="Q443" s="14" t="str">
        <f t="shared" si="75"/>
        <v>-</v>
      </c>
      <c r="R443" s="14" t="str">
        <f t="shared" si="75"/>
        <v>-</v>
      </c>
      <c r="S443" s="14" t="str">
        <f t="shared" si="75"/>
        <v>-</v>
      </c>
      <c r="T443" s="14" t="str">
        <f t="shared" si="75"/>
        <v>-</v>
      </c>
      <c r="U443" s="14" t="str">
        <f t="shared" si="75"/>
        <v>-</v>
      </c>
      <c r="V443" s="14" t="str">
        <f t="shared" si="75"/>
        <v>-</v>
      </c>
      <c r="W443" s="14" t="str">
        <f t="shared" si="75"/>
        <v>-</v>
      </c>
      <c r="X443" s="14" t="str">
        <f t="shared" si="75"/>
        <v>-</v>
      </c>
      <c r="Y443" s="14" t="str">
        <f t="shared" si="75"/>
        <v>-</v>
      </c>
      <c r="Z443" s="15"/>
    </row>
    <row r="444" spans="1:26">
      <c r="A444" s="26">
        <f t="shared" si="67"/>
        <v>52</v>
      </c>
      <c r="B444" s="14" t="str">
        <f t="shared" si="75"/>
        <v>-</v>
      </c>
      <c r="C444" s="14" t="str">
        <f t="shared" si="75"/>
        <v>-</v>
      </c>
      <c r="D444" s="14" t="str">
        <f t="shared" si="75"/>
        <v>-</v>
      </c>
      <c r="E444" s="14" t="str">
        <f t="shared" si="75"/>
        <v>-</v>
      </c>
      <c r="F444" s="14" t="str">
        <f t="shared" si="75"/>
        <v>-</v>
      </c>
      <c r="G444" s="14" t="str">
        <f t="shared" si="75"/>
        <v>-</v>
      </c>
      <c r="H444" s="14" t="str">
        <f t="shared" si="75"/>
        <v>-</v>
      </c>
      <c r="I444" s="14" t="str">
        <f t="shared" si="75"/>
        <v>-</v>
      </c>
      <c r="J444" s="14" t="str">
        <f t="shared" si="75"/>
        <v>-</v>
      </c>
      <c r="K444" s="14" t="str">
        <f t="shared" si="75"/>
        <v>-</v>
      </c>
      <c r="L444" s="14" t="str">
        <f t="shared" si="75"/>
        <v>-</v>
      </c>
      <c r="M444" s="14" t="str">
        <f t="shared" si="75"/>
        <v>-</v>
      </c>
      <c r="N444" s="14" t="str">
        <f t="shared" si="75"/>
        <v>-</v>
      </c>
      <c r="O444" s="14" t="str">
        <f t="shared" si="75"/>
        <v>-</v>
      </c>
      <c r="P444" s="14" t="str">
        <f t="shared" si="75"/>
        <v>-</v>
      </c>
      <c r="Q444" s="14" t="str">
        <f t="shared" si="75"/>
        <v>-</v>
      </c>
      <c r="R444" s="14" t="str">
        <f t="shared" si="75"/>
        <v>-</v>
      </c>
      <c r="S444" s="14" t="str">
        <f t="shared" si="75"/>
        <v>-</v>
      </c>
      <c r="T444" s="14" t="str">
        <f t="shared" si="75"/>
        <v>-</v>
      </c>
      <c r="U444" s="14" t="str">
        <f t="shared" si="75"/>
        <v>-</v>
      </c>
      <c r="V444" s="14" t="str">
        <f t="shared" si="75"/>
        <v>-</v>
      </c>
      <c r="W444" s="14" t="str">
        <f t="shared" si="75"/>
        <v>-</v>
      </c>
      <c r="X444" s="14" t="str">
        <f t="shared" si="75"/>
        <v>-</v>
      </c>
      <c r="Y444" s="14" t="str">
        <f t="shared" si="75"/>
        <v>-</v>
      </c>
      <c r="Z444" s="15"/>
    </row>
    <row r="445" spans="1:26">
      <c r="A445" s="26">
        <f t="shared" si="67"/>
        <v>53</v>
      </c>
      <c r="B445" s="14" t="str">
        <f t="shared" si="75"/>
        <v>-</v>
      </c>
      <c r="C445" s="14" t="str">
        <f t="shared" si="75"/>
        <v>-</v>
      </c>
      <c r="D445" s="14" t="str">
        <f t="shared" si="75"/>
        <v>-</v>
      </c>
      <c r="E445" s="14" t="str">
        <f t="shared" si="75"/>
        <v>-</v>
      </c>
      <c r="F445" s="14" t="str">
        <f t="shared" si="75"/>
        <v>-</v>
      </c>
      <c r="G445" s="14" t="str">
        <f t="shared" si="75"/>
        <v>-</v>
      </c>
      <c r="H445" s="14" t="str">
        <f t="shared" si="75"/>
        <v>-</v>
      </c>
      <c r="I445" s="14" t="str">
        <f t="shared" si="75"/>
        <v>-</v>
      </c>
      <c r="J445" s="14" t="str">
        <f t="shared" si="75"/>
        <v>-</v>
      </c>
      <c r="K445" s="14" t="str">
        <f t="shared" si="75"/>
        <v>-</v>
      </c>
      <c r="L445" s="14" t="str">
        <f t="shared" si="75"/>
        <v>-</v>
      </c>
      <c r="M445" s="14" t="str">
        <f t="shared" si="75"/>
        <v>-</v>
      </c>
      <c r="N445" s="14" t="str">
        <f t="shared" si="75"/>
        <v>-</v>
      </c>
      <c r="O445" s="14" t="str">
        <f t="shared" si="75"/>
        <v>-</v>
      </c>
      <c r="P445" s="14" t="str">
        <f t="shared" si="75"/>
        <v>-</v>
      </c>
      <c r="Q445" s="14" t="str">
        <f t="shared" si="75"/>
        <v>-</v>
      </c>
      <c r="R445" s="14" t="str">
        <f t="shared" si="75"/>
        <v>-</v>
      </c>
      <c r="S445" s="14" t="str">
        <f t="shared" si="75"/>
        <v>-</v>
      </c>
      <c r="T445" s="14" t="str">
        <f t="shared" si="75"/>
        <v>-</v>
      </c>
      <c r="U445" s="14" t="str">
        <f t="shared" si="75"/>
        <v>-</v>
      </c>
      <c r="V445" s="14" t="str">
        <f t="shared" si="75"/>
        <v>-</v>
      </c>
      <c r="W445" s="14" t="str">
        <f t="shared" si="75"/>
        <v>-</v>
      </c>
      <c r="X445" s="14" t="str">
        <f t="shared" si="75"/>
        <v>-</v>
      </c>
      <c r="Y445" s="14" t="str">
        <f t="shared" si="75"/>
        <v>-</v>
      </c>
      <c r="Z445" s="15"/>
    </row>
    <row r="446" spans="1:26">
      <c r="A446" s="26">
        <f t="shared" si="67"/>
        <v>54</v>
      </c>
      <c r="B446" s="14" t="str">
        <f t="shared" si="75"/>
        <v>-</v>
      </c>
      <c r="C446" s="14" t="str">
        <f t="shared" si="75"/>
        <v>-</v>
      </c>
      <c r="D446" s="14" t="str">
        <f t="shared" si="75"/>
        <v>-</v>
      </c>
      <c r="E446" s="14" t="str">
        <f t="shared" si="75"/>
        <v>-</v>
      </c>
      <c r="F446" s="14" t="str">
        <f t="shared" si="75"/>
        <v>-</v>
      </c>
      <c r="G446" s="14" t="str">
        <f t="shared" si="75"/>
        <v>-</v>
      </c>
      <c r="H446" s="14" t="str">
        <f t="shared" si="75"/>
        <v>-</v>
      </c>
      <c r="I446" s="14" t="str">
        <f t="shared" si="75"/>
        <v>-</v>
      </c>
      <c r="J446" s="14" t="str">
        <f t="shared" si="75"/>
        <v>-</v>
      </c>
      <c r="K446" s="14" t="str">
        <f t="shared" si="75"/>
        <v>-</v>
      </c>
      <c r="L446" s="14" t="str">
        <f t="shared" si="75"/>
        <v>-</v>
      </c>
      <c r="M446" s="14" t="str">
        <f t="shared" si="75"/>
        <v>-</v>
      </c>
      <c r="N446" s="14" t="str">
        <f t="shared" si="75"/>
        <v>-</v>
      </c>
      <c r="O446" s="14" t="str">
        <f t="shared" si="75"/>
        <v>-</v>
      </c>
      <c r="P446" s="14" t="str">
        <f t="shared" si="75"/>
        <v>-</v>
      </c>
      <c r="Q446" s="14" t="str">
        <f t="shared" si="75"/>
        <v>-</v>
      </c>
      <c r="R446" s="14" t="str">
        <f t="shared" si="75"/>
        <v>-</v>
      </c>
      <c r="S446" s="14" t="str">
        <f t="shared" si="75"/>
        <v>-</v>
      </c>
      <c r="T446" s="14" t="str">
        <f t="shared" si="75"/>
        <v>-</v>
      </c>
      <c r="U446" s="14" t="str">
        <f t="shared" si="75"/>
        <v>-</v>
      </c>
      <c r="V446" s="14" t="str">
        <f t="shared" si="75"/>
        <v>-</v>
      </c>
      <c r="W446" s="14" t="str">
        <f t="shared" si="75"/>
        <v>-</v>
      </c>
      <c r="X446" s="14" t="str">
        <f t="shared" si="75"/>
        <v>-</v>
      </c>
      <c r="Y446" s="14" t="str">
        <f t="shared" si="75"/>
        <v>-</v>
      </c>
      <c r="Z446" s="15"/>
    </row>
    <row r="447" spans="1:26">
      <c r="A447" s="26">
        <f t="shared" si="67"/>
        <v>55</v>
      </c>
      <c r="B447" s="14">
        <f t="shared" si="75"/>
        <v>1.3999610000000011</v>
      </c>
      <c r="C447" s="14" t="str">
        <f t="shared" si="75"/>
        <v>-</v>
      </c>
      <c r="D447" s="14" t="str">
        <f t="shared" si="75"/>
        <v>-</v>
      </c>
      <c r="E447" s="14" t="str">
        <f t="shared" si="75"/>
        <v>-</v>
      </c>
      <c r="F447" s="14" t="str">
        <f t="shared" si="75"/>
        <v>-</v>
      </c>
      <c r="G447" s="14" t="str">
        <f t="shared" si="75"/>
        <v>-</v>
      </c>
      <c r="H447" s="14" t="str">
        <f t="shared" si="75"/>
        <v>-</v>
      </c>
      <c r="I447" s="14" t="str">
        <f t="shared" si="75"/>
        <v>-</v>
      </c>
      <c r="J447" s="14" t="str">
        <f t="shared" si="75"/>
        <v>-</v>
      </c>
      <c r="K447" s="14">
        <f t="shared" si="75"/>
        <v>1.6000389999999989</v>
      </c>
      <c r="L447" s="14" t="str">
        <f t="shared" si="75"/>
        <v>-</v>
      </c>
      <c r="M447" s="14" t="str">
        <f t="shared" si="75"/>
        <v>-</v>
      </c>
      <c r="N447" s="14">
        <f t="shared" si="75"/>
        <v>0.39996100000000112</v>
      </c>
      <c r="O447" s="14">
        <f t="shared" si="75"/>
        <v>1.3999610000000011</v>
      </c>
      <c r="P447" s="14" t="str">
        <f t="shared" si="75"/>
        <v>-</v>
      </c>
      <c r="Q447" s="14" t="str">
        <f t="shared" ref="Q447:Y447" si="76">IF(Q350="-","-",ABS(Q350-$AA350))</f>
        <v>-</v>
      </c>
      <c r="R447" s="14">
        <f t="shared" si="76"/>
        <v>0.60003899999999888</v>
      </c>
      <c r="S447" s="14" t="str">
        <f t="shared" si="76"/>
        <v>-</v>
      </c>
      <c r="T447" s="14">
        <f t="shared" si="76"/>
        <v>1.6000389999999989</v>
      </c>
      <c r="U447" s="14">
        <f t="shared" si="76"/>
        <v>1.6000389999999989</v>
      </c>
      <c r="V447" s="14">
        <f t="shared" si="76"/>
        <v>2.3999610000000011</v>
      </c>
      <c r="W447" s="14">
        <f t="shared" si="76"/>
        <v>0.60003899999999888</v>
      </c>
      <c r="X447" s="14" t="str">
        <f t="shared" si="76"/>
        <v>-</v>
      </c>
      <c r="Y447" s="14">
        <f t="shared" si="76"/>
        <v>0.39996100000000112</v>
      </c>
      <c r="Z447" s="15"/>
    </row>
    <row r="448" spans="1:26">
      <c r="A448" s="26">
        <f t="shared" si="67"/>
        <v>56</v>
      </c>
      <c r="B448" s="14" t="str">
        <f t="shared" ref="B448:Y458" si="77">IF(B351="-","-",ABS(B351-$AA351))</f>
        <v>-</v>
      </c>
      <c r="C448" s="14" t="str">
        <f t="shared" si="77"/>
        <v>-</v>
      </c>
      <c r="D448" s="14" t="str">
        <f t="shared" si="77"/>
        <v>-</v>
      </c>
      <c r="E448" s="14" t="str">
        <f t="shared" si="77"/>
        <v>-</v>
      </c>
      <c r="F448" s="14" t="str">
        <f t="shared" si="77"/>
        <v>-</v>
      </c>
      <c r="G448" s="14" t="str">
        <f t="shared" si="77"/>
        <v>-</v>
      </c>
      <c r="H448" s="14" t="str">
        <f t="shared" si="77"/>
        <v>-</v>
      </c>
      <c r="I448" s="14" t="str">
        <f t="shared" si="77"/>
        <v>-</v>
      </c>
      <c r="J448" s="14" t="str">
        <f t="shared" si="77"/>
        <v>-</v>
      </c>
      <c r="K448" s="14" t="str">
        <f t="shared" si="77"/>
        <v>-</v>
      </c>
      <c r="L448" s="14" t="str">
        <f t="shared" si="77"/>
        <v>-</v>
      </c>
      <c r="M448" s="14" t="str">
        <f t="shared" si="77"/>
        <v>-</v>
      </c>
      <c r="N448" s="14" t="str">
        <f t="shared" si="77"/>
        <v>-</v>
      </c>
      <c r="O448" s="14" t="str">
        <f t="shared" si="77"/>
        <v>-</v>
      </c>
      <c r="P448" s="14" t="str">
        <f t="shared" si="77"/>
        <v>-</v>
      </c>
      <c r="Q448" s="14" t="str">
        <f t="shared" si="77"/>
        <v>-</v>
      </c>
      <c r="R448" s="14" t="str">
        <f t="shared" si="77"/>
        <v>-</v>
      </c>
      <c r="S448" s="14" t="str">
        <f t="shared" si="77"/>
        <v>-</v>
      </c>
      <c r="T448" s="14" t="str">
        <f t="shared" si="77"/>
        <v>-</v>
      </c>
      <c r="U448" s="14" t="str">
        <f t="shared" si="77"/>
        <v>-</v>
      </c>
      <c r="V448" s="14" t="str">
        <f t="shared" si="77"/>
        <v>-</v>
      </c>
      <c r="W448" s="14" t="str">
        <f t="shared" si="77"/>
        <v>-</v>
      </c>
      <c r="X448" s="14" t="str">
        <f t="shared" si="77"/>
        <v>-</v>
      </c>
      <c r="Y448" s="14" t="str">
        <f t="shared" si="77"/>
        <v>-</v>
      </c>
      <c r="Z448" s="15"/>
    </row>
    <row r="449" spans="1:26">
      <c r="A449" s="26">
        <f t="shared" si="67"/>
        <v>57</v>
      </c>
      <c r="B449" s="14" t="str">
        <f t="shared" si="77"/>
        <v>-</v>
      </c>
      <c r="C449" s="14" t="str">
        <f t="shared" si="77"/>
        <v>-</v>
      </c>
      <c r="D449" s="14" t="str">
        <f t="shared" si="77"/>
        <v>-</v>
      </c>
      <c r="E449" s="14" t="str">
        <f t="shared" si="77"/>
        <v>-</v>
      </c>
      <c r="F449" s="14" t="str">
        <f t="shared" si="77"/>
        <v>-</v>
      </c>
      <c r="G449" s="14" t="str">
        <f t="shared" si="77"/>
        <v>-</v>
      </c>
      <c r="H449" s="14" t="str">
        <f t="shared" si="77"/>
        <v>-</v>
      </c>
      <c r="I449" s="14" t="str">
        <f t="shared" si="77"/>
        <v>-</v>
      </c>
      <c r="J449" s="14" t="str">
        <f t="shared" si="77"/>
        <v>-</v>
      </c>
      <c r="K449" s="14" t="str">
        <f t="shared" si="77"/>
        <v>-</v>
      </c>
      <c r="L449" s="14" t="str">
        <f t="shared" si="77"/>
        <v>-</v>
      </c>
      <c r="M449" s="14" t="str">
        <f t="shared" si="77"/>
        <v>-</v>
      </c>
      <c r="N449" s="14" t="str">
        <f t="shared" si="77"/>
        <v>-</v>
      </c>
      <c r="O449" s="14" t="str">
        <f t="shared" si="77"/>
        <v>-</v>
      </c>
      <c r="P449" s="14" t="str">
        <f t="shared" si="77"/>
        <v>-</v>
      </c>
      <c r="Q449" s="14" t="str">
        <f t="shared" si="77"/>
        <v>-</v>
      </c>
      <c r="R449" s="14" t="str">
        <f t="shared" si="77"/>
        <v>-</v>
      </c>
      <c r="S449" s="14" t="str">
        <f t="shared" si="77"/>
        <v>-</v>
      </c>
      <c r="T449" s="14" t="str">
        <f t="shared" si="77"/>
        <v>-</v>
      </c>
      <c r="U449" s="14" t="str">
        <f t="shared" si="77"/>
        <v>-</v>
      </c>
      <c r="V449" s="14" t="str">
        <f t="shared" si="77"/>
        <v>-</v>
      </c>
      <c r="W449" s="14" t="str">
        <f t="shared" si="77"/>
        <v>-</v>
      </c>
      <c r="X449" s="14" t="str">
        <f t="shared" si="77"/>
        <v>-</v>
      </c>
      <c r="Y449" s="14" t="str">
        <f t="shared" si="77"/>
        <v>-</v>
      </c>
      <c r="Z449" s="15"/>
    </row>
    <row r="450" spans="1:26">
      <c r="A450" s="26">
        <f t="shared" si="67"/>
        <v>58</v>
      </c>
      <c r="B450" s="14" t="str">
        <f t="shared" si="77"/>
        <v>-</v>
      </c>
      <c r="C450" s="14" t="str">
        <f t="shared" si="77"/>
        <v>-</v>
      </c>
      <c r="D450" s="14" t="str">
        <f t="shared" si="77"/>
        <v>-</v>
      </c>
      <c r="E450" s="14" t="str">
        <f t="shared" si="77"/>
        <v>-</v>
      </c>
      <c r="F450" s="14" t="str">
        <f t="shared" si="77"/>
        <v>-</v>
      </c>
      <c r="G450" s="14" t="str">
        <f t="shared" si="77"/>
        <v>-</v>
      </c>
      <c r="H450" s="14" t="str">
        <f t="shared" si="77"/>
        <v>-</v>
      </c>
      <c r="I450" s="14" t="str">
        <f t="shared" si="77"/>
        <v>-</v>
      </c>
      <c r="J450" s="14" t="str">
        <f t="shared" si="77"/>
        <v>-</v>
      </c>
      <c r="K450" s="14" t="str">
        <f t="shared" si="77"/>
        <v>-</v>
      </c>
      <c r="L450" s="14" t="str">
        <f t="shared" si="77"/>
        <v>-</v>
      </c>
      <c r="M450" s="14" t="str">
        <f t="shared" si="77"/>
        <v>-</v>
      </c>
      <c r="N450" s="14" t="str">
        <f t="shared" si="77"/>
        <v>-</v>
      </c>
      <c r="O450" s="14" t="str">
        <f t="shared" si="77"/>
        <v>-</v>
      </c>
      <c r="P450" s="14" t="str">
        <f t="shared" si="77"/>
        <v>-</v>
      </c>
      <c r="Q450" s="14" t="str">
        <f t="shared" si="77"/>
        <v>-</v>
      </c>
      <c r="R450" s="14" t="str">
        <f t="shared" si="77"/>
        <v>-</v>
      </c>
      <c r="S450" s="14" t="str">
        <f t="shared" si="77"/>
        <v>-</v>
      </c>
      <c r="T450" s="14" t="str">
        <f t="shared" si="77"/>
        <v>-</v>
      </c>
      <c r="U450" s="14" t="str">
        <f t="shared" si="77"/>
        <v>-</v>
      </c>
      <c r="V450" s="14" t="str">
        <f t="shared" si="77"/>
        <v>-</v>
      </c>
      <c r="W450" s="14" t="str">
        <f t="shared" si="77"/>
        <v>-</v>
      </c>
      <c r="X450" s="14" t="str">
        <f t="shared" si="77"/>
        <v>-</v>
      </c>
      <c r="Y450" s="14" t="str">
        <f t="shared" si="77"/>
        <v>-</v>
      </c>
      <c r="Z450" s="15"/>
    </row>
    <row r="451" spans="1:26">
      <c r="A451" s="26">
        <f t="shared" si="67"/>
        <v>59</v>
      </c>
      <c r="B451" s="14" t="str">
        <f t="shared" si="77"/>
        <v>-</v>
      </c>
      <c r="C451" s="14" t="str">
        <f t="shared" si="77"/>
        <v>-</v>
      </c>
      <c r="D451" s="14" t="str">
        <f t="shared" si="77"/>
        <v>-</v>
      </c>
      <c r="E451" s="14" t="str">
        <f t="shared" si="77"/>
        <v>-</v>
      </c>
      <c r="F451" s="14" t="str">
        <f t="shared" si="77"/>
        <v>-</v>
      </c>
      <c r="G451" s="14" t="str">
        <f t="shared" si="77"/>
        <v>-</v>
      </c>
      <c r="H451" s="14" t="str">
        <f t="shared" si="77"/>
        <v>-</v>
      </c>
      <c r="I451" s="14" t="str">
        <f t="shared" si="77"/>
        <v>-</v>
      </c>
      <c r="J451" s="14" t="str">
        <f t="shared" si="77"/>
        <v>-</v>
      </c>
      <c r="K451" s="14" t="str">
        <f t="shared" si="77"/>
        <v>-</v>
      </c>
      <c r="L451" s="14" t="str">
        <f t="shared" si="77"/>
        <v>-</v>
      </c>
      <c r="M451" s="14" t="str">
        <f t="shared" si="77"/>
        <v>-</v>
      </c>
      <c r="N451" s="14" t="str">
        <f t="shared" si="77"/>
        <v>-</v>
      </c>
      <c r="O451" s="14" t="str">
        <f t="shared" si="77"/>
        <v>-</v>
      </c>
      <c r="P451" s="14" t="str">
        <f t="shared" si="77"/>
        <v>-</v>
      </c>
      <c r="Q451" s="14" t="str">
        <f t="shared" si="77"/>
        <v>-</v>
      </c>
      <c r="R451" s="14" t="str">
        <f t="shared" si="77"/>
        <v>-</v>
      </c>
      <c r="S451" s="14" t="str">
        <f t="shared" si="77"/>
        <v>-</v>
      </c>
      <c r="T451" s="14" t="str">
        <f t="shared" si="77"/>
        <v>-</v>
      </c>
      <c r="U451" s="14" t="str">
        <f t="shared" si="77"/>
        <v>-</v>
      </c>
      <c r="V451" s="14" t="str">
        <f t="shared" si="77"/>
        <v>-</v>
      </c>
      <c r="W451" s="14" t="str">
        <f t="shared" si="77"/>
        <v>-</v>
      </c>
      <c r="X451" s="14" t="str">
        <f t="shared" si="77"/>
        <v>-</v>
      </c>
      <c r="Y451" s="14" t="str">
        <f t="shared" si="77"/>
        <v>-</v>
      </c>
      <c r="Z451" s="15"/>
    </row>
    <row r="452" spans="1:26">
      <c r="A452" s="26">
        <f t="shared" si="67"/>
        <v>60</v>
      </c>
      <c r="B452" s="14" t="str">
        <f t="shared" si="77"/>
        <v>-</v>
      </c>
      <c r="C452" s="14" t="str">
        <f t="shared" si="77"/>
        <v>-</v>
      </c>
      <c r="D452" s="14" t="str">
        <f t="shared" si="77"/>
        <v>-</v>
      </c>
      <c r="E452" s="14" t="str">
        <f t="shared" si="77"/>
        <v>-</v>
      </c>
      <c r="F452" s="14" t="str">
        <f t="shared" si="77"/>
        <v>-</v>
      </c>
      <c r="G452" s="14" t="str">
        <f t="shared" si="77"/>
        <v>-</v>
      </c>
      <c r="H452" s="14" t="str">
        <f t="shared" si="77"/>
        <v>-</v>
      </c>
      <c r="I452" s="14" t="str">
        <f t="shared" si="77"/>
        <v>-</v>
      </c>
      <c r="J452" s="14" t="str">
        <f t="shared" si="77"/>
        <v>-</v>
      </c>
      <c r="K452" s="14" t="str">
        <f t="shared" si="77"/>
        <v>-</v>
      </c>
      <c r="L452" s="14" t="str">
        <f t="shared" si="77"/>
        <v>-</v>
      </c>
      <c r="M452" s="14" t="str">
        <f t="shared" si="77"/>
        <v>-</v>
      </c>
      <c r="N452" s="14" t="str">
        <f t="shared" si="77"/>
        <v>-</v>
      </c>
      <c r="O452" s="14" t="str">
        <f t="shared" si="77"/>
        <v>-</v>
      </c>
      <c r="P452" s="14" t="str">
        <f t="shared" si="77"/>
        <v>-</v>
      </c>
      <c r="Q452" s="14" t="str">
        <f t="shared" si="77"/>
        <v>-</v>
      </c>
      <c r="R452" s="14" t="str">
        <f t="shared" si="77"/>
        <v>-</v>
      </c>
      <c r="S452" s="14" t="str">
        <f t="shared" si="77"/>
        <v>-</v>
      </c>
      <c r="T452" s="14" t="str">
        <f t="shared" si="77"/>
        <v>-</v>
      </c>
      <c r="U452" s="14" t="str">
        <f t="shared" si="77"/>
        <v>-</v>
      </c>
      <c r="V452" s="14" t="str">
        <f t="shared" si="77"/>
        <v>-</v>
      </c>
      <c r="W452" s="14" t="str">
        <f t="shared" si="77"/>
        <v>-</v>
      </c>
      <c r="X452" s="14" t="str">
        <f t="shared" si="77"/>
        <v>-</v>
      </c>
      <c r="Y452" s="14" t="str">
        <f t="shared" si="77"/>
        <v>-</v>
      </c>
      <c r="Z452" s="15"/>
    </row>
    <row r="453" spans="1:26">
      <c r="A453" s="26">
        <f t="shared" si="67"/>
        <v>61</v>
      </c>
      <c r="B453" s="14">
        <f t="shared" si="77"/>
        <v>0.50003300000000017</v>
      </c>
      <c r="C453" s="14" t="str">
        <f t="shared" si="77"/>
        <v>-</v>
      </c>
      <c r="D453" s="14" t="str">
        <f t="shared" si="77"/>
        <v>-</v>
      </c>
      <c r="E453" s="14" t="str">
        <f t="shared" si="77"/>
        <v>-</v>
      </c>
      <c r="F453" s="14" t="str">
        <f t="shared" si="77"/>
        <v>-</v>
      </c>
      <c r="G453" s="14" t="str">
        <f t="shared" si="77"/>
        <v>-</v>
      </c>
      <c r="H453" s="14" t="str">
        <f t="shared" si="77"/>
        <v>-</v>
      </c>
      <c r="I453" s="14" t="str">
        <f t="shared" si="77"/>
        <v>-</v>
      </c>
      <c r="J453" s="14" t="str">
        <f t="shared" si="77"/>
        <v>-</v>
      </c>
      <c r="K453" s="14">
        <f t="shared" si="77"/>
        <v>1.4999669999999998</v>
      </c>
      <c r="L453" s="14" t="str">
        <f t="shared" si="77"/>
        <v>-</v>
      </c>
      <c r="M453" s="14" t="str">
        <f t="shared" si="77"/>
        <v>-</v>
      </c>
      <c r="N453" s="14">
        <f t="shared" si="77"/>
        <v>0.50003300000000017</v>
      </c>
      <c r="O453" s="14">
        <f t="shared" si="77"/>
        <v>0.50003300000000017</v>
      </c>
      <c r="P453" s="14" t="str">
        <f t="shared" si="77"/>
        <v>-</v>
      </c>
      <c r="Q453" s="14" t="str">
        <f t="shared" si="77"/>
        <v>-</v>
      </c>
      <c r="R453" s="14">
        <f t="shared" si="77"/>
        <v>2.4999669999999998</v>
      </c>
      <c r="S453" s="14" t="str">
        <f t="shared" si="77"/>
        <v>-</v>
      </c>
      <c r="T453" s="14">
        <f t="shared" si="77"/>
        <v>1.5000330000000002</v>
      </c>
      <c r="U453" s="14">
        <f t="shared" si="77"/>
        <v>0.49996699999999983</v>
      </c>
      <c r="V453" s="14">
        <f t="shared" si="77"/>
        <v>2.4999669999999998</v>
      </c>
      <c r="W453" s="14">
        <f t="shared" si="77"/>
        <v>1.5000330000000002</v>
      </c>
      <c r="X453" s="14" t="str">
        <f t="shared" si="77"/>
        <v>-</v>
      </c>
      <c r="Y453" s="14">
        <f t="shared" si="77"/>
        <v>2.5000330000000002</v>
      </c>
      <c r="Z453" s="15"/>
    </row>
    <row r="454" spans="1:26">
      <c r="A454" s="26">
        <f t="shared" si="67"/>
        <v>62</v>
      </c>
      <c r="B454" s="14" t="str">
        <f t="shared" si="77"/>
        <v>-</v>
      </c>
      <c r="C454" s="14" t="str">
        <f t="shared" si="77"/>
        <v>-</v>
      </c>
      <c r="D454" s="14" t="str">
        <f t="shared" si="77"/>
        <v>-</v>
      </c>
      <c r="E454" s="14" t="str">
        <f t="shared" si="77"/>
        <v>-</v>
      </c>
      <c r="F454" s="14" t="str">
        <f t="shared" si="77"/>
        <v>-</v>
      </c>
      <c r="G454" s="14" t="str">
        <f t="shared" si="77"/>
        <v>-</v>
      </c>
      <c r="H454" s="14" t="str">
        <f t="shared" si="77"/>
        <v>-</v>
      </c>
      <c r="I454" s="14" t="str">
        <f t="shared" si="77"/>
        <v>-</v>
      </c>
      <c r="J454" s="14" t="str">
        <f t="shared" si="77"/>
        <v>-</v>
      </c>
      <c r="K454" s="14">
        <f t="shared" si="77"/>
        <v>1.874968</v>
      </c>
      <c r="L454" s="14" t="str">
        <f t="shared" si="77"/>
        <v>-</v>
      </c>
      <c r="M454" s="14" t="str">
        <f t="shared" si="77"/>
        <v>-</v>
      </c>
      <c r="N454" s="14">
        <f t="shared" si="77"/>
        <v>0.12503200000000003</v>
      </c>
      <c r="O454" s="14">
        <f t="shared" si="77"/>
        <v>0.87496799999999997</v>
      </c>
      <c r="P454" s="14" t="str">
        <f t="shared" si="77"/>
        <v>-</v>
      </c>
      <c r="Q454" s="14" t="str">
        <f t="shared" si="77"/>
        <v>-</v>
      </c>
      <c r="R454" s="14" t="str">
        <f t="shared" si="77"/>
        <v>-</v>
      </c>
      <c r="S454" s="14" t="str">
        <f t="shared" si="77"/>
        <v>-</v>
      </c>
      <c r="T454" s="14">
        <f t="shared" si="77"/>
        <v>0.12503200000000003</v>
      </c>
      <c r="U454" s="14">
        <f t="shared" si="77"/>
        <v>1.125032</v>
      </c>
      <c r="V454" s="14">
        <f t="shared" si="77"/>
        <v>2.125032</v>
      </c>
      <c r="W454" s="14">
        <f t="shared" si="77"/>
        <v>0.87496799999999997</v>
      </c>
      <c r="X454" s="14" t="str">
        <f t="shared" si="77"/>
        <v>-</v>
      </c>
      <c r="Y454" s="14">
        <f t="shared" si="77"/>
        <v>0.12503200000000003</v>
      </c>
      <c r="Z454" s="15"/>
    </row>
    <row r="455" spans="1:26">
      <c r="A455" s="26">
        <f t="shared" si="67"/>
        <v>63</v>
      </c>
      <c r="B455" s="14" t="str">
        <f t="shared" si="77"/>
        <v>-</v>
      </c>
      <c r="C455" s="14" t="str">
        <f t="shared" si="77"/>
        <v>-</v>
      </c>
      <c r="D455" s="14" t="str">
        <f t="shared" si="77"/>
        <v>-</v>
      </c>
      <c r="E455" s="14" t="str">
        <f t="shared" si="77"/>
        <v>-</v>
      </c>
      <c r="F455" s="14" t="str">
        <f t="shared" si="77"/>
        <v>-</v>
      </c>
      <c r="G455" s="14" t="str">
        <f t="shared" si="77"/>
        <v>-</v>
      </c>
      <c r="H455" s="14" t="str">
        <f t="shared" si="77"/>
        <v>-</v>
      </c>
      <c r="I455" s="14" t="str">
        <f t="shared" si="77"/>
        <v>-</v>
      </c>
      <c r="J455" s="14" t="str">
        <f t="shared" si="77"/>
        <v>-</v>
      </c>
      <c r="K455" s="14" t="str">
        <f t="shared" si="77"/>
        <v>-</v>
      </c>
      <c r="L455" s="14" t="str">
        <f t="shared" si="77"/>
        <v>-</v>
      </c>
      <c r="M455" s="14" t="str">
        <f t="shared" si="77"/>
        <v>-</v>
      </c>
      <c r="N455" s="14" t="str">
        <f t="shared" si="77"/>
        <v>-</v>
      </c>
      <c r="O455" s="14" t="str">
        <f t="shared" si="77"/>
        <v>-</v>
      </c>
      <c r="P455" s="14" t="str">
        <f t="shared" si="77"/>
        <v>-</v>
      </c>
      <c r="Q455" s="14" t="str">
        <f t="shared" si="77"/>
        <v>-</v>
      </c>
      <c r="R455" s="14" t="str">
        <f t="shared" si="77"/>
        <v>-</v>
      </c>
      <c r="S455" s="14" t="str">
        <f t="shared" si="77"/>
        <v>-</v>
      </c>
      <c r="T455" s="14" t="str">
        <f t="shared" si="77"/>
        <v>-</v>
      </c>
      <c r="U455" s="14" t="str">
        <f t="shared" si="77"/>
        <v>-</v>
      </c>
      <c r="V455" s="14" t="str">
        <f t="shared" si="77"/>
        <v>-</v>
      </c>
      <c r="W455" s="14" t="str">
        <f t="shared" si="77"/>
        <v>-</v>
      </c>
      <c r="X455" s="14" t="str">
        <f t="shared" si="77"/>
        <v>-</v>
      </c>
      <c r="Y455" s="14" t="str">
        <f t="shared" si="77"/>
        <v>-</v>
      </c>
      <c r="Z455" s="15"/>
    </row>
    <row r="456" spans="1:26">
      <c r="A456" s="26">
        <f t="shared" si="67"/>
        <v>64</v>
      </c>
      <c r="B456" s="14">
        <f t="shared" si="77"/>
        <v>3.6666966666666667</v>
      </c>
      <c r="C456" s="14" t="str">
        <f t="shared" si="77"/>
        <v>-</v>
      </c>
      <c r="D456" s="14" t="str">
        <f t="shared" si="77"/>
        <v>-</v>
      </c>
      <c r="E456" s="14" t="str">
        <f t="shared" si="77"/>
        <v>-</v>
      </c>
      <c r="F456" s="14" t="str">
        <f t="shared" si="77"/>
        <v>-</v>
      </c>
      <c r="G456" s="14" t="str">
        <f t="shared" si="77"/>
        <v>-</v>
      </c>
      <c r="H456" s="14" t="str">
        <f t="shared" si="77"/>
        <v>-</v>
      </c>
      <c r="I456" s="14" t="str">
        <f t="shared" si="77"/>
        <v>-</v>
      </c>
      <c r="J456" s="14" t="str">
        <f t="shared" si="77"/>
        <v>-</v>
      </c>
      <c r="K456" s="14">
        <f t="shared" si="77"/>
        <v>1.3333033333333333</v>
      </c>
      <c r="L456" s="14" t="str">
        <f t="shared" si="77"/>
        <v>-</v>
      </c>
      <c r="M456" s="14" t="str">
        <f t="shared" si="77"/>
        <v>-</v>
      </c>
      <c r="N456" s="14">
        <f t="shared" si="77"/>
        <v>0.33330333333333328</v>
      </c>
      <c r="O456" s="14">
        <f t="shared" si="77"/>
        <v>1.3333033333333333</v>
      </c>
      <c r="P456" s="14" t="str">
        <f t="shared" si="77"/>
        <v>-</v>
      </c>
      <c r="Q456" s="14" t="str">
        <f t="shared" si="77"/>
        <v>-</v>
      </c>
      <c r="R456" s="14">
        <f t="shared" si="77"/>
        <v>1.6666966666666667</v>
      </c>
      <c r="S456" s="14" t="str">
        <f t="shared" si="77"/>
        <v>-</v>
      </c>
      <c r="T456" s="14">
        <f t="shared" si="77"/>
        <v>1.3333033333333333</v>
      </c>
      <c r="U456" s="14">
        <f t="shared" si="77"/>
        <v>3.3333033333333333</v>
      </c>
      <c r="V456" s="14">
        <f t="shared" si="77"/>
        <v>0.33330333333333328</v>
      </c>
      <c r="W456" s="14" t="str">
        <f t="shared" si="77"/>
        <v>-</v>
      </c>
      <c r="X456" s="14" t="str">
        <f t="shared" si="77"/>
        <v>-</v>
      </c>
      <c r="Y456" s="14">
        <f t="shared" si="77"/>
        <v>2.6666966666666667</v>
      </c>
      <c r="Z456" s="15"/>
    </row>
    <row r="457" spans="1:26">
      <c r="A457" s="26">
        <f t="shared" si="67"/>
        <v>65</v>
      </c>
      <c r="B457" s="14" t="str">
        <f t="shared" si="77"/>
        <v>-</v>
      </c>
      <c r="C457" s="14" t="str">
        <f t="shared" si="77"/>
        <v>-</v>
      </c>
      <c r="D457" s="14" t="str">
        <f t="shared" si="77"/>
        <v>-</v>
      </c>
      <c r="E457" s="14" t="str">
        <f t="shared" si="77"/>
        <v>-</v>
      </c>
      <c r="F457" s="14" t="str">
        <f t="shared" si="77"/>
        <v>-</v>
      </c>
      <c r="G457" s="14" t="str">
        <f t="shared" si="77"/>
        <v>-</v>
      </c>
      <c r="H457" s="14" t="str">
        <f t="shared" si="77"/>
        <v>-</v>
      </c>
      <c r="I457" s="14" t="str">
        <f t="shared" si="77"/>
        <v>-</v>
      </c>
      <c r="J457" s="14" t="str">
        <f t="shared" si="77"/>
        <v>-</v>
      </c>
      <c r="K457" s="14" t="str">
        <f t="shared" si="77"/>
        <v>-</v>
      </c>
      <c r="L457" s="14" t="str">
        <f t="shared" si="77"/>
        <v>-</v>
      </c>
      <c r="M457" s="14" t="str">
        <f t="shared" si="77"/>
        <v>-</v>
      </c>
      <c r="N457" s="14" t="str">
        <f t="shared" si="77"/>
        <v>-</v>
      </c>
      <c r="O457" s="14" t="str">
        <f t="shared" si="77"/>
        <v>-</v>
      </c>
      <c r="P457" s="14" t="str">
        <f t="shared" si="77"/>
        <v>-</v>
      </c>
      <c r="Q457" s="14" t="str">
        <f t="shared" si="77"/>
        <v>-</v>
      </c>
      <c r="R457" s="14" t="str">
        <f t="shared" si="77"/>
        <v>-</v>
      </c>
      <c r="S457" s="14" t="str">
        <f t="shared" si="77"/>
        <v>-</v>
      </c>
      <c r="T457" s="14" t="str">
        <f t="shared" si="77"/>
        <v>-</v>
      </c>
      <c r="U457" s="14" t="str">
        <f t="shared" si="77"/>
        <v>-</v>
      </c>
      <c r="V457" s="14" t="str">
        <f t="shared" si="77"/>
        <v>-</v>
      </c>
      <c r="W457" s="14" t="str">
        <f t="shared" si="77"/>
        <v>-</v>
      </c>
      <c r="X457" s="14" t="str">
        <f t="shared" si="77"/>
        <v>-</v>
      </c>
      <c r="Y457" s="14" t="str">
        <f t="shared" si="77"/>
        <v>-</v>
      </c>
      <c r="Z457" s="15"/>
    </row>
    <row r="458" spans="1:26">
      <c r="A458" s="26">
        <f t="shared" si="67"/>
        <v>66</v>
      </c>
      <c r="B458" s="14" t="str">
        <f t="shared" si="77"/>
        <v>-</v>
      </c>
      <c r="C458" s="14" t="str">
        <f t="shared" si="77"/>
        <v>-</v>
      </c>
      <c r="D458" s="14" t="str">
        <f t="shared" si="77"/>
        <v>-</v>
      </c>
      <c r="E458" s="14" t="str">
        <f t="shared" si="77"/>
        <v>-</v>
      </c>
      <c r="F458" s="14" t="str">
        <f t="shared" si="77"/>
        <v>-</v>
      </c>
      <c r="G458" s="14" t="str">
        <f t="shared" si="77"/>
        <v>-</v>
      </c>
      <c r="H458" s="14" t="str">
        <f t="shared" si="77"/>
        <v>-</v>
      </c>
      <c r="I458" s="14" t="str">
        <f t="shared" si="77"/>
        <v>-</v>
      </c>
      <c r="J458" s="14" t="str">
        <f t="shared" si="77"/>
        <v>-</v>
      </c>
      <c r="K458" s="14" t="str">
        <f t="shared" si="77"/>
        <v>-</v>
      </c>
      <c r="L458" s="14" t="str">
        <f t="shared" si="77"/>
        <v>-</v>
      </c>
      <c r="M458" s="14" t="str">
        <f t="shared" si="77"/>
        <v>-</v>
      </c>
      <c r="N458" s="14" t="str">
        <f t="shared" si="77"/>
        <v>-</v>
      </c>
      <c r="O458" s="14" t="str">
        <f t="shared" si="77"/>
        <v>-</v>
      </c>
      <c r="P458" s="14" t="str">
        <f t="shared" si="77"/>
        <v>-</v>
      </c>
      <c r="Q458" s="14" t="str">
        <f t="shared" ref="Q458:Y458" si="78">IF(Q361="-","-",ABS(Q361-$AA361))</f>
        <v>-</v>
      </c>
      <c r="R458" s="14" t="str">
        <f t="shared" si="78"/>
        <v>-</v>
      </c>
      <c r="S458" s="14" t="str">
        <f t="shared" si="78"/>
        <v>-</v>
      </c>
      <c r="T458" s="14" t="str">
        <f t="shared" si="78"/>
        <v>-</v>
      </c>
      <c r="U458" s="14" t="str">
        <f t="shared" si="78"/>
        <v>-</v>
      </c>
      <c r="V458" s="14" t="str">
        <f t="shared" si="78"/>
        <v>-</v>
      </c>
      <c r="W458" s="14" t="str">
        <f t="shared" si="78"/>
        <v>-</v>
      </c>
      <c r="X458" s="14" t="str">
        <f t="shared" si="78"/>
        <v>-</v>
      </c>
      <c r="Y458" s="14" t="str">
        <f t="shared" si="78"/>
        <v>-</v>
      </c>
      <c r="Z458" s="15"/>
    </row>
    <row r="459" spans="1:26">
      <c r="A459" s="26">
        <f t="shared" ref="A459:A486" si="79">A458+1</f>
        <v>67</v>
      </c>
      <c r="B459" s="14" t="str">
        <f t="shared" ref="B459:Y469" si="80">IF(B362="-","-",ABS(B362-$AA362))</f>
        <v>-</v>
      </c>
      <c r="C459" s="14" t="str">
        <f t="shared" si="80"/>
        <v>-</v>
      </c>
      <c r="D459" s="14" t="str">
        <f t="shared" si="80"/>
        <v>-</v>
      </c>
      <c r="E459" s="14" t="str">
        <f t="shared" si="80"/>
        <v>-</v>
      </c>
      <c r="F459" s="14" t="str">
        <f t="shared" si="80"/>
        <v>-</v>
      </c>
      <c r="G459" s="14" t="str">
        <f t="shared" si="80"/>
        <v>-</v>
      </c>
      <c r="H459" s="14" t="str">
        <f t="shared" si="80"/>
        <v>-</v>
      </c>
      <c r="I459" s="14" t="str">
        <f t="shared" si="80"/>
        <v>-</v>
      </c>
      <c r="J459" s="14" t="str">
        <f t="shared" si="80"/>
        <v>-</v>
      </c>
      <c r="K459" s="14" t="str">
        <f t="shared" si="80"/>
        <v>-</v>
      </c>
      <c r="L459" s="14" t="str">
        <f t="shared" si="80"/>
        <v>-</v>
      </c>
      <c r="M459" s="14" t="str">
        <f t="shared" si="80"/>
        <v>-</v>
      </c>
      <c r="N459" s="14" t="str">
        <f t="shared" si="80"/>
        <v>-</v>
      </c>
      <c r="O459" s="14" t="str">
        <f t="shared" si="80"/>
        <v>-</v>
      </c>
      <c r="P459" s="14" t="str">
        <f t="shared" si="80"/>
        <v>-</v>
      </c>
      <c r="Q459" s="14" t="str">
        <f t="shared" si="80"/>
        <v>-</v>
      </c>
      <c r="R459" s="14" t="str">
        <f t="shared" si="80"/>
        <v>-</v>
      </c>
      <c r="S459" s="14" t="str">
        <f t="shared" si="80"/>
        <v>-</v>
      </c>
      <c r="T459" s="14" t="str">
        <f t="shared" si="80"/>
        <v>-</v>
      </c>
      <c r="U459" s="14" t="str">
        <f t="shared" si="80"/>
        <v>-</v>
      </c>
      <c r="V459" s="14" t="str">
        <f t="shared" si="80"/>
        <v>-</v>
      </c>
      <c r="W459" s="14" t="str">
        <f t="shared" si="80"/>
        <v>-</v>
      </c>
      <c r="X459" s="14" t="str">
        <f t="shared" si="80"/>
        <v>-</v>
      </c>
      <c r="Y459" s="14" t="str">
        <f t="shared" si="80"/>
        <v>-</v>
      </c>
      <c r="Z459" s="15"/>
    </row>
    <row r="460" spans="1:26">
      <c r="A460" s="26">
        <f t="shared" si="79"/>
        <v>68</v>
      </c>
      <c r="B460" s="14" t="str">
        <f t="shared" si="80"/>
        <v>-</v>
      </c>
      <c r="C460" s="14" t="str">
        <f t="shared" si="80"/>
        <v>-</v>
      </c>
      <c r="D460" s="14" t="str">
        <f t="shared" si="80"/>
        <v>-</v>
      </c>
      <c r="E460" s="14" t="str">
        <f t="shared" si="80"/>
        <v>-</v>
      </c>
      <c r="F460" s="14" t="str">
        <f t="shared" si="80"/>
        <v>-</v>
      </c>
      <c r="G460" s="14" t="str">
        <f t="shared" si="80"/>
        <v>-</v>
      </c>
      <c r="H460" s="14" t="str">
        <f t="shared" si="80"/>
        <v>-</v>
      </c>
      <c r="I460" s="14" t="str">
        <f t="shared" si="80"/>
        <v>-</v>
      </c>
      <c r="J460" s="14" t="str">
        <f t="shared" si="80"/>
        <v>-</v>
      </c>
      <c r="K460" s="14" t="str">
        <f t="shared" si="80"/>
        <v>-</v>
      </c>
      <c r="L460" s="14" t="str">
        <f t="shared" si="80"/>
        <v>-</v>
      </c>
      <c r="M460" s="14" t="str">
        <f t="shared" si="80"/>
        <v>-</v>
      </c>
      <c r="N460" s="14" t="str">
        <f t="shared" si="80"/>
        <v>-</v>
      </c>
      <c r="O460" s="14" t="str">
        <f t="shared" si="80"/>
        <v>-</v>
      </c>
      <c r="P460" s="14" t="str">
        <f t="shared" si="80"/>
        <v>-</v>
      </c>
      <c r="Q460" s="14" t="str">
        <f t="shared" si="80"/>
        <v>-</v>
      </c>
      <c r="R460" s="14" t="str">
        <f t="shared" si="80"/>
        <v>-</v>
      </c>
      <c r="S460" s="14" t="str">
        <f t="shared" si="80"/>
        <v>-</v>
      </c>
      <c r="T460" s="14" t="str">
        <f t="shared" si="80"/>
        <v>-</v>
      </c>
      <c r="U460" s="14" t="str">
        <f t="shared" si="80"/>
        <v>-</v>
      </c>
      <c r="V460" s="14" t="str">
        <f t="shared" si="80"/>
        <v>-</v>
      </c>
      <c r="W460" s="14" t="str">
        <f t="shared" si="80"/>
        <v>-</v>
      </c>
      <c r="X460" s="14" t="str">
        <f t="shared" si="80"/>
        <v>-</v>
      </c>
      <c r="Y460" s="14" t="str">
        <f t="shared" si="80"/>
        <v>-</v>
      </c>
      <c r="Z460" s="15"/>
    </row>
    <row r="461" spans="1:26">
      <c r="A461" s="26">
        <f t="shared" si="79"/>
        <v>69</v>
      </c>
      <c r="B461" s="14" t="str">
        <f t="shared" si="80"/>
        <v>-</v>
      </c>
      <c r="C461" s="14" t="str">
        <f t="shared" si="80"/>
        <v>-</v>
      </c>
      <c r="D461" s="14" t="str">
        <f t="shared" si="80"/>
        <v>-</v>
      </c>
      <c r="E461" s="14" t="str">
        <f t="shared" si="80"/>
        <v>-</v>
      </c>
      <c r="F461" s="14" t="str">
        <f t="shared" si="80"/>
        <v>-</v>
      </c>
      <c r="G461" s="14" t="str">
        <f t="shared" si="80"/>
        <v>-</v>
      </c>
      <c r="H461" s="14" t="str">
        <f t="shared" si="80"/>
        <v>-</v>
      </c>
      <c r="I461" s="14" t="str">
        <f t="shared" si="80"/>
        <v>-</v>
      </c>
      <c r="J461" s="14" t="str">
        <f t="shared" si="80"/>
        <v>-</v>
      </c>
      <c r="K461" s="14" t="str">
        <f t="shared" si="80"/>
        <v>-</v>
      </c>
      <c r="L461" s="14" t="str">
        <f t="shared" si="80"/>
        <v>-</v>
      </c>
      <c r="M461" s="14" t="str">
        <f t="shared" si="80"/>
        <v>-</v>
      </c>
      <c r="N461" s="14" t="str">
        <f t="shared" si="80"/>
        <v>-</v>
      </c>
      <c r="O461" s="14" t="str">
        <f t="shared" si="80"/>
        <v>-</v>
      </c>
      <c r="P461" s="14" t="str">
        <f t="shared" si="80"/>
        <v>-</v>
      </c>
      <c r="Q461" s="14" t="str">
        <f t="shared" si="80"/>
        <v>-</v>
      </c>
      <c r="R461" s="14" t="str">
        <f t="shared" si="80"/>
        <v>-</v>
      </c>
      <c r="S461" s="14" t="str">
        <f t="shared" si="80"/>
        <v>-</v>
      </c>
      <c r="T461" s="14" t="str">
        <f t="shared" si="80"/>
        <v>-</v>
      </c>
      <c r="U461" s="14" t="str">
        <f t="shared" si="80"/>
        <v>-</v>
      </c>
      <c r="V461" s="14" t="str">
        <f t="shared" si="80"/>
        <v>-</v>
      </c>
      <c r="W461" s="14" t="str">
        <f t="shared" si="80"/>
        <v>-</v>
      </c>
      <c r="X461" s="14" t="str">
        <f t="shared" si="80"/>
        <v>-</v>
      </c>
      <c r="Y461" s="14" t="str">
        <f t="shared" si="80"/>
        <v>-</v>
      </c>
      <c r="Z461" s="15"/>
    </row>
    <row r="462" spans="1:26">
      <c r="A462" s="26">
        <f t="shared" si="79"/>
        <v>70</v>
      </c>
      <c r="B462" s="14" t="str">
        <f t="shared" si="80"/>
        <v>-</v>
      </c>
      <c r="C462" s="14" t="str">
        <f t="shared" si="80"/>
        <v>-</v>
      </c>
      <c r="D462" s="14" t="str">
        <f t="shared" si="80"/>
        <v>-</v>
      </c>
      <c r="E462" s="14" t="str">
        <f t="shared" si="80"/>
        <v>-</v>
      </c>
      <c r="F462" s="14" t="str">
        <f t="shared" si="80"/>
        <v>-</v>
      </c>
      <c r="G462" s="14" t="str">
        <f t="shared" si="80"/>
        <v>-</v>
      </c>
      <c r="H462" s="14" t="str">
        <f t="shared" si="80"/>
        <v>-</v>
      </c>
      <c r="I462" s="14" t="str">
        <f t="shared" si="80"/>
        <v>-</v>
      </c>
      <c r="J462" s="14" t="str">
        <f t="shared" si="80"/>
        <v>-</v>
      </c>
      <c r="K462" s="14" t="str">
        <f t="shared" si="80"/>
        <v>-</v>
      </c>
      <c r="L462" s="14" t="str">
        <f t="shared" si="80"/>
        <v>-</v>
      </c>
      <c r="M462" s="14" t="str">
        <f t="shared" si="80"/>
        <v>-</v>
      </c>
      <c r="N462" s="14" t="str">
        <f t="shared" si="80"/>
        <v>-</v>
      </c>
      <c r="O462" s="14" t="str">
        <f t="shared" si="80"/>
        <v>-</v>
      </c>
      <c r="P462" s="14" t="str">
        <f t="shared" si="80"/>
        <v>-</v>
      </c>
      <c r="Q462" s="14" t="str">
        <f t="shared" si="80"/>
        <v>-</v>
      </c>
      <c r="R462" s="14" t="str">
        <f t="shared" si="80"/>
        <v>-</v>
      </c>
      <c r="S462" s="14" t="str">
        <f t="shared" si="80"/>
        <v>-</v>
      </c>
      <c r="T462" s="14" t="str">
        <f t="shared" si="80"/>
        <v>-</v>
      </c>
      <c r="U462" s="14" t="str">
        <f t="shared" si="80"/>
        <v>-</v>
      </c>
      <c r="V462" s="14" t="str">
        <f t="shared" si="80"/>
        <v>-</v>
      </c>
      <c r="W462" s="14" t="str">
        <f t="shared" si="80"/>
        <v>-</v>
      </c>
      <c r="X462" s="14" t="str">
        <f t="shared" si="80"/>
        <v>-</v>
      </c>
      <c r="Y462" s="14" t="str">
        <f t="shared" si="80"/>
        <v>-</v>
      </c>
      <c r="Z462" s="15"/>
    </row>
    <row r="463" spans="1:26">
      <c r="A463" s="26">
        <f t="shared" si="79"/>
        <v>71</v>
      </c>
      <c r="B463" s="14">
        <f t="shared" si="80"/>
        <v>1.3000230000000013</v>
      </c>
      <c r="C463" s="14" t="str">
        <f t="shared" si="80"/>
        <v>-</v>
      </c>
      <c r="D463" s="14" t="str">
        <f t="shared" si="80"/>
        <v>-</v>
      </c>
      <c r="E463" s="14" t="str">
        <f t="shared" si="80"/>
        <v>-</v>
      </c>
      <c r="F463" s="14" t="str">
        <f t="shared" si="80"/>
        <v>-</v>
      </c>
      <c r="G463" s="14" t="str">
        <f t="shared" si="80"/>
        <v>-</v>
      </c>
      <c r="H463" s="14" t="str">
        <f t="shared" si="80"/>
        <v>-</v>
      </c>
      <c r="I463" s="14" t="str">
        <f t="shared" si="80"/>
        <v>-</v>
      </c>
      <c r="J463" s="14" t="str">
        <f t="shared" si="80"/>
        <v>-</v>
      </c>
      <c r="K463" s="14">
        <f t="shared" si="80"/>
        <v>1.6999769999999987</v>
      </c>
      <c r="L463" s="14" t="str">
        <f t="shared" si="80"/>
        <v>-</v>
      </c>
      <c r="M463" s="14" t="str">
        <f t="shared" si="80"/>
        <v>-</v>
      </c>
      <c r="N463" s="14">
        <f t="shared" si="80"/>
        <v>1.6999769999999987</v>
      </c>
      <c r="O463" s="14">
        <f t="shared" si="80"/>
        <v>2.3000230000000013</v>
      </c>
      <c r="P463" s="14" t="str">
        <f t="shared" si="80"/>
        <v>-</v>
      </c>
      <c r="Q463" s="14" t="str">
        <f t="shared" si="80"/>
        <v>-</v>
      </c>
      <c r="R463" s="14">
        <f t="shared" si="80"/>
        <v>0.69997699999999874</v>
      </c>
      <c r="S463" s="14" t="str">
        <f t="shared" si="80"/>
        <v>-</v>
      </c>
      <c r="T463" s="14">
        <f t="shared" si="80"/>
        <v>0.30002300000000126</v>
      </c>
      <c r="U463" s="14">
        <f t="shared" si="80"/>
        <v>2.6999769999999987</v>
      </c>
      <c r="V463" s="14">
        <f t="shared" si="80"/>
        <v>3.3000230000000013</v>
      </c>
      <c r="W463" s="14">
        <f t="shared" si="80"/>
        <v>1.3000230000000013</v>
      </c>
      <c r="X463" s="14" t="str">
        <f t="shared" si="80"/>
        <v>-</v>
      </c>
      <c r="Y463" s="14">
        <f t="shared" si="80"/>
        <v>1.6999769999999987</v>
      </c>
      <c r="Z463" s="15"/>
    </row>
    <row r="464" spans="1:26">
      <c r="A464" s="26">
        <f t="shared" si="79"/>
        <v>72</v>
      </c>
      <c r="B464" s="14" t="str">
        <f t="shared" si="80"/>
        <v>-</v>
      </c>
      <c r="C464" s="14" t="str">
        <f t="shared" si="80"/>
        <v>-</v>
      </c>
      <c r="D464" s="14" t="str">
        <f t="shared" si="80"/>
        <v>-</v>
      </c>
      <c r="E464" s="14" t="str">
        <f t="shared" si="80"/>
        <v>-</v>
      </c>
      <c r="F464" s="14" t="str">
        <f t="shared" si="80"/>
        <v>-</v>
      </c>
      <c r="G464" s="14" t="str">
        <f t="shared" si="80"/>
        <v>-</v>
      </c>
      <c r="H464" s="14" t="str">
        <f t="shared" si="80"/>
        <v>-</v>
      </c>
      <c r="I464" s="14" t="str">
        <f t="shared" si="80"/>
        <v>-</v>
      </c>
      <c r="J464" s="14" t="str">
        <f t="shared" si="80"/>
        <v>-</v>
      </c>
      <c r="K464" s="14" t="str">
        <f t="shared" si="80"/>
        <v>-</v>
      </c>
      <c r="L464" s="14" t="str">
        <f t="shared" si="80"/>
        <v>-</v>
      </c>
      <c r="M464" s="14" t="str">
        <f t="shared" si="80"/>
        <v>-</v>
      </c>
      <c r="N464" s="14" t="str">
        <f t="shared" si="80"/>
        <v>-</v>
      </c>
      <c r="O464" s="14" t="str">
        <f t="shared" si="80"/>
        <v>-</v>
      </c>
      <c r="P464" s="14" t="str">
        <f t="shared" si="80"/>
        <v>-</v>
      </c>
      <c r="Q464" s="14" t="str">
        <f t="shared" si="80"/>
        <v>-</v>
      </c>
      <c r="R464" s="14" t="str">
        <f t="shared" si="80"/>
        <v>-</v>
      </c>
      <c r="S464" s="14" t="str">
        <f t="shared" si="80"/>
        <v>-</v>
      </c>
      <c r="T464" s="14" t="str">
        <f t="shared" si="80"/>
        <v>-</v>
      </c>
      <c r="U464" s="14" t="str">
        <f t="shared" si="80"/>
        <v>-</v>
      </c>
      <c r="V464" s="14" t="str">
        <f t="shared" si="80"/>
        <v>-</v>
      </c>
      <c r="W464" s="14" t="str">
        <f t="shared" si="80"/>
        <v>-</v>
      </c>
      <c r="X464" s="14" t="str">
        <f t="shared" si="80"/>
        <v>-</v>
      </c>
      <c r="Y464" s="14" t="str">
        <f t="shared" si="80"/>
        <v>-</v>
      </c>
      <c r="Z464" s="15"/>
    </row>
    <row r="465" spans="1:26">
      <c r="A465" s="26">
        <f t="shared" si="79"/>
        <v>73</v>
      </c>
      <c r="B465" s="14" t="str">
        <f t="shared" si="80"/>
        <v>-</v>
      </c>
      <c r="C465" s="14" t="str">
        <f t="shared" si="80"/>
        <v>-</v>
      </c>
      <c r="D465" s="14" t="str">
        <f t="shared" si="80"/>
        <v>-</v>
      </c>
      <c r="E465" s="14" t="str">
        <f t="shared" si="80"/>
        <v>-</v>
      </c>
      <c r="F465" s="14" t="str">
        <f t="shared" si="80"/>
        <v>-</v>
      </c>
      <c r="G465" s="14" t="str">
        <f t="shared" si="80"/>
        <v>-</v>
      </c>
      <c r="H465" s="14" t="str">
        <f t="shared" si="80"/>
        <v>-</v>
      </c>
      <c r="I465" s="14" t="str">
        <f t="shared" si="80"/>
        <v>-</v>
      </c>
      <c r="J465" s="14" t="str">
        <f t="shared" si="80"/>
        <v>-</v>
      </c>
      <c r="K465" s="14" t="str">
        <f t="shared" si="80"/>
        <v>-</v>
      </c>
      <c r="L465" s="14" t="str">
        <f t="shared" si="80"/>
        <v>-</v>
      </c>
      <c r="M465" s="14" t="str">
        <f t="shared" si="80"/>
        <v>-</v>
      </c>
      <c r="N465" s="14" t="str">
        <f t="shared" si="80"/>
        <v>-</v>
      </c>
      <c r="O465" s="14" t="str">
        <f t="shared" si="80"/>
        <v>-</v>
      </c>
      <c r="P465" s="14" t="str">
        <f t="shared" si="80"/>
        <v>-</v>
      </c>
      <c r="Q465" s="14" t="str">
        <f t="shared" si="80"/>
        <v>-</v>
      </c>
      <c r="R465" s="14" t="str">
        <f t="shared" si="80"/>
        <v>-</v>
      </c>
      <c r="S465" s="14" t="str">
        <f t="shared" si="80"/>
        <v>-</v>
      </c>
      <c r="T465" s="14" t="str">
        <f t="shared" si="80"/>
        <v>-</v>
      </c>
      <c r="U465" s="14" t="str">
        <f t="shared" si="80"/>
        <v>-</v>
      </c>
      <c r="V465" s="14" t="str">
        <f t="shared" si="80"/>
        <v>-</v>
      </c>
      <c r="W465" s="14" t="str">
        <f t="shared" si="80"/>
        <v>-</v>
      </c>
      <c r="X465" s="14" t="str">
        <f t="shared" si="80"/>
        <v>-</v>
      </c>
      <c r="Y465" s="14" t="str">
        <f t="shared" si="80"/>
        <v>-</v>
      </c>
      <c r="Z465" s="15"/>
    </row>
    <row r="466" spans="1:26">
      <c r="A466" s="26">
        <f t="shared" si="79"/>
        <v>74</v>
      </c>
      <c r="B466" s="14" t="str">
        <f t="shared" si="80"/>
        <v>-</v>
      </c>
      <c r="C466" s="14" t="str">
        <f t="shared" si="80"/>
        <v>-</v>
      </c>
      <c r="D466" s="14" t="str">
        <f t="shared" si="80"/>
        <v>-</v>
      </c>
      <c r="E466" s="14" t="str">
        <f t="shared" si="80"/>
        <v>-</v>
      </c>
      <c r="F466" s="14" t="str">
        <f t="shared" si="80"/>
        <v>-</v>
      </c>
      <c r="G466" s="14" t="str">
        <f t="shared" si="80"/>
        <v>-</v>
      </c>
      <c r="H466" s="14" t="str">
        <f t="shared" si="80"/>
        <v>-</v>
      </c>
      <c r="I466" s="14" t="str">
        <f t="shared" si="80"/>
        <v>-</v>
      </c>
      <c r="J466" s="14" t="str">
        <f t="shared" si="80"/>
        <v>-</v>
      </c>
      <c r="K466" s="14" t="str">
        <f t="shared" si="80"/>
        <v>-</v>
      </c>
      <c r="L466" s="14" t="str">
        <f t="shared" si="80"/>
        <v>-</v>
      </c>
      <c r="M466" s="14" t="str">
        <f t="shared" si="80"/>
        <v>-</v>
      </c>
      <c r="N466" s="14" t="str">
        <f t="shared" si="80"/>
        <v>-</v>
      </c>
      <c r="O466" s="14" t="str">
        <f t="shared" si="80"/>
        <v>-</v>
      </c>
      <c r="P466" s="14" t="str">
        <f t="shared" si="80"/>
        <v>-</v>
      </c>
      <c r="Q466" s="14" t="str">
        <f t="shared" si="80"/>
        <v>-</v>
      </c>
      <c r="R466" s="14" t="str">
        <f t="shared" si="80"/>
        <v>-</v>
      </c>
      <c r="S466" s="14" t="str">
        <f t="shared" si="80"/>
        <v>-</v>
      </c>
      <c r="T466" s="14" t="str">
        <f t="shared" si="80"/>
        <v>-</v>
      </c>
      <c r="U466" s="14" t="str">
        <f t="shared" si="80"/>
        <v>-</v>
      </c>
      <c r="V466" s="14" t="str">
        <f t="shared" si="80"/>
        <v>-</v>
      </c>
      <c r="W466" s="14" t="str">
        <f t="shared" si="80"/>
        <v>-</v>
      </c>
      <c r="X466" s="14" t="str">
        <f t="shared" si="80"/>
        <v>-</v>
      </c>
      <c r="Y466" s="14" t="str">
        <f t="shared" si="80"/>
        <v>-</v>
      </c>
      <c r="Z466" s="15"/>
    </row>
    <row r="467" spans="1:26">
      <c r="A467" s="26">
        <f t="shared" si="79"/>
        <v>75</v>
      </c>
      <c r="B467" s="14" t="str">
        <f t="shared" si="80"/>
        <v>-</v>
      </c>
      <c r="C467" s="14" t="str">
        <f t="shared" si="80"/>
        <v>-</v>
      </c>
      <c r="D467" s="14" t="str">
        <f t="shared" si="80"/>
        <v>-</v>
      </c>
      <c r="E467" s="14" t="str">
        <f t="shared" si="80"/>
        <v>-</v>
      </c>
      <c r="F467" s="14" t="str">
        <f t="shared" si="80"/>
        <v>-</v>
      </c>
      <c r="G467" s="14" t="str">
        <f t="shared" si="80"/>
        <v>-</v>
      </c>
      <c r="H467" s="14" t="str">
        <f t="shared" si="80"/>
        <v>-</v>
      </c>
      <c r="I467" s="14" t="str">
        <f t="shared" si="80"/>
        <v>-</v>
      </c>
      <c r="J467" s="14" t="str">
        <f t="shared" si="80"/>
        <v>-</v>
      </c>
      <c r="K467" s="14" t="str">
        <f t="shared" si="80"/>
        <v>-</v>
      </c>
      <c r="L467" s="14" t="str">
        <f t="shared" si="80"/>
        <v>-</v>
      </c>
      <c r="M467" s="14" t="str">
        <f t="shared" si="80"/>
        <v>-</v>
      </c>
      <c r="N467" s="14" t="str">
        <f t="shared" si="80"/>
        <v>-</v>
      </c>
      <c r="O467" s="14" t="str">
        <f t="shared" si="80"/>
        <v>-</v>
      </c>
      <c r="P467" s="14" t="str">
        <f t="shared" si="80"/>
        <v>-</v>
      </c>
      <c r="Q467" s="14" t="str">
        <f t="shared" si="80"/>
        <v>-</v>
      </c>
      <c r="R467" s="14" t="str">
        <f t="shared" si="80"/>
        <v>-</v>
      </c>
      <c r="S467" s="14" t="str">
        <f t="shared" si="80"/>
        <v>-</v>
      </c>
      <c r="T467" s="14" t="str">
        <f t="shared" si="80"/>
        <v>-</v>
      </c>
      <c r="U467" s="14" t="str">
        <f t="shared" si="80"/>
        <v>-</v>
      </c>
      <c r="V467" s="14" t="str">
        <f t="shared" si="80"/>
        <v>-</v>
      </c>
      <c r="W467" s="14" t="str">
        <f t="shared" si="80"/>
        <v>-</v>
      </c>
      <c r="X467" s="14" t="str">
        <f t="shared" si="80"/>
        <v>-</v>
      </c>
      <c r="Y467" s="14" t="str">
        <f t="shared" si="80"/>
        <v>-</v>
      </c>
      <c r="Z467" s="15"/>
    </row>
    <row r="468" spans="1:26">
      <c r="A468" s="26">
        <f t="shared" si="79"/>
        <v>76</v>
      </c>
      <c r="B468" s="14" t="str">
        <f t="shared" si="80"/>
        <v>-</v>
      </c>
      <c r="C468" s="14" t="str">
        <f t="shared" si="80"/>
        <v>-</v>
      </c>
      <c r="D468" s="14" t="str">
        <f t="shared" si="80"/>
        <v>-</v>
      </c>
      <c r="E468" s="14" t="str">
        <f t="shared" si="80"/>
        <v>-</v>
      </c>
      <c r="F468" s="14" t="str">
        <f t="shared" si="80"/>
        <v>-</v>
      </c>
      <c r="G468" s="14" t="str">
        <f t="shared" si="80"/>
        <v>-</v>
      </c>
      <c r="H468" s="14" t="str">
        <f t="shared" si="80"/>
        <v>-</v>
      </c>
      <c r="I468" s="14" t="str">
        <f t="shared" si="80"/>
        <v>-</v>
      </c>
      <c r="J468" s="14" t="str">
        <f t="shared" si="80"/>
        <v>-</v>
      </c>
      <c r="K468" s="14" t="str">
        <f t="shared" si="80"/>
        <v>-</v>
      </c>
      <c r="L468" s="14" t="str">
        <f t="shared" si="80"/>
        <v>-</v>
      </c>
      <c r="M468" s="14" t="str">
        <f t="shared" si="80"/>
        <v>-</v>
      </c>
      <c r="N468" s="14" t="str">
        <f t="shared" si="80"/>
        <v>-</v>
      </c>
      <c r="O468" s="14" t="str">
        <f t="shared" si="80"/>
        <v>-</v>
      </c>
      <c r="P468" s="14" t="str">
        <f t="shared" si="80"/>
        <v>-</v>
      </c>
      <c r="Q468" s="14" t="str">
        <f t="shared" si="80"/>
        <v>-</v>
      </c>
      <c r="R468" s="14" t="str">
        <f t="shared" si="80"/>
        <v>-</v>
      </c>
      <c r="S468" s="14" t="str">
        <f t="shared" si="80"/>
        <v>-</v>
      </c>
      <c r="T468" s="14" t="str">
        <f t="shared" si="80"/>
        <v>-</v>
      </c>
      <c r="U468" s="14" t="str">
        <f t="shared" si="80"/>
        <v>-</v>
      </c>
      <c r="V468" s="14" t="str">
        <f t="shared" si="80"/>
        <v>-</v>
      </c>
      <c r="W468" s="14" t="str">
        <f t="shared" si="80"/>
        <v>-</v>
      </c>
      <c r="X468" s="14" t="str">
        <f t="shared" si="80"/>
        <v>-</v>
      </c>
      <c r="Y468" s="14" t="str">
        <f t="shared" si="80"/>
        <v>-</v>
      </c>
      <c r="Z468" s="15"/>
    </row>
    <row r="469" spans="1:26">
      <c r="A469" s="26">
        <f t="shared" si="79"/>
        <v>77</v>
      </c>
      <c r="B469" s="14" t="str">
        <f t="shared" si="80"/>
        <v>-</v>
      </c>
      <c r="C469" s="14" t="str">
        <f t="shared" si="80"/>
        <v>-</v>
      </c>
      <c r="D469" s="14" t="str">
        <f t="shared" si="80"/>
        <v>-</v>
      </c>
      <c r="E469" s="14" t="str">
        <f t="shared" si="80"/>
        <v>-</v>
      </c>
      <c r="F469" s="14" t="str">
        <f t="shared" si="80"/>
        <v>-</v>
      </c>
      <c r="G469" s="14" t="str">
        <f t="shared" si="80"/>
        <v>-</v>
      </c>
      <c r="H469" s="14" t="str">
        <f t="shared" si="80"/>
        <v>-</v>
      </c>
      <c r="I469" s="14" t="str">
        <f t="shared" si="80"/>
        <v>-</v>
      </c>
      <c r="J469" s="14" t="str">
        <f t="shared" si="80"/>
        <v>-</v>
      </c>
      <c r="K469" s="14" t="str">
        <f t="shared" si="80"/>
        <v>-</v>
      </c>
      <c r="L469" s="14" t="str">
        <f t="shared" si="80"/>
        <v>-</v>
      </c>
      <c r="M469" s="14" t="str">
        <f t="shared" si="80"/>
        <v>-</v>
      </c>
      <c r="N469" s="14" t="str">
        <f t="shared" si="80"/>
        <v>-</v>
      </c>
      <c r="O469" s="14" t="str">
        <f t="shared" si="80"/>
        <v>-</v>
      </c>
      <c r="P469" s="14" t="str">
        <f t="shared" si="80"/>
        <v>-</v>
      </c>
      <c r="Q469" s="14" t="str">
        <f t="shared" ref="Q469:Y469" si="81">IF(Q372="-","-",ABS(Q372-$AA372))</f>
        <v>-</v>
      </c>
      <c r="R469" s="14" t="str">
        <f t="shared" si="81"/>
        <v>-</v>
      </c>
      <c r="S469" s="14" t="str">
        <f t="shared" si="81"/>
        <v>-</v>
      </c>
      <c r="T469" s="14" t="str">
        <f t="shared" si="81"/>
        <v>-</v>
      </c>
      <c r="U469" s="14" t="str">
        <f t="shared" si="81"/>
        <v>-</v>
      </c>
      <c r="V469" s="14" t="str">
        <f t="shared" si="81"/>
        <v>-</v>
      </c>
      <c r="W469" s="14" t="str">
        <f t="shared" si="81"/>
        <v>-</v>
      </c>
      <c r="X469" s="14" t="str">
        <f t="shared" si="81"/>
        <v>-</v>
      </c>
      <c r="Y469" s="14" t="str">
        <f t="shared" si="81"/>
        <v>-</v>
      </c>
      <c r="Z469" s="15"/>
    </row>
    <row r="470" spans="1:26">
      <c r="A470" s="26">
        <f t="shared" si="79"/>
        <v>78</v>
      </c>
      <c r="B470" s="14">
        <f t="shared" ref="B470:Y480" si="82">IF(B373="-","-",ABS(B373-$AA373))</f>
        <v>0.99998400000000043</v>
      </c>
      <c r="C470" s="14" t="str">
        <f t="shared" si="82"/>
        <v>-</v>
      </c>
      <c r="D470" s="14" t="str">
        <f t="shared" si="82"/>
        <v>-</v>
      </c>
      <c r="E470" s="14" t="str">
        <f t="shared" si="82"/>
        <v>-</v>
      </c>
      <c r="F470" s="14" t="str">
        <f t="shared" si="82"/>
        <v>-</v>
      </c>
      <c r="G470" s="14" t="str">
        <f t="shared" si="82"/>
        <v>-</v>
      </c>
      <c r="H470" s="14" t="str">
        <f t="shared" si="82"/>
        <v>-</v>
      </c>
      <c r="I470" s="14" t="str">
        <f t="shared" si="82"/>
        <v>-</v>
      </c>
      <c r="J470" s="14" t="str">
        <f t="shared" si="82"/>
        <v>-</v>
      </c>
      <c r="K470" s="14">
        <f t="shared" si="82"/>
        <v>0.99998400000000043</v>
      </c>
      <c r="L470" s="14" t="str">
        <f t="shared" si="82"/>
        <v>-</v>
      </c>
      <c r="M470" s="14" t="str">
        <f t="shared" si="82"/>
        <v>-</v>
      </c>
      <c r="N470" s="14" t="str">
        <f t="shared" si="82"/>
        <v>-</v>
      </c>
      <c r="O470" s="14">
        <f t="shared" si="82"/>
        <v>1.0000159999999996</v>
      </c>
      <c r="P470" s="14" t="str">
        <f t="shared" si="82"/>
        <v>-</v>
      </c>
      <c r="Q470" s="14" t="str">
        <f t="shared" si="82"/>
        <v>-</v>
      </c>
      <c r="R470" s="14" t="str">
        <f t="shared" si="82"/>
        <v>-</v>
      </c>
      <c r="S470" s="14" t="str">
        <f t="shared" si="82"/>
        <v>-</v>
      </c>
      <c r="T470" s="14">
        <f t="shared" si="82"/>
        <v>1.5999999999571912E-5</v>
      </c>
      <c r="U470" s="14">
        <f t="shared" si="82"/>
        <v>1.5999999999571912E-5</v>
      </c>
      <c r="V470" s="14">
        <f t="shared" si="82"/>
        <v>1.0000159999999996</v>
      </c>
      <c r="W470" s="14">
        <f t="shared" si="82"/>
        <v>1.5999999999571912E-5</v>
      </c>
      <c r="X470" s="14" t="str">
        <f t="shared" si="82"/>
        <v>-</v>
      </c>
      <c r="Y470" s="14">
        <f t="shared" si="82"/>
        <v>1.5999999999571912E-5</v>
      </c>
      <c r="Z470" s="15"/>
    </row>
    <row r="471" spans="1:26">
      <c r="A471" s="26">
        <f t="shared" si="79"/>
        <v>79</v>
      </c>
      <c r="B471" s="14" t="str">
        <f t="shared" si="82"/>
        <v>-</v>
      </c>
      <c r="C471" s="14" t="str">
        <f t="shared" si="82"/>
        <v>-</v>
      </c>
      <c r="D471" s="14" t="str">
        <f t="shared" si="82"/>
        <v>-</v>
      </c>
      <c r="E471" s="14" t="str">
        <f t="shared" si="82"/>
        <v>-</v>
      </c>
      <c r="F471" s="14" t="str">
        <f t="shared" si="82"/>
        <v>-</v>
      </c>
      <c r="G471" s="14" t="str">
        <f t="shared" si="82"/>
        <v>-</v>
      </c>
      <c r="H471" s="14" t="str">
        <f t="shared" si="82"/>
        <v>-</v>
      </c>
      <c r="I471" s="14" t="str">
        <f t="shared" si="82"/>
        <v>-</v>
      </c>
      <c r="J471" s="14" t="str">
        <f t="shared" si="82"/>
        <v>-</v>
      </c>
      <c r="K471" s="14" t="str">
        <f t="shared" si="82"/>
        <v>-</v>
      </c>
      <c r="L471" s="14" t="str">
        <f t="shared" si="82"/>
        <v>-</v>
      </c>
      <c r="M471" s="14" t="str">
        <f t="shared" si="82"/>
        <v>-</v>
      </c>
      <c r="N471" s="14" t="str">
        <f t="shared" si="82"/>
        <v>-</v>
      </c>
      <c r="O471" s="14" t="str">
        <f t="shared" si="82"/>
        <v>-</v>
      </c>
      <c r="P471" s="14" t="str">
        <f t="shared" si="82"/>
        <v>-</v>
      </c>
      <c r="Q471" s="14" t="str">
        <f t="shared" si="82"/>
        <v>-</v>
      </c>
      <c r="R471" s="14" t="str">
        <f t="shared" si="82"/>
        <v>-</v>
      </c>
      <c r="S471" s="14" t="str">
        <f t="shared" si="82"/>
        <v>-</v>
      </c>
      <c r="T471" s="14" t="str">
        <f t="shared" si="82"/>
        <v>-</v>
      </c>
      <c r="U471" s="14" t="str">
        <f t="shared" si="82"/>
        <v>-</v>
      </c>
      <c r="V471" s="14" t="str">
        <f t="shared" si="82"/>
        <v>-</v>
      </c>
      <c r="W471" s="14" t="str">
        <f t="shared" si="82"/>
        <v>-</v>
      </c>
      <c r="X471" s="14" t="str">
        <f t="shared" si="82"/>
        <v>-</v>
      </c>
      <c r="Y471" s="14" t="str">
        <f t="shared" si="82"/>
        <v>-</v>
      </c>
      <c r="Z471" s="15"/>
    </row>
    <row r="472" spans="1:26">
      <c r="A472" s="26">
        <f t="shared" si="79"/>
        <v>80</v>
      </c>
      <c r="B472" s="14" t="str">
        <f t="shared" si="82"/>
        <v>-</v>
      </c>
      <c r="C472" s="14" t="str">
        <f t="shared" si="82"/>
        <v>-</v>
      </c>
      <c r="D472" s="14" t="str">
        <f t="shared" si="82"/>
        <v>-</v>
      </c>
      <c r="E472" s="14" t="str">
        <f t="shared" si="82"/>
        <v>-</v>
      </c>
      <c r="F472" s="14" t="str">
        <f t="shared" si="82"/>
        <v>-</v>
      </c>
      <c r="G472" s="14" t="str">
        <f t="shared" si="82"/>
        <v>-</v>
      </c>
      <c r="H472" s="14" t="str">
        <f t="shared" si="82"/>
        <v>-</v>
      </c>
      <c r="I472" s="14" t="str">
        <f t="shared" si="82"/>
        <v>-</v>
      </c>
      <c r="J472" s="14" t="str">
        <f t="shared" si="82"/>
        <v>-</v>
      </c>
      <c r="K472" s="14" t="str">
        <f t="shared" si="82"/>
        <v>-</v>
      </c>
      <c r="L472" s="14" t="str">
        <f t="shared" si="82"/>
        <v>-</v>
      </c>
      <c r="M472" s="14" t="str">
        <f t="shared" si="82"/>
        <v>-</v>
      </c>
      <c r="N472" s="14" t="str">
        <f t="shared" si="82"/>
        <v>-</v>
      </c>
      <c r="O472" s="14" t="str">
        <f t="shared" si="82"/>
        <v>-</v>
      </c>
      <c r="P472" s="14" t="str">
        <f t="shared" si="82"/>
        <v>-</v>
      </c>
      <c r="Q472" s="14" t="str">
        <f t="shared" si="82"/>
        <v>-</v>
      </c>
      <c r="R472" s="14" t="str">
        <f t="shared" si="82"/>
        <v>-</v>
      </c>
      <c r="S472" s="14" t="str">
        <f t="shared" si="82"/>
        <v>-</v>
      </c>
      <c r="T472" s="14" t="str">
        <f t="shared" si="82"/>
        <v>-</v>
      </c>
      <c r="U472" s="14" t="str">
        <f t="shared" si="82"/>
        <v>-</v>
      </c>
      <c r="V472" s="14" t="str">
        <f t="shared" si="82"/>
        <v>-</v>
      </c>
      <c r="W472" s="14" t="str">
        <f t="shared" si="82"/>
        <v>-</v>
      </c>
      <c r="X472" s="14" t="str">
        <f t="shared" si="82"/>
        <v>-</v>
      </c>
      <c r="Y472" s="14" t="str">
        <f t="shared" si="82"/>
        <v>-</v>
      </c>
      <c r="Z472" s="15"/>
    </row>
    <row r="473" spans="1:26">
      <c r="A473" s="26">
        <f t="shared" si="79"/>
        <v>81</v>
      </c>
      <c r="B473" s="14">
        <f t="shared" si="82"/>
        <v>1.571415571428572</v>
      </c>
      <c r="C473" s="14">
        <f t="shared" si="82"/>
        <v>0.42858442857142798</v>
      </c>
      <c r="D473" s="14" t="str">
        <f t="shared" si="82"/>
        <v>-</v>
      </c>
      <c r="E473" s="14" t="str">
        <f t="shared" si="82"/>
        <v>-</v>
      </c>
      <c r="F473" s="14" t="str">
        <f t="shared" si="82"/>
        <v>-</v>
      </c>
      <c r="G473" s="14" t="str">
        <f t="shared" si="82"/>
        <v>-</v>
      </c>
      <c r="H473" s="14" t="str">
        <f t="shared" si="82"/>
        <v>-</v>
      </c>
      <c r="I473" s="14" t="str">
        <f t="shared" si="82"/>
        <v>-</v>
      </c>
      <c r="J473" s="14" t="str">
        <f t="shared" si="82"/>
        <v>-</v>
      </c>
      <c r="K473" s="14" t="str">
        <f t="shared" si="82"/>
        <v>-</v>
      </c>
      <c r="L473" s="14" t="str">
        <f t="shared" si="82"/>
        <v>-</v>
      </c>
      <c r="M473" s="14" t="str">
        <f t="shared" si="82"/>
        <v>-</v>
      </c>
      <c r="N473" s="14">
        <f t="shared" si="82"/>
        <v>0.42858442857142798</v>
      </c>
      <c r="O473" s="14" t="str">
        <f t="shared" si="82"/>
        <v>-</v>
      </c>
      <c r="P473" s="14" t="str">
        <f t="shared" si="82"/>
        <v>-</v>
      </c>
      <c r="Q473" s="14" t="str">
        <f t="shared" si="82"/>
        <v>-</v>
      </c>
      <c r="R473" s="14">
        <f t="shared" si="82"/>
        <v>0.42858442857142798</v>
      </c>
      <c r="S473" s="14" t="str">
        <f t="shared" si="82"/>
        <v>-</v>
      </c>
      <c r="T473" s="14" t="str">
        <f t="shared" si="82"/>
        <v>-</v>
      </c>
      <c r="U473" s="14">
        <f t="shared" si="82"/>
        <v>0.57141557142857202</v>
      </c>
      <c r="V473" s="14">
        <f t="shared" si="82"/>
        <v>1.428584428571428</v>
      </c>
      <c r="W473" s="14" t="str">
        <f t="shared" si="82"/>
        <v>-</v>
      </c>
      <c r="X473" s="14" t="str">
        <f t="shared" si="82"/>
        <v>-</v>
      </c>
      <c r="Y473" s="14">
        <f t="shared" si="82"/>
        <v>0.57141557142857202</v>
      </c>
      <c r="Z473" s="15"/>
    </row>
    <row r="474" spans="1:26">
      <c r="A474" s="26">
        <f t="shared" si="79"/>
        <v>82</v>
      </c>
      <c r="B474" s="14">
        <f t="shared" si="82"/>
        <v>1.2222102222222224</v>
      </c>
      <c r="C474" s="14">
        <f t="shared" si="82"/>
        <v>0.77778977777777758</v>
      </c>
      <c r="D474" s="14" t="str">
        <f t="shared" si="82"/>
        <v>-</v>
      </c>
      <c r="E474" s="14" t="str">
        <f t="shared" si="82"/>
        <v>-</v>
      </c>
      <c r="F474" s="14" t="str">
        <f t="shared" si="82"/>
        <v>-</v>
      </c>
      <c r="G474" s="14" t="str">
        <f t="shared" si="82"/>
        <v>-</v>
      </c>
      <c r="H474" s="14" t="str">
        <f t="shared" si="82"/>
        <v>-</v>
      </c>
      <c r="I474" s="14" t="str">
        <f t="shared" si="82"/>
        <v>-</v>
      </c>
      <c r="J474" s="14" t="str">
        <f t="shared" si="82"/>
        <v>-</v>
      </c>
      <c r="K474" s="14">
        <f t="shared" si="82"/>
        <v>1.2222102222222224</v>
      </c>
      <c r="L474" s="14" t="str">
        <f t="shared" si="82"/>
        <v>-</v>
      </c>
      <c r="M474" s="14" t="str">
        <f t="shared" si="82"/>
        <v>-</v>
      </c>
      <c r="N474" s="14" t="str">
        <f t="shared" si="82"/>
        <v>-</v>
      </c>
      <c r="O474" s="14" t="str">
        <f t="shared" si="82"/>
        <v>-</v>
      </c>
      <c r="P474" s="14" t="str">
        <f t="shared" si="82"/>
        <v>-</v>
      </c>
      <c r="Q474" s="14" t="str">
        <f t="shared" si="82"/>
        <v>-</v>
      </c>
      <c r="R474" s="14">
        <f t="shared" si="82"/>
        <v>3.2222102222222224</v>
      </c>
      <c r="S474" s="14" t="str">
        <f t="shared" si="82"/>
        <v>-</v>
      </c>
      <c r="T474" s="14">
        <f t="shared" si="82"/>
        <v>1.2222102222222224</v>
      </c>
      <c r="U474" s="14">
        <f t="shared" si="82"/>
        <v>1.7777897777777776</v>
      </c>
      <c r="V474" s="14">
        <f t="shared" si="82"/>
        <v>3.7777897777777776</v>
      </c>
      <c r="W474" s="14">
        <f t="shared" si="82"/>
        <v>2.7777897777777776</v>
      </c>
      <c r="X474" s="14" t="str">
        <f t="shared" si="82"/>
        <v>-</v>
      </c>
      <c r="Y474" s="14">
        <f t="shared" si="82"/>
        <v>2.2222102222222224</v>
      </c>
      <c r="Z474" s="15"/>
    </row>
    <row r="475" spans="1:26">
      <c r="A475" s="26">
        <f t="shared" si="79"/>
        <v>83</v>
      </c>
      <c r="B475" s="14">
        <f t="shared" si="82"/>
        <v>1.7777887777777774</v>
      </c>
      <c r="C475" s="14">
        <f t="shared" si="82"/>
        <v>0.22221122222222256</v>
      </c>
      <c r="D475" s="14" t="str">
        <f t="shared" si="82"/>
        <v>-</v>
      </c>
      <c r="E475" s="14" t="str">
        <f t="shared" si="82"/>
        <v>-</v>
      </c>
      <c r="F475" s="14" t="str">
        <f t="shared" si="82"/>
        <v>-</v>
      </c>
      <c r="G475" s="14" t="str">
        <f t="shared" si="82"/>
        <v>-</v>
      </c>
      <c r="H475" s="14" t="str">
        <f t="shared" si="82"/>
        <v>-</v>
      </c>
      <c r="I475" s="14" t="str">
        <f t="shared" si="82"/>
        <v>-</v>
      </c>
      <c r="J475" s="14" t="str">
        <f t="shared" si="82"/>
        <v>-</v>
      </c>
      <c r="K475" s="14">
        <f t="shared" si="82"/>
        <v>1.2222112222222226</v>
      </c>
      <c r="L475" s="14" t="str">
        <f t="shared" si="82"/>
        <v>-</v>
      </c>
      <c r="M475" s="14" t="str">
        <f t="shared" si="82"/>
        <v>-</v>
      </c>
      <c r="N475" s="14" t="str">
        <f t="shared" si="82"/>
        <v>-</v>
      </c>
      <c r="O475" s="14">
        <f t="shared" si="82"/>
        <v>0.22221122222222256</v>
      </c>
      <c r="P475" s="14" t="str">
        <f t="shared" si="82"/>
        <v>-</v>
      </c>
      <c r="Q475" s="14" t="str">
        <f t="shared" si="82"/>
        <v>-</v>
      </c>
      <c r="R475" s="14" t="str">
        <f t="shared" si="82"/>
        <v>-</v>
      </c>
      <c r="S475" s="14" t="str">
        <f t="shared" si="82"/>
        <v>-</v>
      </c>
      <c r="T475" s="14">
        <f t="shared" si="82"/>
        <v>1.2222112222222226</v>
      </c>
      <c r="U475" s="14">
        <f t="shared" si="82"/>
        <v>0.22221122222222256</v>
      </c>
      <c r="V475" s="14">
        <f t="shared" si="82"/>
        <v>1.7777887777777774</v>
      </c>
      <c r="W475" s="14">
        <f t="shared" si="82"/>
        <v>0.77778877777777744</v>
      </c>
      <c r="X475" s="14" t="str">
        <f t="shared" si="82"/>
        <v>-</v>
      </c>
      <c r="Y475" s="14">
        <f t="shared" si="82"/>
        <v>1.2222112222222226</v>
      </c>
      <c r="Z475" s="15"/>
    </row>
    <row r="476" spans="1:26">
      <c r="A476" s="26">
        <f t="shared" si="79"/>
        <v>84</v>
      </c>
      <c r="B476" s="14">
        <f t="shared" si="82"/>
        <v>1.5714385714285708</v>
      </c>
      <c r="C476" s="14">
        <f t="shared" si="82"/>
        <v>1.4285614285714292</v>
      </c>
      <c r="D476" s="14" t="str">
        <f t="shared" si="82"/>
        <v>-</v>
      </c>
      <c r="E476" s="14" t="str">
        <f t="shared" si="82"/>
        <v>-</v>
      </c>
      <c r="F476" s="14" t="str">
        <f t="shared" si="82"/>
        <v>-</v>
      </c>
      <c r="G476" s="14" t="str">
        <f t="shared" si="82"/>
        <v>-</v>
      </c>
      <c r="H476" s="14" t="str">
        <f t="shared" si="82"/>
        <v>-</v>
      </c>
      <c r="I476" s="14" t="str">
        <f t="shared" si="82"/>
        <v>-</v>
      </c>
      <c r="J476" s="14" t="str">
        <f t="shared" si="82"/>
        <v>-</v>
      </c>
      <c r="K476" s="14" t="str">
        <f t="shared" si="82"/>
        <v>-</v>
      </c>
      <c r="L476" s="14" t="str">
        <f t="shared" si="82"/>
        <v>-</v>
      </c>
      <c r="M476" s="14" t="str">
        <f t="shared" si="82"/>
        <v>-</v>
      </c>
      <c r="N476" s="14" t="str">
        <f t="shared" si="82"/>
        <v>-</v>
      </c>
      <c r="O476" s="14">
        <f t="shared" si="82"/>
        <v>0.4285614285714292</v>
      </c>
      <c r="P476" s="14" t="str">
        <f t="shared" si="82"/>
        <v>-</v>
      </c>
      <c r="Q476" s="14" t="str">
        <f t="shared" si="82"/>
        <v>-</v>
      </c>
      <c r="R476" s="14" t="str">
        <f t="shared" si="82"/>
        <v>-</v>
      </c>
      <c r="S476" s="14" t="str">
        <f t="shared" si="82"/>
        <v>-</v>
      </c>
      <c r="T476" s="14" t="str">
        <f t="shared" si="82"/>
        <v>-</v>
      </c>
      <c r="U476" s="14">
        <f t="shared" si="82"/>
        <v>0.5714385714285708</v>
      </c>
      <c r="V476" s="14">
        <f t="shared" si="82"/>
        <v>0.5714385714285708</v>
      </c>
      <c r="W476" s="14">
        <f t="shared" si="82"/>
        <v>0.5714385714285708</v>
      </c>
      <c r="X476" s="14" t="str">
        <f t="shared" si="82"/>
        <v>-</v>
      </c>
      <c r="Y476" s="14">
        <f t="shared" si="82"/>
        <v>1.4285614285714292</v>
      </c>
      <c r="Z476" s="15"/>
    </row>
    <row r="477" spans="1:26">
      <c r="A477" s="26">
        <f t="shared" si="79"/>
        <v>85</v>
      </c>
      <c r="B477" s="14" t="str">
        <f t="shared" si="82"/>
        <v>-</v>
      </c>
      <c r="C477" s="14" t="str">
        <f t="shared" si="82"/>
        <v>-</v>
      </c>
      <c r="D477" s="14" t="str">
        <f t="shared" si="82"/>
        <v>-</v>
      </c>
      <c r="E477" s="14" t="str">
        <f t="shared" si="82"/>
        <v>-</v>
      </c>
      <c r="F477" s="14" t="str">
        <f t="shared" si="82"/>
        <v>-</v>
      </c>
      <c r="G477" s="14" t="str">
        <f t="shared" si="82"/>
        <v>-</v>
      </c>
      <c r="H477" s="14" t="str">
        <f t="shared" si="82"/>
        <v>-</v>
      </c>
      <c r="I477" s="14" t="str">
        <f t="shared" si="82"/>
        <v>-</v>
      </c>
      <c r="J477" s="14" t="str">
        <f t="shared" si="82"/>
        <v>-</v>
      </c>
      <c r="K477" s="14" t="str">
        <f t="shared" si="82"/>
        <v>-</v>
      </c>
      <c r="L477" s="14" t="str">
        <f t="shared" si="82"/>
        <v>-</v>
      </c>
      <c r="M477" s="14" t="str">
        <f t="shared" si="82"/>
        <v>-</v>
      </c>
      <c r="N477" s="14" t="str">
        <f t="shared" si="82"/>
        <v>-</v>
      </c>
      <c r="O477" s="14" t="str">
        <f t="shared" si="82"/>
        <v>-</v>
      </c>
      <c r="P477" s="14" t="str">
        <f t="shared" si="82"/>
        <v>-</v>
      </c>
      <c r="Q477" s="14" t="str">
        <f t="shared" si="82"/>
        <v>-</v>
      </c>
      <c r="R477" s="14" t="str">
        <f t="shared" si="82"/>
        <v>-</v>
      </c>
      <c r="S477" s="14" t="str">
        <f t="shared" si="82"/>
        <v>-</v>
      </c>
      <c r="T477" s="14" t="str">
        <f t="shared" si="82"/>
        <v>-</v>
      </c>
      <c r="U477" s="14" t="str">
        <f t="shared" si="82"/>
        <v>-</v>
      </c>
      <c r="V477" s="14" t="str">
        <f t="shared" si="82"/>
        <v>-</v>
      </c>
      <c r="W477" s="14" t="str">
        <f t="shared" si="82"/>
        <v>-</v>
      </c>
      <c r="X477" s="14" t="str">
        <f t="shared" si="82"/>
        <v>-</v>
      </c>
      <c r="Y477" s="14" t="str">
        <f t="shared" si="82"/>
        <v>-</v>
      </c>
      <c r="Z477" s="15"/>
    </row>
    <row r="478" spans="1:26">
      <c r="A478" s="26">
        <f t="shared" si="79"/>
        <v>86</v>
      </c>
      <c r="B478" s="14" t="str">
        <f t="shared" si="82"/>
        <v>-</v>
      </c>
      <c r="C478" s="14" t="str">
        <f t="shared" si="82"/>
        <v>-</v>
      </c>
      <c r="D478" s="14" t="str">
        <f t="shared" si="82"/>
        <v>-</v>
      </c>
      <c r="E478" s="14" t="str">
        <f t="shared" si="82"/>
        <v>-</v>
      </c>
      <c r="F478" s="14" t="str">
        <f t="shared" si="82"/>
        <v>-</v>
      </c>
      <c r="G478" s="14" t="str">
        <f t="shared" si="82"/>
        <v>-</v>
      </c>
      <c r="H478" s="14" t="str">
        <f t="shared" si="82"/>
        <v>-</v>
      </c>
      <c r="I478" s="14" t="str">
        <f t="shared" si="82"/>
        <v>-</v>
      </c>
      <c r="J478" s="14" t="str">
        <f t="shared" si="82"/>
        <v>-</v>
      </c>
      <c r="K478" s="14" t="str">
        <f t="shared" si="82"/>
        <v>-</v>
      </c>
      <c r="L478" s="14" t="str">
        <f t="shared" si="82"/>
        <v>-</v>
      </c>
      <c r="M478" s="14" t="str">
        <f t="shared" si="82"/>
        <v>-</v>
      </c>
      <c r="N478" s="14" t="str">
        <f t="shared" si="82"/>
        <v>-</v>
      </c>
      <c r="O478" s="14" t="str">
        <f t="shared" si="82"/>
        <v>-</v>
      </c>
      <c r="P478" s="14" t="str">
        <f t="shared" si="82"/>
        <v>-</v>
      </c>
      <c r="Q478" s="14" t="str">
        <f t="shared" si="82"/>
        <v>-</v>
      </c>
      <c r="R478" s="14" t="str">
        <f t="shared" si="82"/>
        <v>-</v>
      </c>
      <c r="S478" s="14" t="str">
        <f t="shared" si="82"/>
        <v>-</v>
      </c>
      <c r="T478" s="14" t="str">
        <f t="shared" si="82"/>
        <v>-</v>
      </c>
      <c r="U478" s="14" t="str">
        <f t="shared" si="82"/>
        <v>-</v>
      </c>
      <c r="V478" s="14" t="str">
        <f t="shared" si="82"/>
        <v>-</v>
      </c>
      <c r="W478" s="14" t="str">
        <f t="shared" si="82"/>
        <v>-</v>
      </c>
      <c r="X478" s="14" t="str">
        <f t="shared" si="82"/>
        <v>-</v>
      </c>
      <c r="Y478" s="14" t="str">
        <f t="shared" si="82"/>
        <v>-</v>
      </c>
      <c r="Z478" s="15"/>
    </row>
    <row r="479" spans="1:26">
      <c r="A479" s="26">
        <f t="shared" si="79"/>
        <v>87</v>
      </c>
      <c r="B479" s="14" t="str">
        <f t="shared" si="82"/>
        <v>-</v>
      </c>
      <c r="C479" s="14" t="str">
        <f t="shared" si="82"/>
        <v>-</v>
      </c>
      <c r="D479" s="14" t="str">
        <f t="shared" si="82"/>
        <v>-</v>
      </c>
      <c r="E479" s="14" t="str">
        <f t="shared" si="82"/>
        <v>-</v>
      </c>
      <c r="F479" s="14" t="str">
        <f t="shared" si="82"/>
        <v>-</v>
      </c>
      <c r="G479" s="14" t="str">
        <f t="shared" si="82"/>
        <v>-</v>
      </c>
      <c r="H479" s="14" t="str">
        <f t="shared" si="82"/>
        <v>-</v>
      </c>
      <c r="I479" s="14" t="str">
        <f t="shared" si="82"/>
        <v>-</v>
      </c>
      <c r="J479" s="14" t="str">
        <f t="shared" si="82"/>
        <v>-</v>
      </c>
      <c r="K479" s="14" t="str">
        <f t="shared" si="82"/>
        <v>-</v>
      </c>
      <c r="L479" s="14" t="str">
        <f t="shared" si="82"/>
        <v>-</v>
      </c>
      <c r="M479" s="14" t="str">
        <f t="shared" si="82"/>
        <v>-</v>
      </c>
      <c r="N479" s="14" t="str">
        <f t="shared" si="82"/>
        <v>-</v>
      </c>
      <c r="O479" s="14" t="str">
        <f t="shared" si="82"/>
        <v>-</v>
      </c>
      <c r="P479" s="14" t="str">
        <f t="shared" si="82"/>
        <v>-</v>
      </c>
      <c r="Q479" s="14" t="str">
        <f t="shared" si="82"/>
        <v>-</v>
      </c>
      <c r="R479" s="14" t="str">
        <f t="shared" si="82"/>
        <v>-</v>
      </c>
      <c r="S479" s="14" t="str">
        <f t="shared" si="82"/>
        <v>-</v>
      </c>
      <c r="T479" s="14" t="str">
        <f t="shared" si="82"/>
        <v>-</v>
      </c>
      <c r="U479" s="14" t="str">
        <f t="shared" si="82"/>
        <v>-</v>
      </c>
      <c r="V479" s="14" t="str">
        <f t="shared" si="82"/>
        <v>-</v>
      </c>
      <c r="W479" s="14" t="str">
        <f t="shared" si="82"/>
        <v>-</v>
      </c>
      <c r="X479" s="14" t="str">
        <f t="shared" si="82"/>
        <v>-</v>
      </c>
      <c r="Y479" s="14" t="str">
        <f t="shared" si="82"/>
        <v>-</v>
      </c>
      <c r="Z479" s="15"/>
    </row>
    <row r="480" spans="1:26">
      <c r="A480" s="26">
        <f t="shared" si="79"/>
        <v>88</v>
      </c>
      <c r="B480" s="14" t="str">
        <f t="shared" si="82"/>
        <v>-</v>
      </c>
      <c r="C480" s="14" t="str">
        <f t="shared" si="82"/>
        <v>-</v>
      </c>
      <c r="D480" s="14" t="str">
        <f t="shared" si="82"/>
        <v>-</v>
      </c>
      <c r="E480" s="14" t="str">
        <f t="shared" si="82"/>
        <v>-</v>
      </c>
      <c r="F480" s="14" t="str">
        <f t="shared" si="82"/>
        <v>-</v>
      </c>
      <c r="G480" s="14" t="str">
        <f t="shared" si="82"/>
        <v>-</v>
      </c>
      <c r="H480" s="14" t="str">
        <f t="shared" si="82"/>
        <v>-</v>
      </c>
      <c r="I480" s="14" t="str">
        <f t="shared" si="82"/>
        <v>-</v>
      </c>
      <c r="J480" s="14" t="str">
        <f t="shared" si="82"/>
        <v>-</v>
      </c>
      <c r="K480" s="14" t="str">
        <f t="shared" si="82"/>
        <v>-</v>
      </c>
      <c r="L480" s="14" t="str">
        <f t="shared" si="82"/>
        <v>-</v>
      </c>
      <c r="M480" s="14" t="str">
        <f t="shared" si="82"/>
        <v>-</v>
      </c>
      <c r="N480" s="14" t="str">
        <f t="shared" si="82"/>
        <v>-</v>
      </c>
      <c r="O480" s="14" t="str">
        <f t="shared" si="82"/>
        <v>-</v>
      </c>
      <c r="P480" s="14" t="str">
        <f t="shared" si="82"/>
        <v>-</v>
      </c>
      <c r="Q480" s="14" t="str">
        <f t="shared" ref="Q480:Y480" si="83">IF(Q383="-","-",ABS(Q383-$AA383))</f>
        <v>-</v>
      </c>
      <c r="R480" s="14" t="str">
        <f t="shared" si="83"/>
        <v>-</v>
      </c>
      <c r="S480" s="14" t="str">
        <f t="shared" si="83"/>
        <v>-</v>
      </c>
      <c r="T480" s="14" t="str">
        <f t="shared" si="83"/>
        <v>-</v>
      </c>
      <c r="U480" s="14" t="str">
        <f t="shared" si="83"/>
        <v>-</v>
      </c>
      <c r="V480" s="14" t="str">
        <f t="shared" si="83"/>
        <v>-</v>
      </c>
      <c r="W480" s="14" t="str">
        <f t="shared" si="83"/>
        <v>-</v>
      </c>
      <c r="X480" s="14" t="str">
        <f t="shared" si="83"/>
        <v>-</v>
      </c>
      <c r="Y480" s="14" t="str">
        <f t="shared" si="83"/>
        <v>-</v>
      </c>
      <c r="Z480" s="15"/>
    </row>
    <row r="481" spans="1:26">
      <c r="A481" s="26">
        <f t="shared" si="79"/>
        <v>89</v>
      </c>
      <c r="B481" s="14" t="str">
        <f t="shared" ref="B481:Y486" si="84">IF(B384="-","-",ABS(B384-$AA384))</f>
        <v>-</v>
      </c>
      <c r="C481" s="14" t="str">
        <f t="shared" si="84"/>
        <v>-</v>
      </c>
      <c r="D481" s="14" t="str">
        <f t="shared" si="84"/>
        <v>-</v>
      </c>
      <c r="E481" s="14" t="str">
        <f t="shared" si="84"/>
        <v>-</v>
      </c>
      <c r="F481" s="14" t="str">
        <f t="shared" si="84"/>
        <v>-</v>
      </c>
      <c r="G481" s="14" t="str">
        <f t="shared" si="84"/>
        <v>-</v>
      </c>
      <c r="H481" s="14" t="str">
        <f t="shared" si="84"/>
        <v>-</v>
      </c>
      <c r="I481" s="14" t="str">
        <f t="shared" si="84"/>
        <v>-</v>
      </c>
      <c r="J481" s="14" t="str">
        <f t="shared" si="84"/>
        <v>-</v>
      </c>
      <c r="K481" s="14" t="str">
        <f t="shared" si="84"/>
        <v>-</v>
      </c>
      <c r="L481" s="14" t="str">
        <f t="shared" si="84"/>
        <v>-</v>
      </c>
      <c r="M481" s="14" t="str">
        <f t="shared" si="84"/>
        <v>-</v>
      </c>
      <c r="N481" s="14" t="str">
        <f t="shared" si="84"/>
        <v>-</v>
      </c>
      <c r="O481" s="14" t="str">
        <f t="shared" si="84"/>
        <v>-</v>
      </c>
      <c r="P481" s="14" t="str">
        <f t="shared" si="84"/>
        <v>-</v>
      </c>
      <c r="Q481" s="14" t="str">
        <f t="shared" si="84"/>
        <v>-</v>
      </c>
      <c r="R481" s="14" t="str">
        <f t="shared" si="84"/>
        <v>-</v>
      </c>
      <c r="S481" s="14" t="str">
        <f t="shared" si="84"/>
        <v>-</v>
      </c>
      <c r="T481" s="14" t="str">
        <f t="shared" si="84"/>
        <v>-</v>
      </c>
      <c r="U481" s="14" t="str">
        <f t="shared" si="84"/>
        <v>-</v>
      </c>
      <c r="V481" s="14" t="str">
        <f t="shared" si="84"/>
        <v>-</v>
      </c>
      <c r="W481" s="14" t="str">
        <f t="shared" si="84"/>
        <v>-</v>
      </c>
      <c r="X481" s="14" t="str">
        <f t="shared" si="84"/>
        <v>-</v>
      </c>
      <c r="Y481" s="14" t="str">
        <f t="shared" si="84"/>
        <v>-</v>
      </c>
      <c r="Z481" s="15"/>
    </row>
    <row r="482" spans="1:26">
      <c r="A482" s="26">
        <f t="shared" si="79"/>
        <v>90</v>
      </c>
      <c r="B482" s="14" t="str">
        <f t="shared" si="84"/>
        <v>-</v>
      </c>
      <c r="C482" s="14" t="str">
        <f t="shared" si="84"/>
        <v>-</v>
      </c>
      <c r="D482" s="14" t="str">
        <f t="shared" si="84"/>
        <v>-</v>
      </c>
      <c r="E482" s="14" t="str">
        <f t="shared" si="84"/>
        <v>-</v>
      </c>
      <c r="F482" s="14" t="str">
        <f t="shared" si="84"/>
        <v>-</v>
      </c>
      <c r="G482" s="14" t="str">
        <f t="shared" si="84"/>
        <v>-</v>
      </c>
      <c r="H482" s="14" t="str">
        <f t="shared" si="84"/>
        <v>-</v>
      </c>
      <c r="I482" s="14" t="str">
        <f t="shared" si="84"/>
        <v>-</v>
      </c>
      <c r="J482" s="14" t="str">
        <f t="shared" si="84"/>
        <v>-</v>
      </c>
      <c r="K482" s="14" t="str">
        <f t="shared" si="84"/>
        <v>-</v>
      </c>
      <c r="L482" s="14" t="str">
        <f t="shared" si="84"/>
        <v>-</v>
      </c>
      <c r="M482" s="14" t="str">
        <f t="shared" si="84"/>
        <v>-</v>
      </c>
      <c r="N482" s="14" t="str">
        <f t="shared" si="84"/>
        <v>-</v>
      </c>
      <c r="O482" s="14" t="str">
        <f t="shared" si="84"/>
        <v>-</v>
      </c>
      <c r="P482" s="14" t="str">
        <f t="shared" si="84"/>
        <v>-</v>
      </c>
      <c r="Q482" s="14" t="str">
        <f t="shared" si="84"/>
        <v>-</v>
      </c>
      <c r="R482" s="14" t="str">
        <f t="shared" si="84"/>
        <v>-</v>
      </c>
      <c r="S482" s="14" t="str">
        <f t="shared" si="84"/>
        <v>-</v>
      </c>
      <c r="T482" s="14" t="str">
        <f t="shared" si="84"/>
        <v>-</v>
      </c>
      <c r="U482" s="14" t="str">
        <f t="shared" si="84"/>
        <v>-</v>
      </c>
      <c r="V482" s="14" t="str">
        <f t="shared" si="84"/>
        <v>-</v>
      </c>
      <c r="W482" s="14" t="str">
        <f t="shared" si="84"/>
        <v>-</v>
      </c>
      <c r="X482" s="14" t="str">
        <f t="shared" si="84"/>
        <v>-</v>
      </c>
      <c r="Y482" s="14" t="str">
        <f t="shared" si="84"/>
        <v>-</v>
      </c>
      <c r="Z482" s="15"/>
    </row>
    <row r="483" spans="1:26">
      <c r="A483" s="26">
        <f t="shared" si="79"/>
        <v>91</v>
      </c>
      <c r="B483" s="14" t="str">
        <f t="shared" si="84"/>
        <v>-</v>
      </c>
      <c r="C483" s="14" t="str">
        <f t="shared" si="84"/>
        <v>-</v>
      </c>
      <c r="D483" s="14" t="str">
        <f t="shared" si="84"/>
        <v>-</v>
      </c>
      <c r="E483" s="14" t="str">
        <f t="shared" si="84"/>
        <v>-</v>
      </c>
      <c r="F483" s="14" t="str">
        <f t="shared" si="84"/>
        <v>-</v>
      </c>
      <c r="G483" s="14" t="str">
        <f t="shared" si="84"/>
        <v>-</v>
      </c>
      <c r="H483" s="14" t="str">
        <f t="shared" si="84"/>
        <v>-</v>
      </c>
      <c r="I483" s="14" t="str">
        <f t="shared" si="84"/>
        <v>-</v>
      </c>
      <c r="J483" s="14" t="str">
        <f t="shared" si="84"/>
        <v>-</v>
      </c>
      <c r="K483" s="14" t="str">
        <f t="shared" si="84"/>
        <v>-</v>
      </c>
      <c r="L483" s="14" t="str">
        <f t="shared" si="84"/>
        <v>-</v>
      </c>
      <c r="M483" s="14" t="str">
        <f t="shared" si="84"/>
        <v>-</v>
      </c>
      <c r="N483" s="14" t="str">
        <f t="shared" si="84"/>
        <v>-</v>
      </c>
      <c r="O483" s="14" t="str">
        <f t="shared" si="84"/>
        <v>-</v>
      </c>
      <c r="P483" s="14" t="str">
        <f t="shared" si="84"/>
        <v>-</v>
      </c>
      <c r="Q483" s="14" t="str">
        <f t="shared" si="84"/>
        <v>-</v>
      </c>
      <c r="R483" s="14" t="str">
        <f t="shared" si="84"/>
        <v>-</v>
      </c>
      <c r="S483" s="14" t="str">
        <f t="shared" si="84"/>
        <v>-</v>
      </c>
      <c r="T483" s="14" t="str">
        <f t="shared" si="84"/>
        <v>-</v>
      </c>
      <c r="U483" s="14" t="str">
        <f t="shared" si="84"/>
        <v>-</v>
      </c>
      <c r="V483" s="14" t="str">
        <f t="shared" si="84"/>
        <v>-</v>
      </c>
      <c r="W483" s="14" t="str">
        <f t="shared" si="84"/>
        <v>-</v>
      </c>
      <c r="X483" s="14" t="str">
        <f t="shared" si="84"/>
        <v>-</v>
      </c>
      <c r="Y483" s="14" t="str">
        <f t="shared" si="84"/>
        <v>-</v>
      </c>
      <c r="Z483" s="15"/>
    </row>
    <row r="484" spans="1:26">
      <c r="A484" s="26">
        <f t="shared" si="79"/>
        <v>92</v>
      </c>
      <c r="B484" s="14" t="str">
        <f t="shared" si="84"/>
        <v>-</v>
      </c>
      <c r="C484" s="14" t="str">
        <f t="shared" si="84"/>
        <v>-</v>
      </c>
      <c r="D484" s="14" t="str">
        <f t="shared" si="84"/>
        <v>-</v>
      </c>
      <c r="E484" s="14" t="str">
        <f t="shared" si="84"/>
        <v>-</v>
      </c>
      <c r="F484" s="14" t="str">
        <f t="shared" si="84"/>
        <v>-</v>
      </c>
      <c r="G484" s="14" t="str">
        <f t="shared" si="84"/>
        <v>-</v>
      </c>
      <c r="H484" s="14" t="str">
        <f t="shared" si="84"/>
        <v>-</v>
      </c>
      <c r="I484" s="14" t="str">
        <f t="shared" si="84"/>
        <v>-</v>
      </c>
      <c r="J484" s="14" t="str">
        <f t="shared" si="84"/>
        <v>-</v>
      </c>
      <c r="K484" s="14" t="str">
        <f t="shared" si="84"/>
        <v>-</v>
      </c>
      <c r="L484" s="14" t="str">
        <f t="shared" si="84"/>
        <v>-</v>
      </c>
      <c r="M484" s="14" t="str">
        <f t="shared" si="84"/>
        <v>-</v>
      </c>
      <c r="N484" s="14" t="str">
        <f t="shared" si="84"/>
        <v>-</v>
      </c>
      <c r="O484" s="14" t="str">
        <f t="shared" si="84"/>
        <v>-</v>
      </c>
      <c r="P484" s="14" t="str">
        <f t="shared" si="84"/>
        <v>-</v>
      </c>
      <c r="Q484" s="14" t="str">
        <f t="shared" si="84"/>
        <v>-</v>
      </c>
      <c r="R484" s="14" t="str">
        <f t="shared" si="84"/>
        <v>-</v>
      </c>
      <c r="S484" s="14" t="str">
        <f t="shared" si="84"/>
        <v>-</v>
      </c>
      <c r="T484" s="14" t="str">
        <f t="shared" si="84"/>
        <v>-</v>
      </c>
      <c r="U484" s="14" t="str">
        <f t="shared" si="84"/>
        <v>-</v>
      </c>
      <c r="V484" s="14" t="str">
        <f t="shared" si="84"/>
        <v>-</v>
      </c>
      <c r="W484" s="14" t="str">
        <f t="shared" si="84"/>
        <v>-</v>
      </c>
      <c r="X484" s="14" t="str">
        <f t="shared" si="84"/>
        <v>-</v>
      </c>
      <c r="Y484" s="14" t="str">
        <f t="shared" si="84"/>
        <v>-</v>
      </c>
      <c r="Z484" s="15"/>
    </row>
    <row r="485" spans="1:26">
      <c r="A485" s="26">
        <f t="shared" si="79"/>
        <v>93</v>
      </c>
      <c r="B485" s="14" t="str">
        <f t="shared" si="84"/>
        <v>-</v>
      </c>
      <c r="C485" s="14" t="str">
        <f t="shared" si="84"/>
        <v>-</v>
      </c>
      <c r="D485" s="14" t="str">
        <f t="shared" si="84"/>
        <v>-</v>
      </c>
      <c r="E485" s="14" t="str">
        <f t="shared" si="84"/>
        <v>-</v>
      </c>
      <c r="F485" s="14" t="str">
        <f t="shared" si="84"/>
        <v>-</v>
      </c>
      <c r="G485" s="14" t="str">
        <f t="shared" si="84"/>
        <v>-</v>
      </c>
      <c r="H485" s="14" t="str">
        <f t="shared" si="84"/>
        <v>-</v>
      </c>
      <c r="I485" s="14" t="str">
        <f t="shared" si="84"/>
        <v>-</v>
      </c>
      <c r="J485" s="14" t="str">
        <f t="shared" si="84"/>
        <v>-</v>
      </c>
      <c r="K485" s="14" t="str">
        <f t="shared" si="84"/>
        <v>-</v>
      </c>
      <c r="L485" s="14" t="str">
        <f t="shared" si="84"/>
        <v>-</v>
      </c>
      <c r="M485" s="14" t="str">
        <f t="shared" si="84"/>
        <v>-</v>
      </c>
      <c r="N485" s="14" t="str">
        <f t="shared" si="84"/>
        <v>-</v>
      </c>
      <c r="O485" s="14" t="str">
        <f t="shared" si="84"/>
        <v>-</v>
      </c>
      <c r="P485" s="14" t="str">
        <f t="shared" si="84"/>
        <v>-</v>
      </c>
      <c r="Q485" s="14" t="str">
        <f t="shared" si="84"/>
        <v>-</v>
      </c>
      <c r="R485" s="14" t="str">
        <f t="shared" si="84"/>
        <v>-</v>
      </c>
      <c r="S485" s="14" t="str">
        <f t="shared" si="84"/>
        <v>-</v>
      </c>
      <c r="T485" s="14" t="str">
        <f t="shared" si="84"/>
        <v>-</v>
      </c>
      <c r="U485" s="14" t="str">
        <f t="shared" si="84"/>
        <v>-</v>
      </c>
      <c r="V485" s="14" t="str">
        <f t="shared" si="84"/>
        <v>-</v>
      </c>
      <c r="W485" s="14" t="str">
        <f t="shared" si="84"/>
        <v>-</v>
      </c>
      <c r="X485" s="14" t="str">
        <f t="shared" si="84"/>
        <v>-</v>
      </c>
      <c r="Y485" s="14" t="str">
        <f t="shared" si="84"/>
        <v>-</v>
      </c>
      <c r="Z485" s="15"/>
    </row>
    <row r="486" spans="1:26">
      <c r="A486" s="26">
        <f t="shared" si="79"/>
        <v>94</v>
      </c>
      <c r="B486" s="14" t="str">
        <f t="shared" si="84"/>
        <v>-</v>
      </c>
      <c r="C486" s="14" t="str">
        <f t="shared" si="84"/>
        <v>-</v>
      </c>
      <c r="D486" s="14" t="str">
        <f t="shared" si="84"/>
        <v>-</v>
      </c>
      <c r="E486" s="14" t="str">
        <f t="shared" si="84"/>
        <v>-</v>
      </c>
      <c r="F486" s="14" t="str">
        <f t="shared" si="84"/>
        <v>-</v>
      </c>
      <c r="G486" s="14" t="str">
        <f t="shared" si="84"/>
        <v>-</v>
      </c>
      <c r="H486" s="14" t="str">
        <f t="shared" si="84"/>
        <v>-</v>
      </c>
      <c r="I486" s="14" t="str">
        <f t="shared" si="84"/>
        <v>-</v>
      </c>
      <c r="J486" s="14" t="str">
        <f t="shared" si="84"/>
        <v>-</v>
      </c>
      <c r="K486" s="14" t="str">
        <f t="shared" si="84"/>
        <v>-</v>
      </c>
      <c r="L486" s="14" t="str">
        <f t="shared" si="84"/>
        <v>-</v>
      </c>
      <c r="M486" s="14" t="str">
        <f t="shared" si="84"/>
        <v>-</v>
      </c>
      <c r="N486" s="14" t="str">
        <f t="shared" si="84"/>
        <v>-</v>
      </c>
      <c r="O486" s="14" t="str">
        <f t="shared" si="84"/>
        <v>-</v>
      </c>
      <c r="P486" s="14" t="str">
        <f t="shared" si="84"/>
        <v>-</v>
      </c>
      <c r="Q486" s="14" t="str">
        <f t="shared" si="84"/>
        <v>-</v>
      </c>
      <c r="R486" s="14" t="str">
        <f t="shared" si="84"/>
        <v>-</v>
      </c>
      <c r="S486" s="14" t="str">
        <f t="shared" si="84"/>
        <v>-</v>
      </c>
      <c r="T486" s="14" t="str">
        <f t="shared" si="84"/>
        <v>-</v>
      </c>
      <c r="U486" s="14" t="str">
        <f t="shared" si="84"/>
        <v>-</v>
      </c>
      <c r="V486" s="14" t="str">
        <f t="shared" si="84"/>
        <v>-</v>
      </c>
      <c r="W486" s="14" t="str">
        <f t="shared" si="84"/>
        <v>-</v>
      </c>
      <c r="X486" s="14" t="str">
        <f t="shared" si="84"/>
        <v>-</v>
      </c>
      <c r="Y486" s="14" t="str">
        <f t="shared" si="84"/>
        <v>-</v>
      </c>
      <c r="Z486" s="15"/>
    </row>
    <row r="487" spans="1:26">
      <c r="A487" s="26" t="s">
        <v>330</v>
      </c>
      <c r="B487" s="14">
        <f>(94 - COUNTIF(B393:B486,"-"))</f>
        <v>19</v>
      </c>
      <c r="C487" s="14">
        <f t="shared" ref="C487:Y487" si="85">(94 - COUNTIF(C393:C486,"-"))</f>
        <v>11</v>
      </c>
      <c r="D487" s="14">
        <f t="shared" si="85"/>
        <v>0</v>
      </c>
      <c r="E487" s="14">
        <f t="shared" si="85"/>
        <v>0</v>
      </c>
      <c r="F487" s="14">
        <f t="shared" si="85"/>
        <v>0</v>
      </c>
      <c r="G487" s="14">
        <f t="shared" si="85"/>
        <v>0</v>
      </c>
      <c r="H487" s="14">
        <f t="shared" si="85"/>
        <v>0</v>
      </c>
      <c r="I487" s="14">
        <f t="shared" si="85"/>
        <v>0</v>
      </c>
      <c r="J487" s="14">
        <f t="shared" si="85"/>
        <v>0</v>
      </c>
      <c r="K487" s="14">
        <f t="shared" si="85"/>
        <v>20</v>
      </c>
      <c r="L487" s="14">
        <f t="shared" si="85"/>
        <v>0</v>
      </c>
      <c r="M487" s="14">
        <f t="shared" si="85"/>
        <v>0</v>
      </c>
      <c r="N487" s="14">
        <f t="shared" si="85"/>
        <v>18</v>
      </c>
      <c r="O487" s="14">
        <f t="shared" si="85"/>
        <v>18</v>
      </c>
      <c r="P487" s="14">
        <f t="shared" si="85"/>
        <v>0</v>
      </c>
      <c r="Q487" s="14">
        <f t="shared" si="85"/>
        <v>0</v>
      </c>
      <c r="R487" s="14">
        <f t="shared" si="85"/>
        <v>13</v>
      </c>
      <c r="S487" s="14">
        <f t="shared" si="85"/>
        <v>0</v>
      </c>
      <c r="T487" s="14">
        <f t="shared" si="85"/>
        <v>18</v>
      </c>
      <c r="U487" s="14">
        <f t="shared" si="85"/>
        <v>22</v>
      </c>
      <c r="V487" s="14">
        <f t="shared" si="85"/>
        <v>22</v>
      </c>
      <c r="W487" s="14">
        <f t="shared" si="85"/>
        <v>19</v>
      </c>
      <c r="X487" s="14">
        <f t="shared" si="85"/>
        <v>0</v>
      </c>
      <c r="Y487" s="14">
        <f t="shared" si="85"/>
        <v>21</v>
      </c>
      <c r="Z487" s="15"/>
    </row>
    <row r="488" spans="1:26">
      <c r="A488" s="26" t="s">
        <v>345</v>
      </c>
      <c r="B488" s="14">
        <f t="shared" ref="B488" si="86">IFERROR(SUM(B393:B486)/B487,"-")</f>
        <v>1.3094195831244781</v>
      </c>
      <c r="C488" s="14">
        <f t="shared" ref="C488:Y488" si="87">IFERROR(SUM(C393:C486)/C487,"-")</f>
        <v>0.95470539105339114</v>
      </c>
      <c r="D488" s="14" t="str">
        <f t="shared" si="87"/>
        <v>-</v>
      </c>
      <c r="E488" s="14" t="str">
        <f t="shared" si="87"/>
        <v>-</v>
      </c>
      <c r="F488" s="14" t="str">
        <f t="shared" si="87"/>
        <v>-</v>
      </c>
      <c r="G488" s="14" t="str">
        <f t="shared" si="87"/>
        <v>-</v>
      </c>
      <c r="H488" s="14" t="str">
        <f t="shared" si="87"/>
        <v>-</v>
      </c>
      <c r="I488" s="14" t="str">
        <f t="shared" si="87"/>
        <v>-</v>
      </c>
      <c r="J488" s="14" t="str">
        <f t="shared" si="87"/>
        <v>-</v>
      </c>
      <c r="K488" s="14">
        <f t="shared" si="87"/>
        <v>1.5306689357142857</v>
      </c>
      <c r="L488" s="14" t="str">
        <f t="shared" si="87"/>
        <v>-</v>
      </c>
      <c r="M488" s="14" t="str">
        <f t="shared" si="87"/>
        <v>-</v>
      </c>
      <c r="N488" s="14">
        <f t="shared" si="87"/>
        <v>0.75635392857142847</v>
      </c>
      <c r="O488" s="14">
        <f t="shared" si="87"/>
        <v>1.0958884708994709</v>
      </c>
      <c r="P488" s="14" t="str">
        <f t="shared" si="87"/>
        <v>-</v>
      </c>
      <c r="Q488" s="14" t="str">
        <f t="shared" si="87"/>
        <v>-</v>
      </c>
      <c r="R488" s="14">
        <f t="shared" si="87"/>
        <v>1.5569289645909647</v>
      </c>
      <c r="S488" s="14" t="str">
        <f t="shared" si="87"/>
        <v>-</v>
      </c>
      <c r="T488" s="14">
        <f t="shared" si="87"/>
        <v>1.1166741666666669</v>
      </c>
      <c r="U488" s="14">
        <f t="shared" si="87"/>
        <v>1.2179628225108223</v>
      </c>
      <c r="V488" s="14">
        <f t="shared" si="87"/>
        <v>1.9569629523809526</v>
      </c>
      <c r="W488" s="14">
        <f t="shared" si="87"/>
        <v>0.84207738680033406</v>
      </c>
      <c r="X488" s="14" t="str">
        <f t="shared" si="87"/>
        <v>-</v>
      </c>
      <c r="Y488" s="14">
        <f t="shared" si="87"/>
        <v>1.2889908866213153</v>
      </c>
      <c r="Z488" s="15">
        <f>COUNTIF(B488:Y488,"&gt;2")</f>
        <v>0</v>
      </c>
    </row>
    <row r="489" spans="1:26">
      <c r="A489" s="26" t="s">
        <v>350</v>
      </c>
      <c r="B489" s="14" t="str">
        <f>IF(B488="-","-",IF(B488&lt;=2,"ДА","НЕТ"))</f>
        <v>ДА</v>
      </c>
      <c r="C489" s="14" t="str">
        <f t="shared" ref="C489:Y489" si="88">IF(C488="-","-",IF(C488&lt;=2,"ДА","НЕТ"))</f>
        <v>ДА</v>
      </c>
      <c r="D489" s="14" t="str">
        <f t="shared" si="88"/>
        <v>-</v>
      </c>
      <c r="E489" s="14" t="str">
        <f t="shared" si="88"/>
        <v>-</v>
      </c>
      <c r="F489" s="14" t="str">
        <f t="shared" si="88"/>
        <v>-</v>
      </c>
      <c r="G489" s="14" t="str">
        <f t="shared" si="88"/>
        <v>-</v>
      </c>
      <c r="H489" s="14" t="str">
        <f t="shared" si="88"/>
        <v>-</v>
      </c>
      <c r="I489" s="14" t="str">
        <f t="shared" si="88"/>
        <v>-</v>
      </c>
      <c r="J489" s="14" t="str">
        <f t="shared" si="88"/>
        <v>-</v>
      </c>
      <c r="K489" s="14" t="str">
        <f t="shared" si="88"/>
        <v>ДА</v>
      </c>
      <c r="L489" s="14" t="str">
        <f t="shared" si="88"/>
        <v>-</v>
      </c>
      <c r="M489" s="14" t="str">
        <f t="shared" si="88"/>
        <v>-</v>
      </c>
      <c r="N489" s="14" t="str">
        <f t="shared" si="88"/>
        <v>ДА</v>
      </c>
      <c r="O489" s="14" t="str">
        <f t="shared" si="88"/>
        <v>ДА</v>
      </c>
      <c r="P489" s="14" t="str">
        <f t="shared" si="88"/>
        <v>-</v>
      </c>
      <c r="Q489" s="14" t="str">
        <f t="shared" si="88"/>
        <v>-</v>
      </c>
      <c r="R489" s="14" t="str">
        <f t="shared" si="88"/>
        <v>ДА</v>
      </c>
      <c r="S489" s="14" t="str">
        <f t="shared" si="88"/>
        <v>-</v>
      </c>
      <c r="T489" s="14" t="str">
        <f t="shared" si="88"/>
        <v>ДА</v>
      </c>
      <c r="U489" s="14" t="str">
        <f t="shared" si="88"/>
        <v>ДА</v>
      </c>
      <c r="V489" s="14" t="str">
        <f t="shared" si="88"/>
        <v>ДА</v>
      </c>
      <c r="W489" s="14" t="str">
        <f t="shared" si="88"/>
        <v>ДА</v>
      </c>
      <c r="X489" s="14" t="str">
        <f t="shared" si="88"/>
        <v>-</v>
      </c>
      <c r="Y489" s="14" t="str">
        <f t="shared" si="88"/>
        <v>ДА</v>
      </c>
      <c r="Z489" s="15">
        <f>COUNTIF(B488:Y488,"&lt;=2")</f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89"/>
  <sheetViews>
    <sheetView tabSelected="1" workbookViewId="0">
      <pane xSplit="1" ySplit="1" topLeftCell="B69" activePane="bottomRight" state="frozen"/>
      <selection pane="topRight" activeCell="B1" sqref="B1"/>
      <selection pane="bottomLeft" activeCell="A2" sqref="A2"/>
      <selection pane="bottomRight" activeCell="AC374" sqref="AC374"/>
    </sheetView>
  </sheetViews>
  <sheetFormatPr defaultRowHeight="15"/>
  <cols>
    <col min="1" max="1" width="16.42578125" style="50" customWidth="1"/>
    <col min="2" max="20" width="4.7109375" customWidth="1"/>
    <col min="21" max="21" width="7.140625" style="7" customWidth="1"/>
    <col min="22" max="22" width="9.140625" style="110"/>
  </cols>
  <sheetData>
    <row r="1" spans="1:23" ht="112.5">
      <c r="A1" s="46" t="s">
        <v>633</v>
      </c>
      <c r="B1" s="11" t="s">
        <v>0</v>
      </c>
      <c r="C1" s="11" t="s">
        <v>54</v>
      </c>
      <c r="D1" s="11" t="s">
        <v>573</v>
      </c>
      <c r="E1" s="11" t="s">
        <v>55</v>
      </c>
      <c r="F1" s="11" t="s">
        <v>56</v>
      </c>
      <c r="G1" s="11" t="s">
        <v>57</v>
      </c>
      <c r="H1" s="11" t="s">
        <v>617</v>
      </c>
      <c r="I1" s="11" t="s">
        <v>618</v>
      </c>
      <c r="J1" s="11" t="s">
        <v>58</v>
      </c>
      <c r="K1" s="11" t="s">
        <v>619</v>
      </c>
      <c r="L1" s="11" t="s">
        <v>74</v>
      </c>
      <c r="M1" s="11" t="s">
        <v>109</v>
      </c>
      <c r="N1" s="11" t="s">
        <v>628</v>
      </c>
      <c r="O1" s="11" t="s">
        <v>630</v>
      </c>
      <c r="P1" s="11" t="s">
        <v>128</v>
      </c>
      <c r="Q1" s="11" t="s">
        <v>129</v>
      </c>
      <c r="R1" s="11" t="s">
        <v>631</v>
      </c>
      <c r="S1" s="11" t="s">
        <v>202</v>
      </c>
      <c r="T1" s="11" t="s">
        <v>256</v>
      </c>
      <c r="U1" s="12" t="s">
        <v>332</v>
      </c>
      <c r="V1" s="108" t="s">
        <v>345</v>
      </c>
      <c r="W1" s="11" t="s">
        <v>351</v>
      </c>
    </row>
    <row r="2" spans="1:23">
      <c r="A2" s="46" t="s">
        <v>343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/>
      <c r="V2" s="109"/>
      <c r="W2" s="14"/>
    </row>
    <row r="3" spans="1:23">
      <c r="A3" s="114">
        <v>1</v>
      </c>
      <c r="B3" s="14" t="str">
        <f>IFERROR(VLOOKUP(CONCATENATE($A3,B$1),'[2]Исх-увл.отчёт'!$A$2:$D$3000,4,FALSE),"-")</f>
        <v>-</v>
      </c>
      <c r="C3" s="14" t="str">
        <f>IFERROR(VLOOKUP(CONCATENATE($A3,C$1),'[2]Исх-увл.отчёт'!$A$2:$D$3000,4,FALSE),"-")</f>
        <v>-</v>
      </c>
      <c r="D3" s="14" t="str">
        <f>IFERROR(VLOOKUP(CONCATENATE($A3,D$1),'[2]Исх-увл.отчёт'!$A$2:$D$3000,4,FALSE),"-")</f>
        <v>-</v>
      </c>
      <c r="E3" s="14" t="str">
        <f>IFERROR(VLOOKUP(CONCATENATE($A3,E$1),'[2]Исх-увл.отчёт'!$A$2:$D$3000,4,FALSE),"-")</f>
        <v>-</v>
      </c>
      <c r="F3" s="14" t="str">
        <f>IFERROR(VLOOKUP(CONCATENATE($A3,F$1),'[2]Исх-увл.отчёт'!$A$2:$D$3000,4,FALSE),"-")</f>
        <v>-</v>
      </c>
      <c r="G3" s="14" t="str">
        <f>IFERROR(VLOOKUP(CONCATENATE($A3,G$1),'[2]Исх-увл.отчёт'!$A$2:$D$3000,4,FALSE),"-")</f>
        <v>-</v>
      </c>
      <c r="H3" s="14" t="str">
        <f>IFERROR(VLOOKUP(CONCATENATE($A3,H$1),'[2]Исх-увл.отчёт'!$A$2:$D$3000,4,FALSE),"-")</f>
        <v>-</v>
      </c>
      <c r="I3" s="14" t="str">
        <f>IFERROR(VLOOKUP(CONCATENATE($A3,I$1),'[2]Исх-увл.отчёт'!$A$2:$D$3000,4,FALSE),"-")</f>
        <v>-</v>
      </c>
      <c r="J3" s="14" t="str">
        <f>IFERROR(VLOOKUP(CONCATENATE($A3,J$1),'[2]Исх-увл.отчёт'!$A$2:$D$3000,4,FALSE),"-")</f>
        <v>-</v>
      </c>
      <c r="K3" s="14" t="str">
        <f>IFERROR(VLOOKUP(CONCATENATE($A3,K$1),'[2]Исх-увл.отчёт'!$A$2:$D$3000,4,FALSE),"-")</f>
        <v>-</v>
      </c>
      <c r="L3" s="14" t="str">
        <f>IFERROR(VLOOKUP(CONCATENATE($A3,L$1),'[2]Исх-увл.отчёт'!$A$2:$D$3000,4,FALSE),"-")</f>
        <v>-</v>
      </c>
      <c r="M3" s="14" t="str">
        <f>IFERROR(VLOOKUP(CONCATENATE($A3,M$1),'[2]Исх-увл.отчёт'!$A$2:$D$3000,4,FALSE),"-")</f>
        <v>-</v>
      </c>
      <c r="N3" s="14" t="str">
        <f>IFERROR(VLOOKUP(CONCATENATE($A3,N$1),'[2]Исх-увл.отчёт'!$A$2:$D$3000,4,FALSE),"-")</f>
        <v>-</v>
      </c>
      <c r="O3" s="14" t="str">
        <f>IFERROR(VLOOKUP(CONCATENATE($A3,O$1),'[2]Исх-увл.отчёт'!$A$2:$D$3000,4,FALSE),"-")</f>
        <v>-</v>
      </c>
      <c r="P3" s="14" t="str">
        <f>IFERROR(VLOOKUP(CONCATENATE($A3,P$1),'[2]Исх-увл.отчёт'!$A$2:$D$3000,4,FALSE),"-")</f>
        <v>-</v>
      </c>
      <c r="Q3" s="14" t="str">
        <f>IFERROR(VLOOKUP(CONCATENATE($A3,Q$1),'[2]Исх-увл.отчёт'!$A$2:$D$3000,4,FALSE),"-")</f>
        <v>-</v>
      </c>
      <c r="R3" s="14" t="str">
        <f>IFERROR(VLOOKUP(CONCATENATE($A3,R$1),'[2]Исх-увл.отчёт'!$A$2:$D$3000,4,FALSE),"-")</f>
        <v>-</v>
      </c>
      <c r="S3" s="14" t="str">
        <f>IFERROR(VLOOKUP(CONCATENATE($A3,S$1),'[2]Исх-увл.отчёт'!$A$2:$D$3000,4,FALSE),"-")</f>
        <v>-</v>
      </c>
      <c r="T3" s="14" t="str">
        <f>IFERROR(VLOOKUP(CONCATENATE($A3,T$1),'[2]Исх-увл.отчёт'!$A$2:$D$3000,4,FALSE),"-")</f>
        <v>-</v>
      </c>
      <c r="U3" s="15">
        <f t="shared" ref="U3:U66" si="0">COUNTIF(B3:T3,"&gt;0")</f>
        <v>0</v>
      </c>
      <c r="V3" s="109" t="str">
        <f>IFERROR(AVERAGE(B3:T3),"-")</f>
        <v>-</v>
      </c>
      <c r="W3" s="14"/>
    </row>
    <row r="4" spans="1:23">
      <c r="A4" s="48">
        <v>2</v>
      </c>
      <c r="B4" s="14">
        <f>IFERROR(VLOOKUP(CONCATENATE($A4,B$1),'[2]Исх-увл.отчёт'!$A$2:$D$3000,4,FALSE),"-")</f>
        <v>2</v>
      </c>
      <c r="C4" s="14" t="str">
        <f>IFERROR(VLOOKUP(CONCATENATE($A4,C$1),'[2]Исх-увл.отчёт'!$A$2:$D$3000,4,FALSE),"-")</f>
        <v>-</v>
      </c>
      <c r="D4" s="14">
        <f>IFERROR(VLOOKUP(CONCATENATE($A4,D$1),'[2]Исх-увл.отчёт'!$A$2:$D$3000,4,FALSE),"-")</f>
        <v>9</v>
      </c>
      <c r="E4" s="14" t="str">
        <f>IFERROR(VLOOKUP(CONCATENATE($A4,E$1),'[2]Исх-увл.отчёт'!$A$2:$D$3000,4,FALSE),"-")</f>
        <v>-</v>
      </c>
      <c r="F4" s="14">
        <f>IFERROR(VLOOKUP(CONCATENATE($A4,F$1),'[2]Исх-увл.отчёт'!$A$2:$D$3000,4,FALSE),"-")</f>
        <v>10</v>
      </c>
      <c r="G4" s="14" t="str">
        <f>IFERROR(VLOOKUP(CONCATENATE($A4,G$1),'[2]Исх-увл.отчёт'!$A$2:$D$3000,4,FALSE),"-")</f>
        <v>-</v>
      </c>
      <c r="H4" s="14" t="str">
        <f>IFERROR(VLOOKUP(CONCATENATE($A4,H$1),'[2]Исх-увл.отчёт'!$A$2:$D$3000,4,FALSE),"-")</f>
        <v>-</v>
      </c>
      <c r="I4" s="14" t="str">
        <f>IFERROR(VLOOKUP(CONCATENATE($A4,I$1),'[2]Исх-увл.отчёт'!$A$2:$D$3000,4,FALSE),"-")</f>
        <v>-</v>
      </c>
      <c r="J4" s="14" t="str">
        <f>IFERROR(VLOOKUP(CONCATENATE($A4,J$1),'[2]Исх-увл.отчёт'!$A$2:$D$3000,4,FALSE),"-")</f>
        <v>-</v>
      </c>
      <c r="K4" s="14" t="str">
        <f>IFERROR(VLOOKUP(CONCATENATE($A4,K$1),'[2]Исх-увл.отчёт'!$A$2:$D$3000,4,FALSE),"-")</f>
        <v>-</v>
      </c>
      <c r="L4" s="14">
        <f>IFERROR(VLOOKUP(CONCATENATE($A4,L$1),'[2]Исх-увл.отчёт'!$A$2:$D$3000,4,FALSE),"-")</f>
        <v>4</v>
      </c>
      <c r="M4" s="14" t="str">
        <f>IFERROR(VLOOKUP(CONCATENATE($A4,M$1),'[2]Исх-увл.отчёт'!$A$2:$D$3000,4,FALSE),"-")</f>
        <v>-</v>
      </c>
      <c r="N4" s="14" t="str">
        <f>IFERROR(VLOOKUP(CONCATENATE($A4,N$1),'[2]Исх-увл.отчёт'!$A$2:$D$3000,4,FALSE),"-")</f>
        <v>-</v>
      </c>
      <c r="O4" s="14" t="str">
        <f>IFERROR(VLOOKUP(CONCATENATE($A4,O$1),'[2]Исх-увл.отчёт'!$A$2:$D$3000,4,FALSE),"-")</f>
        <v>-</v>
      </c>
      <c r="P4" s="14" t="str">
        <f>IFERROR(VLOOKUP(CONCATENATE($A4,P$1),'[2]Исх-увл.отчёт'!$A$2:$D$3000,4,FALSE),"-")</f>
        <v>-</v>
      </c>
      <c r="Q4" s="14" t="str">
        <f>IFERROR(VLOOKUP(CONCATENATE($A4,Q$1),'[2]Исх-увл.отчёт'!$A$2:$D$3000,4,FALSE),"-")</f>
        <v>-</v>
      </c>
      <c r="R4" s="14">
        <f>IFERROR(VLOOKUP(CONCATENATE($A4,R$1),'[2]Исх-увл.отчёт'!$A$2:$D$3000,4,FALSE),"-")</f>
        <v>1</v>
      </c>
      <c r="S4" s="14" t="str">
        <f>IFERROR(VLOOKUP(CONCATENATE($A4,S$1),'[2]Исх-увл.отчёт'!$A$2:$D$3000,4,FALSE),"-")</f>
        <v>-</v>
      </c>
      <c r="T4" s="14" t="str">
        <f>IFERROR(VLOOKUP(CONCATENATE($A4,T$1),'[2]Исх-увл.отчёт'!$A$2:$D$3000,4,FALSE),"-")</f>
        <v>-</v>
      </c>
      <c r="U4" s="15">
        <f t="shared" si="0"/>
        <v>5</v>
      </c>
      <c r="V4" s="109">
        <f t="shared" ref="V4:V67" si="1">IFERROR(AVERAGE(B4:T4),"-")</f>
        <v>5.2</v>
      </c>
      <c r="W4" s="14"/>
    </row>
    <row r="5" spans="1:23">
      <c r="A5" s="48">
        <f t="shared" ref="A5:A68" si="2">A4+1</f>
        <v>3</v>
      </c>
      <c r="B5" s="14" t="str">
        <f>IFERROR(VLOOKUP(CONCATENATE($A5,B$1),'[2]Исх-увл.отчёт'!$A$2:$D$3000,4,FALSE),"-")</f>
        <v>-</v>
      </c>
      <c r="C5" s="14" t="str">
        <f>IFERROR(VLOOKUP(CONCATENATE($A5,C$1),'[2]Исх-увл.отчёт'!$A$2:$D$3000,4,FALSE),"-")</f>
        <v>-</v>
      </c>
      <c r="D5" s="14" t="str">
        <f>IFERROR(VLOOKUP(CONCATENATE($A5,D$1),'[2]Исх-увл.отчёт'!$A$2:$D$3000,4,FALSE),"-")</f>
        <v>-</v>
      </c>
      <c r="E5" s="14" t="str">
        <f>IFERROR(VLOOKUP(CONCATENATE($A5,E$1),'[2]Исх-увл.отчёт'!$A$2:$D$3000,4,FALSE),"-")</f>
        <v>-</v>
      </c>
      <c r="F5" s="14" t="str">
        <f>IFERROR(VLOOKUP(CONCATENATE($A5,F$1),'[2]Исх-увл.отчёт'!$A$2:$D$3000,4,FALSE),"-")</f>
        <v>-</v>
      </c>
      <c r="G5" s="14" t="str">
        <f>IFERROR(VLOOKUP(CONCATENATE($A5,G$1),'[2]Исх-увл.отчёт'!$A$2:$D$3000,4,FALSE),"-")</f>
        <v>-</v>
      </c>
      <c r="H5" s="14" t="str">
        <f>IFERROR(VLOOKUP(CONCATENATE($A5,H$1),'[2]Исх-увл.отчёт'!$A$2:$D$3000,4,FALSE),"-")</f>
        <v>-</v>
      </c>
      <c r="I5" s="14" t="str">
        <f>IFERROR(VLOOKUP(CONCATENATE($A5,I$1),'[2]Исх-увл.отчёт'!$A$2:$D$3000,4,FALSE),"-")</f>
        <v>-</v>
      </c>
      <c r="J5" s="14" t="str">
        <f>IFERROR(VLOOKUP(CONCATENATE($A5,J$1),'[2]Исх-увл.отчёт'!$A$2:$D$3000,4,FALSE),"-")</f>
        <v>-</v>
      </c>
      <c r="K5" s="14" t="str">
        <f>IFERROR(VLOOKUP(CONCATENATE($A5,K$1),'[2]Исх-увл.отчёт'!$A$2:$D$3000,4,FALSE),"-")</f>
        <v>-</v>
      </c>
      <c r="L5" s="14" t="str">
        <f>IFERROR(VLOOKUP(CONCATENATE($A5,L$1),'[2]Исх-увл.отчёт'!$A$2:$D$3000,4,FALSE),"-")</f>
        <v>-</v>
      </c>
      <c r="M5" s="14" t="str">
        <f>IFERROR(VLOOKUP(CONCATENATE($A5,M$1),'[2]Исх-увл.отчёт'!$A$2:$D$3000,4,FALSE),"-")</f>
        <v>-</v>
      </c>
      <c r="N5" s="14" t="str">
        <f>IFERROR(VLOOKUP(CONCATENATE($A5,N$1),'[2]Исх-увл.отчёт'!$A$2:$D$3000,4,FALSE),"-")</f>
        <v>-</v>
      </c>
      <c r="O5" s="14" t="str">
        <f>IFERROR(VLOOKUP(CONCATENATE($A5,O$1),'[2]Исх-увл.отчёт'!$A$2:$D$3000,4,FALSE),"-")</f>
        <v>-</v>
      </c>
      <c r="P5" s="14" t="str">
        <f>IFERROR(VLOOKUP(CONCATENATE($A5,P$1),'[2]Исх-увл.отчёт'!$A$2:$D$3000,4,FALSE),"-")</f>
        <v>-</v>
      </c>
      <c r="Q5" s="14" t="str">
        <f>IFERROR(VLOOKUP(CONCATENATE($A5,Q$1),'[2]Исх-увл.отчёт'!$A$2:$D$3000,4,FALSE),"-")</f>
        <v>-</v>
      </c>
      <c r="R5" s="14" t="str">
        <f>IFERROR(VLOOKUP(CONCATENATE($A5,R$1),'[2]Исх-увл.отчёт'!$A$2:$D$3000,4,FALSE),"-")</f>
        <v>-</v>
      </c>
      <c r="S5" s="14" t="str">
        <f>IFERROR(VLOOKUP(CONCATENATE($A5,S$1),'[2]Исх-увл.отчёт'!$A$2:$D$3000,4,FALSE),"-")</f>
        <v>-</v>
      </c>
      <c r="T5" s="14" t="str">
        <f>IFERROR(VLOOKUP(CONCATENATE($A5,T$1),'[2]Исх-увл.отчёт'!$A$2:$D$3000,4,FALSE),"-")</f>
        <v>-</v>
      </c>
      <c r="U5" s="15">
        <f t="shared" si="0"/>
        <v>0</v>
      </c>
      <c r="V5" s="109" t="str">
        <f t="shared" si="1"/>
        <v>-</v>
      </c>
      <c r="W5" s="14"/>
    </row>
    <row r="6" spans="1:23">
      <c r="A6" s="48">
        <f t="shared" si="2"/>
        <v>4</v>
      </c>
      <c r="B6" s="14" t="str">
        <f>IFERROR(VLOOKUP(CONCATENATE($A6,B$1),'[2]Исх-увл.отчёт'!$A$2:$D$3000,4,FALSE),"-")</f>
        <v>-</v>
      </c>
      <c r="C6" s="14" t="str">
        <f>IFERROR(VLOOKUP(CONCATENATE($A6,C$1),'[2]Исх-увл.отчёт'!$A$2:$D$3000,4,FALSE),"-")</f>
        <v>-</v>
      </c>
      <c r="D6" s="14" t="str">
        <f>IFERROR(VLOOKUP(CONCATENATE($A6,D$1),'[2]Исх-увл.отчёт'!$A$2:$D$3000,4,FALSE),"-")</f>
        <v>-</v>
      </c>
      <c r="E6" s="14" t="str">
        <f>IFERROR(VLOOKUP(CONCATENATE($A6,E$1),'[2]Исх-увл.отчёт'!$A$2:$D$3000,4,FALSE),"-")</f>
        <v>-</v>
      </c>
      <c r="F6" s="14" t="str">
        <f>IFERROR(VLOOKUP(CONCATENATE($A6,F$1),'[2]Исх-увл.отчёт'!$A$2:$D$3000,4,FALSE),"-")</f>
        <v>-</v>
      </c>
      <c r="G6" s="14" t="str">
        <f>IFERROR(VLOOKUP(CONCATENATE($A6,G$1),'[2]Исх-увл.отчёт'!$A$2:$D$3000,4,FALSE),"-")</f>
        <v>-</v>
      </c>
      <c r="H6" s="14" t="str">
        <f>IFERROR(VLOOKUP(CONCATENATE($A6,H$1),'[2]Исх-увл.отчёт'!$A$2:$D$3000,4,FALSE),"-")</f>
        <v>-</v>
      </c>
      <c r="I6" s="14" t="str">
        <f>IFERROR(VLOOKUP(CONCATENATE($A6,I$1),'[2]Исх-увл.отчёт'!$A$2:$D$3000,4,FALSE),"-")</f>
        <v>-</v>
      </c>
      <c r="J6" s="14" t="str">
        <f>IFERROR(VLOOKUP(CONCATENATE($A6,J$1),'[2]Исх-увл.отчёт'!$A$2:$D$3000,4,FALSE),"-")</f>
        <v>-</v>
      </c>
      <c r="K6" s="14" t="str">
        <f>IFERROR(VLOOKUP(CONCATENATE($A6,K$1),'[2]Исх-увл.отчёт'!$A$2:$D$3000,4,FALSE),"-")</f>
        <v>-</v>
      </c>
      <c r="L6" s="14" t="str">
        <f>IFERROR(VLOOKUP(CONCATENATE($A6,L$1),'[2]Исх-увл.отчёт'!$A$2:$D$3000,4,FALSE),"-")</f>
        <v>-</v>
      </c>
      <c r="M6" s="14" t="str">
        <f>IFERROR(VLOOKUP(CONCATENATE($A6,M$1),'[2]Исх-увл.отчёт'!$A$2:$D$3000,4,FALSE),"-")</f>
        <v>-</v>
      </c>
      <c r="N6" s="14" t="str">
        <f>IFERROR(VLOOKUP(CONCATENATE($A6,N$1),'[2]Исх-увл.отчёт'!$A$2:$D$3000,4,FALSE),"-")</f>
        <v>-</v>
      </c>
      <c r="O6" s="14" t="str">
        <f>IFERROR(VLOOKUP(CONCATENATE($A6,O$1),'[2]Исх-увл.отчёт'!$A$2:$D$3000,4,FALSE),"-")</f>
        <v>-</v>
      </c>
      <c r="P6" s="14" t="str">
        <f>IFERROR(VLOOKUP(CONCATENATE($A6,P$1),'[2]Исх-увл.отчёт'!$A$2:$D$3000,4,FALSE),"-")</f>
        <v>-</v>
      </c>
      <c r="Q6" s="14" t="str">
        <f>IFERROR(VLOOKUP(CONCATENATE($A6,Q$1),'[2]Исх-увл.отчёт'!$A$2:$D$3000,4,FALSE),"-")</f>
        <v>-</v>
      </c>
      <c r="R6" s="14" t="str">
        <f>IFERROR(VLOOKUP(CONCATENATE($A6,R$1),'[2]Исх-увл.отчёт'!$A$2:$D$3000,4,FALSE),"-")</f>
        <v>-</v>
      </c>
      <c r="S6" s="14" t="str">
        <f>IFERROR(VLOOKUP(CONCATENATE($A6,S$1),'[2]Исх-увл.отчёт'!$A$2:$D$3000,4,FALSE),"-")</f>
        <v>-</v>
      </c>
      <c r="T6" s="14" t="str">
        <f>IFERROR(VLOOKUP(CONCATENATE($A6,T$1),'[2]Исх-увл.отчёт'!$A$2:$D$3000,4,FALSE),"-")</f>
        <v>-</v>
      </c>
      <c r="U6" s="15">
        <f t="shared" si="0"/>
        <v>0</v>
      </c>
      <c r="V6" s="109" t="str">
        <f t="shared" si="1"/>
        <v>-</v>
      </c>
      <c r="W6" s="14"/>
    </row>
    <row r="7" spans="1:23">
      <c r="A7" s="48">
        <f>A6+1</f>
        <v>5</v>
      </c>
      <c r="B7" s="14">
        <f>IFERROR(VLOOKUP(CONCATENATE($A7,B$1),'[2]Исх-увл.отчёт'!$A$2:$D$3000,4,FALSE),"-")</f>
        <v>2</v>
      </c>
      <c r="C7" s="14" t="str">
        <f>IFERROR(VLOOKUP(CONCATENATE($A7,C$1),'[2]Исх-увл.отчёт'!$A$2:$D$3000,4,FALSE),"-")</f>
        <v>-</v>
      </c>
      <c r="D7" s="14">
        <f>IFERROR(VLOOKUP(CONCATENATE($A7,D$1),'[2]Исх-увл.отчёт'!$A$2:$D$3000,4,FALSE),"-")</f>
        <v>10</v>
      </c>
      <c r="E7" s="14" t="str">
        <f>IFERROR(VLOOKUP(CONCATENATE($A7,E$1),'[2]Исх-увл.отчёт'!$A$2:$D$3000,4,FALSE),"-")</f>
        <v>-</v>
      </c>
      <c r="F7" s="14" t="str">
        <f>IFERROR(VLOOKUP(CONCATENATE($A7,F$1),'[2]Исх-увл.отчёт'!$A$2:$D$3000,4,FALSE),"-")</f>
        <v>-</v>
      </c>
      <c r="G7" s="14" t="str">
        <f>IFERROR(VLOOKUP(CONCATENATE($A7,G$1),'[2]Исх-увл.отчёт'!$A$2:$D$3000,4,FALSE),"-")</f>
        <v>-</v>
      </c>
      <c r="H7" s="14" t="str">
        <f>IFERROR(VLOOKUP(CONCATENATE($A7,H$1),'[2]Исх-увл.отчёт'!$A$2:$D$3000,4,FALSE),"-")</f>
        <v>-</v>
      </c>
      <c r="I7" s="14" t="str">
        <f>IFERROR(VLOOKUP(CONCATENATE($A7,I$1),'[2]Исх-увл.отчёт'!$A$2:$D$3000,4,FALSE),"-")</f>
        <v>-</v>
      </c>
      <c r="J7" s="14" t="str">
        <f>IFERROR(VLOOKUP(CONCATENATE($A7,J$1),'[2]Исх-увл.отчёт'!$A$2:$D$3000,4,FALSE),"-")</f>
        <v>-</v>
      </c>
      <c r="K7" s="14" t="str">
        <f>IFERROR(VLOOKUP(CONCATENATE($A7,K$1),'[2]Исх-увл.отчёт'!$A$2:$D$3000,4,FALSE),"-")</f>
        <v>-</v>
      </c>
      <c r="L7" s="14">
        <f>IFERROR(VLOOKUP(CONCATENATE($A7,L$1),'[2]Исх-увл.отчёт'!$A$2:$D$3000,4,FALSE),"-")</f>
        <v>5</v>
      </c>
      <c r="M7" s="14" t="str">
        <f>IFERROR(VLOOKUP(CONCATENATE($A7,M$1),'[2]Исх-увл.отчёт'!$A$2:$D$3000,4,FALSE),"-")</f>
        <v>-</v>
      </c>
      <c r="N7" s="14" t="str">
        <f>IFERROR(VLOOKUP(CONCATENATE($A7,N$1),'[2]Исх-увл.отчёт'!$A$2:$D$3000,4,FALSE),"-")</f>
        <v>-</v>
      </c>
      <c r="O7" s="14" t="str">
        <f>IFERROR(VLOOKUP(CONCATENATE($A7,O$1),'[2]Исх-увл.отчёт'!$A$2:$D$3000,4,FALSE),"-")</f>
        <v>-</v>
      </c>
      <c r="P7" s="14" t="str">
        <f>IFERROR(VLOOKUP(CONCATENATE($A7,P$1),'[2]Исх-увл.отчёт'!$A$2:$D$3000,4,FALSE),"-")</f>
        <v>-</v>
      </c>
      <c r="Q7" s="14" t="str">
        <f>IFERROR(VLOOKUP(CONCATENATE($A7,Q$1),'[2]Исх-увл.отчёт'!$A$2:$D$3000,4,FALSE),"-")</f>
        <v>-</v>
      </c>
      <c r="R7" s="14">
        <f>IFERROR(VLOOKUP(CONCATENATE($A7,R$1),'[2]Исх-увл.отчёт'!$A$2:$D$3000,4,FALSE),"-")</f>
        <v>1</v>
      </c>
      <c r="S7" s="14" t="str">
        <f>IFERROR(VLOOKUP(CONCATENATE($A7,S$1),'[2]Исх-увл.отчёт'!$A$2:$D$3000,4,FALSE),"-")</f>
        <v>-</v>
      </c>
      <c r="T7" s="14" t="str">
        <f>IFERROR(VLOOKUP(CONCATENATE($A7,T$1),'[2]Исх-увл.отчёт'!$A$2:$D$3000,4,FALSE),"-")</f>
        <v>-</v>
      </c>
      <c r="U7" s="15">
        <f t="shared" si="0"/>
        <v>4</v>
      </c>
      <c r="V7" s="109">
        <f t="shared" si="1"/>
        <v>4.5</v>
      </c>
      <c r="W7" s="14"/>
    </row>
    <row r="8" spans="1:23">
      <c r="A8" s="48">
        <f t="shared" si="2"/>
        <v>6</v>
      </c>
      <c r="B8" s="14" t="str">
        <f>IFERROR(VLOOKUP(CONCATENATE($A8,B$1),'[2]Исх-увл.отчёт'!$A$2:$D$3000,4,FALSE),"-")</f>
        <v>-</v>
      </c>
      <c r="C8" s="14" t="str">
        <f>IFERROR(VLOOKUP(CONCATENATE($A8,C$1),'[2]Исх-увл.отчёт'!$A$2:$D$3000,4,FALSE),"-")</f>
        <v>-</v>
      </c>
      <c r="D8" s="14" t="str">
        <f>IFERROR(VLOOKUP(CONCATENATE($A8,D$1),'[2]Исх-увл.отчёт'!$A$2:$D$3000,4,FALSE),"-")</f>
        <v>-</v>
      </c>
      <c r="E8" s="14" t="str">
        <f>IFERROR(VLOOKUP(CONCATENATE($A8,E$1),'[2]Исх-увл.отчёт'!$A$2:$D$3000,4,FALSE),"-")</f>
        <v>-</v>
      </c>
      <c r="F8" s="14" t="str">
        <f>IFERROR(VLOOKUP(CONCATENATE($A8,F$1),'[2]Исх-увл.отчёт'!$A$2:$D$3000,4,FALSE),"-")</f>
        <v>-</v>
      </c>
      <c r="G8" s="14" t="str">
        <f>IFERROR(VLOOKUP(CONCATENATE($A8,G$1),'[2]Исх-увл.отчёт'!$A$2:$D$3000,4,FALSE),"-")</f>
        <v>-</v>
      </c>
      <c r="H8" s="14" t="str">
        <f>IFERROR(VLOOKUP(CONCATENATE($A8,H$1),'[2]Исх-увл.отчёт'!$A$2:$D$3000,4,FALSE),"-")</f>
        <v>-</v>
      </c>
      <c r="I8" s="14" t="str">
        <f>IFERROR(VLOOKUP(CONCATENATE($A8,I$1),'[2]Исх-увл.отчёт'!$A$2:$D$3000,4,FALSE),"-")</f>
        <v>-</v>
      </c>
      <c r="J8" s="14" t="str">
        <f>IFERROR(VLOOKUP(CONCATENATE($A8,J$1),'[2]Исх-увл.отчёт'!$A$2:$D$3000,4,FALSE),"-")</f>
        <v>-</v>
      </c>
      <c r="K8" s="14" t="str">
        <f>IFERROR(VLOOKUP(CONCATENATE($A8,K$1),'[2]Исх-увл.отчёт'!$A$2:$D$3000,4,FALSE),"-")</f>
        <v>-</v>
      </c>
      <c r="L8" s="14" t="str">
        <f>IFERROR(VLOOKUP(CONCATENATE($A8,L$1),'[2]Исх-увл.отчёт'!$A$2:$D$3000,4,FALSE),"-")</f>
        <v>-</v>
      </c>
      <c r="M8" s="14" t="str">
        <f>IFERROR(VLOOKUP(CONCATENATE($A8,M$1),'[2]Исх-увл.отчёт'!$A$2:$D$3000,4,FALSE),"-")</f>
        <v>-</v>
      </c>
      <c r="N8" s="14" t="str">
        <f>IFERROR(VLOOKUP(CONCATENATE($A8,N$1),'[2]Исх-увл.отчёт'!$A$2:$D$3000,4,FALSE),"-")</f>
        <v>-</v>
      </c>
      <c r="O8" s="14" t="str">
        <f>IFERROR(VLOOKUP(CONCATENATE($A8,O$1),'[2]Исх-увл.отчёт'!$A$2:$D$3000,4,FALSE),"-")</f>
        <v>-</v>
      </c>
      <c r="P8" s="14" t="str">
        <f>IFERROR(VLOOKUP(CONCATENATE($A8,P$1),'[2]Исх-увл.отчёт'!$A$2:$D$3000,4,FALSE),"-")</f>
        <v>-</v>
      </c>
      <c r="Q8" s="14" t="str">
        <f>IFERROR(VLOOKUP(CONCATENATE($A8,Q$1),'[2]Исх-увл.отчёт'!$A$2:$D$3000,4,FALSE),"-")</f>
        <v>-</v>
      </c>
      <c r="R8" s="14" t="str">
        <f>IFERROR(VLOOKUP(CONCATENATE($A8,R$1),'[2]Исх-увл.отчёт'!$A$2:$D$3000,4,FALSE),"-")</f>
        <v>-</v>
      </c>
      <c r="S8" s="14" t="str">
        <f>IFERROR(VLOOKUP(CONCATENATE($A8,S$1),'[2]Исх-увл.отчёт'!$A$2:$D$3000,4,FALSE),"-")</f>
        <v>-</v>
      </c>
      <c r="T8" s="14" t="str">
        <f>IFERROR(VLOOKUP(CONCATENATE($A8,T$1),'[2]Исх-увл.отчёт'!$A$2:$D$3000,4,FALSE),"-")</f>
        <v>-</v>
      </c>
      <c r="U8" s="15">
        <f t="shared" si="0"/>
        <v>0</v>
      </c>
      <c r="V8" s="109" t="str">
        <f t="shared" si="1"/>
        <v>-</v>
      </c>
      <c r="W8" s="14"/>
    </row>
    <row r="9" spans="1:23">
      <c r="A9" s="48">
        <f t="shared" si="2"/>
        <v>7</v>
      </c>
      <c r="B9" s="14" t="str">
        <f>IFERROR(VLOOKUP(CONCATENATE($A9,B$1),'[2]Исх-увл.отчёт'!$A$2:$D$3000,4,FALSE),"-")</f>
        <v>-</v>
      </c>
      <c r="C9" s="14" t="str">
        <f>IFERROR(VLOOKUP(CONCATENATE($A9,C$1),'[2]Исх-увл.отчёт'!$A$2:$D$3000,4,FALSE),"-")</f>
        <v>-</v>
      </c>
      <c r="D9" s="14" t="str">
        <f>IFERROR(VLOOKUP(CONCATENATE($A9,D$1),'[2]Исх-увл.отчёт'!$A$2:$D$3000,4,FALSE),"-")</f>
        <v>-</v>
      </c>
      <c r="E9" s="14" t="str">
        <f>IFERROR(VLOOKUP(CONCATENATE($A9,E$1),'[2]Исх-увл.отчёт'!$A$2:$D$3000,4,FALSE),"-")</f>
        <v>-</v>
      </c>
      <c r="F9" s="14" t="str">
        <f>IFERROR(VLOOKUP(CONCATENATE($A9,F$1),'[2]Исх-увл.отчёт'!$A$2:$D$3000,4,FALSE),"-")</f>
        <v>-</v>
      </c>
      <c r="G9" s="14" t="str">
        <f>IFERROR(VLOOKUP(CONCATENATE($A9,G$1),'[2]Исх-увл.отчёт'!$A$2:$D$3000,4,FALSE),"-")</f>
        <v>-</v>
      </c>
      <c r="H9" s="14" t="str">
        <f>IFERROR(VLOOKUP(CONCATENATE($A9,H$1),'[2]Исх-увл.отчёт'!$A$2:$D$3000,4,FALSE),"-")</f>
        <v>-</v>
      </c>
      <c r="I9" s="14" t="str">
        <f>IFERROR(VLOOKUP(CONCATENATE($A9,I$1),'[2]Исх-увл.отчёт'!$A$2:$D$3000,4,FALSE),"-")</f>
        <v>-</v>
      </c>
      <c r="J9" s="14" t="str">
        <f>IFERROR(VLOOKUP(CONCATENATE($A9,J$1),'[2]Исх-увл.отчёт'!$A$2:$D$3000,4,FALSE),"-")</f>
        <v>-</v>
      </c>
      <c r="K9" s="14" t="str">
        <f>IFERROR(VLOOKUP(CONCATENATE($A9,K$1),'[2]Исх-увл.отчёт'!$A$2:$D$3000,4,FALSE),"-")</f>
        <v>-</v>
      </c>
      <c r="L9" s="14" t="str">
        <f>IFERROR(VLOOKUP(CONCATENATE($A9,L$1),'[2]Исх-увл.отчёт'!$A$2:$D$3000,4,FALSE),"-")</f>
        <v>-</v>
      </c>
      <c r="M9" s="14" t="str">
        <f>IFERROR(VLOOKUP(CONCATENATE($A9,M$1),'[2]Исх-увл.отчёт'!$A$2:$D$3000,4,FALSE),"-")</f>
        <v>-</v>
      </c>
      <c r="N9" s="14" t="str">
        <f>IFERROR(VLOOKUP(CONCATENATE($A9,N$1),'[2]Исх-увл.отчёт'!$A$2:$D$3000,4,FALSE),"-")</f>
        <v>-</v>
      </c>
      <c r="O9" s="14" t="str">
        <f>IFERROR(VLOOKUP(CONCATENATE($A9,O$1),'[2]Исх-увл.отчёт'!$A$2:$D$3000,4,FALSE),"-")</f>
        <v>-</v>
      </c>
      <c r="P9" s="14" t="str">
        <f>IFERROR(VLOOKUP(CONCATENATE($A9,P$1),'[2]Исх-увл.отчёт'!$A$2:$D$3000,4,FALSE),"-")</f>
        <v>-</v>
      </c>
      <c r="Q9" s="14" t="str">
        <f>IFERROR(VLOOKUP(CONCATENATE($A9,Q$1),'[2]Исх-увл.отчёт'!$A$2:$D$3000,4,FALSE),"-")</f>
        <v>-</v>
      </c>
      <c r="R9" s="14" t="str">
        <f>IFERROR(VLOOKUP(CONCATENATE($A9,R$1),'[2]Исх-увл.отчёт'!$A$2:$D$3000,4,FALSE),"-")</f>
        <v>-</v>
      </c>
      <c r="S9" s="14" t="str">
        <f>IFERROR(VLOOKUP(CONCATENATE($A9,S$1),'[2]Исх-увл.отчёт'!$A$2:$D$3000,4,FALSE),"-")</f>
        <v>-</v>
      </c>
      <c r="T9" s="14" t="str">
        <f>IFERROR(VLOOKUP(CONCATENATE($A9,T$1),'[2]Исх-увл.отчёт'!$A$2:$D$3000,4,FALSE),"-")</f>
        <v>-</v>
      </c>
      <c r="U9" s="15">
        <f t="shared" si="0"/>
        <v>0</v>
      </c>
      <c r="V9" s="109" t="str">
        <f t="shared" si="1"/>
        <v>-</v>
      </c>
      <c r="W9" s="14"/>
    </row>
    <row r="10" spans="1:23">
      <c r="A10" s="48">
        <f t="shared" si="2"/>
        <v>8</v>
      </c>
      <c r="B10" s="14">
        <f>IFERROR(VLOOKUP(CONCATENATE($A10,B$1),'[2]Исх-увл.отчёт'!$A$2:$D$3000,4,FALSE),"-")</f>
        <v>9</v>
      </c>
      <c r="C10" s="14" t="str">
        <f>IFERROR(VLOOKUP(CONCATENATE($A10,C$1),'[2]Исх-увл.отчёт'!$A$2:$D$3000,4,FALSE),"-")</f>
        <v>-</v>
      </c>
      <c r="D10" s="14">
        <f>IFERROR(VLOOKUP(CONCATENATE($A10,D$1),'[2]Исх-увл.отчёт'!$A$2:$D$3000,4,FALSE),"-")</f>
        <v>7</v>
      </c>
      <c r="E10" s="14">
        <f>IFERROR(VLOOKUP(CONCATENATE($A10,E$1),'[2]Исх-увл.отчёт'!$A$2:$D$3000,4,FALSE),"-")</f>
        <v>7</v>
      </c>
      <c r="F10" s="14" t="str">
        <f>IFERROR(VLOOKUP(CONCATENATE($A10,F$1),'[2]Исх-увл.отчёт'!$A$2:$D$3000,4,FALSE),"-")</f>
        <v>-</v>
      </c>
      <c r="G10" s="14" t="str">
        <f>IFERROR(VLOOKUP(CONCATENATE($A10,G$1),'[2]Исх-увл.отчёт'!$A$2:$D$3000,4,FALSE),"-")</f>
        <v>-</v>
      </c>
      <c r="H10" s="14" t="str">
        <f>IFERROR(VLOOKUP(CONCATENATE($A10,H$1),'[2]Исх-увл.отчёт'!$A$2:$D$3000,4,FALSE),"-")</f>
        <v>-</v>
      </c>
      <c r="I10" s="14" t="str">
        <f>IFERROR(VLOOKUP(CONCATENATE($A10,I$1),'[2]Исх-увл.отчёт'!$A$2:$D$3000,4,FALSE),"-")</f>
        <v>-</v>
      </c>
      <c r="J10" s="14" t="str">
        <f>IFERROR(VLOOKUP(CONCATENATE($A10,J$1),'[2]Исх-увл.отчёт'!$A$2:$D$3000,4,FALSE),"-")</f>
        <v>-</v>
      </c>
      <c r="K10" s="14" t="str">
        <f>IFERROR(VLOOKUP(CONCATENATE($A10,K$1),'[2]Исх-увл.отчёт'!$A$2:$D$3000,4,FALSE),"-")</f>
        <v>-</v>
      </c>
      <c r="L10" s="14" t="str">
        <f>IFERROR(VLOOKUP(CONCATENATE($A10,L$1),'[2]Исх-увл.отчёт'!$A$2:$D$3000,4,FALSE),"-")</f>
        <v>-</v>
      </c>
      <c r="M10" s="14" t="str">
        <f>IFERROR(VLOOKUP(CONCATENATE($A10,M$1),'[2]Исх-увл.отчёт'!$A$2:$D$3000,4,FALSE),"-")</f>
        <v>-</v>
      </c>
      <c r="N10" s="14" t="str">
        <f>IFERROR(VLOOKUP(CONCATENATE($A10,N$1),'[2]Исх-увл.отчёт'!$A$2:$D$3000,4,FALSE),"-")</f>
        <v>-</v>
      </c>
      <c r="O10" s="14" t="str">
        <f>IFERROR(VLOOKUP(CONCATENATE($A10,O$1),'[2]Исх-увл.отчёт'!$A$2:$D$3000,4,FALSE),"-")</f>
        <v>-</v>
      </c>
      <c r="P10" s="14" t="str">
        <f>IFERROR(VLOOKUP(CONCATENATE($A10,P$1),'[2]Исх-увл.отчёт'!$A$2:$D$3000,4,FALSE),"-")</f>
        <v>-</v>
      </c>
      <c r="Q10" s="14" t="str">
        <f>IFERROR(VLOOKUP(CONCATENATE($A10,Q$1),'[2]Исх-увл.отчёт'!$A$2:$D$3000,4,FALSE),"-")</f>
        <v>-</v>
      </c>
      <c r="R10" s="14">
        <f>IFERROR(VLOOKUP(CONCATENATE($A10,R$1),'[2]Исх-увл.отчёт'!$A$2:$D$3000,4,FALSE),"-")</f>
        <v>12</v>
      </c>
      <c r="S10" s="14" t="str">
        <f>IFERROR(VLOOKUP(CONCATENATE($A10,S$1),'[2]Исх-увл.отчёт'!$A$2:$D$3000,4,FALSE),"-")</f>
        <v>-</v>
      </c>
      <c r="T10" s="14">
        <f>IFERROR(VLOOKUP(CONCATENATE($A10,T$1),'[2]Исх-увл.отчёт'!$A$2:$D$3000,4,FALSE),"-")</f>
        <v>1</v>
      </c>
      <c r="U10" s="15">
        <f t="shared" si="0"/>
        <v>5</v>
      </c>
      <c r="V10" s="109">
        <f t="shared" si="1"/>
        <v>7.2</v>
      </c>
      <c r="W10" s="14"/>
    </row>
    <row r="11" spans="1:23">
      <c r="A11" s="48">
        <f t="shared" si="2"/>
        <v>9</v>
      </c>
      <c r="B11" s="14" t="str">
        <f>IFERROR(VLOOKUP(CONCATENATE($A11,B$1),'[2]Исх-увл.отчёт'!$A$2:$D$3000,4,FALSE),"-")</f>
        <v>-</v>
      </c>
      <c r="C11" s="14" t="str">
        <f>IFERROR(VLOOKUP(CONCATENATE($A11,C$1),'[2]Исх-увл.отчёт'!$A$2:$D$3000,4,FALSE),"-")</f>
        <v>-</v>
      </c>
      <c r="D11" s="14" t="str">
        <f>IFERROR(VLOOKUP(CONCATENATE($A11,D$1),'[2]Исх-увл.отчёт'!$A$2:$D$3000,4,FALSE),"-")</f>
        <v>-</v>
      </c>
      <c r="E11" s="14" t="str">
        <f>IFERROR(VLOOKUP(CONCATENATE($A11,E$1),'[2]Исх-увл.отчёт'!$A$2:$D$3000,4,FALSE),"-")</f>
        <v>-</v>
      </c>
      <c r="F11" s="14" t="str">
        <f>IFERROR(VLOOKUP(CONCATENATE($A11,F$1),'[2]Исх-увл.отчёт'!$A$2:$D$3000,4,FALSE),"-")</f>
        <v>-</v>
      </c>
      <c r="G11" s="14" t="str">
        <f>IFERROR(VLOOKUP(CONCATENATE($A11,G$1),'[2]Исх-увл.отчёт'!$A$2:$D$3000,4,FALSE),"-")</f>
        <v>-</v>
      </c>
      <c r="H11" s="14" t="str">
        <f>IFERROR(VLOOKUP(CONCATENATE($A11,H$1),'[2]Исх-увл.отчёт'!$A$2:$D$3000,4,FALSE),"-")</f>
        <v>-</v>
      </c>
      <c r="I11" s="14" t="str">
        <f>IFERROR(VLOOKUP(CONCATENATE($A11,I$1),'[2]Исх-увл.отчёт'!$A$2:$D$3000,4,FALSE),"-")</f>
        <v>-</v>
      </c>
      <c r="J11" s="14" t="str">
        <f>IFERROR(VLOOKUP(CONCATENATE($A11,J$1),'[2]Исх-увл.отчёт'!$A$2:$D$3000,4,FALSE),"-")</f>
        <v>-</v>
      </c>
      <c r="K11" s="14" t="str">
        <f>IFERROR(VLOOKUP(CONCATENATE($A11,K$1),'[2]Исх-увл.отчёт'!$A$2:$D$3000,4,FALSE),"-")</f>
        <v>-</v>
      </c>
      <c r="L11" s="14" t="str">
        <f>IFERROR(VLOOKUP(CONCATENATE($A11,L$1),'[2]Исх-увл.отчёт'!$A$2:$D$3000,4,FALSE),"-")</f>
        <v>-</v>
      </c>
      <c r="M11" s="14" t="str">
        <f>IFERROR(VLOOKUP(CONCATENATE($A11,M$1),'[2]Исх-увл.отчёт'!$A$2:$D$3000,4,FALSE),"-")</f>
        <v>-</v>
      </c>
      <c r="N11" s="14" t="str">
        <f>IFERROR(VLOOKUP(CONCATENATE($A11,N$1),'[2]Исх-увл.отчёт'!$A$2:$D$3000,4,FALSE),"-")</f>
        <v>-</v>
      </c>
      <c r="O11" s="14" t="str">
        <f>IFERROR(VLOOKUP(CONCATENATE($A11,O$1),'[2]Исх-увл.отчёт'!$A$2:$D$3000,4,FALSE),"-")</f>
        <v>-</v>
      </c>
      <c r="P11" s="14" t="str">
        <f>IFERROR(VLOOKUP(CONCATENATE($A11,P$1),'[2]Исх-увл.отчёт'!$A$2:$D$3000,4,FALSE),"-")</f>
        <v>-</v>
      </c>
      <c r="Q11" s="14" t="str">
        <f>IFERROR(VLOOKUP(CONCATENATE($A11,Q$1),'[2]Исх-увл.отчёт'!$A$2:$D$3000,4,FALSE),"-")</f>
        <v>-</v>
      </c>
      <c r="R11" s="14" t="str">
        <f>IFERROR(VLOOKUP(CONCATENATE($A11,R$1),'[2]Исх-увл.отчёт'!$A$2:$D$3000,4,FALSE),"-")</f>
        <v>-</v>
      </c>
      <c r="S11" s="14" t="str">
        <f>IFERROR(VLOOKUP(CONCATENATE($A11,S$1),'[2]Исх-увл.отчёт'!$A$2:$D$3000,4,FALSE),"-")</f>
        <v>-</v>
      </c>
      <c r="T11" s="14" t="str">
        <f>IFERROR(VLOOKUP(CONCATENATE($A11,T$1),'[2]Исх-увл.отчёт'!$A$2:$D$3000,4,FALSE),"-")</f>
        <v>-</v>
      </c>
      <c r="U11" s="15">
        <f t="shared" si="0"/>
        <v>0</v>
      </c>
      <c r="V11" s="109" t="str">
        <f t="shared" si="1"/>
        <v>-</v>
      </c>
      <c r="W11" s="14"/>
    </row>
    <row r="12" spans="1:23">
      <c r="A12" s="48">
        <f t="shared" si="2"/>
        <v>10</v>
      </c>
      <c r="B12" s="14" t="str">
        <f>IFERROR(VLOOKUP(CONCATENATE($A12,B$1),'[2]Исх-увл.отчёт'!$A$2:$D$3000,4,FALSE),"-")</f>
        <v>-</v>
      </c>
      <c r="C12" s="14" t="str">
        <f>IFERROR(VLOOKUP(CONCATENATE($A12,C$1),'[2]Исх-увл.отчёт'!$A$2:$D$3000,4,FALSE),"-")</f>
        <v>-</v>
      </c>
      <c r="D12" s="14" t="str">
        <f>IFERROR(VLOOKUP(CONCATENATE($A12,D$1),'[2]Исх-увл.отчёт'!$A$2:$D$3000,4,FALSE),"-")</f>
        <v>-</v>
      </c>
      <c r="E12" s="14" t="str">
        <f>IFERROR(VLOOKUP(CONCATENATE($A12,E$1),'[2]Исх-увл.отчёт'!$A$2:$D$3000,4,FALSE),"-")</f>
        <v>-</v>
      </c>
      <c r="F12" s="14" t="str">
        <f>IFERROR(VLOOKUP(CONCATENATE($A12,F$1),'[2]Исх-увл.отчёт'!$A$2:$D$3000,4,FALSE),"-")</f>
        <v>-</v>
      </c>
      <c r="G12" s="14" t="str">
        <f>IFERROR(VLOOKUP(CONCATENATE($A12,G$1),'[2]Исх-увл.отчёт'!$A$2:$D$3000,4,FALSE),"-")</f>
        <v>-</v>
      </c>
      <c r="H12" s="14" t="str">
        <f>IFERROR(VLOOKUP(CONCATENATE($A12,H$1),'[2]Исх-увл.отчёт'!$A$2:$D$3000,4,FALSE),"-")</f>
        <v>-</v>
      </c>
      <c r="I12" s="14" t="str">
        <f>IFERROR(VLOOKUP(CONCATENATE($A12,I$1),'[2]Исх-увл.отчёт'!$A$2:$D$3000,4,FALSE),"-")</f>
        <v>-</v>
      </c>
      <c r="J12" s="14" t="str">
        <f>IFERROR(VLOOKUP(CONCATENATE($A12,J$1),'[2]Исх-увл.отчёт'!$A$2:$D$3000,4,FALSE),"-")</f>
        <v>-</v>
      </c>
      <c r="K12" s="14" t="str">
        <f>IFERROR(VLOOKUP(CONCATENATE($A12,K$1),'[2]Исх-увл.отчёт'!$A$2:$D$3000,4,FALSE),"-")</f>
        <v>-</v>
      </c>
      <c r="L12" s="14" t="str">
        <f>IFERROR(VLOOKUP(CONCATENATE($A12,L$1),'[2]Исх-увл.отчёт'!$A$2:$D$3000,4,FALSE),"-")</f>
        <v>-</v>
      </c>
      <c r="M12" s="14" t="str">
        <f>IFERROR(VLOOKUP(CONCATENATE($A12,M$1),'[2]Исх-увл.отчёт'!$A$2:$D$3000,4,FALSE),"-")</f>
        <v>-</v>
      </c>
      <c r="N12" s="14" t="str">
        <f>IFERROR(VLOOKUP(CONCATENATE($A12,N$1),'[2]Исх-увл.отчёт'!$A$2:$D$3000,4,FALSE),"-")</f>
        <v>-</v>
      </c>
      <c r="O12" s="14" t="str">
        <f>IFERROR(VLOOKUP(CONCATENATE($A12,O$1),'[2]Исх-увл.отчёт'!$A$2:$D$3000,4,FALSE),"-")</f>
        <v>-</v>
      </c>
      <c r="P12" s="14" t="str">
        <f>IFERROR(VLOOKUP(CONCATENATE($A12,P$1),'[2]Исх-увл.отчёт'!$A$2:$D$3000,4,FALSE),"-")</f>
        <v>-</v>
      </c>
      <c r="Q12" s="14" t="str">
        <f>IFERROR(VLOOKUP(CONCATENATE($A12,Q$1),'[2]Исх-увл.отчёт'!$A$2:$D$3000,4,FALSE),"-")</f>
        <v>-</v>
      </c>
      <c r="R12" s="14" t="str">
        <f>IFERROR(VLOOKUP(CONCATENATE($A12,R$1),'[2]Исх-увл.отчёт'!$A$2:$D$3000,4,FALSE),"-")</f>
        <v>-</v>
      </c>
      <c r="S12" s="14" t="str">
        <f>IFERROR(VLOOKUP(CONCATENATE($A12,S$1),'[2]Исх-увл.отчёт'!$A$2:$D$3000,4,FALSE),"-")</f>
        <v>-</v>
      </c>
      <c r="T12" s="14" t="str">
        <f>IFERROR(VLOOKUP(CONCATENATE($A12,T$1),'[2]Исх-увл.отчёт'!$A$2:$D$3000,4,FALSE),"-")</f>
        <v>-</v>
      </c>
      <c r="U12" s="15">
        <f t="shared" si="0"/>
        <v>0</v>
      </c>
      <c r="V12" s="109" t="str">
        <f t="shared" si="1"/>
        <v>-</v>
      </c>
      <c r="W12" s="14"/>
    </row>
    <row r="13" spans="1:23">
      <c r="A13" s="48">
        <f t="shared" si="2"/>
        <v>11</v>
      </c>
      <c r="B13" s="14" t="str">
        <f>IFERROR(VLOOKUP(CONCATENATE($A13,B$1),'[2]Исх-увл.отчёт'!$A$2:$D$3000,4,FALSE),"-")</f>
        <v>-</v>
      </c>
      <c r="C13" s="14" t="str">
        <f>IFERROR(VLOOKUP(CONCATENATE($A13,C$1),'[2]Исх-увл.отчёт'!$A$2:$D$3000,4,FALSE),"-")</f>
        <v>-</v>
      </c>
      <c r="D13" s="14" t="str">
        <f>IFERROR(VLOOKUP(CONCATENATE($A13,D$1),'[2]Исх-увл.отчёт'!$A$2:$D$3000,4,FALSE),"-")</f>
        <v>-</v>
      </c>
      <c r="E13" s="14" t="str">
        <f>IFERROR(VLOOKUP(CONCATENATE($A13,E$1),'[2]Исх-увл.отчёт'!$A$2:$D$3000,4,FALSE),"-")</f>
        <v>-</v>
      </c>
      <c r="F13" s="14" t="str">
        <f>IFERROR(VLOOKUP(CONCATENATE($A13,F$1),'[2]Исх-увл.отчёт'!$A$2:$D$3000,4,FALSE),"-")</f>
        <v>-</v>
      </c>
      <c r="G13" s="14" t="str">
        <f>IFERROR(VLOOKUP(CONCATENATE($A13,G$1),'[2]Исх-увл.отчёт'!$A$2:$D$3000,4,FALSE),"-")</f>
        <v>-</v>
      </c>
      <c r="H13" s="14" t="str">
        <f>IFERROR(VLOOKUP(CONCATENATE($A13,H$1),'[2]Исх-увл.отчёт'!$A$2:$D$3000,4,FALSE),"-")</f>
        <v>-</v>
      </c>
      <c r="I13" s="14" t="str">
        <f>IFERROR(VLOOKUP(CONCATENATE($A13,I$1),'[2]Исх-увл.отчёт'!$A$2:$D$3000,4,FALSE),"-")</f>
        <v>-</v>
      </c>
      <c r="J13" s="14" t="str">
        <f>IFERROR(VLOOKUP(CONCATENATE($A13,J$1),'[2]Исх-увл.отчёт'!$A$2:$D$3000,4,FALSE),"-")</f>
        <v>-</v>
      </c>
      <c r="K13" s="14" t="str">
        <f>IFERROR(VLOOKUP(CONCATENATE($A13,K$1),'[2]Исх-увл.отчёт'!$A$2:$D$3000,4,FALSE),"-")</f>
        <v>-</v>
      </c>
      <c r="L13" s="14" t="str">
        <f>IFERROR(VLOOKUP(CONCATENATE($A13,L$1),'[2]Исх-увл.отчёт'!$A$2:$D$3000,4,FALSE),"-")</f>
        <v>-</v>
      </c>
      <c r="M13" s="14" t="str">
        <f>IFERROR(VLOOKUP(CONCATENATE($A13,M$1),'[2]Исх-увл.отчёт'!$A$2:$D$3000,4,FALSE),"-")</f>
        <v>-</v>
      </c>
      <c r="N13" s="14" t="str">
        <f>IFERROR(VLOOKUP(CONCATENATE($A13,N$1),'[2]Исх-увл.отчёт'!$A$2:$D$3000,4,FALSE),"-")</f>
        <v>-</v>
      </c>
      <c r="O13" s="14" t="str">
        <f>IFERROR(VLOOKUP(CONCATENATE($A13,O$1),'[2]Исх-увл.отчёт'!$A$2:$D$3000,4,FALSE),"-")</f>
        <v>-</v>
      </c>
      <c r="P13" s="14" t="str">
        <f>IFERROR(VLOOKUP(CONCATENATE($A13,P$1),'[2]Исх-увл.отчёт'!$A$2:$D$3000,4,FALSE),"-")</f>
        <v>-</v>
      </c>
      <c r="Q13" s="14" t="str">
        <f>IFERROR(VLOOKUP(CONCATENATE($A13,Q$1),'[2]Исх-увл.отчёт'!$A$2:$D$3000,4,FALSE),"-")</f>
        <v>-</v>
      </c>
      <c r="R13" s="14" t="str">
        <f>IFERROR(VLOOKUP(CONCATENATE($A13,R$1),'[2]Исх-увл.отчёт'!$A$2:$D$3000,4,FALSE),"-")</f>
        <v>-</v>
      </c>
      <c r="S13" s="14" t="str">
        <f>IFERROR(VLOOKUP(CONCATENATE($A13,S$1),'[2]Исх-увл.отчёт'!$A$2:$D$3000,4,FALSE),"-")</f>
        <v>-</v>
      </c>
      <c r="T13" s="14" t="str">
        <f>IFERROR(VLOOKUP(CONCATENATE($A13,T$1),'[2]Исх-увл.отчёт'!$A$2:$D$3000,4,FALSE),"-")</f>
        <v>-</v>
      </c>
      <c r="U13" s="15">
        <f t="shared" si="0"/>
        <v>0</v>
      </c>
      <c r="V13" s="109" t="str">
        <f t="shared" si="1"/>
        <v>-</v>
      </c>
      <c r="W13" s="14"/>
    </row>
    <row r="14" spans="1:23">
      <c r="A14" s="48">
        <f t="shared" si="2"/>
        <v>12</v>
      </c>
      <c r="B14" s="14">
        <f>IFERROR(VLOOKUP(CONCATENATE($A14,B$1),'[2]Исх-увл.отчёт'!$A$2:$D$3000,4,FALSE),"-")</f>
        <v>10</v>
      </c>
      <c r="C14" s="14" t="str">
        <f>IFERROR(VLOOKUP(CONCATENATE($A14,C$1),'[2]Исх-увл.отчёт'!$A$2:$D$3000,4,FALSE),"-")</f>
        <v>-</v>
      </c>
      <c r="D14" s="14">
        <f>IFERROR(VLOOKUP(CONCATENATE($A14,D$1),'[2]Исх-увл.отчёт'!$A$2:$D$3000,4,FALSE),"-")</f>
        <v>9</v>
      </c>
      <c r="E14" s="14">
        <f>IFERROR(VLOOKUP(CONCATENATE($A14,E$1),'[2]Исх-увл.отчёт'!$A$2:$D$3000,4,FALSE),"-")</f>
        <v>8</v>
      </c>
      <c r="F14" s="14" t="str">
        <f>IFERROR(VLOOKUP(CONCATENATE($A14,F$1),'[2]Исх-увл.отчёт'!$A$2:$D$3000,4,FALSE),"-")</f>
        <v>-</v>
      </c>
      <c r="G14" s="14" t="str">
        <f>IFERROR(VLOOKUP(CONCATENATE($A14,G$1),'[2]Исх-увл.отчёт'!$A$2:$D$3000,4,FALSE),"-")</f>
        <v>-</v>
      </c>
      <c r="H14" s="14">
        <f>IFERROR(VLOOKUP(CONCATENATE($A14,H$1),'[2]Исх-увл.отчёт'!$A$2:$D$3000,4,FALSE),"-")</f>
        <v>12</v>
      </c>
      <c r="I14" s="14" t="str">
        <f>IFERROR(VLOOKUP(CONCATENATE($A14,I$1),'[2]Исх-увл.отчёт'!$A$2:$D$3000,4,FALSE),"-")</f>
        <v>-</v>
      </c>
      <c r="J14" s="14" t="str">
        <f>IFERROR(VLOOKUP(CONCATENATE($A14,J$1),'[2]Исх-увл.отчёт'!$A$2:$D$3000,4,FALSE),"-")</f>
        <v>-</v>
      </c>
      <c r="K14" s="14" t="str">
        <f>IFERROR(VLOOKUP(CONCATENATE($A14,K$1),'[2]Исх-увл.отчёт'!$A$2:$D$3000,4,FALSE),"-")</f>
        <v>-</v>
      </c>
      <c r="L14" s="14">
        <f>IFERROR(VLOOKUP(CONCATENATE($A14,L$1),'[2]Исх-увл.отчёт'!$A$2:$D$3000,4,FALSE),"-")</f>
        <v>11</v>
      </c>
      <c r="M14" s="14" t="str">
        <f>IFERROR(VLOOKUP(CONCATENATE($A14,M$1),'[2]Исх-увл.отчёт'!$A$2:$D$3000,4,FALSE),"-")</f>
        <v>-</v>
      </c>
      <c r="N14" s="14">
        <f>IFERROR(VLOOKUP(CONCATENATE($A14,N$1),'[2]Исх-увл.отчёт'!$A$2:$D$3000,4,FALSE),"-")</f>
        <v>12</v>
      </c>
      <c r="O14" s="14">
        <f>IFERROR(VLOOKUP(CONCATENATE($A14,O$1),'[2]Исх-увл.отчёт'!$A$2:$D$3000,4,FALSE),"-")</f>
        <v>12</v>
      </c>
      <c r="P14" s="14" t="str">
        <f>IFERROR(VLOOKUP(CONCATENATE($A14,P$1),'[2]Исх-увл.отчёт'!$A$2:$D$3000,4,FALSE),"-")</f>
        <v>-</v>
      </c>
      <c r="Q14" s="14">
        <f>IFERROR(VLOOKUP(CONCATENATE($A14,Q$1),'[2]Исх-увл.отчёт'!$A$2:$D$3000,4,FALSE),"-")</f>
        <v>9</v>
      </c>
      <c r="R14" s="14">
        <f>IFERROR(VLOOKUP(CONCATENATE($A14,R$1),'[2]Исх-увл.отчёт'!$A$2:$D$3000,4,FALSE),"-")</f>
        <v>12</v>
      </c>
      <c r="S14" s="14" t="str">
        <f>IFERROR(VLOOKUP(CONCATENATE($A14,S$1),'[2]Исх-увл.отчёт'!$A$2:$D$3000,4,FALSE),"-")</f>
        <v>-</v>
      </c>
      <c r="T14" s="14">
        <f>IFERROR(VLOOKUP(CONCATENATE($A14,T$1),'[2]Исх-увл.отчёт'!$A$2:$D$3000,4,FALSE),"-")</f>
        <v>2</v>
      </c>
      <c r="U14" s="15">
        <f t="shared" si="0"/>
        <v>10</v>
      </c>
      <c r="V14" s="109">
        <f t="shared" si="1"/>
        <v>9.6999999999999993</v>
      </c>
      <c r="W14" s="14"/>
    </row>
    <row r="15" spans="1:23">
      <c r="A15" s="48">
        <f t="shared" si="2"/>
        <v>13</v>
      </c>
      <c r="B15" s="14" t="str">
        <f>IFERROR(VLOOKUP(CONCATENATE($A15,B$1),'[2]Исх-увл.отчёт'!$A$2:$D$3000,4,FALSE),"-")</f>
        <v>-</v>
      </c>
      <c r="C15" s="14" t="str">
        <f>IFERROR(VLOOKUP(CONCATENATE($A15,C$1),'[2]Исх-увл.отчёт'!$A$2:$D$3000,4,FALSE),"-")</f>
        <v>-</v>
      </c>
      <c r="D15" s="14" t="str">
        <f>IFERROR(VLOOKUP(CONCATENATE($A15,D$1),'[2]Исх-увл.отчёт'!$A$2:$D$3000,4,FALSE),"-")</f>
        <v>-</v>
      </c>
      <c r="E15" s="14" t="str">
        <f>IFERROR(VLOOKUP(CONCATENATE($A15,E$1),'[2]Исх-увл.отчёт'!$A$2:$D$3000,4,FALSE),"-")</f>
        <v>-</v>
      </c>
      <c r="F15" s="14" t="str">
        <f>IFERROR(VLOOKUP(CONCATENATE($A15,F$1),'[2]Исх-увл.отчёт'!$A$2:$D$3000,4,FALSE),"-")</f>
        <v>-</v>
      </c>
      <c r="G15" s="14" t="str">
        <f>IFERROR(VLOOKUP(CONCATENATE($A15,G$1),'[2]Исх-увл.отчёт'!$A$2:$D$3000,4,FALSE),"-")</f>
        <v>-</v>
      </c>
      <c r="H15" s="14" t="str">
        <f>IFERROR(VLOOKUP(CONCATENATE($A15,H$1),'[2]Исх-увл.отчёт'!$A$2:$D$3000,4,FALSE),"-")</f>
        <v>-</v>
      </c>
      <c r="I15" s="14" t="str">
        <f>IFERROR(VLOOKUP(CONCATENATE($A15,I$1),'[2]Исх-увл.отчёт'!$A$2:$D$3000,4,FALSE),"-")</f>
        <v>-</v>
      </c>
      <c r="J15" s="14" t="str">
        <f>IFERROR(VLOOKUP(CONCATENATE($A15,J$1),'[2]Исх-увл.отчёт'!$A$2:$D$3000,4,FALSE),"-")</f>
        <v>-</v>
      </c>
      <c r="K15" s="14" t="str">
        <f>IFERROR(VLOOKUP(CONCATENATE($A15,K$1),'[2]Исх-увл.отчёт'!$A$2:$D$3000,4,FALSE),"-")</f>
        <v>-</v>
      </c>
      <c r="L15" s="14" t="str">
        <f>IFERROR(VLOOKUP(CONCATENATE($A15,L$1),'[2]Исх-увл.отчёт'!$A$2:$D$3000,4,FALSE),"-")</f>
        <v>-</v>
      </c>
      <c r="M15" s="14" t="str">
        <f>IFERROR(VLOOKUP(CONCATENATE($A15,M$1),'[2]Исх-увл.отчёт'!$A$2:$D$3000,4,FALSE),"-")</f>
        <v>-</v>
      </c>
      <c r="N15" s="14" t="str">
        <f>IFERROR(VLOOKUP(CONCATENATE($A15,N$1),'[2]Исх-увл.отчёт'!$A$2:$D$3000,4,FALSE),"-")</f>
        <v>-</v>
      </c>
      <c r="O15" s="14" t="str">
        <f>IFERROR(VLOOKUP(CONCATENATE($A15,O$1),'[2]Исх-увл.отчёт'!$A$2:$D$3000,4,FALSE),"-")</f>
        <v>-</v>
      </c>
      <c r="P15" s="14" t="str">
        <f>IFERROR(VLOOKUP(CONCATENATE($A15,P$1),'[2]Исх-увл.отчёт'!$A$2:$D$3000,4,FALSE),"-")</f>
        <v>-</v>
      </c>
      <c r="Q15" s="14" t="str">
        <f>IFERROR(VLOOKUP(CONCATENATE($A15,Q$1),'[2]Исх-увл.отчёт'!$A$2:$D$3000,4,FALSE),"-")</f>
        <v>-</v>
      </c>
      <c r="R15" s="14" t="str">
        <f>IFERROR(VLOOKUP(CONCATENATE($A15,R$1),'[2]Исх-увл.отчёт'!$A$2:$D$3000,4,FALSE),"-")</f>
        <v>-</v>
      </c>
      <c r="S15" s="14" t="str">
        <f>IFERROR(VLOOKUP(CONCATENATE($A15,S$1),'[2]Исх-увл.отчёт'!$A$2:$D$3000,4,FALSE),"-")</f>
        <v>-</v>
      </c>
      <c r="T15" s="14" t="str">
        <f>IFERROR(VLOOKUP(CONCATENATE($A15,T$1),'[2]Исх-увл.отчёт'!$A$2:$D$3000,4,FALSE),"-")</f>
        <v>-</v>
      </c>
      <c r="U15" s="15">
        <f t="shared" si="0"/>
        <v>0</v>
      </c>
      <c r="V15" s="109" t="str">
        <f t="shared" si="1"/>
        <v>-</v>
      </c>
      <c r="W15" s="14"/>
    </row>
    <row r="16" spans="1:23">
      <c r="A16" s="48">
        <f t="shared" si="2"/>
        <v>14</v>
      </c>
      <c r="B16" s="14" t="str">
        <f>IFERROR(VLOOKUP(CONCATENATE($A16,B$1),'[2]Исх-увл.отчёт'!$A$2:$D$3000,4,FALSE),"-")</f>
        <v>-</v>
      </c>
      <c r="C16" s="14" t="str">
        <f>IFERROR(VLOOKUP(CONCATENATE($A16,C$1),'[2]Исх-увл.отчёт'!$A$2:$D$3000,4,FALSE),"-")</f>
        <v>-</v>
      </c>
      <c r="D16" s="14" t="str">
        <f>IFERROR(VLOOKUP(CONCATENATE($A16,D$1),'[2]Исх-увл.отчёт'!$A$2:$D$3000,4,FALSE),"-")</f>
        <v>-</v>
      </c>
      <c r="E16" s="14" t="str">
        <f>IFERROR(VLOOKUP(CONCATENATE($A16,E$1),'[2]Исх-увл.отчёт'!$A$2:$D$3000,4,FALSE),"-")</f>
        <v>-</v>
      </c>
      <c r="F16" s="14" t="str">
        <f>IFERROR(VLOOKUP(CONCATENATE($A16,F$1),'[2]Исх-увл.отчёт'!$A$2:$D$3000,4,FALSE),"-")</f>
        <v>-</v>
      </c>
      <c r="G16" s="14" t="str">
        <f>IFERROR(VLOOKUP(CONCATENATE($A16,G$1),'[2]Исх-увл.отчёт'!$A$2:$D$3000,4,FALSE),"-")</f>
        <v>-</v>
      </c>
      <c r="H16" s="14" t="str">
        <f>IFERROR(VLOOKUP(CONCATENATE($A16,H$1),'[2]Исх-увл.отчёт'!$A$2:$D$3000,4,FALSE),"-")</f>
        <v>-</v>
      </c>
      <c r="I16" s="14" t="str">
        <f>IFERROR(VLOOKUP(CONCATENATE($A16,I$1),'[2]Исх-увл.отчёт'!$A$2:$D$3000,4,FALSE),"-")</f>
        <v>-</v>
      </c>
      <c r="J16" s="14" t="str">
        <f>IFERROR(VLOOKUP(CONCATENATE($A16,J$1),'[2]Исх-увл.отчёт'!$A$2:$D$3000,4,FALSE),"-")</f>
        <v>-</v>
      </c>
      <c r="K16" s="14" t="str">
        <f>IFERROR(VLOOKUP(CONCATENATE($A16,K$1),'[2]Исх-увл.отчёт'!$A$2:$D$3000,4,FALSE),"-")</f>
        <v>-</v>
      </c>
      <c r="L16" s="14" t="str">
        <f>IFERROR(VLOOKUP(CONCATENATE($A16,L$1),'[2]Исх-увл.отчёт'!$A$2:$D$3000,4,FALSE),"-")</f>
        <v>-</v>
      </c>
      <c r="M16" s="14" t="str">
        <f>IFERROR(VLOOKUP(CONCATENATE($A16,M$1),'[2]Исх-увл.отчёт'!$A$2:$D$3000,4,FALSE),"-")</f>
        <v>-</v>
      </c>
      <c r="N16" s="14" t="str">
        <f>IFERROR(VLOOKUP(CONCATENATE($A16,N$1),'[2]Исх-увл.отчёт'!$A$2:$D$3000,4,FALSE),"-")</f>
        <v>-</v>
      </c>
      <c r="O16" s="14" t="str">
        <f>IFERROR(VLOOKUP(CONCATENATE($A16,O$1),'[2]Исх-увл.отчёт'!$A$2:$D$3000,4,FALSE),"-")</f>
        <v>-</v>
      </c>
      <c r="P16" s="14" t="str">
        <f>IFERROR(VLOOKUP(CONCATENATE($A16,P$1),'[2]Исх-увл.отчёт'!$A$2:$D$3000,4,FALSE),"-")</f>
        <v>-</v>
      </c>
      <c r="Q16" s="14" t="str">
        <f>IFERROR(VLOOKUP(CONCATENATE($A16,Q$1),'[2]Исх-увл.отчёт'!$A$2:$D$3000,4,FALSE),"-")</f>
        <v>-</v>
      </c>
      <c r="R16" s="14" t="str">
        <f>IFERROR(VLOOKUP(CONCATENATE($A16,R$1),'[2]Исх-увл.отчёт'!$A$2:$D$3000,4,FALSE),"-")</f>
        <v>-</v>
      </c>
      <c r="S16" s="14" t="str">
        <f>IFERROR(VLOOKUP(CONCATENATE($A16,S$1),'[2]Исх-увл.отчёт'!$A$2:$D$3000,4,FALSE),"-")</f>
        <v>-</v>
      </c>
      <c r="T16" s="14" t="str">
        <f>IFERROR(VLOOKUP(CONCATENATE($A16,T$1),'[2]Исх-увл.отчёт'!$A$2:$D$3000,4,FALSE),"-")</f>
        <v>-</v>
      </c>
      <c r="U16" s="15">
        <f t="shared" si="0"/>
        <v>0</v>
      </c>
      <c r="V16" s="109" t="str">
        <f t="shared" si="1"/>
        <v>-</v>
      </c>
      <c r="W16" s="14"/>
    </row>
    <row r="17" spans="1:23">
      <c r="A17" s="48">
        <f t="shared" si="2"/>
        <v>15</v>
      </c>
      <c r="B17" s="14" t="str">
        <f>IFERROR(VLOOKUP(CONCATENATE($A17,B$1),'[2]Исх-увл.отчёт'!$A$2:$D$3000,4,FALSE),"-")</f>
        <v>-</v>
      </c>
      <c r="C17" s="14" t="str">
        <f>IFERROR(VLOOKUP(CONCATENATE($A17,C$1),'[2]Исх-увл.отчёт'!$A$2:$D$3000,4,FALSE),"-")</f>
        <v>-</v>
      </c>
      <c r="D17" s="14" t="str">
        <f>IFERROR(VLOOKUP(CONCATENATE($A17,D$1),'[2]Исх-увл.отчёт'!$A$2:$D$3000,4,FALSE),"-")</f>
        <v>-</v>
      </c>
      <c r="E17" s="14" t="str">
        <f>IFERROR(VLOOKUP(CONCATENATE($A17,E$1),'[2]Исх-увл.отчёт'!$A$2:$D$3000,4,FALSE),"-")</f>
        <v>-</v>
      </c>
      <c r="F17" s="14" t="str">
        <f>IFERROR(VLOOKUP(CONCATENATE($A17,F$1),'[2]Исх-увл.отчёт'!$A$2:$D$3000,4,FALSE),"-")</f>
        <v>-</v>
      </c>
      <c r="G17" s="14" t="str">
        <f>IFERROR(VLOOKUP(CONCATENATE($A17,G$1),'[2]Исх-увл.отчёт'!$A$2:$D$3000,4,FALSE),"-")</f>
        <v>-</v>
      </c>
      <c r="H17" s="14" t="str">
        <f>IFERROR(VLOOKUP(CONCATENATE($A17,H$1),'[2]Исх-увл.отчёт'!$A$2:$D$3000,4,FALSE),"-")</f>
        <v>-</v>
      </c>
      <c r="I17" s="14" t="str">
        <f>IFERROR(VLOOKUP(CONCATENATE($A17,I$1),'[2]Исх-увл.отчёт'!$A$2:$D$3000,4,FALSE),"-")</f>
        <v>-</v>
      </c>
      <c r="J17" s="14" t="str">
        <f>IFERROR(VLOOKUP(CONCATENATE($A17,J$1),'[2]Исх-увл.отчёт'!$A$2:$D$3000,4,FALSE),"-")</f>
        <v>-</v>
      </c>
      <c r="K17" s="14" t="str">
        <f>IFERROR(VLOOKUP(CONCATENATE($A17,K$1),'[2]Исх-увл.отчёт'!$A$2:$D$3000,4,FALSE),"-")</f>
        <v>-</v>
      </c>
      <c r="L17" s="14" t="str">
        <f>IFERROR(VLOOKUP(CONCATENATE($A17,L$1),'[2]Исх-увл.отчёт'!$A$2:$D$3000,4,FALSE),"-")</f>
        <v>-</v>
      </c>
      <c r="M17" s="14" t="str">
        <f>IFERROR(VLOOKUP(CONCATENATE($A17,M$1),'[2]Исх-увл.отчёт'!$A$2:$D$3000,4,FALSE),"-")</f>
        <v>-</v>
      </c>
      <c r="N17" s="14" t="str">
        <f>IFERROR(VLOOKUP(CONCATENATE($A17,N$1),'[2]Исх-увл.отчёт'!$A$2:$D$3000,4,FALSE),"-")</f>
        <v>-</v>
      </c>
      <c r="O17" s="14" t="str">
        <f>IFERROR(VLOOKUP(CONCATENATE($A17,O$1),'[2]Исх-увл.отчёт'!$A$2:$D$3000,4,FALSE),"-")</f>
        <v>-</v>
      </c>
      <c r="P17" s="14" t="str">
        <f>IFERROR(VLOOKUP(CONCATENATE($A17,P$1),'[2]Исх-увл.отчёт'!$A$2:$D$3000,4,FALSE),"-")</f>
        <v>-</v>
      </c>
      <c r="Q17" s="14" t="str">
        <f>IFERROR(VLOOKUP(CONCATENATE($A17,Q$1),'[2]Исх-увл.отчёт'!$A$2:$D$3000,4,FALSE),"-")</f>
        <v>-</v>
      </c>
      <c r="R17" s="14" t="str">
        <f>IFERROR(VLOOKUP(CONCATENATE($A17,R$1),'[2]Исх-увл.отчёт'!$A$2:$D$3000,4,FALSE),"-")</f>
        <v>-</v>
      </c>
      <c r="S17" s="14" t="str">
        <f>IFERROR(VLOOKUP(CONCATENATE($A17,S$1),'[2]Исх-увл.отчёт'!$A$2:$D$3000,4,FALSE),"-")</f>
        <v>-</v>
      </c>
      <c r="T17" s="14" t="str">
        <f>IFERROR(VLOOKUP(CONCATENATE($A17,T$1),'[2]Исх-увл.отчёт'!$A$2:$D$3000,4,FALSE),"-")</f>
        <v>-</v>
      </c>
      <c r="U17" s="15">
        <f t="shared" si="0"/>
        <v>0</v>
      </c>
      <c r="V17" s="109" t="str">
        <f t="shared" si="1"/>
        <v>-</v>
      </c>
      <c r="W17" s="14"/>
    </row>
    <row r="18" spans="1:23">
      <c r="A18" s="48">
        <f t="shared" si="2"/>
        <v>16</v>
      </c>
      <c r="B18" s="14">
        <f>IFERROR(VLOOKUP(CONCATENATE($A18,B$1),'[2]Исх-увл.отчёт'!$A$2:$D$3000,4,FALSE),"-")</f>
        <v>1</v>
      </c>
      <c r="C18" s="14" t="str">
        <f>IFERROR(VLOOKUP(CONCATENATE($A18,C$1),'[2]Исх-увл.отчёт'!$A$2:$D$3000,4,FALSE),"-")</f>
        <v>-</v>
      </c>
      <c r="D18" s="14">
        <f>IFERROR(VLOOKUP(CONCATENATE($A18,D$1),'[2]Исх-увл.отчёт'!$A$2:$D$3000,4,FALSE),"-")</f>
        <v>7</v>
      </c>
      <c r="E18" s="14" t="str">
        <f>IFERROR(VLOOKUP(CONCATENATE($A18,E$1),'[2]Исх-увл.отчёт'!$A$2:$D$3000,4,FALSE),"-")</f>
        <v>-</v>
      </c>
      <c r="F18" s="14" t="str">
        <f>IFERROR(VLOOKUP(CONCATENATE($A18,F$1),'[2]Исх-увл.отчёт'!$A$2:$D$3000,4,FALSE),"-")</f>
        <v>-</v>
      </c>
      <c r="G18" s="14" t="str">
        <f>IFERROR(VLOOKUP(CONCATENATE($A18,G$1),'[2]Исх-увл.отчёт'!$A$2:$D$3000,4,FALSE),"-")</f>
        <v>-</v>
      </c>
      <c r="H18" s="14" t="str">
        <f>IFERROR(VLOOKUP(CONCATENATE($A18,H$1),'[2]Исх-увл.отчёт'!$A$2:$D$3000,4,FALSE),"-")</f>
        <v>-</v>
      </c>
      <c r="I18" s="14" t="str">
        <f>IFERROR(VLOOKUP(CONCATENATE($A18,I$1),'[2]Исх-увл.отчёт'!$A$2:$D$3000,4,FALSE),"-")</f>
        <v>-</v>
      </c>
      <c r="J18" s="14" t="str">
        <f>IFERROR(VLOOKUP(CONCATENATE($A18,J$1),'[2]Исх-увл.отчёт'!$A$2:$D$3000,4,FALSE),"-")</f>
        <v>-</v>
      </c>
      <c r="K18" s="14" t="str">
        <f>IFERROR(VLOOKUP(CONCATENATE($A18,K$1),'[2]Исх-увл.отчёт'!$A$2:$D$3000,4,FALSE),"-")</f>
        <v>-</v>
      </c>
      <c r="L18" s="14">
        <f>IFERROR(VLOOKUP(CONCATENATE($A18,L$1),'[2]Исх-увл.отчёт'!$A$2:$D$3000,4,FALSE),"-")</f>
        <v>5</v>
      </c>
      <c r="M18" s="14" t="str">
        <f>IFERROR(VLOOKUP(CONCATENATE($A18,M$1),'[2]Исх-увл.отчёт'!$A$2:$D$3000,4,FALSE),"-")</f>
        <v>-</v>
      </c>
      <c r="N18" s="14" t="str">
        <f>IFERROR(VLOOKUP(CONCATENATE($A18,N$1),'[2]Исх-увл.отчёт'!$A$2:$D$3000,4,FALSE),"-")</f>
        <v>-</v>
      </c>
      <c r="O18" s="14" t="str">
        <f>IFERROR(VLOOKUP(CONCATENATE($A18,O$1),'[2]Исх-увл.отчёт'!$A$2:$D$3000,4,FALSE),"-")</f>
        <v>-</v>
      </c>
      <c r="P18" s="14" t="str">
        <f>IFERROR(VLOOKUP(CONCATENATE($A18,P$1),'[2]Исх-увл.отчёт'!$A$2:$D$3000,4,FALSE),"-")</f>
        <v>-</v>
      </c>
      <c r="Q18" s="14" t="str">
        <f>IFERROR(VLOOKUP(CONCATENATE($A18,Q$1),'[2]Исх-увл.отчёт'!$A$2:$D$3000,4,FALSE),"-")</f>
        <v>-</v>
      </c>
      <c r="R18" s="14">
        <f>IFERROR(VLOOKUP(CONCATENATE($A18,R$1),'[2]Исх-увл.отчёт'!$A$2:$D$3000,4,FALSE),"-")</f>
        <v>1</v>
      </c>
      <c r="S18" s="14" t="str">
        <f>IFERROR(VLOOKUP(CONCATENATE($A18,S$1),'[2]Исх-увл.отчёт'!$A$2:$D$3000,4,FALSE),"-")</f>
        <v>-</v>
      </c>
      <c r="T18" s="14" t="str">
        <f>IFERROR(VLOOKUP(CONCATENATE($A18,T$1),'[2]Исх-увл.отчёт'!$A$2:$D$3000,4,FALSE),"-")</f>
        <v>-</v>
      </c>
      <c r="U18" s="15">
        <f t="shared" si="0"/>
        <v>4</v>
      </c>
      <c r="V18" s="109">
        <f t="shared" si="1"/>
        <v>3.5</v>
      </c>
      <c r="W18" s="14"/>
    </row>
    <row r="19" spans="1:23">
      <c r="A19" s="48">
        <f t="shared" si="2"/>
        <v>17</v>
      </c>
      <c r="B19" s="14" t="str">
        <f>IFERROR(VLOOKUP(CONCATENATE($A19,B$1),'[2]Исх-увл.отчёт'!$A$2:$D$3000,4,FALSE),"-")</f>
        <v>-</v>
      </c>
      <c r="C19" s="14" t="str">
        <f>IFERROR(VLOOKUP(CONCATENATE($A19,C$1),'[2]Исх-увл.отчёт'!$A$2:$D$3000,4,FALSE),"-")</f>
        <v>-</v>
      </c>
      <c r="D19" s="14" t="str">
        <f>IFERROR(VLOOKUP(CONCATENATE($A19,D$1),'[2]Исх-увл.отчёт'!$A$2:$D$3000,4,FALSE),"-")</f>
        <v>-</v>
      </c>
      <c r="E19" s="14" t="str">
        <f>IFERROR(VLOOKUP(CONCATENATE($A19,E$1),'[2]Исх-увл.отчёт'!$A$2:$D$3000,4,FALSE),"-")</f>
        <v>-</v>
      </c>
      <c r="F19" s="14" t="str">
        <f>IFERROR(VLOOKUP(CONCATENATE($A19,F$1),'[2]Исх-увл.отчёт'!$A$2:$D$3000,4,FALSE),"-")</f>
        <v>-</v>
      </c>
      <c r="G19" s="14" t="str">
        <f>IFERROR(VLOOKUP(CONCATENATE($A19,G$1),'[2]Исх-увл.отчёт'!$A$2:$D$3000,4,FALSE),"-")</f>
        <v>-</v>
      </c>
      <c r="H19" s="14" t="str">
        <f>IFERROR(VLOOKUP(CONCATENATE($A19,H$1),'[2]Исх-увл.отчёт'!$A$2:$D$3000,4,FALSE),"-")</f>
        <v>-</v>
      </c>
      <c r="I19" s="14" t="str">
        <f>IFERROR(VLOOKUP(CONCATENATE($A19,I$1),'[2]Исх-увл.отчёт'!$A$2:$D$3000,4,FALSE),"-")</f>
        <v>-</v>
      </c>
      <c r="J19" s="14" t="str">
        <f>IFERROR(VLOOKUP(CONCATENATE($A19,J$1),'[2]Исх-увл.отчёт'!$A$2:$D$3000,4,FALSE),"-")</f>
        <v>-</v>
      </c>
      <c r="K19" s="14" t="str">
        <f>IFERROR(VLOOKUP(CONCATENATE($A19,K$1),'[2]Исх-увл.отчёт'!$A$2:$D$3000,4,FALSE),"-")</f>
        <v>-</v>
      </c>
      <c r="L19" s="14" t="str">
        <f>IFERROR(VLOOKUP(CONCATENATE($A19,L$1),'[2]Исх-увл.отчёт'!$A$2:$D$3000,4,FALSE),"-")</f>
        <v>-</v>
      </c>
      <c r="M19" s="14" t="str">
        <f>IFERROR(VLOOKUP(CONCATENATE($A19,M$1),'[2]Исх-увл.отчёт'!$A$2:$D$3000,4,FALSE),"-")</f>
        <v>-</v>
      </c>
      <c r="N19" s="14" t="str">
        <f>IFERROR(VLOOKUP(CONCATENATE($A19,N$1),'[2]Исх-увл.отчёт'!$A$2:$D$3000,4,FALSE),"-")</f>
        <v>-</v>
      </c>
      <c r="O19" s="14" t="str">
        <f>IFERROR(VLOOKUP(CONCATENATE($A19,O$1),'[2]Исх-увл.отчёт'!$A$2:$D$3000,4,FALSE),"-")</f>
        <v>-</v>
      </c>
      <c r="P19" s="14" t="str">
        <f>IFERROR(VLOOKUP(CONCATENATE($A19,P$1),'[2]Исх-увл.отчёт'!$A$2:$D$3000,4,FALSE),"-")</f>
        <v>-</v>
      </c>
      <c r="Q19" s="14" t="str">
        <f>IFERROR(VLOOKUP(CONCATENATE($A19,Q$1),'[2]Исх-увл.отчёт'!$A$2:$D$3000,4,FALSE),"-")</f>
        <v>-</v>
      </c>
      <c r="R19" s="14" t="str">
        <f>IFERROR(VLOOKUP(CONCATENATE($A19,R$1),'[2]Исх-увл.отчёт'!$A$2:$D$3000,4,FALSE),"-")</f>
        <v>-</v>
      </c>
      <c r="S19" s="14" t="str">
        <f>IFERROR(VLOOKUP(CONCATENATE($A19,S$1),'[2]Исх-увл.отчёт'!$A$2:$D$3000,4,FALSE),"-")</f>
        <v>-</v>
      </c>
      <c r="T19" s="14" t="str">
        <f>IFERROR(VLOOKUP(CONCATENATE($A19,T$1),'[2]Исх-увл.отчёт'!$A$2:$D$3000,4,FALSE),"-")</f>
        <v>-</v>
      </c>
      <c r="U19" s="15">
        <f t="shared" si="0"/>
        <v>0</v>
      </c>
      <c r="V19" s="109" t="str">
        <f t="shared" si="1"/>
        <v>-</v>
      </c>
      <c r="W19" s="14"/>
    </row>
    <row r="20" spans="1:23">
      <c r="A20" s="48">
        <f t="shared" si="2"/>
        <v>18</v>
      </c>
      <c r="B20" s="14">
        <f>IFERROR(VLOOKUP(CONCATENATE($A20,B$1),'[2]Исх-увл.отчёт'!$A$2:$D$3000,4,FALSE),"-")</f>
        <v>10</v>
      </c>
      <c r="C20" s="14" t="str">
        <f>IFERROR(VLOOKUP(CONCATENATE($A20,C$1),'[2]Исх-увл.отчёт'!$A$2:$D$3000,4,FALSE),"-")</f>
        <v>-</v>
      </c>
      <c r="D20" s="14">
        <f>IFERROR(VLOOKUP(CONCATENATE($A20,D$1),'[2]Исх-увл.отчёт'!$A$2:$D$3000,4,FALSE),"-")</f>
        <v>10</v>
      </c>
      <c r="E20" s="14">
        <f>IFERROR(VLOOKUP(CONCATENATE($A20,E$1),'[2]Исх-увл.отчёт'!$A$2:$D$3000,4,FALSE),"-")</f>
        <v>7</v>
      </c>
      <c r="F20" s="14" t="str">
        <f>IFERROR(VLOOKUP(CONCATENATE($A20,F$1),'[2]Исх-увл.отчёт'!$A$2:$D$3000,4,FALSE),"-")</f>
        <v>-</v>
      </c>
      <c r="G20" s="14" t="str">
        <f>IFERROR(VLOOKUP(CONCATENATE($A20,G$1),'[2]Исх-увл.отчёт'!$A$2:$D$3000,4,FALSE),"-")</f>
        <v>-</v>
      </c>
      <c r="H20" s="14" t="str">
        <f>IFERROR(VLOOKUP(CONCATENATE($A20,H$1),'[2]Исх-увл.отчёт'!$A$2:$D$3000,4,FALSE),"-")</f>
        <v>-</v>
      </c>
      <c r="I20" s="14" t="str">
        <f>IFERROR(VLOOKUP(CONCATENATE($A20,I$1),'[2]Исх-увл.отчёт'!$A$2:$D$3000,4,FALSE),"-")</f>
        <v>-</v>
      </c>
      <c r="J20" s="14" t="str">
        <f>IFERROR(VLOOKUP(CONCATENATE($A20,J$1),'[2]Исх-увл.отчёт'!$A$2:$D$3000,4,FALSE),"-")</f>
        <v>-</v>
      </c>
      <c r="K20" s="14" t="str">
        <f>IFERROR(VLOOKUP(CONCATENATE($A20,K$1),'[2]Исх-увл.отчёт'!$A$2:$D$3000,4,FALSE),"-")</f>
        <v>-</v>
      </c>
      <c r="L20" s="14">
        <f>IFERROR(VLOOKUP(CONCATENATE($A20,L$1),'[2]Исх-увл.отчёт'!$A$2:$D$3000,4,FALSE),"-")</f>
        <v>8</v>
      </c>
      <c r="M20" s="14" t="str">
        <f>IFERROR(VLOOKUP(CONCATENATE($A20,M$1),'[2]Исх-увл.отчёт'!$A$2:$D$3000,4,FALSE),"-")</f>
        <v>-</v>
      </c>
      <c r="N20" s="14" t="str">
        <f>IFERROR(VLOOKUP(CONCATENATE($A20,N$1),'[2]Исх-увл.отчёт'!$A$2:$D$3000,4,FALSE),"-")</f>
        <v>-</v>
      </c>
      <c r="O20" s="14">
        <f>IFERROR(VLOOKUP(CONCATENATE($A20,O$1),'[2]Исх-увл.отчёт'!$A$2:$D$3000,4,FALSE),"-")</f>
        <v>12</v>
      </c>
      <c r="P20" s="14" t="str">
        <f>IFERROR(VLOOKUP(CONCATENATE($A20,P$1),'[2]Исх-увл.отчёт'!$A$2:$D$3000,4,FALSE),"-")</f>
        <v>-</v>
      </c>
      <c r="Q20" s="14" t="str">
        <f>IFERROR(VLOOKUP(CONCATENATE($A20,Q$1),'[2]Исх-увл.отчёт'!$A$2:$D$3000,4,FALSE),"-")</f>
        <v>-</v>
      </c>
      <c r="R20" s="14">
        <f>IFERROR(VLOOKUP(CONCATENATE($A20,R$1),'[2]Исх-увл.отчёт'!$A$2:$D$3000,4,FALSE),"-")</f>
        <v>6</v>
      </c>
      <c r="S20" s="14" t="str">
        <f>IFERROR(VLOOKUP(CONCATENATE($A20,S$1),'[2]Исх-увл.отчёт'!$A$2:$D$3000,4,FALSE),"-")</f>
        <v>-</v>
      </c>
      <c r="T20" s="14">
        <f>IFERROR(VLOOKUP(CONCATENATE($A20,T$1),'[2]Исх-увл.отчёт'!$A$2:$D$3000,4,FALSE),"-")</f>
        <v>3</v>
      </c>
      <c r="U20" s="15">
        <f t="shared" si="0"/>
        <v>7</v>
      </c>
      <c r="V20" s="109">
        <f t="shared" si="1"/>
        <v>8</v>
      </c>
      <c r="W20" s="14"/>
    </row>
    <row r="21" spans="1:23">
      <c r="A21" s="48">
        <f t="shared" si="2"/>
        <v>19</v>
      </c>
      <c r="B21" s="14" t="str">
        <f>IFERROR(VLOOKUP(CONCATENATE($A21,B$1),'[2]Исх-увл.отчёт'!$A$2:$D$3000,4,FALSE),"-")</f>
        <v>-</v>
      </c>
      <c r="C21" s="14" t="str">
        <f>IFERROR(VLOOKUP(CONCATENATE($A21,C$1),'[2]Исх-увл.отчёт'!$A$2:$D$3000,4,FALSE),"-")</f>
        <v>-</v>
      </c>
      <c r="D21" s="14" t="str">
        <f>IFERROR(VLOOKUP(CONCATENATE($A21,D$1),'[2]Исх-увл.отчёт'!$A$2:$D$3000,4,FALSE),"-")</f>
        <v>-</v>
      </c>
      <c r="E21" s="14" t="str">
        <f>IFERROR(VLOOKUP(CONCATENATE($A21,E$1),'[2]Исх-увл.отчёт'!$A$2:$D$3000,4,FALSE),"-")</f>
        <v>-</v>
      </c>
      <c r="F21" s="14" t="str">
        <f>IFERROR(VLOOKUP(CONCATENATE($A21,F$1),'[2]Исх-увл.отчёт'!$A$2:$D$3000,4,FALSE),"-")</f>
        <v>-</v>
      </c>
      <c r="G21" s="14" t="str">
        <f>IFERROR(VLOOKUP(CONCATENATE($A21,G$1),'[2]Исх-увл.отчёт'!$A$2:$D$3000,4,FALSE),"-")</f>
        <v>-</v>
      </c>
      <c r="H21" s="14" t="str">
        <f>IFERROR(VLOOKUP(CONCATENATE($A21,H$1),'[2]Исх-увл.отчёт'!$A$2:$D$3000,4,FALSE),"-")</f>
        <v>-</v>
      </c>
      <c r="I21" s="14" t="str">
        <f>IFERROR(VLOOKUP(CONCATENATE($A21,I$1),'[2]Исх-увл.отчёт'!$A$2:$D$3000,4,FALSE),"-")</f>
        <v>-</v>
      </c>
      <c r="J21" s="14" t="str">
        <f>IFERROR(VLOOKUP(CONCATENATE($A21,J$1),'[2]Исх-увл.отчёт'!$A$2:$D$3000,4,FALSE),"-")</f>
        <v>-</v>
      </c>
      <c r="K21" s="14" t="str">
        <f>IFERROR(VLOOKUP(CONCATENATE($A21,K$1),'[2]Исх-увл.отчёт'!$A$2:$D$3000,4,FALSE),"-")</f>
        <v>-</v>
      </c>
      <c r="L21" s="14" t="str">
        <f>IFERROR(VLOOKUP(CONCATENATE($A21,L$1),'[2]Исх-увл.отчёт'!$A$2:$D$3000,4,FALSE),"-")</f>
        <v>-</v>
      </c>
      <c r="M21" s="14" t="str">
        <f>IFERROR(VLOOKUP(CONCATENATE($A21,M$1),'[2]Исх-увл.отчёт'!$A$2:$D$3000,4,FALSE),"-")</f>
        <v>-</v>
      </c>
      <c r="N21" s="14" t="str">
        <f>IFERROR(VLOOKUP(CONCATENATE($A21,N$1),'[2]Исх-увл.отчёт'!$A$2:$D$3000,4,FALSE),"-")</f>
        <v>-</v>
      </c>
      <c r="O21" s="14" t="str">
        <f>IFERROR(VLOOKUP(CONCATENATE($A21,O$1),'[2]Исх-увл.отчёт'!$A$2:$D$3000,4,FALSE),"-")</f>
        <v>-</v>
      </c>
      <c r="P21" s="14" t="str">
        <f>IFERROR(VLOOKUP(CONCATENATE($A21,P$1),'[2]Исх-увл.отчёт'!$A$2:$D$3000,4,FALSE),"-")</f>
        <v>-</v>
      </c>
      <c r="Q21" s="14" t="str">
        <f>IFERROR(VLOOKUP(CONCATENATE($A21,Q$1),'[2]Исх-увл.отчёт'!$A$2:$D$3000,4,FALSE),"-")</f>
        <v>-</v>
      </c>
      <c r="R21" s="14" t="str">
        <f>IFERROR(VLOOKUP(CONCATENATE($A21,R$1),'[2]Исх-увл.отчёт'!$A$2:$D$3000,4,FALSE),"-")</f>
        <v>-</v>
      </c>
      <c r="S21" s="14" t="str">
        <f>IFERROR(VLOOKUP(CONCATENATE($A21,S$1),'[2]Исх-увл.отчёт'!$A$2:$D$3000,4,FALSE),"-")</f>
        <v>-</v>
      </c>
      <c r="T21" s="14" t="str">
        <f>IFERROR(VLOOKUP(CONCATENATE($A21,T$1),'[2]Исх-увл.отчёт'!$A$2:$D$3000,4,FALSE),"-")</f>
        <v>-</v>
      </c>
      <c r="U21" s="15">
        <f t="shared" si="0"/>
        <v>0</v>
      </c>
      <c r="V21" s="109" t="str">
        <f t="shared" si="1"/>
        <v>-</v>
      </c>
      <c r="W21" s="14"/>
    </row>
    <row r="22" spans="1:23">
      <c r="A22" s="48">
        <f t="shared" si="2"/>
        <v>20</v>
      </c>
      <c r="B22" s="14" t="str">
        <f>IFERROR(VLOOKUP(CONCATENATE($A22,B$1),'[2]Исх-увл.отчёт'!$A$2:$D$3000,4,FALSE),"-")</f>
        <v>-</v>
      </c>
      <c r="C22" s="14" t="str">
        <f>IFERROR(VLOOKUP(CONCATENATE($A22,C$1),'[2]Исх-увл.отчёт'!$A$2:$D$3000,4,FALSE),"-")</f>
        <v>-</v>
      </c>
      <c r="D22" s="14" t="str">
        <f>IFERROR(VLOOKUP(CONCATENATE($A22,D$1),'[2]Исх-увл.отчёт'!$A$2:$D$3000,4,FALSE),"-")</f>
        <v>-</v>
      </c>
      <c r="E22" s="14" t="str">
        <f>IFERROR(VLOOKUP(CONCATENATE($A22,E$1),'[2]Исх-увл.отчёт'!$A$2:$D$3000,4,FALSE),"-")</f>
        <v>-</v>
      </c>
      <c r="F22" s="14" t="str">
        <f>IFERROR(VLOOKUP(CONCATENATE($A22,F$1),'[2]Исх-увл.отчёт'!$A$2:$D$3000,4,FALSE),"-")</f>
        <v>-</v>
      </c>
      <c r="G22" s="14" t="str">
        <f>IFERROR(VLOOKUP(CONCATENATE($A22,G$1),'[2]Исх-увл.отчёт'!$A$2:$D$3000,4,FALSE),"-")</f>
        <v>-</v>
      </c>
      <c r="H22" s="14" t="str">
        <f>IFERROR(VLOOKUP(CONCATENATE($A22,H$1),'[2]Исх-увл.отчёт'!$A$2:$D$3000,4,FALSE),"-")</f>
        <v>-</v>
      </c>
      <c r="I22" s="14" t="str">
        <f>IFERROR(VLOOKUP(CONCATENATE($A22,I$1),'[2]Исх-увл.отчёт'!$A$2:$D$3000,4,FALSE),"-")</f>
        <v>-</v>
      </c>
      <c r="J22" s="14" t="str">
        <f>IFERROR(VLOOKUP(CONCATENATE($A22,J$1),'[2]Исх-увл.отчёт'!$A$2:$D$3000,4,FALSE),"-")</f>
        <v>-</v>
      </c>
      <c r="K22" s="14" t="str">
        <f>IFERROR(VLOOKUP(CONCATENATE($A22,K$1),'[2]Исх-увл.отчёт'!$A$2:$D$3000,4,FALSE),"-")</f>
        <v>-</v>
      </c>
      <c r="L22" s="14" t="str">
        <f>IFERROR(VLOOKUP(CONCATENATE($A22,L$1),'[2]Исх-увл.отчёт'!$A$2:$D$3000,4,FALSE),"-")</f>
        <v>-</v>
      </c>
      <c r="M22" s="14" t="str">
        <f>IFERROR(VLOOKUP(CONCATENATE($A22,M$1),'[2]Исх-увл.отчёт'!$A$2:$D$3000,4,FALSE),"-")</f>
        <v>-</v>
      </c>
      <c r="N22" s="14" t="str">
        <f>IFERROR(VLOOKUP(CONCATENATE($A22,N$1),'[2]Исх-увл.отчёт'!$A$2:$D$3000,4,FALSE),"-")</f>
        <v>-</v>
      </c>
      <c r="O22" s="14" t="str">
        <f>IFERROR(VLOOKUP(CONCATENATE($A22,O$1),'[2]Исх-увл.отчёт'!$A$2:$D$3000,4,FALSE),"-")</f>
        <v>-</v>
      </c>
      <c r="P22" s="14" t="str">
        <f>IFERROR(VLOOKUP(CONCATENATE($A22,P$1),'[2]Исх-увл.отчёт'!$A$2:$D$3000,4,FALSE),"-")</f>
        <v>-</v>
      </c>
      <c r="Q22" s="14" t="str">
        <f>IFERROR(VLOOKUP(CONCATENATE($A22,Q$1),'[2]Исх-увл.отчёт'!$A$2:$D$3000,4,FALSE),"-")</f>
        <v>-</v>
      </c>
      <c r="R22" s="14" t="str">
        <f>IFERROR(VLOOKUP(CONCATENATE($A22,R$1),'[2]Исх-увл.отчёт'!$A$2:$D$3000,4,FALSE),"-")</f>
        <v>-</v>
      </c>
      <c r="S22" s="14" t="str">
        <f>IFERROR(VLOOKUP(CONCATENATE($A22,S$1),'[2]Исх-увл.отчёт'!$A$2:$D$3000,4,FALSE),"-")</f>
        <v>-</v>
      </c>
      <c r="T22" s="14" t="str">
        <f>IFERROR(VLOOKUP(CONCATENATE($A22,T$1),'[2]Исх-увл.отчёт'!$A$2:$D$3000,4,FALSE),"-")</f>
        <v>-</v>
      </c>
      <c r="U22" s="15">
        <f t="shared" si="0"/>
        <v>0</v>
      </c>
      <c r="V22" s="109" t="str">
        <f t="shared" si="1"/>
        <v>-</v>
      </c>
      <c r="W22" s="14"/>
    </row>
    <row r="23" spans="1:23">
      <c r="A23" s="48">
        <f t="shared" si="2"/>
        <v>21</v>
      </c>
      <c r="B23" s="14" t="str">
        <f>IFERROR(VLOOKUP(CONCATENATE($A23,B$1),'[2]Исх-увл.отчёт'!$A$2:$D$3000,4,FALSE),"-")</f>
        <v>-</v>
      </c>
      <c r="C23" s="14" t="str">
        <f>IFERROR(VLOOKUP(CONCATENATE($A23,C$1),'[2]Исх-увл.отчёт'!$A$2:$D$3000,4,FALSE),"-")</f>
        <v>-</v>
      </c>
      <c r="D23" s="14" t="str">
        <f>IFERROR(VLOOKUP(CONCATENATE($A23,D$1),'[2]Исх-увл.отчёт'!$A$2:$D$3000,4,FALSE),"-")</f>
        <v>-</v>
      </c>
      <c r="E23" s="14" t="str">
        <f>IFERROR(VLOOKUP(CONCATENATE($A23,E$1),'[2]Исх-увл.отчёт'!$A$2:$D$3000,4,FALSE),"-")</f>
        <v>-</v>
      </c>
      <c r="F23" s="14" t="str">
        <f>IFERROR(VLOOKUP(CONCATENATE($A23,F$1),'[2]Исх-увл.отчёт'!$A$2:$D$3000,4,FALSE),"-")</f>
        <v>-</v>
      </c>
      <c r="G23" s="14" t="str">
        <f>IFERROR(VLOOKUP(CONCATENATE($A23,G$1),'[2]Исх-увл.отчёт'!$A$2:$D$3000,4,FALSE),"-")</f>
        <v>-</v>
      </c>
      <c r="H23" s="14" t="str">
        <f>IFERROR(VLOOKUP(CONCATENATE($A23,H$1),'[2]Исх-увл.отчёт'!$A$2:$D$3000,4,FALSE),"-")</f>
        <v>-</v>
      </c>
      <c r="I23" s="14" t="str">
        <f>IFERROR(VLOOKUP(CONCATENATE($A23,I$1),'[2]Исх-увл.отчёт'!$A$2:$D$3000,4,FALSE),"-")</f>
        <v>-</v>
      </c>
      <c r="J23" s="14" t="str">
        <f>IFERROR(VLOOKUP(CONCATENATE($A23,J$1),'[2]Исх-увл.отчёт'!$A$2:$D$3000,4,FALSE),"-")</f>
        <v>-</v>
      </c>
      <c r="K23" s="14" t="str">
        <f>IFERROR(VLOOKUP(CONCATENATE($A23,K$1),'[2]Исх-увл.отчёт'!$A$2:$D$3000,4,FALSE),"-")</f>
        <v>-</v>
      </c>
      <c r="L23" s="14" t="str">
        <f>IFERROR(VLOOKUP(CONCATENATE($A23,L$1),'[2]Исх-увл.отчёт'!$A$2:$D$3000,4,FALSE),"-")</f>
        <v>-</v>
      </c>
      <c r="M23" s="14" t="str">
        <f>IFERROR(VLOOKUP(CONCATENATE($A23,M$1),'[2]Исх-увл.отчёт'!$A$2:$D$3000,4,FALSE),"-")</f>
        <v>-</v>
      </c>
      <c r="N23" s="14" t="str">
        <f>IFERROR(VLOOKUP(CONCATENATE($A23,N$1),'[2]Исх-увл.отчёт'!$A$2:$D$3000,4,FALSE),"-")</f>
        <v>-</v>
      </c>
      <c r="O23" s="14" t="str">
        <f>IFERROR(VLOOKUP(CONCATENATE($A23,O$1),'[2]Исх-увл.отчёт'!$A$2:$D$3000,4,FALSE),"-")</f>
        <v>-</v>
      </c>
      <c r="P23" s="14" t="str">
        <f>IFERROR(VLOOKUP(CONCATENATE($A23,P$1),'[2]Исх-увл.отчёт'!$A$2:$D$3000,4,FALSE),"-")</f>
        <v>-</v>
      </c>
      <c r="Q23" s="14" t="str">
        <f>IFERROR(VLOOKUP(CONCATENATE($A23,Q$1),'[2]Исх-увл.отчёт'!$A$2:$D$3000,4,FALSE),"-")</f>
        <v>-</v>
      </c>
      <c r="R23" s="14" t="str">
        <f>IFERROR(VLOOKUP(CONCATENATE($A23,R$1),'[2]Исх-увл.отчёт'!$A$2:$D$3000,4,FALSE),"-")</f>
        <v>-</v>
      </c>
      <c r="S23" s="14" t="str">
        <f>IFERROR(VLOOKUP(CONCATENATE($A23,S$1),'[2]Исх-увл.отчёт'!$A$2:$D$3000,4,FALSE),"-")</f>
        <v>-</v>
      </c>
      <c r="T23" s="14" t="str">
        <f>IFERROR(VLOOKUP(CONCATENATE($A23,T$1),'[2]Исх-увл.отчёт'!$A$2:$D$3000,4,FALSE),"-")</f>
        <v>-</v>
      </c>
      <c r="U23" s="15">
        <f t="shared" si="0"/>
        <v>0</v>
      </c>
      <c r="V23" s="109" t="str">
        <f t="shared" si="1"/>
        <v>-</v>
      </c>
      <c r="W23" s="14"/>
    </row>
    <row r="24" spans="1:23">
      <c r="A24" s="48">
        <f t="shared" si="2"/>
        <v>22</v>
      </c>
      <c r="B24" s="14">
        <f>IFERROR(VLOOKUP(CONCATENATE($A24,B$1),'[2]Исх-увл.отчёт'!$A$2:$D$3000,4,FALSE),"-")</f>
        <v>10</v>
      </c>
      <c r="C24" s="14" t="str">
        <f>IFERROR(VLOOKUP(CONCATENATE($A24,C$1),'[2]Исх-увл.отчёт'!$A$2:$D$3000,4,FALSE),"-")</f>
        <v>-</v>
      </c>
      <c r="D24" s="14">
        <f>IFERROR(VLOOKUP(CONCATENATE($A24,D$1),'[2]Исх-увл.отчёт'!$A$2:$D$3000,4,FALSE),"-")</f>
        <v>7</v>
      </c>
      <c r="E24" s="14">
        <f>IFERROR(VLOOKUP(CONCATENATE($A24,E$1),'[2]Исх-увл.отчёт'!$A$2:$D$3000,4,FALSE),"-")</f>
        <v>7</v>
      </c>
      <c r="F24" s="14" t="str">
        <f>IFERROR(VLOOKUP(CONCATENATE($A24,F$1),'[2]Исх-увл.отчёт'!$A$2:$D$3000,4,FALSE),"-")</f>
        <v>-</v>
      </c>
      <c r="G24" s="14" t="str">
        <f>IFERROR(VLOOKUP(CONCATENATE($A24,G$1),'[2]Исх-увл.отчёт'!$A$2:$D$3000,4,FALSE),"-")</f>
        <v>-</v>
      </c>
      <c r="H24" s="14" t="str">
        <f>IFERROR(VLOOKUP(CONCATENATE($A24,H$1),'[2]Исх-увл.отчёт'!$A$2:$D$3000,4,FALSE),"-")</f>
        <v>-</v>
      </c>
      <c r="I24" s="14" t="str">
        <f>IFERROR(VLOOKUP(CONCATENATE($A24,I$1),'[2]Исх-увл.отчёт'!$A$2:$D$3000,4,FALSE),"-")</f>
        <v>-</v>
      </c>
      <c r="J24" s="14" t="str">
        <f>IFERROR(VLOOKUP(CONCATENATE($A24,J$1),'[2]Исх-увл.отчёт'!$A$2:$D$3000,4,FALSE),"-")</f>
        <v>-</v>
      </c>
      <c r="K24" s="14" t="str">
        <f>IFERROR(VLOOKUP(CONCATENATE($A24,K$1),'[2]Исх-увл.отчёт'!$A$2:$D$3000,4,FALSE),"-")</f>
        <v>-</v>
      </c>
      <c r="L24" s="14">
        <f>IFERROR(VLOOKUP(CONCATENATE($A24,L$1),'[2]Исх-увл.отчёт'!$A$2:$D$3000,4,FALSE),"-")</f>
        <v>7</v>
      </c>
      <c r="M24" s="14" t="str">
        <f>IFERROR(VLOOKUP(CONCATENATE($A24,M$1),'[2]Исх-увл.отчёт'!$A$2:$D$3000,4,FALSE),"-")</f>
        <v>-</v>
      </c>
      <c r="N24" s="14" t="str">
        <f>IFERROR(VLOOKUP(CONCATENATE($A24,N$1),'[2]Исх-увл.отчёт'!$A$2:$D$3000,4,FALSE),"-")</f>
        <v>-</v>
      </c>
      <c r="O24" s="14" t="str">
        <f>IFERROR(VLOOKUP(CONCATENATE($A24,O$1),'[2]Исх-увл.отчёт'!$A$2:$D$3000,4,FALSE),"-")</f>
        <v>-</v>
      </c>
      <c r="P24" s="14" t="str">
        <f>IFERROR(VLOOKUP(CONCATENATE($A24,P$1),'[2]Исх-увл.отчёт'!$A$2:$D$3000,4,FALSE),"-")</f>
        <v>-</v>
      </c>
      <c r="Q24" s="14" t="str">
        <f>IFERROR(VLOOKUP(CONCATENATE($A24,Q$1),'[2]Исх-увл.отчёт'!$A$2:$D$3000,4,FALSE),"-")</f>
        <v>-</v>
      </c>
      <c r="R24" s="14">
        <f>IFERROR(VLOOKUP(CONCATENATE($A24,R$1),'[2]Исх-увл.отчёт'!$A$2:$D$3000,4,FALSE),"-")</f>
        <v>6</v>
      </c>
      <c r="S24" s="14" t="str">
        <f>IFERROR(VLOOKUP(CONCATENATE($A24,S$1),'[2]Исх-увл.отчёт'!$A$2:$D$3000,4,FALSE),"-")</f>
        <v>-</v>
      </c>
      <c r="T24" s="14">
        <f>IFERROR(VLOOKUP(CONCATENATE($A24,T$1),'[2]Исх-увл.отчёт'!$A$2:$D$3000,4,FALSE),"-")</f>
        <v>4</v>
      </c>
      <c r="U24" s="15">
        <f t="shared" si="0"/>
        <v>6</v>
      </c>
      <c r="V24" s="109">
        <f t="shared" si="1"/>
        <v>6.833333333333333</v>
      </c>
      <c r="W24" s="14"/>
    </row>
    <row r="25" spans="1:23">
      <c r="A25" s="48">
        <f t="shared" si="2"/>
        <v>23</v>
      </c>
      <c r="B25" s="14" t="str">
        <f>IFERROR(VLOOKUP(CONCATENATE($A25,B$1),'[2]Исх-увл.отчёт'!$A$2:$D$3000,4,FALSE),"-")</f>
        <v>-</v>
      </c>
      <c r="C25" s="14" t="str">
        <f>IFERROR(VLOOKUP(CONCATENATE($A25,C$1),'[2]Исх-увл.отчёт'!$A$2:$D$3000,4,FALSE),"-")</f>
        <v>-</v>
      </c>
      <c r="D25" s="14" t="str">
        <f>IFERROR(VLOOKUP(CONCATENATE($A25,D$1),'[2]Исх-увл.отчёт'!$A$2:$D$3000,4,FALSE),"-")</f>
        <v>-</v>
      </c>
      <c r="E25" s="14" t="str">
        <f>IFERROR(VLOOKUP(CONCATENATE($A25,E$1),'[2]Исх-увл.отчёт'!$A$2:$D$3000,4,FALSE),"-")</f>
        <v>-</v>
      </c>
      <c r="F25" s="14" t="str">
        <f>IFERROR(VLOOKUP(CONCATENATE($A25,F$1),'[2]Исх-увл.отчёт'!$A$2:$D$3000,4,FALSE),"-")</f>
        <v>-</v>
      </c>
      <c r="G25" s="14" t="str">
        <f>IFERROR(VLOOKUP(CONCATENATE($A25,G$1),'[2]Исх-увл.отчёт'!$A$2:$D$3000,4,FALSE),"-")</f>
        <v>-</v>
      </c>
      <c r="H25" s="14" t="str">
        <f>IFERROR(VLOOKUP(CONCATENATE($A25,H$1),'[2]Исх-увл.отчёт'!$A$2:$D$3000,4,FALSE),"-")</f>
        <v>-</v>
      </c>
      <c r="I25" s="14" t="str">
        <f>IFERROR(VLOOKUP(CONCATENATE($A25,I$1),'[2]Исх-увл.отчёт'!$A$2:$D$3000,4,FALSE),"-")</f>
        <v>-</v>
      </c>
      <c r="J25" s="14" t="str">
        <f>IFERROR(VLOOKUP(CONCATENATE($A25,J$1),'[2]Исх-увл.отчёт'!$A$2:$D$3000,4,FALSE),"-")</f>
        <v>-</v>
      </c>
      <c r="K25" s="14" t="str">
        <f>IFERROR(VLOOKUP(CONCATENATE($A25,K$1),'[2]Исх-увл.отчёт'!$A$2:$D$3000,4,FALSE),"-")</f>
        <v>-</v>
      </c>
      <c r="L25" s="14" t="str">
        <f>IFERROR(VLOOKUP(CONCATENATE($A25,L$1),'[2]Исх-увл.отчёт'!$A$2:$D$3000,4,FALSE),"-")</f>
        <v>-</v>
      </c>
      <c r="M25" s="14" t="str">
        <f>IFERROR(VLOOKUP(CONCATENATE($A25,M$1),'[2]Исх-увл.отчёт'!$A$2:$D$3000,4,FALSE),"-")</f>
        <v>-</v>
      </c>
      <c r="N25" s="14" t="str">
        <f>IFERROR(VLOOKUP(CONCATENATE($A25,N$1),'[2]Исх-увл.отчёт'!$A$2:$D$3000,4,FALSE),"-")</f>
        <v>-</v>
      </c>
      <c r="O25" s="14" t="str">
        <f>IFERROR(VLOOKUP(CONCATENATE($A25,O$1),'[2]Исх-увл.отчёт'!$A$2:$D$3000,4,FALSE),"-")</f>
        <v>-</v>
      </c>
      <c r="P25" s="14" t="str">
        <f>IFERROR(VLOOKUP(CONCATENATE($A25,P$1),'[2]Исх-увл.отчёт'!$A$2:$D$3000,4,FALSE),"-")</f>
        <v>-</v>
      </c>
      <c r="Q25" s="14" t="str">
        <f>IFERROR(VLOOKUP(CONCATENATE($A25,Q$1),'[2]Исх-увл.отчёт'!$A$2:$D$3000,4,FALSE),"-")</f>
        <v>-</v>
      </c>
      <c r="R25" s="14" t="str">
        <f>IFERROR(VLOOKUP(CONCATENATE($A25,R$1),'[2]Исх-увл.отчёт'!$A$2:$D$3000,4,FALSE),"-")</f>
        <v>-</v>
      </c>
      <c r="S25" s="14" t="str">
        <f>IFERROR(VLOOKUP(CONCATENATE($A25,S$1),'[2]Исх-увл.отчёт'!$A$2:$D$3000,4,FALSE),"-")</f>
        <v>-</v>
      </c>
      <c r="T25" s="14" t="str">
        <f>IFERROR(VLOOKUP(CONCATENATE($A25,T$1),'[2]Исх-увл.отчёт'!$A$2:$D$3000,4,FALSE),"-")</f>
        <v>-</v>
      </c>
      <c r="U25" s="15">
        <f t="shared" si="0"/>
        <v>0</v>
      </c>
      <c r="V25" s="109" t="str">
        <f t="shared" si="1"/>
        <v>-</v>
      </c>
      <c r="W25" s="14"/>
    </row>
    <row r="26" spans="1:23">
      <c r="A26" s="48">
        <f t="shared" si="2"/>
        <v>24</v>
      </c>
      <c r="B26" s="14" t="str">
        <f>IFERROR(VLOOKUP(CONCATENATE($A26,B$1),'[2]Исх-увл.отчёт'!$A$2:$D$3000,4,FALSE),"-")</f>
        <v>-</v>
      </c>
      <c r="C26" s="14" t="str">
        <f>IFERROR(VLOOKUP(CONCATENATE($A26,C$1),'[2]Исх-увл.отчёт'!$A$2:$D$3000,4,FALSE),"-")</f>
        <v>-</v>
      </c>
      <c r="D26" s="14" t="str">
        <f>IFERROR(VLOOKUP(CONCATENATE($A26,D$1),'[2]Исх-увл.отчёт'!$A$2:$D$3000,4,FALSE),"-")</f>
        <v>-</v>
      </c>
      <c r="E26" s="14" t="str">
        <f>IFERROR(VLOOKUP(CONCATENATE($A26,E$1),'[2]Исх-увл.отчёт'!$A$2:$D$3000,4,FALSE),"-")</f>
        <v>-</v>
      </c>
      <c r="F26" s="14" t="str">
        <f>IFERROR(VLOOKUP(CONCATENATE($A26,F$1),'[2]Исх-увл.отчёт'!$A$2:$D$3000,4,FALSE),"-")</f>
        <v>-</v>
      </c>
      <c r="G26" s="14" t="str">
        <f>IFERROR(VLOOKUP(CONCATENATE($A26,G$1),'[2]Исх-увл.отчёт'!$A$2:$D$3000,4,FALSE),"-")</f>
        <v>-</v>
      </c>
      <c r="H26" s="14" t="str">
        <f>IFERROR(VLOOKUP(CONCATENATE($A26,H$1),'[2]Исх-увл.отчёт'!$A$2:$D$3000,4,FALSE),"-")</f>
        <v>-</v>
      </c>
      <c r="I26" s="14" t="str">
        <f>IFERROR(VLOOKUP(CONCATENATE($A26,I$1),'[2]Исх-увл.отчёт'!$A$2:$D$3000,4,FALSE),"-")</f>
        <v>-</v>
      </c>
      <c r="J26" s="14" t="str">
        <f>IFERROR(VLOOKUP(CONCATENATE($A26,J$1),'[2]Исх-увл.отчёт'!$A$2:$D$3000,4,FALSE),"-")</f>
        <v>-</v>
      </c>
      <c r="K26" s="14" t="str">
        <f>IFERROR(VLOOKUP(CONCATENATE($A26,K$1),'[2]Исх-увл.отчёт'!$A$2:$D$3000,4,FALSE),"-")</f>
        <v>-</v>
      </c>
      <c r="L26" s="14" t="str">
        <f>IFERROR(VLOOKUP(CONCATENATE($A26,L$1),'[2]Исх-увл.отчёт'!$A$2:$D$3000,4,FALSE),"-")</f>
        <v>-</v>
      </c>
      <c r="M26" s="14" t="str">
        <f>IFERROR(VLOOKUP(CONCATENATE($A26,M$1),'[2]Исх-увл.отчёт'!$A$2:$D$3000,4,FALSE),"-")</f>
        <v>-</v>
      </c>
      <c r="N26" s="14" t="str">
        <f>IFERROR(VLOOKUP(CONCATENATE($A26,N$1),'[2]Исх-увл.отчёт'!$A$2:$D$3000,4,FALSE),"-")</f>
        <v>-</v>
      </c>
      <c r="O26" s="14" t="str">
        <f>IFERROR(VLOOKUP(CONCATENATE($A26,O$1),'[2]Исх-увл.отчёт'!$A$2:$D$3000,4,FALSE),"-")</f>
        <v>-</v>
      </c>
      <c r="P26" s="14" t="str">
        <f>IFERROR(VLOOKUP(CONCATENATE($A26,P$1),'[2]Исх-увл.отчёт'!$A$2:$D$3000,4,FALSE),"-")</f>
        <v>-</v>
      </c>
      <c r="Q26" s="14" t="str">
        <f>IFERROR(VLOOKUP(CONCATENATE($A26,Q$1),'[2]Исх-увл.отчёт'!$A$2:$D$3000,4,FALSE),"-")</f>
        <v>-</v>
      </c>
      <c r="R26" s="14" t="str">
        <f>IFERROR(VLOOKUP(CONCATENATE($A26,R$1),'[2]Исх-увл.отчёт'!$A$2:$D$3000,4,FALSE),"-")</f>
        <v>-</v>
      </c>
      <c r="S26" s="14" t="str">
        <f>IFERROR(VLOOKUP(CONCATENATE($A26,S$1),'[2]Исх-увл.отчёт'!$A$2:$D$3000,4,FALSE),"-")</f>
        <v>-</v>
      </c>
      <c r="T26" s="14" t="str">
        <f>IFERROR(VLOOKUP(CONCATENATE($A26,T$1),'[2]Исх-увл.отчёт'!$A$2:$D$3000,4,FALSE),"-")</f>
        <v>-</v>
      </c>
      <c r="U26" s="15">
        <f t="shared" si="0"/>
        <v>0</v>
      </c>
      <c r="V26" s="109" t="str">
        <f t="shared" si="1"/>
        <v>-</v>
      </c>
      <c r="W26" s="14"/>
    </row>
    <row r="27" spans="1:23">
      <c r="A27" s="48">
        <f t="shared" si="2"/>
        <v>25</v>
      </c>
      <c r="B27" s="14" t="str">
        <f>IFERROR(VLOOKUP(CONCATENATE($A27,B$1),'[2]Исх-увл.отчёт'!$A$2:$D$3000,4,FALSE),"-")</f>
        <v>-</v>
      </c>
      <c r="C27" s="14" t="str">
        <f>IFERROR(VLOOKUP(CONCATENATE($A27,C$1),'[2]Исх-увл.отчёт'!$A$2:$D$3000,4,FALSE),"-")</f>
        <v>-</v>
      </c>
      <c r="D27" s="14" t="str">
        <f>IFERROR(VLOOKUP(CONCATENATE($A27,D$1),'[2]Исх-увл.отчёт'!$A$2:$D$3000,4,FALSE),"-")</f>
        <v>-</v>
      </c>
      <c r="E27" s="14" t="str">
        <f>IFERROR(VLOOKUP(CONCATENATE($A27,E$1),'[2]Исх-увл.отчёт'!$A$2:$D$3000,4,FALSE),"-")</f>
        <v>-</v>
      </c>
      <c r="F27" s="14" t="str">
        <f>IFERROR(VLOOKUP(CONCATENATE($A27,F$1),'[2]Исх-увл.отчёт'!$A$2:$D$3000,4,FALSE),"-")</f>
        <v>-</v>
      </c>
      <c r="G27" s="14" t="str">
        <f>IFERROR(VLOOKUP(CONCATENATE($A27,G$1),'[2]Исх-увл.отчёт'!$A$2:$D$3000,4,FALSE),"-")</f>
        <v>-</v>
      </c>
      <c r="H27" s="14" t="str">
        <f>IFERROR(VLOOKUP(CONCATENATE($A27,H$1),'[2]Исх-увл.отчёт'!$A$2:$D$3000,4,FALSE),"-")</f>
        <v>-</v>
      </c>
      <c r="I27" s="14" t="str">
        <f>IFERROR(VLOOKUP(CONCATENATE($A27,I$1),'[2]Исх-увл.отчёт'!$A$2:$D$3000,4,FALSE),"-")</f>
        <v>-</v>
      </c>
      <c r="J27" s="14" t="str">
        <f>IFERROR(VLOOKUP(CONCATENATE($A27,J$1),'[2]Исх-увл.отчёт'!$A$2:$D$3000,4,FALSE),"-")</f>
        <v>-</v>
      </c>
      <c r="K27" s="14" t="str">
        <f>IFERROR(VLOOKUP(CONCATENATE($A27,K$1),'[2]Исх-увл.отчёт'!$A$2:$D$3000,4,FALSE),"-")</f>
        <v>-</v>
      </c>
      <c r="L27" s="14" t="str">
        <f>IFERROR(VLOOKUP(CONCATENATE($A27,L$1),'[2]Исх-увл.отчёт'!$A$2:$D$3000,4,FALSE),"-")</f>
        <v>-</v>
      </c>
      <c r="M27" s="14" t="str">
        <f>IFERROR(VLOOKUP(CONCATENATE($A27,M$1),'[2]Исх-увл.отчёт'!$A$2:$D$3000,4,FALSE),"-")</f>
        <v>-</v>
      </c>
      <c r="N27" s="14" t="str">
        <f>IFERROR(VLOOKUP(CONCATENATE($A27,N$1),'[2]Исх-увл.отчёт'!$A$2:$D$3000,4,FALSE),"-")</f>
        <v>-</v>
      </c>
      <c r="O27" s="14" t="str">
        <f>IFERROR(VLOOKUP(CONCATENATE($A27,O$1),'[2]Исх-увл.отчёт'!$A$2:$D$3000,4,FALSE),"-")</f>
        <v>-</v>
      </c>
      <c r="P27" s="14" t="str">
        <f>IFERROR(VLOOKUP(CONCATENATE($A27,P$1),'[2]Исх-увл.отчёт'!$A$2:$D$3000,4,FALSE),"-")</f>
        <v>-</v>
      </c>
      <c r="Q27" s="14" t="str">
        <f>IFERROR(VLOOKUP(CONCATENATE($A27,Q$1),'[2]Исх-увл.отчёт'!$A$2:$D$3000,4,FALSE),"-")</f>
        <v>-</v>
      </c>
      <c r="R27" s="14" t="str">
        <f>IFERROR(VLOOKUP(CONCATENATE($A27,R$1),'[2]Исх-увл.отчёт'!$A$2:$D$3000,4,FALSE),"-")</f>
        <v>-</v>
      </c>
      <c r="S27" s="14" t="str">
        <f>IFERROR(VLOOKUP(CONCATENATE($A27,S$1),'[2]Исх-увл.отчёт'!$A$2:$D$3000,4,FALSE),"-")</f>
        <v>-</v>
      </c>
      <c r="T27" s="14" t="str">
        <f>IFERROR(VLOOKUP(CONCATENATE($A27,T$1),'[2]Исх-увл.отчёт'!$A$2:$D$3000,4,FALSE),"-")</f>
        <v>-</v>
      </c>
      <c r="U27" s="15">
        <f t="shared" si="0"/>
        <v>0</v>
      </c>
      <c r="V27" s="109" t="str">
        <f t="shared" si="1"/>
        <v>-</v>
      </c>
      <c r="W27" s="14"/>
    </row>
    <row r="28" spans="1:23">
      <c r="A28" s="48">
        <f t="shared" si="2"/>
        <v>26</v>
      </c>
      <c r="B28" s="14">
        <f>IFERROR(VLOOKUP(CONCATENATE($A28,B$1),'[2]Исх-увл.отчёт'!$A$2:$D$3000,4,FALSE),"-")</f>
        <v>9</v>
      </c>
      <c r="C28" s="14" t="str">
        <f>IFERROR(VLOOKUP(CONCATENATE($A28,C$1),'[2]Исх-увл.отчёт'!$A$2:$D$3000,4,FALSE),"-")</f>
        <v>-</v>
      </c>
      <c r="D28" s="14">
        <f>IFERROR(VLOOKUP(CONCATENATE($A28,D$1),'[2]Исх-увл.отчёт'!$A$2:$D$3000,4,FALSE),"-")</f>
        <v>8</v>
      </c>
      <c r="E28" s="14" t="str">
        <f>IFERROR(VLOOKUP(CONCATENATE($A28,E$1),'[2]Исх-увл.отчёт'!$A$2:$D$3000,4,FALSE),"-")</f>
        <v>-</v>
      </c>
      <c r="F28" s="14" t="str">
        <f>IFERROR(VLOOKUP(CONCATENATE($A28,F$1),'[2]Исх-увл.отчёт'!$A$2:$D$3000,4,FALSE),"-")</f>
        <v>-</v>
      </c>
      <c r="G28" s="14" t="str">
        <f>IFERROR(VLOOKUP(CONCATENATE($A28,G$1),'[2]Исх-увл.отчёт'!$A$2:$D$3000,4,FALSE),"-")</f>
        <v>-</v>
      </c>
      <c r="H28" s="14" t="str">
        <f>IFERROR(VLOOKUP(CONCATENATE($A28,H$1),'[2]Исх-увл.отчёт'!$A$2:$D$3000,4,FALSE),"-")</f>
        <v>-</v>
      </c>
      <c r="I28" s="14" t="str">
        <f>IFERROR(VLOOKUP(CONCATENATE($A28,I$1),'[2]Исх-увл.отчёт'!$A$2:$D$3000,4,FALSE),"-")</f>
        <v>-</v>
      </c>
      <c r="J28" s="14" t="str">
        <f>IFERROR(VLOOKUP(CONCATENATE($A28,J$1),'[2]Исх-увл.отчёт'!$A$2:$D$3000,4,FALSE),"-")</f>
        <v>-</v>
      </c>
      <c r="K28" s="14" t="str">
        <f>IFERROR(VLOOKUP(CONCATENATE($A28,K$1),'[2]Исх-увл.отчёт'!$A$2:$D$3000,4,FALSE),"-")</f>
        <v>-</v>
      </c>
      <c r="L28" s="14">
        <f>IFERROR(VLOOKUP(CONCATENATE($A28,L$1),'[2]Исх-увл.отчёт'!$A$2:$D$3000,4,FALSE),"-")</f>
        <v>8</v>
      </c>
      <c r="M28" s="14" t="str">
        <f>IFERROR(VLOOKUP(CONCATENATE($A28,M$1),'[2]Исх-увл.отчёт'!$A$2:$D$3000,4,FALSE),"-")</f>
        <v>-</v>
      </c>
      <c r="N28" s="14" t="str">
        <f>IFERROR(VLOOKUP(CONCATENATE($A28,N$1),'[2]Исх-увл.отчёт'!$A$2:$D$3000,4,FALSE),"-")</f>
        <v>-</v>
      </c>
      <c r="O28" s="14" t="str">
        <f>IFERROR(VLOOKUP(CONCATENATE($A28,O$1),'[2]Исх-увл.отчёт'!$A$2:$D$3000,4,FALSE),"-")</f>
        <v>-</v>
      </c>
      <c r="P28" s="14" t="str">
        <f>IFERROR(VLOOKUP(CONCATENATE($A28,P$1),'[2]Исх-увл.отчёт'!$A$2:$D$3000,4,FALSE),"-")</f>
        <v>-</v>
      </c>
      <c r="Q28" s="14" t="str">
        <f>IFERROR(VLOOKUP(CONCATENATE($A28,Q$1),'[2]Исх-увл.отчёт'!$A$2:$D$3000,4,FALSE),"-")</f>
        <v>-</v>
      </c>
      <c r="R28" s="14">
        <f>IFERROR(VLOOKUP(CONCATENATE($A28,R$1),'[2]Исх-увл.отчёт'!$A$2:$D$3000,4,FALSE),"-")</f>
        <v>8</v>
      </c>
      <c r="S28" s="14" t="str">
        <f>IFERROR(VLOOKUP(CONCATENATE($A28,S$1),'[2]Исх-увл.отчёт'!$A$2:$D$3000,4,FALSE),"-")</f>
        <v>-</v>
      </c>
      <c r="T28" s="14">
        <f>IFERROR(VLOOKUP(CONCATENATE($A28,T$1),'[2]Исх-увл.отчёт'!$A$2:$D$3000,4,FALSE),"-")</f>
        <v>5</v>
      </c>
      <c r="U28" s="15">
        <f t="shared" si="0"/>
        <v>5</v>
      </c>
      <c r="V28" s="109">
        <f t="shared" si="1"/>
        <v>7.6</v>
      </c>
      <c r="W28" s="14"/>
    </row>
    <row r="29" spans="1:23">
      <c r="A29" s="48">
        <f t="shared" si="2"/>
        <v>27</v>
      </c>
      <c r="B29" s="14" t="str">
        <f>IFERROR(VLOOKUP(CONCATENATE($A29,B$1),'[2]Исх-увл.отчёт'!$A$2:$D$3000,4,FALSE),"-")</f>
        <v>-</v>
      </c>
      <c r="C29" s="14" t="str">
        <f>IFERROR(VLOOKUP(CONCATENATE($A29,C$1),'[2]Исх-увл.отчёт'!$A$2:$D$3000,4,FALSE),"-")</f>
        <v>-</v>
      </c>
      <c r="D29" s="14">
        <f>IFERROR(VLOOKUP(CONCATENATE($A29,D$1),'[2]Исх-увл.отчёт'!$A$2:$D$3000,4,FALSE),"-")</f>
        <v>7</v>
      </c>
      <c r="E29" s="14" t="str">
        <f>IFERROR(VLOOKUP(CONCATENATE($A29,E$1),'[2]Исх-увл.отчёт'!$A$2:$D$3000,4,FALSE),"-")</f>
        <v>-</v>
      </c>
      <c r="F29" s="14" t="str">
        <f>IFERROR(VLOOKUP(CONCATENATE($A29,F$1),'[2]Исх-увл.отчёт'!$A$2:$D$3000,4,FALSE),"-")</f>
        <v>-</v>
      </c>
      <c r="G29" s="14" t="str">
        <f>IFERROR(VLOOKUP(CONCATENATE($A29,G$1),'[2]Исх-увл.отчёт'!$A$2:$D$3000,4,FALSE),"-")</f>
        <v>-</v>
      </c>
      <c r="H29" s="14" t="str">
        <f>IFERROR(VLOOKUP(CONCATENATE($A29,H$1),'[2]Исх-увл.отчёт'!$A$2:$D$3000,4,FALSE),"-")</f>
        <v>-</v>
      </c>
      <c r="I29" s="14" t="str">
        <f>IFERROR(VLOOKUP(CONCATENATE($A29,I$1),'[2]Исх-увл.отчёт'!$A$2:$D$3000,4,FALSE),"-")</f>
        <v>-</v>
      </c>
      <c r="J29" s="14" t="str">
        <f>IFERROR(VLOOKUP(CONCATENATE($A29,J$1),'[2]Исх-увл.отчёт'!$A$2:$D$3000,4,FALSE),"-")</f>
        <v>-</v>
      </c>
      <c r="K29" s="14" t="str">
        <f>IFERROR(VLOOKUP(CONCATENATE($A29,K$1),'[2]Исх-увл.отчёт'!$A$2:$D$3000,4,FALSE),"-")</f>
        <v>-</v>
      </c>
      <c r="L29" s="14">
        <f>IFERROR(VLOOKUP(CONCATENATE($A29,L$1),'[2]Исх-увл.отчёт'!$A$2:$D$3000,4,FALSE),"-")</f>
        <v>7</v>
      </c>
      <c r="M29" s="14" t="str">
        <f>IFERROR(VLOOKUP(CONCATENATE($A29,M$1),'[2]Исх-увл.отчёт'!$A$2:$D$3000,4,FALSE),"-")</f>
        <v>-</v>
      </c>
      <c r="N29" s="14" t="str">
        <f>IFERROR(VLOOKUP(CONCATENATE($A29,N$1),'[2]Исх-увл.отчёт'!$A$2:$D$3000,4,FALSE),"-")</f>
        <v>-</v>
      </c>
      <c r="O29" s="14" t="str">
        <f>IFERROR(VLOOKUP(CONCATENATE($A29,O$1),'[2]Исх-увл.отчёт'!$A$2:$D$3000,4,FALSE),"-")</f>
        <v>-</v>
      </c>
      <c r="P29" s="14" t="str">
        <f>IFERROR(VLOOKUP(CONCATENATE($A29,P$1),'[2]Исх-увл.отчёт'!$A$2:$D$3000,4,FALSE),"-")</f>
        <v>-</v>
      </c>
      <c r="Q29" s="14" t="str">
        <f>IFERROR(VLOOKUP(CONCATENATE($A29,Q$1),'[2]Исх-увл.отчёт'!$A$2:$D$3000,4,FALSE),"-")</f>
        <v>-</v>
      </c>
      <c r="R29" s="14">
        <f>IFERROR(VLOOKUP(CONCATENATE($A29,R$1),'[2]Исх-увл.отчёт'!$A$2:$D$3000,4,FALSE),"-")</f>
        <v>12</v>
      </c>
      <c r="S29" s="14" t="str">
        <f>IFERROR(VLOOKUP(CONCATENATE($A29,S$1),'[2]Исх-увл.отчёт'!$A$2:$D$3000,4,FALSE),"-")</f>
        <v>-</v>
      </c>
      <c r="T29" s="14" t="str">
        <f>IFERROR(VLOOKUP(CONCATENATE($A29,T$1),'[2]Исх-увл.отчёт'!$A$2:$D$3000,4,FALSE),"-")</f>
        <v>-</v>
      </c>
      <c r="U29" s="15">
        <f t="shared" si="0"/>
        <v>3</v>
      </c>
      <c r="V29" s="109">
        <f t="shared" si="1"/>
        <v>8.6666666666666661</v>
      </c>
      <c r="W29" s="14"/>
    </row>
    <row r="30" spans="1:23">
      <c r="A30" s="48">
        <f t="shared" si="2"/>
        <v>28</v>
      </c>
      <c r="B30" s="14">
        <f>IFERROR(VLOOKUP(CONCATENATE($A30,B$1),'[2]Исх-увл.отчёт'!$A$2:$D$3000,4,FALSE),"-")</f>
        <v>7</v>
      </c>
      <c r="C30" s="14" t="str">
        <f>IFERROR(VLOOKUP(CONCATENATE($A30,C$1),'[2]Исх-увл.отчёт'!$A$2:$D$3000,4,FALSE),"-")</f>
        <v>-</v>
      </c>
      <c r="D30" s="14">
        <f>IFERROR(VLOOKUP(CONCATENATE($A30,D$1),'[2]Исх-увл.отчёт'!$A$2:$D$3000,4,FALSE),"-")</f>
        <v>10</v>
      </c>
      <c r="E30" s="14" t="str">
        <f>IFERROR(VLOOKUP(CONCATENATE($A30,E$1),'[2]Исх-увл.отчёт'!$A$2:$D$3000,4,FALSE),"-")</f>
        <v>-</v>
      </c>
      <c r="F30" s="14" t="str">
        <f>IFERROR(VLOOKUP(CONCATENATE($A30,F$1),'[2]Исх-увл.отчёт'!$A$2:$D$3000,4,FALSE),"-")</f>
        <v>-</v>
      </c>
      <c r="G30" s="14" t="str">
        <f>IFERROR(VLOOKUP(CONCATENATE($A30,G$1),'[2]Исх-увл.отчёт'!$A$2:$D$3000,4,FALSE),"-")</f>
        <v>-</v>
      </c>
      <c r="H30" s="14" t="str">
        <f>IFERROR(VLOOKUP(CONCATENATE($A30,H$1),'[2]Исх-увл.отчёт'!$A$2:$D$3000,4,FALSE),"-")</f>
        <v>-</v>
      </c>
      <c r="I30" s="14" t="str">
        <f>IFERROR(VLOOKUP(CONCATENATE($A30,I$1),'[2]Исх-увл.отчёт'!$A$2:$D$3000,4,FALSE),"-")</f>
        <v>-</v>
      </c>
      <c r="J30" s="14" t="str">
        <f>IFERROR(VLOOKUP(CONCATENATE($A30,J$1),'[2]Исх-увл.отчёт'!$A$2:$D$3000,4,FALSE),"-")</f>
        <v>-</v>
      </c>
      <c r="K30" s="14" t="str">
        <f>IFERROR(VLOOKUP(CONCATENATE($A30,K$1),'[2]Исх-увл.отчёт'!$A$2:$D$3000,4,FALSE),"-")</f>
        <v>-</v>
      </c>
      <c r="L30" s="14">
        <f>IFERROR(VLOOKUP(CONCATENATE($A30,L$1),'[2]Исх-увл.отчёт'!$A$2:$D$3000,4,FALSE),"-")</f>
        <v>9</v>
      </c>
      <c r="M30" s="14">
        <f>IFERROR(VLOOKUP(CONCATENATE($A30,M$1),'[2]Исх-увл.отчёт'!$A$2:$D$3000,4,FALSE),"-")</f>
        <v>8</v>
      </c>
      <c r="N30" s="14" t="str">
        <f>IFERROR(VLOOKUP(CONCATENATE($A30,N$1),'[2]Исх-увл.отчёт'!$A$2:$D$3000,4,FALSE),"-")</f>
        <v>-</v>
      </c>
      <c r="O30" s="14" t="str">
        <f>IFERROR(VLOOKUP(CONCATENATE($A30,O$1),'[2]Исх-увл.отчёт'!$A$2:$D$3000,4,FALSE),"-")</f>
        <v>-</v>
      </c>
      <c r="P30" s="14" t="str">
        <f>IFERROR(VLOOKUP(CONCATENATE($A30,P$1),'[2]Исх-увл.отчёт'!$A$2:$D$3000,4,FALSE),"-")</f>
        <v>-</v>
      </c>
      <c r="Q30" s="14" t="str">
        <f>IFERROR(VLOOKUP(CONCATENATE($A30,Q$1),'[2]Исх-увл.отчёт'!$A$2:$D$3000,4,FALSE),"-")</f>
        <v>-</v>
      </c>
      <c r="R30" s="14">
        <f>IFERROR(VLOOKUP(CONCATENATE($A30,R$1),'[2]Исх-увл.отчёт'!$A$2:$D$3000,4,FALSE),"-")</f>
        <v>6</v>
      </c>
      <c r="S30" s="14" t="str">
        <f>IFERROR(VLOOKUP(CONCATENATE($A30,S$1),'[2]Исх-увл.отчёт'!$A$2:$D$3000,4,FALSE),"-")</f>
        <v>-</v>
      </c>
      <c r="T30" s="14" t="str">
        <f>IFERROR(VLOOKUP(CONCATENATE($A30,T$1),'[2]Исх-увл.отчёт'!$A$2:$D$3000,4,FALSE),"-")</f>
        <v>-</v>
      </c>
      <c r="U30" s="15">
        <f t="shared" si="0"/>
        <v>5</v>
      </c>
      <c r="V30" s="109">
        <f t="shared" si="1"/>
        <v>8</v>
      </c>
      <c r="W30" s="14"/>
    </row>
    <row r="31" spans="1:23">
      <c r="A31" s="48">
        <f t="shared" si="2"/>
        <v>29</v>
      </c>
      <c r="B31" s="14">
        <f>IFERROR(VLOOKUP(CONCATENATE($A31,B$1),'[2]Исх-увл.отчёт'!$A$2:$D$3000,4,FALSE),"-")</f>
        <v>8</v>
      </c>
      <c r="C31" s="14" t="str">
        <f>IFERROR(VLOOKUP(CONCATENATE($A31,C$1),'[2]Исх-увл.отчёт'!$A$2:$D$3000,4,FALSE),"-")</f>
        <v>-</v>
      </c>
      <c r="D31" s="14">
        <f>IFERROR(VLOOKUP(CONCATENATE($A31,D$1),'[2]Исх-увл.отчёт'!$A$2:$D$3000,4,FALSE),"-")</f>
        <v>6</v>
      </c>
      <c r="E31" s="14" t="str">
        <f>IFERROR(VLOOKUP(CONCATENATE($A31,E$1),'[2]Исх-увл.отчёт'!$A$2:$D$3000,4,FALSE),"-")</f>
        <v>-</v>
      </c>
      <c r="F31" s="14" t="str">
        <f>IFERROR(VLOOKUP(CONCATENATE($A31,F$1),'[2]Исх-увл.отчёт'!$A$2:$D$3000,4,FALSE),"-")</f>
        <v>-</v>
      </c>
      <c r="G31" s="14" t="str">
        <f>IFERROR(VLOOKUP(CONCATENATE($A31,G$1),'[2]Исх-увл.отчёт'!$A$2:$D$3000,4,FALSE),"-")</f>
        <v>-</v>
      </c>
      <c r="H31" s="14" t="str">
        <f>IFERROR(VLOOKUP(CONCATENATE($A31,H$1),'[2]Исх-увл.отчёт'!$A$2:$D$3000,4,FALSE),"-")</f>
        <v>-</v>
      </c>
      <c r="I31" s="14" t="str">
        <f>IFERROR(VLOOKUP(CONCATENATE($A31,I$1),'[2]Исх-увл.отчёт'!$A$2:$D$3000,4,FALSE),"-")</f>
        <v>-</v>
      </c>
      <c r="J31" s="14" t="str">
        <f>IFERROR(VLOOKUP(CONCATENATE($A31,J$1),'[2]Исх-увл.отчёт'!$A$2:$D$3000,4,FALSE),"-")</f>
        <v>-</v>
      </c>
      <c r="K31" s="14" t="str">
        <f>IFERROR(VLOOKUP(CONCATENATE($A31,K$1),'[2]Исх-увл.отчёт'!$A$2:$D$3000,4,FALSE),"-")</f>
        <v>-</v>
      </c>
      <c r="L31" s="14">
        <f>IFERROR(VLOOKUP(CONCATENATE($A31,L$1),'[2]Исх-увл.отчёт'!$A$2:$D$3000,4,FALSE),"-")</f>
        <v>8</v>
      </c>
      <c r="M31" s="14" t="str">
        <f>IFERROR(VLOOKUP(CONCATENATE($A31,M$1),'[2]Исх-увл.отчёт'!$A$2:$D$3000,4,FALSE),"-")</f>
        <v>-</v>
      </c>
      <c r="N31" s="14" t="str">
        <f>IFERROR(VLOOKUP(CONCATENATE($A31,N$1),'[2]Исх-увл.отчёт'!$A$2:$D$3000,4,FALSE),"-")</f>
        <v>-</v>
      </c>
      <c r="O31" s="14" t="str">
        <f>IFERROR(VLOOKUP(CONCATENATE($A31,O$1),'[2]Исх-увл.отчёт'!$A$2:$D$3000,4,FALSE),"-")</f>
        <v>-</v>
      </c>
      <c r="P31" s="14" t="str">
        <f>IFERROR(VLOOKUP(CONCATENATE($A31,P$1),'[2]Исх-увл.отчёт'!$A$2:$D$3000,4,FALSE),"-")</f>
        <v>-</v>
      </c>
      <c r="Q31" s="14" t="str">
        <f>IFERROR(VLOOKUP(CONCATENATE($A31,Q$1),'[2]Исх-увл.отчёт'!$A$2:$D$3000,4,FALSE),"-")</f>
        <v>-</v>
      </c>
      <c r="R31" s="14">
        <f>IFERROR(VLOOKUP(CONCATENATE($A31,R$1),'[2]Исх-увл.отчёт'!$A$2:$D$3000,4,FALSE),"-")</f>
        <v>12</v>
      </c>
      <c r="S31" s="14" t="str">
        <f>IFERROR(VLOOKUP(CONCATENATE($A31,S$1),'[2]Исх-увл.отчёт'!$A$2:$D$3000,4,FALSE),"-")</f>
        <v>-</v>
      </c>
      <c r="T31" s="14" t="str">
        <f>IFERROR(VLOOKUP(CONCATENATE($A31,T$1),'[2]Исх-увл.отчёт'!$A$2:$D$3000,4,FALSE),"-")</f>
        <v>-</v>
      </c>
      <c r="U31" s="15">
        <f t="shared" si="0"/>
        <v>4</v>
      </c>
      <c r="V31" s="109">
        <f t="shared" si="1"/>
        <v>8.5</v>
      </c>
      <c r="W31" s="14"/>
    </row>
    <row r="32" spans="1:23">
      <c r="A32" s="48">
        <f t="shared" si="2"/>
        <v>30</v>
      </c>
      <c r="B32" s="14">
        <f>IFERROR(VLOOKUP(CONCATENATE($A32,B$1),'[2]Исх-увл.отчёт'!$A$2:$D$3000,4,FALSE),"-")</f>
        <v>9</v>
      </c>
      <c r="C32" s="14" t="str">
        <f>IFERROR(VLOOKUP(CONCATENATE($A32,C$1),'[2]Исх-увл.отчёт'!$A$2:$D$3000,4,FALSE),"-")</f>
        <v>-</v>
      </c>
      <c r="D32" s="14">
        <f>IFERROR(VLOOKUP(CONCATENATE($A32,D$1),'[2]Исх-увл.отчёт'!$A$2:$D$3000,4,FALSE),"-")</f>
        <v>7</v>
      </c>
      <c r="E32" s="14">
        <f>IFERROR(VLOOKUP(CONCATENATE($A32,E$1),'[2]Исх-увл.отчёт'!$A$2:$D$3000,4,FALSE),"-")</f>
        <v>7</v>
      </c>
      <c r="F32" s="14" t="str">
        <f>IFERROR(VLOOKUP(CONCATENATE($A32,F$1),'[2]Исх-увл.отчёт'!$A$2:$D$3000,4,FALSE),"-")</f>
        <v>-</v>
      </c>
      <c r="G32" s="14" t="str">
        <f>IFERROR(VLOOKUP(CONCATENATE($A32,G$1),'[2]Исх-увл.отчёт'!$A$2:$D$3000,4,FALSE),"-")</f>
        <v>-</v>
      </c>
      <c r="H32" s="14" t="str">
        <f>IFERROR(VLOOKUP(CONCATENATE($A32,H$1),'[2]Исх-увл.отчёт'!$A$2:$D$3000,4,FALSE),"-")</f>
        <v>-</v>
      </c>
      <c r="I32" s="14" t="str">
        <f>IFERROR(VLOOKUP(CONCATENATE($A32,I$1),'[2]Исх-увл.отчёт'!$A$2:$D$3000,4,FALSE),"-")</f>
        <v>-</v>
      </c>
      <c r="J32" s="14" t="str">
        <f>IFERROR(VLOOKUP(CONCATENATE($A32,J$1),'[2]Исх-увл.отчёт'!$A$2:$D$3000,4,FALSE),"-")</f>
        <v>-</v>
      </c>
      <c r="K32" s="14" t="str">
        <f>IFERROR(VLOOKUP(CONCATENATE($A32,K$1),'[2]Исх-увл.отчёт'!$A$2:$D$3000,4,FALSE),"-")</f>
        <v>-</v>
      </c>
      <c r="L32" s="14">
        <f>IFERROR(VLOOKUP(CONCATENATE($A32,L$1),'[2]Исх-увл.отчёт'!$A$2:$D$3000,4,FALSE),"-")</f>
        <v>9</v>
      </c>
      <c r="M32" s="14" t="str">
        <f>IFERROR(VLOOKUP(CONCATENATE($A32,M$1),'[2]Исх-увл.отчёт'!$A$2:$D$3000,4,FALSE),"-")</f>
        <v>-</v>
      </c>
      <c r="N32" s="14" t="str">
        <f>IFERROR(VLOOKUP(CONCATENATE($A32,N$1),'[2]Исх-увл.отчёт'!$A$2:$D$3000,4,FALSE),"-")</f>
        <v>-</v>
      </c>
      <c r="O32" s="14" t="str">
        <f>IFERROR(VLOOKUP(CONCATENATE($A32,O$1),'[2]Исх-увл.отчёт'!$A$2:$D$3000,4,FALSE),"-")</f>
        <v>-</v>
      </c>
      <c r="P32" s="14" t="str">
        <f>IFERROR(VLOOKUP(CONCATENATE($A32,P$1),'[2]Исх-увл.отчёт'!$A$2:$D$3000,4,FALSE),"-")</f>
        <v>-</v>
      </c>
      <c r="Q32" s="14" t="str">
        <f>IFERROR(VLOOKUP(CONCATENATE($A32,Q$1),'[2]Исх-увл.отчёт'!$A$2:$D$3000,4,FALSE),"-")</f>
        <v>-</v>
      </c>
      <c r="R32" s="14">
        <f>IFERROR(VLOOKUP(CONCATENATE($A32,R$1),'[2]Исх-увл.отчёт'!$A$2:$D$3000,4,FALSE),"-")</f>
        <v>12</v>
      </c>
      <c r="S32" s="14" t="str">
        <f>IFERROR(VLOOKUP(CONCATENATE($A32,S$1),'[2]Исх-увл.отчёт'!$A$2:$D$3000,4,FALSE),"-")</f>
        <v>-</v>
      </c>
      <c r="T32" s="14">
        <f>IFERROR(VLOOKUP(CONCATENATE($A32,T$1),'[2]Исх-увл.отчёт'!$A$2:$D$3000,4,FALSE),"-")</f>
        <v>6</v>
      </c>
      <c r="U32" s="15">
        <f t="shared" si="0"/>
        <v>6</v>
      </c>
      <c r="V32" s="109">
        <f t="shared" si="1"/>
        <v>8.3333333333333339</v>
      </c>
      <c r="W32" s="14"/>
    </row>
    <row r="33" spans="1:23">
      <c r="A33" s="48">
        <f t="shared" si="2"/>
        <v>31</v>
      </c>
      <c r="B33" s="14" t="str">
        <f>IFERROR(VLOOKUP(CONCATENATE($A33,B$1),'[2]Исх-увл.отчёт'!$A$2:$D$3000,4,FALSE),"-")</f>
        <v>-</v>
      </c>
      <c r="C33" s="14" t="str">
        <f>IFERROR(VLOOKUP(CONCATENATE($A33,C$1),'[2]Исх-увл.отчёт'!$A$2:$D$3000,4,FALSE),"-")</f>
        <v>-</v>
      </c>
      <c r="D33" s="14" t="str">
        <f>IFERROR(VLOOKUP(CONCATENATE($A33,D$1),'[2]Исх-увл.отчёт'!$A$2:$D$3000,4,FALSE),"-")</f>
        <v>-</v>
      </c>
      <c r="E33" s="14" t="str">
        <f>IFERROR(VLOOKUP(CONCATENATE($A33,E$1),'[2]Исх-увл.отчёт'!$A$2:$D$3000,4,FALSE),"-")</f>
        <v>-</v>
      </c>
      <c r="F33" s="14" t="str">
        <f>IFERROR(VLOOKUP(CONCATENATE($A33,F$1),'[2]Исх-увл.отчёт'!$A$2:$D$3000,4,FALSE),"-")</f>
        <v>-</v>
      </c>
      <c r="G33" s="14" t="str">
        <f>IFERROR(VLOOKUP(CONCATENATE($A33,G$1),'[2]Исх-увл.отчёт'!$A$2:$D$3000,4,FALSE),"-")</f>
        <v>-</v>
      </c>
      <c r="H33" s="14" t="str">
        <f>IFERROR(VLOOKUP(CONCATENATE($A33,H$1),'[2]Исх-увл.отчёт'!$A$2:$D$3000,4,FALSE),"-")</f>
        <v>-</v>
      </c>
      <c r="I33" s="14" t="str">
        <f>IFERROR(VLOOKUP(CONCATENATE($A33,I$1),'[2]Исх-увл.отчёт'!$A$2:$D$3000,4,FALSE),"-")</f>
        <v>-</v>
      </c>
      <c r="J33" s="14" t="str">
        <f>IFERROR(VLOOKUP(CONCATENATE($A33,J$1),'[2]Исх-увл.отчёт'!$A$2:$D$3000,4,FALSE),"-")</f>
        <v>-</v>
      </c>
      <c r="K33" s="14" t="str">
        <f>IFERROR(VLOOKUP(CONCATENATE($A33,K$1),'[2]Исх-увл.отчёт'!$A$2:$D$3000,4,FALSE),"-")</f>
        <v>-</v>
      </c>
      <c r="L33" s="14" t="str">
        <f>IFERROR(VLOOKUP(CONCATENATE($A33,L$1),'[2]Исх-увл.отчёт'!$A$2:$D$3000,4,FALSE),"-")</f>
        <v>-</v>
      </c>
      <c r="M33" s="14" t="str">
        <f>IFERROR(VLOOKUP(CONCATENATE($A33,M$1),'[2]Исх-увл.отчёт'!$A$2:$D$3000,4,FALSE),"-")</f>
        <v>-</v>
      </c>
      <c r="N33" s="14" t="str">
        <f>IFERROR(VLOOKUP(CONCATENATE($A33,N$1),'[2]Исх-увл.отчёт'!$A$2:$D$3000,4,FALSE),"-")</f>
        <v>-</v>
      </c>
      <c r="O33" s="14" t="str">
        <f>IFERROR(VLOOKUP(CONCATENATE($A33,O$1),'[2]Исх-увл.отчёт'!$A$2:$D$3000,4,FALSE),"-")</f>
        <v>-</v>
      </c>
      <c r="P33" s="14" t="str">
        <f>IFERROR(VLOOKUP(CONCATENATE($A33,P$1),'[2]Исх-увл.отчёт'!$A$2:$D$3000,4,FALSE),"-")</f>
        <v>-</v>
      </c>
      <c r="Q33" s="14" t="str">
        <f>IFERROR(VLOOKUP(CONCATENATE($A33,Q$1),'[2]Исх-увл.отчёт'!$A$2:$D$3000,4,FALSE),"-")</f>
        <v>-</v>
      </c>
      <c r="R33" s="14" t="str">
        <f>IFERROR(VLOOKUP(CONCATENATE($A33,R$1),'[2]Исх-увл.отчёт'!$A$2:$D$3000,4,FALSE),"-")</f>
        <v>-</v>
      </c>
      <c r="S33" s="14" t="str">
        <f>IFERROR(VLOOKUP(CONCATENATE($A33,S$1),'[2]Исх-увл.отчёт'!$A$2:$D$3000,4,FALSE),"-")</f>
        <v>-</v>
      </c>
      <c r="T33" s="14" t="str">
        <f>IFERROR(VLOOKUP(CONCATENATE($A33,T$1),'[2]Исх-увл.отчёт'!$A$2:$D$3000,4,FALSE),"-")</f>
        <v>-</v>
      </c>
      <c r="U33" s="15">
        <f t="shared" si="0"/>
        <v>0</v>
      </c>
      <c r="V33" s="109" t="str">
        <f t="shared" si="1"/>
        <v>-</v>
      </c>
      <c r="W33" s="14"/>
    </row>
    <row r="34" spans="1:23">
      <c r="A34" s="48">
        <f t="shared" si="2"/>
        <v>32</v>
      </c>
      <c r="B34" s="14" t="str">
        <f>IFERROR(VLOOKUP(CONCATENATE($A34,B$1),'[2]Исх-увл.отчёт'!$A$2:$D$3000,4,FALSE),"-")</f>
        <v>-</v>
      </c>
      <c r="C34" s="14" t="str">
        <f>IFERROR(VLOOKUP(CONCATENATE($A34,C$1),'[2]Исх-увл.отчёт'!$A$2:$D$3000,4,FALSE),"-")</f>
        <v>-</v>
      </c>
      <c r="D34" s="14" t="str">
        <f>IFERROR(VLOOKUP(CONCATENATE($A34,D$1),'[2]Исх-увл.отчёт'!$A$2:$D$3000,4,FALSE),"-")</f>
        <v>-</v>
      </c>
      <c r="E34" s="14" t="str">
        <f>IFERROR(VLOOKUP(CONCATENATE($A34,E$1),'[2]Исх-увл.отчёт'!$A$2:$D$3000,4,FALSE),"-")</f>
        <v>-</v>
      </c>
      <c r="F34" s="14" t="str">
        <f>IFERROR(VLOOKUP(CONCATENATE($A34,F$1),'[2]Исх-увл.отчёт'!$A$2:$D$3000,4,FALSE),"-")</f>
        <v>-</v>
      </c>
      <c r="G34" s="14" t="str">
        <f>IFERROR(VLOOKUP(CONCATENATE($A34,G$1),'[2]Исх-увл.отчёт'!$A$2:$D$3000,4,FALSE),"-")</f>
        <v>-</v>
      </c>
      <c r="H34" s="14" t="str">
        <f>IFERROR(VLOOKUP(CONCATENATE($A34,H$1),'[2]Исх-увл.отчёт'!$A$2:$D$3000,4,FALSE),"-")</f>
        <v>-</v>
      </c>
      <c r="I34" s="14" t="str">
        <f>IFERROR(VLOOKUP(CONCATENATE($A34,I$1),'[2]Исх-увл.отчёт'!$A$2:$D$3000,4,FALSE),"-")</f>
        <v>-</v>
      </c>
      <c r="J34" s="14" t="str">
        <f>IFERROR(VLOOKUP(CONCATENATE($A34,J$1),'[2]Исх-увл.отчёт'!$A$2:$D$3000,4,FALSE),"-")</f>
        <v>-</v>
      </c>
      <c r="K34" s="14" t="str">
        <f>IFERROR(VLOOKUP(CONCATENATE($A34,K$1),'[2]Исх-увл.отчёт'!$A$2:$D$3000,4,FALSE),"-")</f>
        <v>-</v>
      </c>
      <c r="L34" s="14" t="str">
        <f>IFERROR(VLOOKUP(CONCATENATE($A34,L$1),'[2]Исх-увл.отчёт'!$A$2:$D$3000,4,FALSE),"-")</f>
        <v>-</v>
      </c>
      <c r="M34" s="14" t="str">
        <f>IFERROR(VLOOKUP(CONCATENATE($A34,M$1),'[2]Исх-увл.отчёт'!$A$2:$D$3000,4,FALSE),"-")</f>
        <v>-</v>
      </c>
      <c r="N34" s="14" t="str">
        <f>IFERROR(VLOOKUP(CONCATENATE($A34,N$1),'[2]Исх-увл.отчёт'!$A$2:$D$3000,4,FALSE),"-")</f>
        <v>-</v>
      </c>
      <c r="O34" s="14" t="str">
        <f>IFERROR(VLOOKUP(CONCATENATE($A34,O$1),'[2]Исх-увл.отчёт'!$A$2:$D$3000,4,FALSE),"-")</f>
        <v>-</v>
      </c>
      <c r="P34" s="14" t="str">
        <f>IFERROR(VLOOKUP(CONCATENATE($A34,P$1),'[2]Исх-увл.отчёт'!$A$2:$D$3000,4,FALSE),"-")</f>
        <v>-</v>
      </c>
      <c r="Q34" s="14" t="str">
        <f>IFERROR(VLOOKUP(CONCATENATE($A34,Q$1),'[2]Исх-увл.отчёт'!$A$2:$D$3000,4,FALSE),"-")</f>
        <v>-</v>
      </c>
      <c r="R34" s="14" t="str">
        <f>IFERROR(VLOOKUP(CONCATENATE($A34,R$1),'[2]Исх-увл.отчёт'!$A$2:$D$3000,4,FALSE),"-")</f>
        <v>-</v>
      </c>
      <c r="S34" s="14" t="str">
        <f>IFERROR(VLOOKUP(CONCATENATE($A34,S$1),'[2]Исх-увл.отчёт'!$A$2:$D$3000,4,FALSE),"-")</f>
        <v>-</v>
      </c>
      <c r="T34" s="14" t="str">
        <f>IFERROR(VLOOKUP(CONCATENATE($A34,T$1),'[2]Исх-увл.отчёт'!$A$2:$D$3000,4,FALSE),"-")</f>
        <v>-</v>
      </c>
      <c r="U34" s="15">
        <f t="shared" si="0"/>
        <v>0</v>
      </c>
      <c r="V34" s="109" t="str">
        <f t="shared" si="1"/>
        <v>-</v>
      </c>
      <c r="W34" s="14"/>
    </row>
    <row r="35" spans="1:23">
      <c r="A35" s="48">
        <f t="shared" si="2"/>
        <v>33</v>
      </c>
      <c r="B35" s="14" t="str">
        <f>IFERROR(VLOOKUP(CONCATENATE($A35,B$1),'[2]Исх-увл.отчёт'!$A$2:$D$3000,4,FALSE),"-")</f>
        <v>-</v>
      </c>
      <c r="C35" s="14" t="str">
        <f>IFERROR(VLOOKUP(CONCATENATE($A35,C$1),'[2]Исх-увл.отчёт'!$A$2:$D$3000,4,FALSE),"-")</f>
        <v>-</v>
      </c>
      <c r="D35" s="14" t="str">
        <f>IFERROR(VLOOKUP(CONCATENATE($A35,D$1),'[2]Исх-увл.отчёт'!$A$2:$D$3000,4,FALSE),"-")</f>
        <v>-</v>
      </c>
      <c r="E35" s="14" t="str">
        <f>IFERROR(VLOOKUP(CONCATENATE($A35,E$1),'[2]Исх-увл.отчёт'!$A$2:$D$3000,4,FALSE),"-")</f>
        <v>-</v>
      </c>
      <c r="F35" s="14" t="str">
        <f>IFERROR(VLOOKUP(CONCATENATE($A35,F$1),'[2]Исх-увл.отчёт'!$A$2:$D$3000,4,FALSE),"-")</f>
        <v>-</v>
      </c>
      <c r="G35" s="14" t="str">
        <f>IFERROR(VLOOKUP(CONCATENATE($A35,G$1),'[2]Исх-увл.отчёт'!$A$2:$D$3000,4,FALSE),"-")</f>
        <v>-</v>
      </c>
      <c r="H35" s="14" t="str">
        <f>IFERROR(VLOOKUP(CONCATENATE($A35,H$1),'[2]Исх-увл.отчёт'!$A$2:$D$3000,4,FALSE),"-")</f>
        <v>-</v>
      </c>
      <c r="I35" s="14" t="str">
        <f>IFERROR(VLOOKUP(CONCATENATE($A35,I$1),'[2]Исх-увл.отчёт'!$A$2:$D$3000,4,FALSE),"-")</f>
        <v>-</v>
      </c>
      <c r="J35" s="14" t="str">
        <f>IFERROR(VLOOKUP(CONCATENATE($A35,J$1),'[2]Исх-увл.отчёт'!$A$2:$D$3000,4,FALSE),"-")</f>
        <v>-</v>
      </c>
      <c r="K35" s="14" t="str">
        <f>IFERROR(VLOOKUP(CONCATENATE($A35,K$1),'[2]Исх-увл.отчёт'!$A$2:$D$3000,4,FALSE),"-")</f>
        <v>-</v>
      </c>
      <c r="L35" s="14" t="str">
        <f>IFERROR(VLOOKUP(CONCATENATE($A35,L$1),'[2]Исх-увл.отчёт'!$A$2:$D$3000,4,FALSE),"-")</f>
        <v>-</v>
      </c>
      <c r="M35" s="14" t="str">
        <f>IFERROR(VLOOKUP(CONCATENATE($A35,M$1),'[2]Исх-увл.отчёт'!$A$2:$D$3000,4,FALSE),"-")</f>
        <v>-</v>
      </c>
      <c r="N35" s="14" t="str">
        <f>IFERROR(VLOOKUP(CONCATENATE($A35,N$1),'[2]Исх-увл.отчёт'!$A$2:$D$3000,4,FALSE),"-")</f>
        <v>-</v>
      </c>
      <c r="O35" s="14" t="str">
        <f>IFERROR(VLOOKUP(CONCATENATE($A35,O$1),'[2]Исх-увл.отчёт'!$A$2:$D$3000,4,FALSE),"-")</f>
        <v>-</v>
      </c>
      <c r="P35" s="14" t="str">
        <f>IFERROR(VLOOKUP(CONCATENATE($A35,P$1),'[2]Исх-увл.отчёт'!$A$2:$D$3000,4,FALSE),"-")</f>
        <v>-</v>
      </c>
      <c r="Q35" s="14" t="str">
        <f>IFERROR(VLOOKUP(CONCATENATE($A35,Q$1),'[2]Исх-увл.отчёт'!$A$2:$D$3000,4,FALSE),"-")</f>
        <v>-</v>
      </c>
      <c r="R35" s="14" t="str">
        <f>IFERROR(VLOOKUP(CONCATENATE($A35,R$1),'[2]Исх-увл.отчёт'!$A$2:$D$3000,4,FALSE),"-")</f>
        <v>-</v>
      </c>
      <c r="S35" s="14" t="str">
        <f>IFERROR(VLOOKUP(CONCATENATE($A35,S$1),'[2]Исх-увл.отчёт'!$A$2:$D$3000,4,FALSE),"-")</f>
        <v>-</v>
      </c>
      <c r="T35" s="14" t="str">
        <f>IFERROR(VLOOKUP(CONCATENATE($A35,T$1),'[2]Исх-увл.отчёт'!$A$2:$D$3000,4,FALSE),"-")</f>
        <v>-</v>
      </c>
      <c r="U35" s="15">
        <f t="shared" si="0"/>
        <v>0</v>
      </c>
      <c r="V35" s="109" t="str">
        <f t="shared" si="1"/>
        <v>-</v>
      </c>
      <c r="W35" s="14"/>
    </row>
    <row r="36" spans="1:23">
      <c r="A36" s="48">
        <f t="shared" si="2"/>
        <v>34</v>
      </c>
      <c r="B36" s="14" t="str">
        <f>IFERROR(VLOOKUP(CONCATENATE($A36,B$1),'[2]Исх-увл.отчёт'!$A$2:$D$3000,4,FALSE),"-")</f>
        <v>-</v>
      </c>
      <c r="C36" s="14" t="str">
        <f>IFERROR(VLOOKUP(CONCATENATE($A36,C$1),'[2]Исх-увл.отчёт'!$A$2:$D$3000,4,FALSE),"-")</f>
        <v>-</v>
      </c>
      <c r="D36" s="14" t="str">
        <f>IFERROR(VLOOKUP(CONCATENATE($A36,D$1),'[2]Исх-увл.отчёт'!$A$2:$D$3000,4,FALSE),"-")</f>
        <v>-</v>
      </c>
      <c r="E36" s="14" t="str">
        <f>IFERROR(VLOOKUP(CONCATENATE($A36,E$1),'[2]Исх-увл.отчёт'!$A$2:$D$3000,4,FALSE),"-")</f>
        <v>-</v>
      </c>
      <c r="F36" s="14" t="str">
        <f>IFERROR(VLOOKUP(CONCATENATE($A36,F$1),'[2]Исх-увл.отчёт'!$A$2:$D$3000,4,FALSE),"-")</f>
        <v>-</v>
      </c>
      <c r="G36" s="14" t="str">
        <f>IFERROR(VLOOKUP(CONCATENATE($A36,G$1),'[2]Исх-увл.отчёт'!$A$2:$D$3000,4,FALSE),"-")</f>
        <v>-</v>
      </c>
      <c r="H36" s="14" t="str">
        <f>IFERROR(VLOOKUP(CONCATENATE($A36,H$1),'[2]Исх-увл.отчёт'!$A$2:$D$3000,4,FALSE),"-")</f>
        <v>-</v>
      </c>
      <c r="I36" s="14" t="str">
        <f>IFERROR(VLOOKUP(CONCATENATE($A36,I$1),'[2]Исх-увл.отчёт'!$A$2:$D$3000,4,FALSE),"-")</f>
        <v>-</v>
      </c>
      <c r="J36" s="14" t="str">
        <f>IFERROR(VLOOKUP(CONCATENATE($A36,J$1),'[2]Исх-увл.отчёт'!$A$2:$D$3000,4,FALSE),"-")</f>
        <v>-</v>
      </c>
      <c r="K36" s="14" t="str">
        <f>IFERROR(VLOOKUP(CONCATENATE($A36,K$1),'[2]Исх-увл.отчёт'!$A$2:$D$3000,4,FALSE),"-")</f>
        <v>-</v>
      </c>
      <c r="L36" s="14" t="str">
        <f>IFERROR(VLOOKUP(CONCATENATE($A36,L$1),'[2]Исх-увл.отчёт'!$A$2:$D$3000,4,FALSE),"-")</f>
        <v>-</v>
      </c>
      <c r="M36" s="14" t="str">
        <f>IFERROR(VLOOKUP(CONCATENATE($A36,M$1),'[2]Исх-увл.отчёт'!$A$2:$D$3000,4,FALSE),"-")</f>
        <v>-</v>
      </c>
      <c r="N36" s="14" t="str">
        <f>IFERROR(VLOOKUP(CONCATENATE($A36,N$1),'[2]Исх-увл.отчёт'!$A$2:$D$3000,4,FALSE),"-")</f>
        <v>-</v>
      </c>
      <c r="O36" s="14" t="str">
        <f>IFERROR(VLOOKUP(CONCATENATE($A36,O$1),'[2]Исх-увл.отчёт'!$A$2:$D$3000,4,FALSE),"-")</f>
        <v>-</v>
      </c>
      <c r="P36" s="14" t="str">
        <f>IFERROR(VLOOKUP(CONCATENATE($A36,P$1),'[2]Исх-увл.отчёт'!$A$2:$D$3000,4,FALSE),"-")</f>
        <v>-</v>
      </c>
      <c r="Q36" s="14" t="str">
        <f>IFERROR(VLOOKUP(CONCATENATE($A36,Q$1),'[2]Исх-увл.отчёт'!$A$2:$D$3000,4,FALSE),"-")</f>
        <v>-</v>
      </c>
      <c r="R36" s="14" t="str">
        <f>IFERROR(VLOOKUP(CONCATENATE($A36,R$1),'[2]Исх-увл.отчёт'!$A$2:$D$3000,4,FALSE),"-")</f>
        <v>-</v>
      </c>
      <c r="S36" s="14" t="str">
        <f>IFERROR(VLOOKUP(CONCATENATE($A36,S$1),'[2]Исх-увл.отчёт'!$A$2:$D$3000,4,FALSE),"-")</f>
        <v>-</v>
      </c>
      <c r="T36" s="14" t="str">
        <f>IFERROR(VLOOKUP(CONCATENATE($A36,T$1),'[2]Исх-увл.отчёт'!$A$2:$D$3000,4,FALSE),"-")</f>
        <v>-</v>
      </c>
      <c r="U36" s="15">
        <f t="shared" si="0"/>
        <v>0</v>
      </c>
      <c r="V36" s="109" t="str">
        <f t="shared" si="1"/>
        <v>-</v>
      </c>
      <c r="W36" s="14"/>
    </row>
    <row r="37" spans="1:23">
      <c r="A37" s="48">
        <f t="shared" si="2"/>
        <v>35</v>
      </c>
      <c r="B37" s="14" t="str">
        <f>IFERROR(VLOOKUP(CONCATENATE($A37,B$1),'[2]Исх-увл.отчёт'!$A$2:$D$3000,4,FALSE),"-")</f>
        <v>-</v>
      </c>
      <c r="C37" s="14" t="str">
        <f>IFERROR(VLOOKUP(CONCATENATE($A37,C$1),'[2]Исх-увл.отчёт'!$A$2:$D$3000,4,FALSE),"-")</f>
        <v>-</v>
      </c>
      <c r="D37" s="14" t="str">
        <f>IFERROR(VLOOKUP(CONCATENATE($A37,D$1),'[2]Исх-увл.отчёт'!$A$2:$D$3000,4,FALSE),"-")</f>
        <v>-</v>
      </c>
      <c r="E37" s="14" t="str">
        <f>IFERROR(VLOOKUP(CONCATENATE($A37,E$1),'[2]Исх-увл.отчёт'!$A$2:$D$3000,4,FALSE),"-")</f>
        <v>-</v>
      </c>
      <c r="F37" s="14" t="str">
        <f>IFERROR(VLOOKUP(CONCATENATE($A37,F$1),'[2]Исх-увл.отчёт'!$A$2:$D$3000,4,FALSE),"-")</f>
        <v>-</v>
      </c>
      <c r="G37" s="14" t="str">
        <f>IFERROR(VLOOKUP(CONCATENATE($A37,G$1),'[2]Исх-увл.отчёт'!$A$2:$D$3000,4,FALSE),"-")</f>
        <v>-</v>
      </c>
      <c r="H37" s="14" t="str">
        <f>IFERROR(VLOOKUP(CONCATENATE($A37,H$1),'[2]Исх-увл.отчёт'!$A$2:$D$3000,4,FALSE),"-")</f>
        <v>-</v>
      </c>
      <c r="I37" s="14" t="str">
        <f>IFERROR(VLOOKUP(CONCATENATE($A37,I$1),'[2]Исх-увл.отчёт'!$A$2:$D$3000,4,FALSE),"-")</f>
        <v>-</v>
      </c>
      <c r="J37" s="14" t="str">
        <f>IFERROR(VLOOKUP(CONCATENATE($A37,J$1),'[2]Исх-увл.отчёт'!$A$2:$D$3000,4,FALSE),"-")</f>
        <v>-</v>
      </c>
      <c r="K37" s="14" t="str">
        <f>IFERROR(VLOOKUP(CONCATENATE($A37,K$1),'[2]Исх-увл.отчёт'!$A$2:$D$3000,4,FALSE),"-")</f>
        <v>-</v>
      </c>
      <c r="L37" s="14" t="str">
        <f>IFERROR(VLOOKUP(CONCATENATE($A37,L$1),'[2]Исх-увл.отчёт'!$A$2:$D$3000,4,FALSE),"-")</f>
        <v>-</v>
      </c>
      <c r="M37" s="14" t="str">
        <f>IFERROR(VLOOKUP(CONCATENATE($A37,M$1),'[2]Исх-увл.отчёт'!$A$2:$D$3000,4,FALSE),"-")</f>
        <v>-</v>
      </c>
      <c r="N37" s="14" t="str">
        <f>IFERROR(VLOOKUP(CONCATENATE($A37,N$1),'[2]Исх-увл.отчёт'!$A$2:$D$3000,4,FALSE),"-")</f>
        <v>-</v>
      </c>
      <c r="O37" s="14" t="str">
        <f>IFERROR(VLOOKUP(CONCATENATE($A37,O$1),'[2]Исх-увл.отчёт'!$A$2:$D$3000,4,FALSE),"-")</f>
        <v>-</v>
      </c>
      <c r="P37" s="14" t="str">
        <f>IFERROR(VLOOKUP(CONCATENATE($A37,P$1),'[2]Исх-увл.отчёт'!$A$2:$D$3000,4,FALSE),"-")</f>
        <v>-</v>
      </c>
      <c r="Q37" s="14" t="str">
        <f>IFERROR(VLOOKUP(CONCATENATE($A37,Q$1),'[2]Исх-увл.отчёт'!$A$2:$D$3000,4,FALSE),"-")</f>
        <v>-</v>
      </c>
      <c r="R37" s="14" t="str">
        <f>IFERROR(VLOOKUP(CONCATENATE($A37,R$1),'[2]Исх-увл.отчёт'!$A$2:$D$3000,4,FALSE),"-")</f>
        <v>-</v>
      </c>
      <c r="S37" s="14" t="str">
        <f>IFERROR(VLOOKUP(CONCATENATE($A37,S$1),'[2]Исх-увл.отчёт'!$A$2:$D$3000,4,FALSE),"-")</f>
        <v>-</v>
      </c>
      <c r="T37" s="14" t="str">
        <f>IFERROR(VLOOKUP(CONCATENATE($A37,T$1),'[2]Исх-увл.отчёт'!$A$2:$D$3000,4,FALSE),"-")</f>
        <v>-</v>
      </c>
      <c r="U37" s="15">
        <f t="shared" si="0"/>
        <v>0</v>
      </c>
      <c r="V37" s="109" t="str">
        <f t="shared" si="1"/>
        <v>-</v>
      </c>
      <c r="W37" s="14"/>
    </row>
    <row r="38" spans="1:23">
      <c r="A38" s="48">
        <f t="shared" si="2"/>
        <v>36</v>
      </c>
      <c r="B38" s="14">
        <f>IFERROR(VLOOKUP(CONCATENATE($A38,B$1),'[2]Исх-увл.отчёт'!$A$2:$D$3000,4,FALSE),"-")</f>
        <v>8</v>
      </c>
      <c r="C38" s="14" t="str">
        <f>IFERROR(VLOOKUP(CONCATENATE($A38,C$1),'[2]Исх-увл.отчёт'!$A$2:$D$3000,4,FALSE),"-")</f>
        <v>-</v>
      </c>
      <c r="D38" s="14">
        <f>IFERROR(VLOOKUP(CONCATENATE($A38,D$1),'[2]Исх-увл.отчёт'!$A$2:$D$3000,4,FALSE),"-")</f>
        <v>8</v>
      </c>
      <c r="E38" s="14">
        <f>IFERROR(VLOOKUP(CONCATENATE($A38,E$1),'[2]Исх-увл.отчёт'!$A$2:$D$3000,4,FALSE),"-")</f>
        <v>7</v>
      </c>
      <c r="F38" s="14" t="str">
        <f>IFERROR(VLOOKUP(CONCATENATE($A38,F$1),'[2]Исх-увл.отчёт'!$A$2:$D$3000,4,FALSE),"-")</f>
        <v>-</v>
      </c>
      <c r="G38" s="14" t="str">
        <f>IFERROR(VLOOKUP(CONCATENATE($A38,G$1),'[2]Исх-увл.отчёт'!$A$2:$D$3000,4,FALSE),"-")</f>
        <v>-</v>
      </c>
      <c r="H38" s="14" t="str">
        <f>IFERROR(VLOOKUP(CONCATENATE($A38,H$1),'[2]Исх-увл.отчёт'!$A$2:$D$3000,4,FALSE),"-")</f>
        <v>-</v>
      </c>
      <c r="I38" s="14" t="str">
        <f>IFERROR(VLOOKUP(CONCATENATE($A38,I$1),'[2]Исх-увл.отчёт'!$A$2:$D$3000,4,FALSE),"-")</f>
        <v>-</v>
      </c>
      <c r="J38" s="14" t="str">
        <f>IFERROR(VLOOKUP(CONCATENATE($A38,J$1),'[2]Исх-увл.отчёт'!$A$2:$D$3000,4,FALSE),"-")</f>
        <v>-</v>
      </c>
      <c r="K38" s="14">
        <f>IFERROR(VLOOKUP(CONCATENATE($A38,K$1),'[2]Исх-увл.отчёт'!$A$2:$D$3000,4,FALSE),"-")</f>
        <v>12</v>
      </c>
      <c r="L38" s="14">
        <f>IFERROR(VLOOKUP(CONCATENATE($A38,L$1),'[2]Исх-увл.отчёт'!$A$2:$D$3000,4,FALSE),"-")</f>
        <v>7</v>
      </c>
      <c r="M38" s="14">
        <f>IFERROR(VLOOKUP(CONCATENATE($A38,M$1),'[2]Исх-увл.отчёт'!$A$2:$D$3000,4,FALSE),"-")</f>
        <v>10</v>
      </c>
      <c r="N38" s="14" t="str">
        <f>IFERROR(VLOOKUP(CONCATENATE($A38,N$1),'[2]Исх-увл.отчёт'!$A$2:$D$3000,4,FALSE),"-")</f>
        <v>-</v>
      </c>
      <c r="O38" s="14" t="str">
        <f>IFERROR(VLOOKUP(CONCATENATE($A38,O$1),'[2]Исх-увл.отчёт'!$A$2:$D$3000,4,FALSE),"-")</f>
        <v>-</v>
      </c>
      <c r="P38" s="14" t="str">
        <f>IFERROR(VLOOKUP(CONCATENATE($A38,P$1),'[2]Исх-увл.отчёт'!$A$2:$D$3000,4,FALSE),"-")</f>
        <v>-</v>
      </c>
      <c r="Q38" s="14" t="str">
        <f>IFERROR(VLOOKUP(CONCATENATE($A38,Q$1),'[2]Исх-увл.отчёт'!$A$2:$D$3000,4,FALSE),"-")</f>
        <v>-</v>
      </c>
      <c r="R38" s="14">
        <f>IFERROR(VLOOKUP(CONCATENATE($A38,R$1),'[2]Исх-увл.отчёт'!$A$2:$D$3000,4,FALSE),"-")</f>
        <v>8</v>
      </c>
      <c r="S38" s="14" t="str">
        <f>IFERROR(VLOOKUP(CONCATENATE($A38,S$1),'[2]Исх-увл.отчёт'!$A$2:$D$3000,4,FALSE),"-")</f>
        <v>-</v>
      </c>
      <c r="T38" s="14" t="str">
        <f>IFERROR(VLOOKUP(CONCATENATE($A38,T$1),'[2]Исх-увл.отчёт'!$A$2:$D$3000,4,FALSE),"-")</f>
        <v>-</v>
      </c>
      <c r="U38" s="15">
        <f t="shared" si="0"/>
        <v>7</v>
      </c>
      <c r="V38" s="109">
        <f t="shared" si="1"/>
        <v>8.5714285714285712</v>
      </c>
      <c r="W38" s="14"/>
    </row>
    <row r="39" spans="1:23">
      <c r="A39" s="48">
        <f t="shared" si="2"/>
        <v>37</v>
      </c>
      <c r="B39" s="14" t="str">
        <f>IFERROR(VLOOKUP(CONCATENATE($A39,B$1),'[2]Исх-увл.отчёт'!$A$2:$D$3000,4,FALSE),"-")</f>
        <v>-</v>
      </c>
      <c r="C39" s="14" t="str">
        <f>IFERROR(VLOOKUP(CONCATENATE($A39,C$1),'[2]Исх-увл.отчёт'!$A$2:$D$3000,4,FALSE),"-")</f>
        <v>-</v>
      </c>
      <c r="D39" s="14" t="str">
        <f>IFERROR(VLOOKUP(CONCATENATE($A39,D$1),'[2]Исх-увл.отчёт'!$A$2:$D$3000,4,FALSE),"-")</f>
        <v>-</v>
      </c>
      <c r="E39" s="14" t="str">
        <f>IFERROR(VLOOKUP(CONCATENATE($A39,E$1),'[2]Исх-увл.отчёт'!$A$2:$D$3000,4,FALSE),"-")</f>
        <v>-</v>
      </c>
      <c r="F39" s="14" t="str">
        <f>IFERROR(VLOOKUP(CONCATENATE($A39,F$1),'[2]Исх-увл.отчёт'!$A$2:$D$3000,4,FALSE),"-")</f>
        <v>-</v>
      </c>
      <c r="G39" s="14" t="str">
        <f>IFERROR(VLOOKUP(CONCATENATE($A39,G$1),'[2]Исх-увл.отчёт'!$A$2:$D$3000,4,FALSE),"-")</f>
        <v>-</v>
      </c>
      <c r="H39" s="14" t="str">
        <f>IFERROR(VLOOKUP(CONCATENATE($A39,H$1),'[2]Исх-увл.отчёт'!$A$2:$D$3000,4,FALSE),"-")</f>
        <v>-</v>
      </c>
      <c r="I39" s="14" t="str">
        <f>IFERROR(VLOOKUP(CONCATENATE($A39,I$1),'[2]Исх-увл.отчёт'!$A$2:$D$3000,4,FALSE),"-")</f>
        <v>-</v>
      </c>
      <c r="J39" s="14" t="str">
        <f>IFERROR(VLOOKUP(CONCATENATE($A39,J$1),'[2]Исх-увл.отчёт'!$A$2:$D$3000,4,FALSE),"-")</f>
        <v>-</v>
      </c>
      <c r="K39" s="14" t="str">
        <f>IFERROR(VLOOKUP(CONCATENATE($A39,K$1),'[2]Исх-увл.отчёт'!$A$2:$D$3000,4,FALSE),"-")</f>
        <v>-</v>
      </c>
      <c r="L39" s="14" t="str">
        <f>IFERROR(VLOOKUP(CONCATENATE($A39,L$1),'[2]Исх-увл.отчёт'!$A$2:$D$3000,4,FALSE),"-")</f>
        <v>-</v>
      </c>
      <c r="M39" s="14" t="str">
        <f>IFERROR(VLOOKUP(CONCATENATE($A39,M$1),'[2]Исх-увл.отчёт'!$A$2:$D$3000,4,FALSE),"-")</f>
        <v>-</v>
      </c>
      <c r="N39" s="14" t="str">
        <f>IFERROR(VLOOKUP(CONCATENATE($A39,N$1),'[2]Исх-увл.отчёт'!$A$2:$D$3000,4,FALSE),"-")</f>
        <v>-</v>
      </c>
      <c r="O39" s="14" t="str">
        <f>IFERROR(VLOOKUP(CONCATENATE($A39,O$1),'[2]Исх-увл.отчёт'!$A$2:$D$3000,4,FALSE),"-")</f>
        <v>-</v>
      </c>
      <c r="P39" s="14" t="str">
        <f>IFERROR(VLOOKUP(CONCATENATE($A39,P$1),'[2]Исх-увл.отчёт'!$A$2:$D$3000,4,FALSE),"-")</f>
        <v>-</v>
      </c>
      <c r="Q39" s="14" t="str">
        <f>IFERROR(VLOOKUP(CONCATENATE($A39,Q$1),'[2]Исх-увл.отчёт'!$A$2:$D$3000,4,FALSE),"-")</f>
        <v>-</v>
      </c>
      <c r="R39" s="14" t="str">
        <f>IFERROR(VLOOKUP(CONCATENATE($A39,R$1),'[2]Исх-увл.отчёт'!$A$2:$D$3000,4,FALSE),"-")</f>
        <v>-</v>
      </c>
      <c r="S39" s="14" t="str">
        <f>IFERROR(VLOOKUP(CONCATENATE($A39,S$1),'[2]Исх-увл.отчёт'!$A$2:$D$3000,4,FALSE),"-")</f>
        <v>-</v>
      </c>
      <c r="T39" s="14" t="str">
        <f>IFERROR(VLOOKUP(CONCATENATE($A39,T$1),'[2]Исх-увл.отчёт'!$A$2:$D$3000,4,FALSE),"-")</f>
        <v>-</v>
      </c>
      <c r="U39" s="15">
        <f t="shared" si="0"/>
        <v>0</v>
      </c>
      <c r="V39" s="109" t="str">
        <f t="shared" si="1"/>
        <v>-</v>
      </c>
      <c r="W39" s="14"/>
    </row>
    <row r="40" spans="1:23">
      <c r="A40" s="48">
        <f t="shared" si="2"/>
        <v>38</v>
      </c>
      <c r="B40" s="14">
        <f>IFERROR(VLOOKUP(CONCATENATE($A40,B$1),'[2]Исх-увл.отчёт'!$A$2:$D$3000,4,FALSE),"-")</f>
        <v>9</v>
      </c>
      <c r="C40" s="14" t="str">
        <f>IFERROR(VLOOKUP(CONCATENATE($A40,C$1),'[2]Исх-увл.отчёт'!$A$2:$D$3000,4,FALSE),"-")</f>
        <v>-</v>
      </c>
      <c r="D40" s="14">
        <f>IFERROR(VLOOKUP(CONCATENATE($A40,D$1),'[2]Исх-увл.отчёт'!$A$2:$D$3000,4,FALSE),"-")</f>
        <v>6</v>
      </c>
      <c r="E40" s="14">
        <f>IFERROR(VLOOKUP(CONCATENATE($A40,E$1),'[2]Исх-увл.отчёт'!$A$2:$D$3000,4,FALSE),"-")</f>
        <v>7</v>
      </c>
      <c r="F40" s="14" t="str">
        <f>IFERROR(VLOOKUP(CONCATENATE($A40,F$1),'[2]Исх-увл.отчёт'!$A$2:$D$3000,4,FALSE),"-")</f>
        <v>-</v>
      </c>
      <c r="G40" s="14" t="str">
        <f>IFERROR(VLOOKUP(CONCATENATE($A40,G$1),'[2]Исх-увл.отчёт'!$A$2:$D$3000,4,FALSE),"-")</f>
        <v>-</v>
      </c>
      <c r="H40" s="14" t="str">
        <f>IFERROR(VLOOKUP(CONCATENATE($A40,H$1),'[2]Исх-увл.отчёт'!$A$2:$D$3000,4,FALSE),"-")</f>
        <v>-</v>
      </c>
      <c r="I40" s="14" t="str">
        <f>IFERROR(VLOOKUP(CONCATENATE($A40,I$1),'[2]Исх-увл.отчёт'!$A$2:$D$3000,4,FALSE),"-")</f>
        <v>-</v>
      </c>
      <c r="J40" s="14" t="str">
        <f>IFERROR(VLOOKUP(CONCATENATE($A40,J$1),'[2]Исх-увл.отчёт'!$A$2:$D$3000,4,FALSE),"-")</f>
        <v>-</v>
      </c>
      <c r="K40" s="14" t="str">
        <f>IFERROR(VLOOKUP(CONCATENATE($A40,K$1),'[2]Исх-увл.отчёт'!$A$2:$D$3000,4,FALSE),"-")</f>
        <v>-</v>
      </c>
      <c r="L40" s="14">
        <f>IFERROR(VLOOKUP(CONCATENATE($A40,L$1),'[2]Исх-увл.отчёт'!$A$2:$D$3000,4,FALSE),"-")</f>
        <v>8</v>
      </c>
      <c r="M40" s="14" t="str">
        <f>IFERROR(VLOOKUP(CONCATENATE($A40,M$1),'[2]Исх-увл.отчёт'!$A$2:$D$3000,4,FALSE),"-")</f>
        <v>-</v>
      </c>
      <c r="N40" s="14" t="str">
        <f>IFERROR(VLOOKUP(CONCATENATE($A40,N$1),'[2]Исх-увл.отчёт'!$A$2:$D$3000,4,FALSE),"-")</f>
        <v>-</v>
      </c>
      <c r="O40" s="14" t="str">
        <f>IFERROR(VLOOKUP(CONCATENATE($A40,O$1),'[2]Исх-увл.отчёт'!$A$2:$D$3000,4,FALSE),"-")</f>
        <v>-</v>
      </c>
      <c r="P40" s="14">
        <f>IFERROR(VLOOKUP(CONCATENATE($A40,P$1),'[2]Исх-увл.отчёт'!$A$2:$D$3000,4,FALSE),"-")</f>
        <v>12</v>
      </c>
      <c r="Q40" s="14" t="str">
        <f>IFERROR(VLOOKUP(CONCATENATE($A40,Q$1),'[2]Исх-увл.отчёт'!$A$2:$D$3000,4,FALSE),"-")</f>
        <v>-</v>
      </c>
      <c r="R40" s="14">
        <f>IFERROR(VLOOKUP(CONCATENATE($A40,R$1),'[2]Исх-увл.отчёт'!$A$2:$D$3000,4,FALSE),"-")</f>
        <v>1</v>
      </c>
      <c r="S40" s="14" t="str">
        <f>IFERROR(VLOOKUP(CONCATENATE($A40,S$1),'[2]Исх-увл.отчёт'!$A$2:$D$3000,4,FALSE),"-")</f>
        <v>-</v>
      </c>
      <c r="T40" s="14" t="str">
        <f>IFERROR(VLOOKUP(CONCATENATE($A40,T$1),'[2]Исх-увл.отчёт'!$A$2:$D$3000,4,FALSE),"-")</f>
        <v>-</v>
      </c>
      <c r="U40" s="15">
        <f t="shared" si="0"/>
        <v>6</v>
      </c>
      <c r="V40" s="109">
        <f t="shared" si="1"/>
        <v>7.166666666666667</v>
      </c>
      <c r="W40" s="14"/>
    </row>
    <row r="41" spans="1:23">
      <c r="A41" s="48">
        <f t="shared" si="2"/>
        <v>39</v>
      </c>
      <c r="B41" s="14">
        <f>IFERROR(VLOOKUP(CONCATENATE($A41,B$1),'[2]Исх-увл.отчёт'!$A$2:$D$3000,4,FALSE),"-")</f>
        <v>9</v>
      </c>
      <c r="C41" s="14" t="str">
        <f>IFERROR(VLOOKUP(CONCATENATE($A41,C$1),'[2]Исх-увл.отчёт'!$A$2:$D$3000,4,FALSE),"-")</f>
        <v>-</v>
      </c>
      <c r="D41" s="14">
        <f>IFERROR(VLOOKUP(CONCATENATE($A41,D$1),'[2]Исх-увл.отчёт'!$A$2:$D$3000,4,FALSE),"-")</f>
        <v>6</v>
      </c>
      <c r="E41" s="14" t="str">
        <f>IFERROR(VLOOKUP(CONCATENATE($A41,E$1),'[2]Исх-увл.отчёт'!$A$2:$D$3000,4,FALSE),"-")</f>
        <v>-</v>
      </c>
      <c r="F41" s="14" t="str">
        <f>IFERROR(VLOOKUP(CONCATENATE($A41,F$1),'[2]Исх-увл.отчёт'!$A$2:$D$3000,4,FALSE),"-")</f>
        <v>-</v>
      </c>
      <c r="G41" s="14" t="str">
        <f>IFERROR(VLOOKUP(CONCATENATE($A41,G$1),'[2]Исх-увл.отчёт'!$A$2:$D$3000,4,FALSE),"-")</f>
        <v>-</v>
      </c>
      <c r="H41" s="14" t="str">
        <f>IFERROR(VLOOKUP(CONCATENATE($A41,H$1),'[2]Исх-увл.отчёт'!$A$2:$D$3000,4,FALSE),"-")</f>
        <v>-</v>
      </c>
      <c r="I41" s="14" t="str">
        <f>IFERROR(VLOOKUP(CONCATENATE($A41,I$1),'[2]Исх-увл.отчёт'!$A$2:$D$3000,4,FALSE),"-")</f>
        <v>-</v>
      </c>
      <c r="J41" s="14" t="str">
        <f>IFERROR(VLOOKUP(CONCATENATE($A41,J$1),'[2]Исх-увл.отчёт'!$A$2:$D$3000,4,FALSE),"-")</f>
        <v>-</v>
      </c>
      <c r="K41" s="14" t="str">
        <f>IFERROR(VLOOKUP(CONCATENATE($A41,K$1),'[2]Исх-увл.отчёт'!$A$2:$D$3000,4,FALSE),"-")</f>
        <v>-</v>
      </c>
      <c r="L41" s="14" t="str">
        <f>IFERROR(VLOOKUP(CONCATENATE($A41,L$1),'[2]Исх-увл.отчёт'!$A$2:$D$3000,4,FALSE),"-")</f>
        <v>-</v>
      </c>
      <c r="M41" s="14" t="str">
        <f>IFERROR(VLOOKUP(CONCATENATE($A41,M$1),'[2]Исх-увл.отчёт'!$A$2:$D$3000,4,FALSE),"-")</f>
        <v>-</v>
      </c>
      <c r="N41" s="14" t="str">
        <f>IFERROR(VLOOKUP(CONCATENATE($A41,N$1),'[2]Исх-увл.отчёт'!$A$2:$D$3000,4,FALSE),"-")</f>
        <v>-</v>
      </c>
      <c r="O41" s="14" t="str">
        <f>IFERROR(VLOOKUP(CONCATENATE($A41,O$1),'[2]Исх-увл.отчёт'!$A$2:$D$3000,4,FALSE),"-")</f>
        <v>-</v>
      </c>
      <c r="P41" s="14" t="str">
        <f>IFERROR(VLOOKUP(CONCATENATE($A41,P$1),'[2]Исх-увл.отчёт'!$A$2:$D$3000,4,FALSE),"-")</f>
        <v>-</v>
      </c>
      <c r="Q41" s="14" t="str">
        <f>IFERROR(VLOOKUP(CONCATENATE($A41,Q$1),'[2]Исх-увл.отчёт'!$A$2:$D$3000,4,FALSE),"-")</f>
        <v>-</v>
      </c>
      <c r="R41" s="14">
        <f>IFERROR(VLOOKUP(CONCATENATE($A41,R$1),'[2]Исх-увл.отчёт'!$A$2:$D$3000,4,FALSE),"-")</f>
        <v>12</v>
      </c>
      <c r="S41" s="14" t="str">
        <f>IFERROR(VLOOKUP(CONCATENATE($A41,S$1),'[2]Исх-увл.отчёт'!$A$2:$D$3000,4,FALSE),"-")</f>
        <v>-</v>
      </c>
      <c r="T41" s="14" t="str">
        <f>IFERROR(VLOOKUP(CONCATENATE($A41,T$1),'[2]Исх-увл.отчёт'!$A$2:$D$3000,4,FALSE),"-")</f>
        <v>-</v>
      </c>
      <c r="U41" s="15">
        <f t="shared" si="0"/>
        <v>3</v>
      </c>
      <c r="V41" s="109">
        <f t="shared" si="1"/>
        <v>9</v>
      </c>
      <c r="W41" s="14"/>
    </row>
    <row r="42" spans="1:23">
      <c r="A42" s="48">
        <f t="shared" si="2"/>
        <v>40</v>
      </c>
      <c r="B42" s="14">
        <f>IFERROR(VLOOKUP(CONCATENATE($A42,B$1),'[2]Исх-увл.отчёт'!$A$2:$D$3000,4,FALSE),"-")</f>
        <v>5</v>
      </c>
      <c r="C42" s="14" t="str">
        <f>IFERROR(VLOOKUP(CONCATENATE($A42,C$1),'[2]Исх-увл.отчёт'!$A$2:$D$3000,4,FALSE),"-")</f>
        <v>-</v>
      </c>
      <c r="D42" s="14">
        <f>IFERROR(VLOOKUP(CONCATENATE($A42,D$1),'[2]Исх-увл.отчёт'!$A$2:$D$3000,4,FALSE),"-")</f>
        <v>9</v>
      </c>
      <c r="E42" s="14" t="str">
        <f>IFERROR(VLOOKUP(CONCATENATE($A42,E$1),'[2]Исх-увл.отчёт'!$A$2:$D$3000,4,FALSE),"-")</f>
        <v>-</v>
      </c>
      <c r="F42" s="14" t="str">
        <f>IFERROR(VLOOKUP(CONCATENATE($A42,F$1),'[2]Исх-увл.отчёт'!$A$2:$D$3000,4,FALSE),"-")</f>
        <v>-</v>
      </c>
      <c r="G42" s="14">
        <f>IFERROR(VLOOKUP(CONCATENATE($A42,G$1),'[2]Исх-увл.отчёт'!$A$2:$D$3000,4,FALSE),"-")</f>
        <v>5</v>
      </c>
      <c r="H42" s="14" t="str">
        <f>IFERROR(VLOOKUP(CONCATENATE($A42,H$1),'[2]Исх-увл.отчёт'!$A$2:$D$3000,4,FALSE),"-")</f>
        <v>-</v>
      </c>
      <c r="I42" s="14" t="str">
        <f>IFERROR(VLOOKUP(CONCATENATE($A42,I$1),'[2]Исх-увл.отчёт'!$A$2:$D$3000,4,FALSE),"-")</f>
        <v>-</v>
      </c>
      <c r="J42" s="14" t="str">
        <f>IFERROR(VLOOKUP(CONCATENATE($A42,J$1),'[2]Исх-увл.отчёт'!$A$2:$D$3000,4,FALSE),"-")</f>
        <v>-</v>
      </c>
      <c r="K42" s="14" t="str">
        <f>IFERROR(VLOOKUP(CONCATENATE($A42,K$1),'[2]Исх-увл.отчёт'!$A$2:$D$3000,4,FALSE),"-")</f>
        <v>-</v>
      </c>
      <c r="L42" s="14">
        <f>IFERROR(VLOOKUP(CONCATENATE($A42,L$1),'[2]Исх-увл.отчёт'!$A$2:$D$3000,4,FALSE),"-")</f>
        <v>8</v>
      </c>
      <c r="M42" s="14" t="str">
        <f>IFERROR(VLOOKUP(CONCATENATE($A42,M$1),'[2]Исх-увл.отчёт'!$A$2:$D$3000,4,FALSE),"-")</f>
        <v>-</v>
      </c>
      <c r="N42" s="14" t="str">
        <f>IFERROR(VLOOKUP(CONCATENATE($A42,N$1),'[2]Исх-увл.отчёт'!$A$2:$D$3000,4,FALSE),"-")</f>
        <v>-</v>
      </c>
      <c r="O42" s="14" t="str">
        <f>IFERROR(VLOOKUP(CONCATENATE($A42,O$1),'[2]Исх-увл.отчёт'!$A$2:$D$3000,4,FALSE),"-")</f>
        <v>-</v>
      </c>
      <c r="P42" s="14" t="str">
        <f>IFERROR(VLOOKUP(CONCATENATE($A42,P$1),'[2]Исх-увл.отчёт'!$A$2:$D$3000,4,FALSE),"-")</f>
        <v>-</v>
      </c>
      <c r="Q42" s="14" t="str">
        <f>IFERROR(VLOOKUP(CONCATENATE($A42,Q$1),'[2]Исх-увл.отчёт'!$A$2:$D$3000,4,FALSE),"-")</f>
        <v>-</v>
      </c>
      <c r="R42" s="14">
        <f>IFERROR(VLOOKUP(CONCATENATE($A42,R$1),'[2]Исх-увл.отчёт'!$A$2:$D$3000,4,FALSE),"-")</f>
        <v>1</v>
      </c>
      <c r="S42" s="14" t="str">
        <f>IFERROR(VLOOKUP(CONCATENATE($A42,S$1),'[2]Исх-увл.отчёт'!$A$2:$D$3000,4,FALSE),"-")</f>
        <v>-</v>
      </c>
      <c r="T42" s="14" t="str">
        <f>IFERROR(VLOOKUP(CONCATENATE($A42,T$1),'[2]Исх-увл.отчёт'!$A$2:$D$3000,4,FALSE),"-")</f>
        <v>-</v>
      </c>
      <c r="U42" s="15">
        <f t="shared" si="0"/>
        <v>5</v>
      </c>
      <c r="V42" s="109">
        <f t="shared" si="1"/>
        <v>5.6</v>
      </c>
      <c r="W42" s="14"/>
    </row>
    <row r="43" spans="1:23">
      <c r="A43" s="48">
        <f t="shared" si="2"/>
        <v>41</v>
      </c>
      <c r="B43" s="14">
        <f>IFERROR(VLOOKUP(CONCATENATE($A43,B$1),'[2]Исх-увл.отчёт'!$A$2:$D$3000,4,FALSE),"-")</f>
        <v>5</v>
      </c>
      <c r="C43" s="14" t="str">
        <f>IFERROR(VLOOKUP(CONCATENATE($A43,C$1),'[2]Исх-увл.отчёт'!$A$2:$D$3000,4,FALSE),"-")</f>
        <v>-</v>
      </c>
      <c r="D43" s="14">
        <f>IFERROR(VLOOKUP(CONCATENATE($A43,D$1),'[2]Исх-увл.отчёт'!$A$2:$D$3000,4,FALSE),"-")</f>
        <v>7</v>
      </c>
      <c r="E43" s="14" t="str">
        <f>IFERROR(VLOOKUP(CONCATENATE($A43,E$1),'[2]Исх-увл.отчёт'!$A$2:$D$3000,4,FALSE),"-")</f>
        <v>-</v>
      </c>
      <c r="F43" s="14" t="str">
        <f>IFERROR(VLOOKUP(CONCATENATE($A43,F$1),'[2]Исх-увл.отчёт'!$A$2:$D$3000,4,FALSE),"-")</f>
        <v>-</v>
      </c>
      <c r="G43" s="14" t="str">
        <f>IFERROR(VLOOKUP(CONCATENATE($A43,G$1),'[2]Исх-увл.отчёт'!$A$2:$D$3000,4,FALSE),"-")</f>
        <v>-</v>
      </c>
      <c r="H43" s="14" t="str">
        <f>IFERROR(VLOOKUP(CONCATENATE($A43,H$1),'[2]Исх-увл.отчёт'!$A$2:$D$3000,4,FALSE),"-")</f>
        <v>-</v>
      </c>
      <c r="I43" s="14" t="str">
        <f>IFERROR(VLOOKUP(CONCATENATE($A43,I$1),'[2]Исх-увл.отчёт'!$A$2:$D$3000,4,FALSE),"-")</f>
        <v>-</v>
      </c>
      <c r="J43" s="14" t="str">
        <f>IFERROR(VLOOKUP(CONCATENATE($A43,J$1),'[2]Исх-увл.отчёт'!$A$2:$D$3000,4,FALSE),"-")</f>
        <v>-</v>
      </c>
      <c r="K43" s="14" t="str">
        <f>IFERROR(VLOOKUP(CONCATENATE($A43,K$1),'[2]Исх-увл.отчёт'!$A$2:$D$3000,4,FALSE),"-")</f>
        <v>-</v>
      </c>
      <c r="L43" s="14" t="str">
        <f>IFERROR(VLOOKUP(CONCATENATE($A43,L$1),'[2]Исх-увл.отчёт'!$A$2:$D$3000,4,FALSE),"-")</f>
        <v>-</v>
      </c>
      <c r="M43" s="14" t="str">
        <f>IFERROR(VLOOKUP(CONCATENATE($A43,M$1),'[2]Исх-увл.отчёт'!$A$2:$D$3000,4,FALSE),"-")</f>
        <v>-</v>
      </c>
      <c r="N43" s="14" t="str">
        <f>IFERROR(VLOOKUP(CONCATENATE($A43,N$1),'[2]Исх-увл.отчёт'!$A$2:$D$3000,4,FALSE),"-")</f>
        <v>-</v>
      </c>
      <c r="O43" s="14" t="str">
        <f>IFERROR(VLOOKUP(CONCATENATE($A43,O$1),'[2]Исх-увл.отчёт'!$A$2:$D$3000,4,FALSE),"-")</f>
        <v>-</v>
      </c>
      <c r="P43" s="14" t="str">
        <f>IFERROR(VLOOKUP(CONCATENATE($A43,P$1),'[2]Исх-увл.отчёт'!$A$2:$D$3000,4,FALSE),"-")</f>
        <v>-</v>
      </c>
      <c r="Q43" s="14" t="str">
        <f>IFERROR(VLOOKUP(CONCATENATE($A43,Q$1),'[2]Исх-увл.отчёт'!$A$2:$D$3000,4,FALSE),"-")</f>
        <v>-</v>
      </c>
      <c r="R43" s="14">
        <f>IFERROR(VLOOKUP(CONCATENATE($A43,R$1),'[2]Исх-увл.отчёт'!$A$2:$D$3000,4,FALSE),"-")</f>
        <v>6</v>
      </c>
      <c r="S43" s="14" t="str">
        <f>IFERROR(VLOOKUP(CONCATENATE($A43,S$1),'[2]Исх-увл.отчёт'!$A$2:$D$3000,4,FALSE),"-")</f>
        <v>-</v>
      </c>
      <c r="T43" s="14" t="str">
        <f>IFERROR(VLOOKUP(CONCATENATE($A43,T$1),'[2]Исх-увл.отчёт'!$A$2:$D$3000,4,FALSE),"-")</f>
        <v>-</v>
      </c>
      <c r="U43" s="15">
        <f t="shared" si="0"/>
        <v>3</v>
      </c>
      <c r="V43" s="109">
        <f t="shared" si="1"/>
        <v>6</v>
      </c>
      <c r="W43" s="14"/>
    </row>
    <row r="44" spans="1:23">
      <c r="A44" s="48">
        <f t="shared" si="2"/>
        <v>42</v>
      </c>
      <c r="B44" s="14">
        <f>IFERROR(VLOOKUP(CONCATENATE($A44,B$1),'[2]Исх-увл.отчёт'!$A$2:$D$3000,4,FALSE),"-")</f>
        <v>6</v>
      </c>
      <c r="C44" s="14" t="str">
        <f>IFERROR(VLOOKUP(CONCATENATE($A44,C$1),'[2]Исх-увл.отчёт'!$A$2:$D$3000,4,FALSE),"-")</f>
        <v>-</v>
      </c>
      <c r="D44" s="14">
        <f>IFERROR(VLOOKUP(CONCATENATE($A44,D$1),'[2]Исх-увл.отчёт'!$A$2:$D$3000,4,FALSE),"-")</f>
        <v>9</v>
      </c>
      <c r="E44" s="14">
        <f>IFERROR(VLOOKUP(CONCATENATE($A44,E$1),'[2]Исх-увл.отчёт'!$A$2:$D$3000,4,FALSE),"-")</f>
        <v>7</v>
      </c>
      <c r="F44" s="14" t="str">
        <f>IFERROR(VLOOKUP(CONCATENATE($A44,F$1),'[2]Исх-увл.отчёт'!$A$2:$D$3000,4,FALSE),"-")</f>
        <v>-</v>
      </c>
      <c r="G44" s="14" t="str">
        <f>IFERROR(VLOOKUP(CONCATENATE($A44,G$1),'[2]Исх-увл.отчёт'!$A$2:$D$3000,4,FALSE),"-")</f>
        <v>-</v>
      </c>
      <c r="H44" s="14" t="str">
        <f>IFERROR(VLOOKUP(CONCATENATE($A44,H$1),'[2]Исх-увл.отчёт'!$A$2:$D$3000,4,FALSE),"-")</f>
        <v>-</v>
      </c>
      <c r="I44" s="14" t="str">
        <f>IFERROR(VLOOKUP(CONCATENATE($A44,I$1),'[2]Исх-увл.отчёт'!$A$2:$D$3000,4,FALSE),"-")</f>
        <v>-</v>
      </c>
      <c r="J44" s="14">
        <f>IFERROR(VLOOKUP(CONCATENATE($A44,J$1),'[2]Исх-увл.отчёт'!$A$2:$D$3000,4,FALSE),"-")</f>
        <v>10</v>
      </c>
      <c r="K44" s="14" t="str">
        <f>IFERROR(VLOOKUP(CONCATENATE($A44,K$1),'[2]Исх-увл.отчёт'!$A$2:$D$3000,4,FALSE),"-")</f>
        <v>-</v>
      </c>
      <c r="L44" s="14" t="str">
        <f>IFERROR(VLOOKUP(CONCATENATE($A44,L$1),'[2]Исх-увл.отчёт'!$A$2:$D$3000,4,FALSE),"-")</f>
        <v>-</v>
      </c>
      <c r="M44" s="14" t="str">
        <f>IFERROR(VLOOKUP(CONCATENATE($A44,M$1),'[2]Исх-увл.отчёт'!$A$2:$D$3000,4,FALSE),"-")</f>
        <v>-</v>
      </c>
      <c r="N44" s="14" t="str">
        <f>IFERROR(VLOOKUP(CONCATENATE($A44,N$1),'[2]Исх-увл.отчёт'!$A$2:$D$3000,4,FALSE),"-")</f>
        <v>-</v>
      </c>
      <c r="O44" s="14" t="str">
        <f>IFERROR(VLOOKUP(CONCATENATE($A44,O$1),'[2]Исх-увл.отчёт'!$A$2:$D$3000,4,FALSE),"-")</f>
        <v>-</v>
      </c>
      <c r="P44" s="14" t="str">
        <f>IFERROR(VLOOKUP(CONCATENATE($A44,P$1),'[2]Исх-увл.отчёт'!$A$2:$D$3000,4,FALSE),"-")</f>
        <v>-</v>
      </c>
      <c r="Q44" s="14" t="str">
        <f>IFERROR(VLOOKUP(CONCATENATE($A44,Q$1),'[2]Исх-увл.отчёт'!$A$2:$D$3000,4,FALSE),"-")</f>
        <v>-</v>
      </c>
      <c r="R44" s="14">
        <f>IFERROR(VLOOKUP(CONCATENATE($A44,R$1),'[2]Исх-увл.отчёт'!$A$2:$D$3000,4,FALSE),"-")</f>
        <v>6</v>
      </c>
      <c r="S44" s="14" t="str">
        <f>IFERROR(VLOOKUP(CONCATENATE($A44,S$1),'[2]Исх-увл.отчёт'!$A$2:$D$3000,4,FALSE),"-")</f>
        <v>-</v>
      </c>
      <c r="T44" s="14" t="str">
        <f>IFERROR(VLOOKUP(CONCATENATE($A44,T$1),'[2]Исх-увл.отчёт'!$A$2:$D$3000,4,FALSE),"-")</f>
        <v>-</v>
      </c>
      <c r="U44" s="15">
        <f t="shared" si="0"/>
        <v>5</v>
      </c>
      <c r="V44" s="109">
        <f t="shared" si="1"/>
        <v>7.6</v>
      </c>
      <c r="W44" s="14"/>
    </row>
    <row r="45" spans="1:23">
      <c r="A45" s="48">
        <f t="shared" si="2"/>
        <v>43</v>
      </c>
      <c r="B45" s="14" t="str">
        <f>IFERROR(VLOOKUP(CONCATENATE($A45,B$1),'[2]Исх-увл.отчёт'!$A$2:$D$3000,4,FALSE),"-")</f>
        <v>-</v>
      </c>
      <c r="C45" s="14" t="str">
        <f>IFERROR(VLOOKUP(CONCATENATE($A45,C$1),'[2]Исх-увл.отчёт'!$A$2:$D$3000,4,FALSE),"-")</f>
        <v>-</v>
      </c>
      <c r="D45" s="14" t="str">
        <f>IFERROR(VLOOKUP(CONCATENATE($A45,D$1),'[2]Исх-увл.отчёт'!$A$2:$D$3000,4,FALSE),"-")</f>
        <v>-</v>
      </c>
      <c r="E45" s="14" t="str">
        <f>IFERROR(VLOOKUP(CONCATENATE($A45,E$1),'[2]Исх-увл.отчёт'!$A$2:$D$3000,4,FALSE),"-")</f>
        <v>-</v>
      </c>
      <c r="F45" s="14" t="str">
        <f>IFERROR(VLOOKUP(CONCATENATE($A45,F$1),'[2]Исх-увл.отчёт'!$A$2:$D$3000,4,FALSE),"-")</f>
        <v>-</v>
      </c>
      <c r="G45" s="14" t="str">
        <f>IFERROR(VLOOKUP(CONCATENATE($A45,G$1),'[2]Исх-увл.отчёт'!$A$2:$D$3000,4,FALSE),"-")</f>
        <v>-</v>
      </c>
      <c r="H45" s="14" t="str">
        <f>IFERROR(VLOOKUP(CONCATENATE($A45,H$1),'[2]Исх-увл.отчёт'!$A$2:$D$3000,4,FALSE),"-")</f>
        <v>-</v>
      </c>
      <c r="I45" s="14" t="str">
        <f>IFERROR(VLOOKUP(CONCATENATE($A45,I$1),'[2]Исх-увл.отчёт'!$A$2:$D$3000,4,FALSE),"-")</f>
        <v>-</v>
      </c>
      <c r="J45" s="14" t="str">
        <f>IFERROR(VLOOKUP(CONCATENATE($A45,J$1),'[2]Исх-увл.отчёт'!$A$2:$D$3000,4,FALSE),"-")</f>
        <v>-</v>
      </c>
      <c r="K45" s="14" t="str">
        <f>IFERROR(VLOOKUP(CONCATENATE($A45,K$1),'[2]Исх-увл.отчёт'!$A$2:$D$3000,4,FALSE),"-")</f>
        <v>-</v>
      </c>
      <c r="L45" s="14" t="str">
        <f>IFERROR(VLOOKUP(CONCATENATE($A45,L$1),'[2]Исх-увл.отчёт'!$A$2:$D$3000,4,FALSE),"-")</f>
        <v>-</v>
      </c>
      <c r="M45" s="14" t="str">
        <f>IFERROR(VLOOKUP(CONCATENATE($A45,M$1),'[2]Исх-увл.отчёт'!$A$2:$D$3000,4,FALSE),"-")</f>
        <v>-</v>
      </c>
      <c r="N45" s="14" t="str">
        <f>IFERROR(VLOOKUP(CONCATENATE($A45,N$1),'[2]Исх-увл.отчёт'!$A$2:$D$3000,4,FALSE),"-")</f>
        <v>-</v>
      </c>
      <c r="O45" s="14" t="str">
        <f>IFERROR(VLOOKUP(CONCATENATE($A45,O$1),'[2]Исх-увл.отчёт'!$A$2:$D$3000,4,FALSE),"-")</f>
        <v>-</v>
      </c>
      <c r="P45" s="14" t="str">
        <f>IFERROR(VLOOKUP(CONCATENATE($A45,P$1),'[2]Исх-увл.отчёт'!$A$2:$D$3000,4,FALSE),"-")</f>
        <v>-</v>
      </c>
      <c r="Q45" s="14" t="str">
        <f>IFERROR(VLOOKUP(CONCATENATE($A45,Q$1),'[2]Исх-увл.отчёт'!$A$2:$D$3000,4,FALSE),"-")</f>
        <v>-</v>
      </c>
      <c r="R45" s="14" t="str">
        <f>IFERROR(VLOOKUP(CONCATENATE($A45,R$1),'[2]Исх-увл.отчёт'!$A$2:$D$3000,4,FALSE),"-")</f>
        <v>-</v>
      </c>
      <c r="S45" s="14" t="str">
        <f>IFERROR(VLOOKUP(CONCATENATE($A45,S$1),'[2]Исх-увл.отчёт'!$A$2:$D$3000,4,FALSE),"-")</f>
        <v>-</v>
      </c>
      <c r="T45" s="14" t="str">
        <f>IFERROR(VLOOKUP(CONCATENATE($A45,T$1),'[2]Исх-увл.отчёт'!$A$2:$D$3000,4,FALSE),"-")</f>
        <v>-</v>
      </c>
      <c r="U45" s="15">
        <f t="shared" si="0"/>
        <v>0</v>
      </c>
      <c r="V45" s="109" t="str">
        <f t="shared" si="1"/>
        <v>-</v>
      </c>
      <c r="W45" s="14"/>
    </row>
    <row r="46" spans="1:23">
      <c r="A46" s="48">
        <f t="shared" si="2"/>
        <v>44</v>
      </c>
      <c r="B46" s="14" t="str">
        <f>IFERROR(VLOOKUP(CONCATENATE($A46,B$1),'[2]Исх-увл.отчёт'!$A$2:$D$3000,4,FALSE),"-")</f>
        <v>-</v>
      </c>
      <c r="C46" s="14" t="str">
        <f>IFERROR(VLOOKUP(CONCATENATE($A46,C$1),'[2]Исх-увл.отчёт'!$A$2:$D$3000,4,FALSE),"-")</f>
        <v>-</v>
      </c>
      <c r="D46" s="14" t="str">
        <f>IFERROR(VLOOKUP(CONCATENATE($A46,D$1),'[2]Исх-увл.отчёт'!$A$2:$D$3000,4,FALSE),"-")</f>
        <v>-</v>
      </c>
      <c r="E46" s="14" t="str">
        <f>IFERROR(VLOOKUP(CONCATENATE($A46,E$1),'[2]Исх-увл.отчёт'!$A$2:$D$3000,4,FALSE),"-")</f>
        <v>-</v>
      </c>
      <c r="F46" s="14" t="str">
        <f>IFERROR(VLOOKUP(CONCATENATE($A46,F$1),'[2]Исх-увл.отчёт'!$A$2:$D$3000,4,FALSE),"-")</f>
        <v>-</v>
      </c>
      <c r="G46" s="14" t="str">
        <f>IFERROR(VLOOKUP(CONCATENATE($A46,G$1),'[2]Исх-увл.отчёт'!$A$2:$D$3000,4,FALSE),"-")</f>
        <v>-</v>
      </c>
      <c r="H46" s="14" t="str">
        <f>IFERROR(VLOOKUP(CONCATENATE($A46,H$1),'[2]Исх-увл.отчёт'!$A$2:$D$3000,4,FALSE),"-")</f>
        <v>-</v>
      </c>
      <c r="I46" s="14" t="str">
        <f>IFERROR(VLOOKUP(CONCATENATE($A46,I$1),'[2]Исх-увл.отчёт'!$A$2:$D$3000,4,FALSE),"-")</f>
        <v>-</v>
      </c>
      <c r="J46" s="14" t="str">
        <f>IFERROR(VLOOKUP(CONCATENATE($A46,J$1),'[2]Исх-увл.отчёт'!$A$2:$D$3000,4,FALSE),"-")</f>
        <v>-</v>
      </c>
      <c r="K46" s="14" t="str">
        <f>IFERROR(VLOOKUP(CONCATENATE($A46,K$1),'[2]Исх-увл.отчёт'!$A$2:$D$3000,4,FALSE),"-")</f>
        <v>-</v>
      </c>
      <c r="L46" s="14" t="str">
        <f>IFERROR(VLOOKUP(CONCATENATE($A46,L$1),'[2]Исх-увл.отчёт'!$A$2:$D$3000,4,FALSE),"-")</f>
        <v>-</v>
      </c>
      <c r="M46" s="14" t="str">
        <f>IFERROR(VLOOKUP(CONCATENATE($A46,M$1),'[2]Исх-увл.отчёт'!$A$2:$D$3000,4,FALSE),"-")</f>
        <v>-</v>
      </c>
      <c r="N46" s="14" t="str">
        <f>IFERROR(VLOOKUP(CONCATENATE($A46,N$1),'[2]Исх-увл.отчёт'!$A$2:$D$3000,4,FALSE),"-")</f>
        <v>-</v>
      </c>
      <c r="O46" s="14" t="str">
        <f>IFERROR(VLOOKUP(CONCATENATE($A46,O$1),'[2]Исх-увл.отчёт'!$A$2:$D$3000,4,FALSE),"-")</f>
        <v>-</v>
      </c>
      <c r="P46" s="14" t="str">
        <f>IFERROR(VLOOKUP(CONCATENATE($A46,P$1),'[2]Исх-увл.отчёт'!$A$2:$D$3000,4,FALSE),"-")</f>
        <v>-</v>
      </c>
      <c r="Q46" s="14" t="str">
        <f>IFERROR(VLOOKUP(CONCATENATE($A46,Q$1),'[2]Исх-увл.отчёт'!$A$2:$D$3000,4,FALSE),"-")</f>
        <v>-</v>
      </c>
      <c r="R46" s="14" t="str">
        <f>IFERROR(VLOOKUP(CONCATENATE($A46,R$1),'[2]Исх-увл.отчёт'!$A$2:$D$3000,4,FALSE),"-")</f>
        <v>-</v>
      </c>
      <c r="S46" s="14" t="str">
        <f>IFERROR(VLOOKUP(CONCATENATE($A46,S$1),'[2]Исх-увл.отчёт'!$A$2:$D$3000,4,FALSE),"-")</f>
        <v>-</v>
      </c>
      <c r="T46" s="14" t="str">
        <f>IFERROR(VLOOKUP(CONCATENATE($A46,T$1),'[2]Исх-увл.отчёт'!$A$2:$D$3000,4,FALSE),"-")</f>
        <v>-</v>
      </c>
      <c r="U46" s="15">
        <f t="shared" si="0"/>
        <v>0</v>
      </c>
      <c r="V46" s="109" t="str">
        <f t="shared" si="1"/>
        <v>-</v>
      </c>
      <c r="W46" s="14"/>
    </row>
    <row r="47" spans="1:23">
      <c r="A47" s="48">
        <f t="shared" si="2"/>
        <v>45</v>
      </c>
      <c r="B47" s="14">
        <f>IFERROR(VLOOKUP(CONCATENATE($A47,B$1),'[2]Исх-увл.отчёт'!$A$2:$D$3000,4,FALSE),"-")</f>
        <v>7</v>
      </c>
      <c r="C47" s="14">
        <f>IFERROR(VLOOKUP(CONCATENATE($A47,C$1),'[2]Исх-увл.отчёт'!$A$2:$D$3000,4,FALSE),"-")</f>
        <v>12</v>
      </c>
      <c r="D47" s="14">
        <f>IFERROR(VLOOKUP(CONCATENATE($A47,D$1),'[2]Исх-увл.отчёт'!$A$2:$D$3000,4,FALSE),"-")</f>
        <v>9</v>
      </c>
      <c r="E47" s="14">
        <f>IFERROR(VLOOKUP(CONCATENATE($A47,E$1),'[2]Исх-увл.отчёт'!$A$2:$D$3000,4,FALSE),"-")</f>
        <v>9</v>
      </c>
      <c r="F47" s="14" t="str">
        <f>IFERROR(VLOOKUP(CONCATENATE($A47,F$1),'[2]Исх-увл.отчёт'!$A$2:$D$3000,4,FALSE),"-")</f>
        <v>-</v>
      </c>
      <c r="G47" s="14" t="str">
        <f>IFERROR(VLOOKUP(CONCATENATE($A47,G$1),'[2]Исх-увл.отчёт'!$A$2:$D$3000,4,FALSE),"-")</f>
        <v>-</v>
      </c>
      <c r="H47" s="14" t="str">
        <f>IFERROR(VLOOKUP(CONCATENATE($A47,H$1),'[2]Исх-увл.отчёт'!$A$2:$D$3000,4,FALSE),"-")</f>
        <v>-</v>
      </c>
      <c r="I47" s="14" t="str">
        <f>IFERROR(VLOOKUP(CONCATENATE($A47,I$1),'[2]Исх-увл.отчёт'!$A$2:$D$3000,4,FALSE),"-")</f>
        <v>-</v>
      </c>
      <c r="J47" s="14" t="str">
        <f>IFERROR(VLOOKUP(CONCATENATE($A47,J$1),'[2]Исх-увл.отчёт'!$A$2:$D$3000,4,FALSE),"-")</f>
        <v>-</v>
      </c>
      <c r="K47" s="14" t="str">
        <f>IFERROR(VLOOKUP(CONCATENATE($A47,K$1),'[2]Исх-увл.отчёт'!$A$2:$D$3000,4,FALSE),"-")</f>
        <v>-</v>
      </c>
      <c r="L47" s="14" t="str">
        <f>IFERROR(VLOOKUP(CONCATENATE($A47,L$1),'[2]Исх-увл.отчёт'!$A$2:$D$3000,4,FALSE),"-")</f>
        <v>-</v>
      </c>
      <c r="M47" s="14" t="str">
        <f>IFERROR(VLOOKUP(CONCATENATE($A47,M$1),'[2]Исх-увл.отчёт'!$A$2:$D$3000,4,FALSE),"-")</f>
        <v>-</v>
      </c>
      <c r="N47" s="14" t="str">
        <f>IFERROR(VLOOKUP(CONCATENATE($A47,N$1),'[2]Исх-увл.отчёт'!$A$2:$D$3000,4,FALSE),"-")</f>
        <v>-</v>
      </c>
      <c r="O47" s="14" t="str">
        <f>IFERROR(VLOOKUP(CONCATENATE($A47,O$1),'[2]Исх-увл.отчёт'!$A$2:$D$3000,4,FALSE),"-")</f>
        <v>-</v>
      </c>
      <c r="P47" s="14" t="str">
        <f>IFERROR(VLOOKUP(CONCATENATE($A47,P$1),'[2]Исх-увл.отчёт'!$A$2:$D$3000,4,FALSE),"-")</f>
        <v>-</v>
      </c>
      <c r="Q47" s="14" t="str">
        <f>IFERROR(VLOOKUP(CONCATENATE($A47,Q$1),'[2]Исх-увл.отчёт'!$A$2:$D$3000,4,FALSE),"-")</f>
        <v>-</v>
      </c>
      <c r="R47" s="14">
        <f>IFERROR(VLOOKUP(CONCATENATE($A47,R$1),'[2]Исх-увл.отчёт'!$A$2:$D$3000,4,FALSE),"-")</f>
        <v>1</v>
      </c>
      <c r="S47" s="14" t="str">
        <f>IFERROR(VLOOKUP(CONCATENATE($A47,S$1),'[2]Исх-увл.отчёт'!$A$2:$D$3000,4,FALSE),"-")</f>
        <v>-</v>
      </c>
      <c r="T47" s="14" t="str">
        <f>IFERROR(VLOOKUP(CONCATENATE($A47,T$1),'[2]Исх-увл.отчёт'!$A$2:$D$3000,4,FALSE),"-")</f>
        <v>-</v>
      </c>
      <c r="U47" s="15">
        <f t="shared" si="0"/>
        <v>5</v>
      </c>
      <c r="V47" s="109">
        <f t="shared" si="1"/>
        <v>7.6</v>
      </c>
      <c r="W47" s="14"/>
    </row>
    <row r="48" spans="1:23">
      <c r="A48" s="48">
        <f t="shared" si="2"/>
        <v>46</v>
      </c>
      <c r="B48" s="14" t="str">
        <f>IFERROR(VLOOKUP(CONCATENATE($A48,B$1),'[2]Исх-увл.отчёт'!$A$2:$D$3000,4,FALSE),"-")</f>
        <v>-</v>
      </c>
      <c r="C48" s="14" t="str">
        <f>IFERROR(VLOOKUP(CONCATENATE($A48,C$1),'[2]Исх-увл.отчёт'!$A$2:$D$3000,4,FALSE),"-")</f>
        <v>-</v>
      </c>
      <c r="D48" s="14" t="str">
        <f>IFERROR(VLOOKUP(CONCATENATE($A48,D$1),'[2]Исх-увл.отчёт'!$A$2:$D$3000,4,FALSE),"-")</f>
        <v>-</v>
      </c>
      <c r="E48" s="14" t="str">
        <f>IFERROR(VLOOKUP(CONCATENATE($A48,E$1),'[2]Исх-увл.отчёт'!$A$2:$D$3000,4,FALSE),"-")</f>
        <v>-</v>
      </c>
      <c r="F48" s="14" t="str">
        <f>IFERROR(VLOOKUP(CONCATENATE($A48,F$1),'[2]Исх-увл.отчёт'!$A$2:$D$3000,4,FALSE),"-")</f>
        <v>-</v>
      </c>
      <c r="G48" s="14" t="str">
        <f>IFERROR(VLOOKUP(CONCATENATE($A48,G$1),'[2]Исх-увл.отчёт'!$A$2:$D$3000,4,FALSE),"-")</f>
        <v>-</v>
      </c>
      <c r="H48" s="14" t="str">
        <f>IFERROR(VLOOKUP(CONCATENATE($A48,H$1),'[2]Исх-увл.отчёт'!$A$2:$D$3000,4,FALSE),"-")</f>
        <v>-</v>
      </c>
      <c r="I48" s="14" t="str">
        <f>IFERROR(VLOOKUP(CONCATENATE($A48,I$1),'[2]Исх-увл.отчёт'!$A$2:$D$3000,4,FALSE),"-")</f>
        <v>-</v>
      </c>
      <c r="J48" s="14" t="str">
        <f>IFERROR(VLOOKUP(CONCATENATE($A48,J$1),'[2]Исх-увл.отчёт'!$A$2:$D$3000,4,FALSE),"-")</f>
        <v>-</v>
      </c>
      <c r="K48" s="14" t="str">
        <f>IFERROR(VLOOKUP(CONCATENATE($A48,K$1),'[2]Исх-увл.отчёт'!$A$2:$D$3000,4,FALSE),"-")</f>
        <v>-</v>
      </c>
      <c r="L48" s="14" t="str">
        <f>IFERROR(VLOOKUP(CONCATENATE($A48,L$1),'[2]Исх-увл.отчёт'!$A$2:$D$3000,4,FALSE),"-")</f>
        <v>-</v>
      </c>
      <c r="M48" s="14" t="str">
        <f>IFERROR(VLOOKUP(CONCATENATE($A48,M$1),'[2]Исх-увл.отчёт'!$A$2:$D$3000,4,FALSE),"-")</f>
        <v>-</v>
      </c>
      <c r="N48" s="14" t="str">
        <f>IFERROR(VLOOKUP(CONCATENATE($A48,N$1),'[2]Исх-увл.отчёт'!$A$2:$D$3000,4,FALSE),"-")</f>
        <v>-</v>
      </c>
      <c r="O48" s="14" t="str">
        <f>IFERROR(VLOOKUP(CONCATENATE($A48,O$1),'[2]Исх-увл.отчёт'!$A$2:$D$3000,4,FALSE),"-")</f>
        <v>-</v>
      </c>
      <c r="P48" s="14" t="str">
        <f>IFERROR(VLOOKUP(CONCATENATE($A48,P$1),'[2]Исх-увл.отчёт'!$A$2:$D$3000,4,FALSE),"-")</f>
        <v>-</v>
      </c>
      <c r="Q48" s="14" t="str">
        <f>IFERROR(VLOOKUP(CONCATENATE($A48,Q$1),'[2]Исх-увл.отчёт'!$A$2:$D$3000,4,FALSE),"-")</f>
        <v>-</v>
      </c>
      <c r="R48" s="14" t="str">
        <f>IFERROR(VLOOKUP(CONCATENATE($A48,R$1),'[2]Исх-увл.отчёт'!$A$2:$D$3000,4,FALSE),"-")</f>
        <v>-</v>
      </c>
      <c r="S48" s="14" t="str">
        <f>IFERROR(VLOOKUP(CONCATENATE($A48,S$1),'[2]Исх-увл.отчёт'!$A$2:$D$3000,4,FALSE),"-")</f>
        <v>-</v>
      </c>
      <c r="T48" s="14" t="str">
        <f>IFERROR(VLOOKUP(CONCATENATE($A48,T$1),'[2]Исх-увл.отчёт'!$A$2:$D$3000,4,FALSE),"-")</f>
        <v>-</v>
      </c>
      <c r="U48" s="15">
        <f t="shared" si="0"/>
        <v>0</v>
      </c>
      <c r="V48" s="109" t="str">
        <f t="shared" si="1"/>
        <v>-</v>
      </c>
      <c r="W48" s="14"/>
    </row>
    <row r="49" spans="1:23">
      <c r="A49" s="48">
        <f t="shared" si="2"/>
        <v>47</v>
      </c>
      <c r="B49" s="14" t="str">
        <f>IFERROR(VLOOKUP(CONCATENATE($A49,B$1),'[2]Исх-увл.отчёт'!$A$2:$D$3000,4,FALSE),"-")</f>
        <v>-</v>
      </c>
      <c r="C49" s="14" t="str">
        <f>IFERROR(VLOOKUP(CONCATENATE($A49,C$1),'[2]Исх-увл.отчёт'!$A$2:$D$3000,4,FALSE),"-")</f>
        <v>-</v>
      </c>
      <c r="D49" s="14" t="str">
        <f>IFERROR(VLOOKUP(CONCATENATE($A49,D$1),'[2]Исх-увл.отчёт'!$A$2:$D$3000,4,FALSE),"-")</f>
        <v>-</v>
      </c>
      <c r="E49" s="14" t="str">
        <f>IFERROR(VLOOKUP(CONCATENATE($A49,E$1),'[2]Исх-увл.отчёт'!$A$2:$D$3000,4,FALSE),"-")</f>
        <v>-</v>
      </c>
      <c r="F49" s="14" t="str">
        <f>IFERROR(VLOOKUP(CONCATENATE($A49,F$1),'[2]Исх-увл.отчёт'!$A$2:$D$3000,4,FALSE),"-")</f>
        <v>-</v>
      </c>
      <c r="G49" s="14" t="str">
        <f>IFERROR(VLOOKUP(CONCATENATE($A49,G$1),'[2]Исх-увл.отчёт'!$A$2:$D$3000,4,FALSE),"-")</f>
        <v>-</v>
      </c>
      <c r="H49" s="14" t="str">
        <f>IFERROR(VLOOKUP(CONCATENATE($A49,H$1),'[2]Исх-увл.отчёт'!$A$2:$D$3000,4,FALSE),"-")</f>
        <v>-</v>
      </c>
      <c r="I49" s="14" t="str">
        <f>IFERROR(VLOOKUP(CONCATENATE($A49,I$1),'[2]Исх-увл.отчёт'!$A$2:$D$3000,4,FALSE),"-")</f>
        <v>-</v>
      </c>
      <c r="J49" s="14" t="str">
        <f>IFERROR(VLOOKUP(CONCATENATE($A49,J$1),'[2]Исх-увл.отчёт'!$A$2:$D$3000,4,FALSE),"-")</f>
        <v>-</v>
      </c>
      <c r="K49" s="14" t="str">
        <f>IFERROR(VLOOKUP(CONCATENATE($A49,K$1),'[2]Исх-увл.отчёт'!$A$2:$D$3000,4,FALSE),"-")</f>
        <v>-</v>
      </c>
      <c r="L49" s="14" t="str">
        <f>IFERROR(VLOOKUP(CONCATENATE($A49,L$1),'[2]Исх-увл.отчёт'!$A$2:$D$3000,4,FALSE),"-")</f>
        <v>-</v>
      </c>
      <c r="M49" s="14" t="str">
        <f>IFERROR(VLOOKUP(CONCATENATE($A49,M$1),'[2]Исх-увл.отчёт'!$A$2:$D$3000,4,FALSE),"-")</f>
        <v>-</v>
      </c>
      <c r="N49" s="14" t="str">
        <f>IFERROR(VLOOKUP(CONCATENATE($A49,N$1),'[2]Исх-увл.отчёт'!$A$2:$D$3000,4,FALSE),"-")</f>
        <v>-</v>
      </c>
      <c r="O49" s="14" t="str">
        <f>IFERROR(VLOOKUP(CONCATENATE($A49,O$1),'[2]Исх-увл.отчёт'!$A$2:$D$3000,4,FALSE),"-")</f>
        <v>-</v>
      </c>
      <c r="P49" s="14" t="str">
        <f>IFERROR(VLOOKUP(CONCATENATE($A49,P$1),'[2]Исх-увл.отчёт'!$A$2:$D$3000,4,FALSE),"-")</f>
        <v>-</v>
      </c>
      <c r="Q49" s="14" t="str">
        <f>IFERROR(VLOOKUP(CONCATENATE($A49,Q$1),'[2]Исх-увл.отчёт'!$A$2:$D$3000,4,FALSE),"-")</f>
        <v>-</v>
      </c>
      <c r="R49" s="14" t="str">
        <f>IFERROR(VLOOKUP(CONCATENATE($A49,R$1),'[2]Исх-увл.отчёт'!$A$2:$D$3000,4,FALSE),"-")</f>
        <v>-</v>
      </c>
      <c r="S49" s="14" t="str">
        <f>IFERROR(VLOOKUP(CONCATENATE($A49,S$1),'[2]Исх-увл.отчёт'!$A$2:$D$3000,4,FALSE),"-")</f>
        <v>-</v>
      </c>
      <c r="T49" s="14" t="str">
        <f>IFERROR(VLOOKUP(CONCATENATE($A49,T$1),'[2]Исх-увл.отчёт'!$A$2:$D$3000,4,FALSE),"-")</f>
        <v>-</v>
      </c>
      <c r="U49" s="15">
        <f t="shared" si="0"/>
        <v>0</v>
      </c>
      <c r="V49" s="109" t="str">
        <f t="shared" si="1"/>
        <v>-</v>
      </c>
      <c r="W49" s="14"/>
    </row>
    <row r="50" spans="1:23">
      <c r="A50" s="48">
        <f t="shared" si="2"/>
        <v>48</v>
      </c>
      <c r="B50" s="14">
        <f>IFERROR(VLOOKUP(CONCATENATE($A50,B$1),'[2]Исх-увл.отчёт'!$A$2:$D$3000,4,FALSE),"-")</f>
        <v>10</v>
      </c>
      <c r="C50" s="14" t="str">
        <f>IFERROR(VLOOKUP(CONCATENATE($A50,C$1),'[2]Исх-увл.отчёт'!$A$2:$D$3000,4,FALSE),"-")</f>
        <v>-</v>
      </c>
      <c r="D50" s="14">
        <f>IFERROR(VLOOKUP(CONCATENATE($A50,D$1),'[2]Исх-увл.отчёт'!$A$2:$D$3000,4,FALSE),"-")</f>
        <v>6</v>
      </c>
      <c r="E50" s="14">
        <f>IFERROR(VLOOKUP(CONCATENATE($A50,E$1),'[2]Исх-увл.отчёт'!$A$2:$D$3000,4,FALSE),"-")</f>
        <v>8</v>
      </c>
      <c r="F50" s="14" t="str">
        <f>IFERROR(VLOOKUP(CONCATENATE($A50,F$1),'[2]Исх-увл.отчёт'!$A$2:$D$3000,4,FALSE),"-")</f>
        <v>-</v>
      </c>
      <c r="G50" s="14" t="str">
        <f>IFERROR(VLOOKUP(CONCATENATE($A50,G$1),'[2]Исх-увл.отчёт'!$A$2:$D$3000,4,FALSE),"-")</f>
        <v>-</v>
      </c>
      <c r="H50" s="14" t="str">
        <f>IFERROR(VLOOKUP(CONCATENATE($A50,H$1),'[2]Исх-увл.отчёт'!$A$2:$D$3000,4,FALSE),"-")</f>
        <v>-</v>
      </c>
      <c r="I50" s="14" t="str">
        <f>IFERROR(VLOOKUP(CONCATENATE($A50,I$1),'[2]Исх-увл.отчёт'!$A$2:$D$3000,4,FALSE),"-")</f>
        <v>-</v>
      </c>
      <c r="J50" s="14" t="str">
        <f>IFERROR(VLOOKUP(CONCATENATE($A50,J$1),'[2]Исх-увл.отчёт'!$A$2:$D$3000,4,FALSE),"-")</f>
        <v>-</v>
      </c>
      <c r="K50" s="14" t="str">
        <f>IFERROR(VLOOKUP(CONCATENATE($A50,K$1),'[2]Исх-увл.отчёт'!$A$2:$D$3000,4,FALSE),"-")</f>
        <v>-</v>
      </c>
      <c r="L50" s="14" t="str">
        <f>IFERROR(VLOOKUP(CONCATENATE($A50,L$1),'[2]Исх-увл.отчёт'!$A$2:$D$3000,4,FALSE),"-")</f>
        <v>-</v>
      </c>
      <c r="M50" s="14" t="str">
        <f>IFERROR(VLOOKUP(CONCATENATE($A50,M$1),'[2]Исх-увл.отчёт'!$A$2:$D$3000,4,FALSE),"-")</f>
        <v>-</v>
      </c>
      <c r="N50" s="14" t="str">
        <f>IFERROR(VLOOKUP(CONCATENATE($A50,N$1),'[2]Исх-увл.отчёт'!$A$2:$D$3000,4,FALSE),"-")</f>
        <v>-</v>
      </c>
      <c r="O50" s="14" t="str">
        <f>IFERROR(VLOOKUP(CONCATENATE($A50,O$1),'[2]Исх-увл.отчёт'!$A$2:$D$3000,4,FALSE),"-")</f>
        <v>-</v>
      </c>
      <c r="P50" s="14" t="str">
        <f>IFERROR(VLOOKUP(CONCATENATE($A50,P$1),'[2]Исх-увл.отчёт'!$A$2:$D$3000,4,FALSE),"-")</f>
        <v>-</v>
      </c>
      <c r="Q50" s="14" t="str">
        <f>IFERROR(VLOOKUP(CONCATENATE($A50,Q$1),'[2]Исх-увл.отчёт'!$A$2:$D$3000,4,FALSE),"-")</f>
        <v>-</v>
      </c>
      <c r="R50" s="14">
        <f>IFERROR(VLOOKUP(CONCATENATE($A50,R$1),'[2]Исх-увл.отчёт'!$A$2:$D$3000,4,FALSE),"-")</f>
        <v>1</v>
      </c>
      <c r="S50" s="14" t="str">
        <f>IFERROR(VLOOKUP(CONCATENATE($A50,S$1),'[2]Исх-увл.отчёт'!$A$2:$D$3000,4,FALSE),"-")</f>
        <v>-</v>
      </c>
      <c r="T50" s="14" t="str">
        <f>IFERROR(VLOOKUP(CONCATENATE($A50,T$1),'[2]Исх-увл.отчёт'!$A$2:$D$3000,4,FALSE),"-")</f>
        <v>-</v>
      </c>
      <c r="U50" s="15">
        <f t="shared" si="0"/>
        <v>4</v>
      </c>
      <c r="V50" s="109">
        <f t="shared" si="1"/>
        <v>6.25</v>
      </c>
      <c r="W50" s="14"/>
    </row>
    <row r="51" spans="1:23">
      <c r="A51" s="48">
        <f t="shared" si="2"/>
        <v>49</v>
      </c>
      <c r="B51" s="14" t="str">
        <f>IFERROR(VLOOKUP(CONCATENATE($A51,B$1),'[2]Исх-увл.отчёт'!$A$2:$D$3000,4,FALSE),"-")</f>
        <v>-</v>
      </c>
      <c r="C51" s="14" t="str">
        <f>IFERROR(VLOOKUP(CONCATENATE($A51,C$1),'[2]Исх-увл.отчёт'!$A$2:$D$3000,4,FALSE),"-")</f>
        <v>-</v>
      </c>
      <c r="D51" s="14" t="str">
        <f>IFERROR(VLOOKUP(CONCATENATE($A51,D$1),'[2]Исх-увл.отчёт'!$A$2:$D$3000,4,FALSE),"-")</f>
        <v>-</v>
      </c>
      <c r="E51" s="14" t="str">
        <f>IFERROR(VLOOKUP(CONCATENATE($A51,E$1),'[2]Исх-увл.отчёт'!$A$2:$D$3000,4,FALSE),"-")</f>
        <v>-</v>
      </c>
      <c r="F51" s="14" t="str">
        <f>IFERROR(VLOOKUP(CONCATENATE($A51,F$1),'[2]Исх-увл.отчёт'!$A$2:$D$3000,4,FALSE),"-")</f>
        <v>-</v>
      </c>
      <c r="G51" s="14" t="str">
        <f>IFERROR(VLOOKUP(CONCATENATE($A51,G$1),'[2]Исх-увл.отчёт'!$A$2:$D$3000,4,FALSE),"-")</f>
        <v>-</v>
      </c>
      <c r="H51" s="14" t="str">
        <f>IFERROR(VLOOKUP(CONCATENATE($A51,H$1),'[2]Исх-увл.отчёт'!$A$2:$D$3000,4,FALSE),"-")</f>
        <v>-</v>
      </c>
      <c r="I51" s="14" t="str">
        <f>IFERROR(VLOOKUP(CONCATENATE($A51,I$1),'[2]Исх-увл.отчёт'!$A$2:$D$3000,4,FALSE),"-")</f>
        <v>-</v>
      </c>
      <c r="J51" s="14" t="str">
        <f>IFERROR(VLOOKUP(CONCATENATE($A51,J$1),'[2]Исх-увл.отчёт'!$A$2:$D$3000,4,FALSE),"-")</f>
        <v>-</v>
      </c>
      <c r="K51" s="14" t="str">
        <f>IFERROR(VLOOKUP(CONCATENATE($A51,K$1),'[2]Исх-увл.отчёт'!$A$2:$D$3000,4,FALSE),"-")</f>
        <v>-</v>
      </c>
      <c r="L51" s="14" t="str">
        <f>IFERROR(VLOOKUP(CONCATENATE($A51,L$1),'[2]Исх-увл.отчёт'!$A$2:$D$3000,4,FALSE),"-")</f>
        <v>-</v>
      </c>
      <c r="M51" s="14" t="str">
        <f>IFERROR(VLOOKUP(CONCATENATE($A51,M$1),'[2]Исх-увл.отчёт'!$A$2:$D$3000,4,FALSE),"-")</f>
        <v>-</v>
      </c>
      <c r="N51" s="14" t="str">
        <f>IFERROR(VLOOKUP(CONCATENATE($A51,N$1),'[2]Исх-увл.отчёт'!$A$2:$D$3000,4,FALSE),"-")</f>
        <v>-</v>
      </c>
      <c r="O51" s="14" t="str">
        <f>IFERROR(VLOOKUP(CONCATENATE($A51,O$1),'[2]Исх-увл.отчёт'!$A$2:$D$3000,4,FALSE),"-")</f>
        <v>-</v>
      </c>
      <c r="P51" s="14" t="str">
        <f>IFERROR(VLOOKUP(CONCATENATE($A51,P$1),'[2]Исх-увл.отчёт'!$A$2:$D$3000,4,FALSE),"-")</f>
        <v>-</v>
      </c>
      <c r="Q51" s="14" t="str">
        <f>IFERROR(VLOOKUP(CONCATENATE($A51,Q$1),'[2]Исх-увл.отчёт'!$A$2:$D$3000,4,FALSE),"-")</f>
        <v>-</v>
      </c>
      <c r="R51" s="14" t="str">
        <f>IFERROR(VLOOKUP(CONCATENATE($A51,R$1),'[2]Исх-увл.отчёт'!$A$2:$D$3000,4,FALSE),"-")</f>
        <v>-</v>
      </c>
      <c r="S51" s="14" t="str">
        <f>IFERROR(VLOOKUP(CONCATENATE($A51,S$1),'[2]Исх-увл.отчёт'!$A$2:$D$3000,4,FALSE),"-")</f>
        <v>-</v>
      </c>
      <c r="T51" s="14" t="str">
        <f>IFERROR(VLOOKUP(CONCATENATE($A51,T$1),'[2]Исх-увл.отчёт'!$A$2:$D$3000,4,FALSE),"-")</f>
        <v>-</v>
      </c>
      <c r="U51" s="15">
        <f t="shared" si="0"/>
        <v>0</v>
      </c>
      <c r="V51" s="109" t="str">
        <f t="shared" si="1"/>
        <v>-</v>
      </c>
      <c r="W51" s="14"/>
    </row>
    <row r="52" spans="1:23">
      <c r="A52" s="48">
        <f t="shared" si="2"/>
        <v>50</v>
      </c>
      <c r="B52" s="14" t="str">
        <f>IFERROR(VLOOKUP(CONCATENATE($A52,B$1),'[2]Исх-увл.отчёт'!$A$2:$D$3000,4,FALSE),"-")</f>
        <v>-</v>
      </c>
      <c r="C52" s="14" t="str">
        <f>IFERROR(VLOOKUP(CONCATENATE($A52,C$1),'[2]Исх-увл.отчёт'!$A$2:$D$3000,4,FALSE),"-")</f>
        <v>-</v>
      </c>
      <c r="D52" s="14" t="str">
        <f>IFERROR(VLOOKUP(CONCATENATE($A52,D$1),'[2]Исх-увл.отчёт'!$A$2:$D$3000,4,FALSE),"-")</f>
        <v>-</v>
      </c>
      <c r="E52" s="14" t="str">
        <f>IFERROR(VLOOKUP(CONCATENATE($A52,E$1),'[2]Исх-увл.отчёт'!$A$2:$D$3000,4,FALSE),"-")</f>
        <v>-</v>
      </c>
      <c r="F52" s="14" t="str">
        <f>IFERROR(VLOOKUP(CONCATENATE($A52,F$1),'[2]Исх-увл.отчёт'!$A$2:$D$3000,4,FALSE),"-")</f>
        <v>-</v>
      </c>
      <c r="G52" s="14" t="str">
        <f>IFERROR(VLOOKUP(CONCATENATE($A52,G$1),'[2]Исх-увл.отчёт'!$A$2:$D$3000,4,FALSE),"-")</f>
        <v>-</v>
      </c>
      <c r="H52" s="14" t="str">
        <f>IFERROR(VLOOKUP(CONCATENATE($A52,H$1),'[2]Исх-увл.отчёт'!$A$2:$D$3000,4,FALSE),"-")</f>
        <v>-</v>
      </c>
      <c r="I52" s="14" t="str">
        <f>IFERROR(VLOOKUP(CONCATENATE($A52,I$1),'[2]Исх-увл.отчёт'!$A$2:$D$3000,4,FALSE),"-")</f>
        <v>-</v>
      </c>
      <c r="J52" s="14" t="str">
        <f>IFERROR(VLOOKUP(CONCATENATE($A52,J$1),'[2]Исх-увл.отчёт'!$A$2:$D$3000,4,FALSE),"-")</f>
        <v>-</v>
      </c>
      <c r="K52" s="14" t="str">
        <f>IFERROR(VLOOKUP(CONCATENATE($A52,K$1),'[2]Исх-увл.отчёт'!$A$2:$D$3000,4,FALSE),"-")</f>
        <v>-</v>
      </c>
      <c r="L52" s="14" t="str">
        <f>IFERROR(VLOOKUP(CONCATENATE($A52,L$1),'[2]Исх-увл.отчёт'!$A$2:$D$3000,4,FALSE),"-")</f>
        <v>-</v>
      </c>
      <c r="M52" s="14" t="str">
        <f>IFERROR(VLOOKUP(CONCATENATE($A52,M$1),'[2]Исх-увл.отчёт'!$A$2:$D$3000,4,FALSE),"-")</f>
        <v>-</v>
      </c>
      <c r="N52" s="14" t="str">
        <f>IFERROR(VLOOKUP(CONCATENATE($A52,N$1),'[2]Исх-увл.отчёт'!$A$2:$D$3000,4,FALSE),"-")</f>
        <v>-</v>
      </c>
      <c r="O52" s="14" t="str">
        <f>IFERROR(VLOOKUP(CONCATENATE($A52,O$1),'[2]Исх-увл.отчёт'!$A$2:$D$3000,4,FALSE),"-")</f>
        <v>-</v>
      </c>
      <c r="P52" s="14" t="str">
        <f>IFERROR(VLOOKUP(CONCATENATE($A52,P$1),'[2]Исх-увл.отчёт'!$A$2:$D$3000,4,FALSE),"-")</f>
        <v>-</v>
      </c>
      <c r="Q52" s="14" t="str">
        <f>IFERROR(VLOOKUP(CONCATENATE($A52,Q$1),'[2]Исх-увл.отчёт'!$A$2:$D$3000,4,FALSE),"-")</f>
        <v>-</v>
      </c>
      <c r="R52" s="14" t="str">
        <f>IFERROR(VLOOKUP(CONCATENATE($A52,R$1),'[2]Исх-увл.отчёт'!$A$2:$D$3000,4,FALSE),"-")</f>
        <v>-</v>
      </c>
      <c r="S52" s="14" t="str">
        <f>IFERROR(VLOOKUP(CONCATENATE($A52,S$1),'[2]Исх-увл.отчёт'!$A$2:$D$3000,4,FALSE),"-")</f>
        <v>-</v>
      </c>
      <c r="T52" s="14" t="str">
        <f>IFERROR(VLOOKUP(CONCATENATE($A52,T$1),'[2]Исх-увл.отчёт'!$A$2:$D$3000,4,FALSE),"-")</f>
        <v>-</v>
      </c>
      <c r="U52" s="15">
        <f t="shared" si="0"/>
        <v>0</v>
      </c>
      <c r="V52" s="109" t="str">
        <f t="shared" si="1"/>
        <v>-</v>
      </c>
      <c r="W52" s="14"/>
    </row>
    <row r="53" spans="1:23">
      <c r="A53" s="48">
        <f t="shared" si="2"/>
        <v>51</v>
      </c>
      <c r="B53" s="14">
        <f>IFERROR(VLOOKUP(CONCATENATE($A53,B$1),'[2]Исх-увл.отчёт'!$A$2:$D$3000,4,FALSE),"-")</f>
        <v>7</v>
      </c>
      <c r="C53" s="14" t="str">
        <f>IFERROR(VLOOKUP(CONCATENATE($A53,C$1),'[2]Исх-увл.отчёт'!$A$2:$D$3000,4,FALSE),"-")</f>
        <v>-</v>
      </c>
      <c r="D53" s="14">
        <f>IFERROR(VLOOKUP(CONCATENATE($A53,D$1),'[2]Исх-увл.отчёт'!$A$2:$D$3000,4,FALSE),"-")</f>
        <v>7</v>
      </c>
      <c r="E53" s="14" t="str">
        <f>IFERROR(VLOOKUP(CONCATENATE($A53,E$1),'[2]Исх-увл.отчёт'!$A$2:$D$3000,4,FALSE),"-")</f>
        <v>-</v>
      </c>
      <c r="F53" s="14" t="str">
        <f>IFERROR(VLOOKUP(CONCATENATE($A53,F$1),'[2]Исх-увл.отчёт'!$A$2:$D$3000,4,FALSE),"-")</f>
        <v>-</v>
      </c>
      <c r="G53" s="14" t="str">
        <f>IFERROR(VLOOKUP(CONCATENATE($A53,G$1),'[2]Исх-увл.отчёт'!$A$2:$D$3000,4,FALSE),"-")</f>
        <v>-</v>
      </c>
      <c r="H53" s="14">
        <f>IFERROR(VLOOKUP(CONCATENATE($A53,H$1),'[2]Исх-увл.отчёт'!$A$2:$D$3000,4,FALSE),"-")</f>
        <v>5</v>
      </c>
      <c r="I53" s="14" t="str">
        <f>IFERROR(VLOOKUP(CONCATENATE($A53,I$1),'[2]Исх-увл.отчёт'!$A$2:$D$3000,4,FALSE),"-")</f>
        <v>-</v>
      </c>
      <c r="J53" s="14" t="str">
        <f>IFERROR(VLOOKUP(CONCATENATE($A53,J$1),'[2]Исх-увл.отчёт'!$A$2:$D$3000,4,FALSE),"-")</f>
        <v>-</v>
      </c>
      <c r="K53" s="14" t="str">
        <f>IFERROR(VLOOKUP(CONCATENATE($A53,K$1),'[2]Исх-увл.отчёт'!$A$2:$D$3000,4,FALSE),"-")</f>
        <v>-</v>
      </c>
      <c r="L53" s="14" t="str">
        <f>IFERROR(VLOOKUP(CONCATENATE($A53,L$1),'[2]Исх-увл.отчёт'!$A$2:$D$3000,4,FALSE),"-")</f>
        <v>-</v>
      </c>
      <c r="M53" s="14" t="str">
        <f>IFERROR(VLOOKUP(CONCATENATE($A53,M$1),'[2]Исх-увл.отчёт'!$A$2:$D$3000,4,FALSE),"-")</f>
        <v>-</v>
      </c>
      <c r="N53" s="14" t="str">
        <f>IFERROR(VLOOKUP(CONCATENATE($A53,N$1),'[2]Исх-увл.отчёт'!$A$2:$D$3000,4,FALSE),"-")</f>
        <v>-</v>
      </c>
      <c r="O53" s="14" t="str">
        <f>IFERROR(VLOOKUP(CONCATENATE($A53,O$1),'[2]Исх-увл.отчёт'!$A$2:$D$3000,4,FALSE),"-")</f>
        <v>-</v>
      </c>
      <c r="P53" s="14" t="str">
        <f>IFERROR(VLOOKUP(CONCATENATE($A53,P$1),'[2]Исх-увл.отчёт'!$A$2:$D$3000,4,FALSE),"-")</f>
        <v>-</v>
      </c>
      <c r="Q53" s="14" t="str">
        <f>IFERROR(VLOOKUP(CONCATENATE($A53,Q$1),'[2]Исх-увл.отчёт'!$A$2:$D$3000,4,FALSE),"-")</f>
        <v>-</v>
      </c>
      <c r="R53" s="14">
        <f>IFERROR(VLOOKUP(CONCATENATE($A53,R$1),'[2]Исх-увл.отчёт'!$A$2:$D$3000,4,FALSE),"-")</f>
        <v>12</v>
      </c>
      <c r="S53" s="14" t="str">
        <f>IFERROR(VLOOKUP(CONCATENATE($A53,S$1),'[2]Исх-увл.отчёт'!$A$2:$D$3000,4,FALSE),"-")</f>
        <v>-</v>
      </c>
      <c r="T53" s="14" t="str">
        <f>IFERROR(VLOOKUP(CONCATENATE($A53,T$1),'[2]Исх-увл.отчёт'!$A$2:$D$3000,4,FALSE),"-")</f>
        <v>-</v>
      </c>
      <c r="U53" s="15">
        <f t="shared" si="0"/>
        <v>4</v>
      </c>
      <c r="V53" s="109">
        <f t="shared" si="1"/>
        <v>7.75</v>
      </c>
      <c r="W53" s="14"/>
    </row>
    <row r="54" spans="1:23">
      <c r="A54" s="48">
        <f t="shared" si="2"/>
        <v>52</v>
      </c>
      <c r="B54" s="14">
        <f>IFERROR(VLOOKUP(CONCATENATE($A54,B$1),'[2]Исх-увл.отчёт'!$A$2:$D$3000,4,FALSE),"-")</f>
        <v>9</v>
      </c>
      <c r="C54" s="14" t="str">
        <f>IFERROR(VLOOKUP(CONCATENATE($A54,C$1),'[2]Исх-увл.отчёт'!$A$2:$D$3000,4,FALSE),"-")</f>
        <v>-</v>
      </c>
      <c r="D54" s="14">
        <f>IFERROR(VLOOKUP(CONCATENATE($A54,D$1),'[2]Исх-увл.отчёт'!$A$2:$D$3000,4,FALSE),"-")</f>
        <v>8</v>
      </c>
      <c r="E54" s="14">
        <f>IFERROR(VLOOKUP(CONCATENATE($A54,E$1),'[2]Исх-увл.отчёт'!$A$2:$D$3000,4,FALSE),"-")</f>
        <v>7</v>
      </c>
      <c r="F54" s="14" t="str">
        <f>IFERROR(VLOOKUP(CONCATENATE($A54,F$1),'[2]Исх-увл.отчёт'!$A$2:$D$3000,4,FALSE),"-")</f>
        <v>-</v>
      </c>
      <c r="G54" s="14" t="str">
        <f>IFERROR(VLOOKUP(CONCATENATE($A54,G$1),'[2]Исх-увл.отчёт'!$A$2:$D$3000,4,FALSE),"-")</f>
        <v>-</v>
      </c>
      <c r="H54" s="14" t="str">
        <f>IFERROR(VLOOKUP(CONCATENATE($A54,H$1),'[2]Исх-увл.отчёт'!$A$2:$D$3000,4,FALSE),"-")</f>
        <v>-</v>
      </c>
      <c r="I54" s="14" t="str">
        <f>IFERROR(VLOOKUP(CONCATENATE($A54,I$1),'[2]Исх-увл.отчёт'!$A$2:$D$3000,4,FALSE),"-")</f>
        <v>-</v>
      </c>
      <c r="J54" s="14" t="str">
        <f>IFERROR(VLOOKUP(CONCATENATE($A54,J$1),'[2]Исх-увл.отчёт'!$A$2:$D$3000,4,FALSE),"-")</f>
        <v>-</v>
      </c>
      <c r="K54" s="14" t="str">
        <f>IFERROR(VLOOKUP(CONCATENATE($A54,K$1),'[2]Исх-увл.отчёт'!$A$2:$D$3000,4,FALSE),"-")</f>
        <v>-</v>
      </c>
      <c r="L54" s="14" t="str">
        <f>IFERROR(VLOOKUP(CONCATENATE($A54,L$1),'[2]Исх-увл.отчёт'!$A$2:$D$3000,4,FALSE),"-")</f>
        <v>-</v>
      </c>
      <c r="M54" s="14" t="str">
        <f>IFERROR(VLOOKUP(CONCATENATE($A54,M$1),'[2]Исх-увл.отчёт'!$A$2:$D$3000,4,FALSE),"-")</f>
        <v>-</v>
      </c>
      <c r="N54" s="14" t="str">
        <f>IFERROR(VLOOKUP(CONCATENATE($A54,N$1),'[2]Исх-увл.отчёт'!$A$2:$D$3000,4,FALSE),"-")</f>
        <v>-</v>
      </c>
      <c r="O54" s="14" t="str">
        <f>IFERROR(VLOOKUP(CONCATENATE($A54,O$1),'[2]Исх-увл.отчёт'!$A$2:$D$3000,4,FALSE),"-")</f>
        <v>-</v>
      </c>
      <c r="P54" s="14" t="str">
        <f>IFERROR(VLOOKUP(CONCATENATE($A54,P$1),'[2]Исх-увл.отчёт'!$A$2:$D$3000,4,FALSE),"-")</f>
        <v>-</v>
      </c>
      <c r="Q54" s="14" t="str">
        <f>IFERROR(VLOOKUP(CONCATENATE($A54,Q$1),'[2]Исх-увл.отчёт'!$A$2:$D$3000,4,FALSE),"-")</f>
        <v>-</v>
      </c>
      <c r="R54" s="14">
        <f>IFERROR(VLOOKUP(CONCATENATE($A54,R$1),'[2]Исх-увл.отчёт'!$A$2:$D$3000,4,FALSE),"-")</f>
        <v>12</v>
      </c>
      <c r="S54" s="14" t="str">
        <f>IFERROR(VLOOKUP(CONCATENATE($A54,S$1),'[2]Исх-увл.отчёт'!$A$2:$D$3000,4,FALSE),"-")</f>
        <v>-</v>
      </c>
      <c r="T54" s="14" t="str">
        <f>IFERROR(VLOOKUP(CONCATENATE($A54,T$1),'[2]Исх-увл.отчёт'!$A$2:$D$3000,4,FALSE),"-")</f>
        <v>-</v>
      </c>
      <c r="U54" s="15">
        <f t="shared" si="0"/>
        <v>4</v>
      </c>
      <c r="V54" s="109">
        <f t="shared" si="1"/>
        <v>9</v>
      </c>
      <c r="W54" s="14"/>
    </row>
    <row r="55" spans="1:23">
      <c r="A55" s="48">
        <f t="shared" si="2"/>
        <v>53</v>
      </c>
      <c r="B55" s="14">
        <f>IFERROR(VLOOKUP(CONCATENATE($A55,B$1),'[2]Исх-увл.отчёт'!$A$2:$D$3000,4,FALSE),"-")</f>
        <v>8</v>
      </c>
      <c r="C55" s="14" t="str">
        <f>IFERROR(VLOOKUP(CONCATENATE($A55,C$1),'[2]Исх-увл.отчёт'!$A$2:$D$3000,4,FALSE),"-")</f>
        <v>-</v>
      </c>
      <c r="D55" s="14">
        <f>IFERROR(VLOOKUP(CONCATENATE($A55,D$1),'[2]Исх-увл.отчёт'!$A$2:$D$3000,4,FALSE),"-")</f>
        <v>7</v>
      </c>
      <c r="E55" s="14" t="str">
        <f>IFERROR(VLOOKUP(CONCATENATE($A55,E$1),'[2]Исх-увл.отчёт'!$A$2:$D$3000,4,FALSE),"-")</f>
        <v>-</v>
      </c>
      <c r="F55" s="14" t="str">
        <f>IFERROR(VLOOKUP(CONCATENATE($A55,F$1),'[2]Исх-увл.отчёт'!$A$2:$D$3000,4,FALSE),"-")</f>
        <v>-</v>
      </c>
      <c r="G55" s="14" t="str">
        <f>IFERROR(VLOOKUP(CONCATENATE($A55,G$1),'[2]Исх-увл.отчёт'!$A$2:$D$3000,4,FALSE),"-")</f>
        <v>-</v>
      </c>
      <c r="H55" s="14">
        <f>IFERROR(VLOOKUP(CONCATENATE($A55,H$1),'[2]Исх-увл.отчёт'!$A$2:$D$3000,4,FALSE),"-")</f>
        <v>8</v>
      </c>
      <c r="I55" s="14" t="str">
        <f>IFERROR(VLOOKUP(CONCATENATE($A55,I$1),'[2]Исх-увл.отчёт'!$A$2:$D$3000,4,FALSE),"-")</f>
        <v>-</v>
      </c>
      <c r="J55" s="14" t="str">
        <f>IFERROR(VLOOKUP(CONCATENATE($A55,J$1),'[2]Исх-увл.отчёт'!$A$2:$D$3000,4,FALSE),"-")</f>
        <v>-</v>
      </c>
      <c r="K55" s="14" t="str">
        <f>IFERROR(VLOOKUP(CONCATENATE($A55,K$1),'[2]Исх-увл.отчёт'!$A$2:$D$3000,4,FALSE),"-")</f>
        <v>-</v>
      </c>
      <c r="L55" s="14" t="str">
        <f>IFERROR(VLOOKUP(CONCATENATE($A55,L$1),'[2]Исх-увл.отчёт'!$A$2:$D$3000,4,FALSE),"-")</f>
        <v>-</v>
      </c>
      <c r="M55" s="14" t="str">
        <f>IFERROR(VLOOKUP(CONCATENATE($A55,M$1),'[2]Исх-увл.отчёт'!$A$2:$D$3000,4,FALSE),"-")</f>
        <v>-</v>
      </c>
      <c r="N55" s="14" t="str">
        <f>IFERROR(VLOOKUP(CONCATENATE($A55,N$1),'[2]Исх-увл.отчёт'!$A$2:$D$3000,4,FALSE),"-")</f>
        <v>-</v>
      </c>
      <c r="O55" s="14" t="str">
        <f>IFERROR(VLOOKUP(CONCATENATE($A55,O$1),'[2]Исх-увл.отчёт'!$A$2:$D$3000,4,FALSE),"-")</f>
        <v>-</v>
      </c>
      <c r="P55" s="14" t="str">
        <f>IFERROR(VLOOKUP(CONCATENATE($A55,P$1),'[2]Исх-увл.отчёт'!$A$2:$D$3000,4,FALSE),"-")</f>
        <v>-</v>
      </c>
      <c r="Q55" s="14" t="str">
        <f>IFERROR(VLOOKUP(CONCATENATE($A55,Q$1),'[2]Исх-увл.отчёт'!$A$2:$D$3000,4,FALSE),"-")</f>
        <v>-</v>
      </c>
      <c r="R55" s="14">
        <f>IFERROR(VLOOKUP(CONCATENATE($A55,R$1),'[2]Исх-увл.отчёт'!$A$2:$D$3000,4,FALSE),"-")</f>
        <v>12</v>
      </c>
      <c r="S55" s="14" t="str">
        <f>IFERROR(VLOOKUP(CONCATENATE($A55,S$1),'[2]Исх-увл.отчёт'!$A$2:$D$3000,4,FALSE),"-")</f>
        <v>-</v>
      </c>
      <c r="T55" s="14" t="str">
        <f>IFERROR(VLOOKUP(CONCATENATE($A55,T$1),'[2]Исх-увл.отчёт'!$A$2:$D$3000,4,FALSE),"-")</f>
        <v>-</v>
      </c>
      <c r="U55" s="15">
        <f t="shared" si="0"/>
        <v>4</v>
      </c>
      <c r="V55" s="109">
        <f t="shared" si="1"/>
        <v>8.75</v>
      </c>
      <c r="W55" s="14"/>
    </row>
    <row r="56" spans="1:23">
      <c r="A56" s="48">
        <f t="shared" si="2"/>
        <v>54</v>
      </c>
      <c r="B56" s="14">
        <f>IFERROR(VLOOKUP(CONCATENATE($A56,B$1),'[2]Исх-увл.отчёт'!$A$2:$D$3000,4,FALSE),"-")</f>
        <v>9</v>
      </c>
      <c r="C56" s="14" t="str">
        <f>IFERROR(VLOOKUP(CONCATENATE($A56,C$1),'[2]Исх-увл.отчёт'!$A$2:$D$3000,4,FALSE),"-")</f>
        <v>-</v>
      </c>
      <c r="D56" s="14">
        <f>IFERROR(VLOOKUP(CONCATENATE($A56,D$1),'[2]Исх-увл.отчёт'!$A$2:$D$3000,4,FALSE),"-")</f>
        <v>7</v>
      </c>
      <c r="E56" s="14" t="str">
        <f>IFERROR(VLOOKUP(CONCATENATE($A56,E$1),'[2]Исх-увл.отчёт'!$A$2:$D$3000,4,FALSE),"-")</f>
        <v>-</v>
      </c>
      <c r="F56" s="14" t="str">
        <f>IFERROR(VLOOKUP(CONCATENATE($A56,F$1),'[2]Исх-увл.отчёт'!$A$2:$D$3000,4,FALSE),"-")</f>
        <v>-</v>
      </c>
      <c r="G56" s="14" t="str">
        <f>IFERROR(VLOOKUP(CONCATENATE($A56,G$1),'[2]Исх-увл.отчёт'!$A$2:$D$3000,4,FALSE),"-")</f>
        <v>-</v>
      </c>
      <c r="H56" s="14">
        <f>IFERROR(VLOOKUP(CONCATENATE($A56,H$1),'[2]Исх-увл.отчёт'!$A$2:$D$3000,4,FALSE),"-")</f>
        <v>10</v>
      </c>
      <c r="I56" s="14" t="str">
        <f>IFERROR(VLOOKUP(CONCATENATE($A56,I$1),'[2]Исх-увл.отчёт'!$A$2:$D$3000,4,FALSE),"-")</f>
        <v>-</v>
      </c>
      <c r="J56" s="14">
        <f>IFERROR(VLOOKUP(CONCATENATE($A56,J$1),'[2]Исх-увл.отчёт'!$A$2:$D$3000,4,FALSE),"-")</f>
        <v>12</v>
      </c>
      <c r="K56" s="14" t="str">
        <f>IFERROR(VLOOKUP(CONCATENATE($A56,K$1),'[2]Исх-увл.отчёт'!$A$2:$D$3000,4,FALSE),"-")</f>
        <v>-</v>
      </c>
      <c r="L56" s="14" t="str">
        <f>IFERROR(VLOOKUP(CONCATENATE($A56,L$1),'[2]Исх-увл.отчёт'!$A$2:$D$3000,4,FALSE),"-")</f>
        <v>-</v>
      </c>
      <c r="M56" s="14" t="str">
        <f>IFERROR(VLOOKUP(CONCATENATE($A56,M$1),'[2]Исх-увл.отчёт'!$A$2:$D$3000,4,FALSE),"-")</f>
        <v>-</v>
      </c>
      <c r="N56" s="14" t="str">
        <f>IFERROR(VLOOKUP(CONCATENATE($A56,N$1),'[2]Исх-увл.отчёт'!$A$2:$D$3000,4,FALSE),"-")</f>
        <v>-</v>
      </c>
      <c r="O56" s="14" t="str">
        <f>IFERROR(VLOOKUP(CONCATENATE($A56,O$1),'[2]Исх-увл.отчёт'!$A$2:$D$3000,4,FALSE),"-")</f>
        <v>-</v>
      </c>
      <c r="P56" s="14" t="str">
        <f>IFERROR(VLOOKUP(CONCATENATE($A56,P$1),'[2]Исх-увл.отчёт'!$A$2:$D$3000,4,FALSE),"-")</f>
        <v>-</v>
      </c>
      <c r="Q56" s="14" t="str">
        <f>IFERROR(VLOOKUP(CONCATENATE($A56,Q$1),'[2]Исх-увл.отчёт'!$A$2:$D$3000,4,FALSE),"-")</f>
        <v>-</v>
      </c>
      <c r="R56" s="14">
        <f>IFERROR(VLOOKUP(CONCATENATE($A56,R$1),'[2]Исх-увл.отчёт'!$A$2:$D$3000,4,FALSE),"-")</f>
        <v>12</v>
      </c>
      <c r="S56" s="14" t="str">
        <f>IFERROR(VLOOKUP(CONCATENATE($A56,S$1),'[2]Исх-увл.отчёт'!$A$2:$D$3000,4,FALSE),"-")</f>
        <v>-</v>
      </c>
      <c r="T56" s="14" t="str">
        <f>IFERROR(VLOOKUP(CONCATENATE($A56,T$1),'[2]Исх-увл.отчёт'!$A$2:$D$3000,4,FALSE),"-")</f>
        <v>-</v>
      </c>
      <c r="U56" s="15">
        <f t="shared" si="0"/>
        <v>5</v>
      </c>
      <c r="V56" s="109">
        <f t="shared" si="1"/>
        <v>10</v>
      </c>
      <c r="W56" s="14"/>
    </row>
    <row r="57" spans="1:23">
      <c r="A57" s="48">
        <f t="shared" si="2"/>
        <v>55</v>
      </c>
      <c r="B57" s="14">
        <f>IFERROR(VLOOKUP(CONCATENATE($A57,B$1),'[2]Исх-увл.отчёт'!$A$2:$D$3000,4,FALSE),"-")</f>
        <v>10</v>
      </c>
      <c r="C57" s="14" t="str">
        <f>IFERROR(VLOOKUP(CONCATENATE($A57,C$1),'[2]Исх-увл.отчёт'!$A$2:$D$3000,4,FALSE),"-")</f>
        <v>-</v>
      </c>
      <c r="D57" s="14">
        <f>IFERROR(VLOOKUP(CONCATENATE($A57,D$1),'[2]Исх-увл.отчёт'!$A$2:$D$3000,4,FALSE),"-")</f>
        <v>9</v>
      </c>
      <c r="E57" s="14" t="str">
        <f>IFERROR(VLOOKUP(CONCATENATE($A57,E$1),'[2]Исх-увл.отчёт'!$A$2:$D$3000,4,FALSE),"-")</f>
        <v>-</v>
      </c>
      <c r="F57" s="14" t="str">
        <f>IFERROR(VLOOKUP(CONCATENATE($A57,F$1),'[2]Исх-увл.отчёт'!$A$2:$D$3000,4,FALSE),"-")</f>
        <v>-</v>
      </c>
      <c r="G57" s="14" t="str">
        <f>IFERROR(VLOOKUP(CONCATENATE($A57,G$1),'[2]Исх-увл.отчёт'!$A$2:$D$3000,4,FALSE),"-")</f>
        <v>-</v>
      </c>
      <c r="H57" s="14" t="str">
        <f>IFERROR(VLOOKUP(CONCATENATE($A57,H$1),'[2]Исх-увл.отчёт'!$A$2:$D$3000,4,FALSE),"-")</f>
        <v>-</v>
      </c>
      <c r="I57" s="14">
        <f>IFERROR(VLOOKUP(CONCATENATE($A57,I$1),'[2]Исх-увл.отчёт'!$A$2:$D$3000,4,FALSE),"-")</f>
        <v>12</v>
      </c>
      <c r="J57" s="14" t="str">
        <f>IFERROR(VLOOKUP(CONCATENATE($A57,J$1),'[2]Исх-увл.отчёт'!$A$2:$D$3000,4,FALSE),"-")</f>
        <v>-</v>
      </c>
      <c r="K57" s="14" t="str">
        <f>IFERROR(VLOOKUP(CONCATENATE($A57,K$1),'[2]Исх-увл.отчёт'!$A$2:$D$3000,4,FALSE),"-")</f>
        <v>-</v>
      </c>
      <c r="L57" s="14">
        <f>IFERROR(VLOOKUP(CONCATENATE($A57,L$1),'[2]Исх-увл.отчёт'!$A$2:$D$3000,4,FALSE),"-")</f>
        <v>11</v>
      </c>
      <c r="M57" s="14" t="str">
        <f>IFERROR(VLOOKUP(CONCATENATE($A57,M$1),'[2]Исх-увл.отчёт'!$A$2:$D$3000,4,FALSE),"-")</f>
        <v>-</v>
      </c>
      <c r="N57" s="14" t="str">
        <f>IFERROR(VLOOKUP(CONCATENATE($A57,N$1),'[2]Исх-увл.отчёт'!$A$2:$D$3000,4,FALSE),"-")</f>
        <v>-</v>
      </c>
      <c r="O57" s="14" t="str">
        <f>IFERROR(VLOOKUP(CONCATENATE($A57,O$1),'[2]Исх-увл.отчёт'!$A$2:$D$3000,4,FALSE),"-")</f>
        <v>-</v>
      </c>
      <c r="P57" s="14" t="str">
        <f>IFERROR(VLOOKUP(CONCATENATE($A57,P$1),'[2]Исх-увл.отчёт'!$A$2:$D$3000,4,FALSE),"-")</f>
        <v>-</v>
      </c>
      <c r="Q57" s="14" t="str">
        <f>IFERROR(VLOOKUP(CONCATENATE($A57,Q$1),'[2]Исх-увл.отчёт'!$A$2:$D$3000,4,FALSE),"-")</f>
        <v>-</v>
      </c>
      <c r="R57" s="14">
        <f>IFERROR(VLOOKUP(CONCATENATE($A57,R$1),'[2]Исх-увл.отчёт'!$A$2:$D$3000,4,FALSE),"-")</f>
        <v>12</v>
      </c>
      <c r="S57" s="14">
        <f>IFERROR(VLOOKUP(CONCATENATE($A57,S$1),'[2]Исх-увл.отчёт'!$A$2:$D$3000,4,FALSE),"-")</f>
        <v>12</v>
      </c>
      <c r="T57" s="14">
        <f>IFERROR(VLOOKUP(CONCATENATE($A57,T$1),'[2]Исх-увл.отчёт'!$A$2:$D$3000,4,FALSE),"-")</f>
        <v>7</v>
      </c>
      <c r="U57" s="15">
        <f t="shared" si="0"/>
        <v>7</v>
      </c>
      <c r="V57" s="109">
        <f t="shared" si="1"/>
        <v>10.428571428571429</v>
      </c>
      <c r="W57" s="14"/>
    </row>
    <row r="58" spans="1:23">
      <c r="A58" s="48">
        <f t="shared" si="2"/>
        <v>56</v>
      </c>
      <c r="B58" s="14" t="str">
        <f>IFERROR(VLOOKUP(CONCATENATE($A58,B$1),'[2]Исх-увл.отчёт'!$A$2:$D$3000,4,FALSE),"-")</f>
        <v>-</v>
      </c>
      <c r="C58" s="14" t="str">
        <f>IFERROR(VLOOKUP(CONCATENATE($A58,C$1),'[2]Исх-увл.отчёт'!$A$2:$D$3000,4,FALSE),"-")</f>
        <v>-</v>
      </c>
      <c r="D58" s="14" t="str">
        <f>IFERROR(VLOOKUP(CONCATENATE($A58,D$1),'[2]Исх-увл.отчёт'!$A$2:$D$3000,4,FALSE),"-")</f>
        <v>-</v>
      </c>
      <c r="E58" s="14" t="str">
        <f>IFERROR(VLOOKUP(CONCATENATE($A58,E$1),'[2]Исх-увл.отчёт'!$A$2:$D$3000,4,FALSE),"-")</f>
        <v>-</v>
      </c>
      <c r="F58" s="14" t="str">
        <f>IFERROR(VLOOKUP(CONCATENATE($A58,F$1),'[2]Исх-увл.отчёт'!$A$2:$D$3000,4,FALSE),"-")</f>
        <v>-</v>
      </c>
      <c r="G58" s="14" t="str">
        <f>IFERROR(VLOOKUP(CONCATENATE($A58,G$1),'[2]Исх-увл.отчёт'!$A$2:$D$3000,4,FALSE),"-")</f>
        <v>-</v>
      </c>
      <c r="H58" s="14" t="str">
        <f>IFERROR(VLOOKUP(CONCATENATE($A58,H$1),'[2]Исх-увл.отчёт'!$A$2:$D$3000,4,FALSE),"-")</f>
        <v>-</v>
      </c>
      <c r="I58" s="14" t="str">
        <f>IFERROR(VLOOKUP(CONCATENATE($A58,I$1),'[2]Исх-увл.отчёт'!$A$2:$D$3000,4,FALSE),"-")</f>
        <v>-</v>
      </c>
      <c r="J58" s="14" t="str">
        <f>IFERROR(VLOOKUP(CONCATENATE($A58,J$1),'[2]Исх-увл.отчёт'!$A$2:$D$3000,4,FALSE),"-")</f>
        <v>-</v>
      </c>
      <c r="K58" s="14" t="str">
        <f>IFERROR(VLOOKUP(CONCATENATE($A58,K$1),'[2]Исх-увл.отчёт'!$A$2:$D$3000,4,FALSE),"-")</f>
        <v>-</v>
      </c>
      <c r="L58" s="14" t="str">
        <f>IFERROR(VLOOKUP(CONCATENATE($A58,L$1),'[2]Исх-увл.отчёт'!$A$2:$D$3000,4,FALSE),"-")</f>
        <v>-</v>
      </c>
      <c r="M58" s="14" t="str">
        <f>IFERROR(VLOOKUP(CONCATENATE($A58,M$1),'[2]Исх-увл.отчёт'!$A$2:$D$3000,4,FALSE),"-")</f>
        <v>-</v>
      </c>
      <c r="N58" s="14" t="str">
        <f>IFERROR(VLOOKUP(CONCATENATE($A58,N$1),'[2]Исх-увл.отчёт'!$A$2:$D$3000,4,FALSE),"-")</f>
        <v>-</v>
      </c>
      <c r="O58" s="14" t="str">
        <f>IFERROR(VLOOKUP(CONCATENATE($A58,O$1),'[2]Исх-увл.отчёт'!$A$2:$D$3000,4,FALSE),"-")</f>
        <v>-</v>
      </c>
      <c r="P58" s="14" t="str">
        <f>IFERROR(VLOOKUP(CONCATENATE($A58,P$1),'[2]Исх-увл.отчёт'!$A$2:$D$3000,4,FALSE),"-")</f>
        <v>-</v>
      </c>
      <c r="Q58" s="14" t="str">
        <f>IFERROR(VLOOKUP(CONCATENATE($A58,Q$1),'[2]Исх-увл.отчёт'!$A$2:$D$3000,4,FALSE),"-")</f>
        <v>-</v>
      </c>
      <c r="R58" s="14" t="str">
        <f>IFERROR(VLOOKUP(CONCATENATE($A58,R$1),'[2]Исх-увл.отчёт'!$A$2:$D$3000,4,FALSE),"-")</f>
        <v>-</v>
      </c>
      <c r="S58" s="14" t="str">
        <f>IFERROR(VLOOKUP(CONCATENATE($A58,S$1),'[2]Исх-увл.отчёт'!$A$2:$D$3000,4,FALSE),"-")</f>
        <v>-</v>
      </c>
      <c r="T58" s="14" t="str">
        <f>IFERROR(VLOOKUP(CONCATENATE($A58,T$1),'[2]Исх-увл.отчёт'!$A$2:$D$3000,4,FALSE),"-")</f>
        <v>-</v>
      </c>
      <c r="U58" s="15">
        <f t="shared" si="0"/>
        <v>0</v>
      </c>
      <c r="V58" s="109" t="str">
        <f t="shared" si="1"/>
        <v>-</v>
      </c>
      <c r="W58" s="14"/>
    </row>
    <row r="59" spans="1:23">
      <c r="A59" s="48">
        <f t="shared" si="2"/>
        <v>57</v>
      </c>
      <c r="B59" s="14" t="str">
        <f>IFERROR(VLOOKUP(CONCATENATE($A59,B$1),'[2]Исх-увл.отчёт'!$A$2:$D$3000,4,FALSE),"-")</f>
        <v>-</v>
      </c>
      <c r="C59" s="14" t="str">
        <f>IFERROR(VLOOKUP(CONCATENATE($A59,C$1),'[2]Исх-увл.отчёт'!$A$2:$D$3000,4,FALSE),"-")</f>
        <v>-</v>
      </c>
      <c r="D59" s="14" t="str">
        <f>IFERROR(VLOOKUP(CONCATENATE($A59,D$1),'[2]Исх-увл.отчёт'!$A$2:$D$3000,4,FALSE),"-")</f>
        <v>-</v>
      </c>
      <c r="E59" s="14" t="str">
        <f>IFERROR(VLOOKUP(CONCATENATE($A59,E$1),'[2]Исх-увл.отчёт'!$A$2:$D$3000,4,FALSE),"-")</f>
        <v>-</v>
      </c>
      <c r="F59" s="14" t="str">
        <f>IFERROR(VLOOKUP(CONCATENATE($A59,F$1),'[2]Исх-увл.отчёт'!$A$2:$D$3000,4,FALSE),"-")</f>
        <v>-</v>
      </c>
      <c r="G59" s="14" t="str">
        <f>IFERROR(VLOOKUP(CONCATENATE($A59,G$1),'[2]Исх-увл.отчёт'!$A$2:$D$3000,4,FALSE),"-")</f>
        <v>-</v>
      </c>
      <c r="H59" s="14" t="str">
        <f>IFERROR(VLOOKUP(CONCATENATE($A59,H$1),'[2]Исх-увл.отчёт'!$A$2:$D$3000,4,FALSE),"-")</f>
        <v>-</v>
      </c>
      <c r="I59" s="14" t="str">
        <f>IFERROR(VLOOKUP(CONCATENATE($A59,I$1),'[2]Исх-увл.отчёт'!$A$2:$D$3000,4,FALSE),"-")</f>
        <v>-</v>
      </c>
      <c r="J59" s="14" t="str">
        <f>IFERROR(VLOOKUP(CONCATENATE($A59,J$1),'[2]Исх-увл.отчёт'!$A$2:$D$3000,4,FALSE),"-")</f>
        <v>-</v>
      </c>
      <c r="K59" s="14" t="str">
        <f>IFERROR(VLOOKUP(CONCATENATE($A59,K$1),'[2]Исх-увл.отчёт'!$A$2:$D$3000,4,FALSE),"-")</f>
        <v>-</v>
      </c>
      <c r="L59" s="14" t="str">
        <f>IFERROR(VLOOKUP(CONCATENATE($A59,L$1),'[2]Исх-увл.отчёт'!$A$2:$D$3000,4,FALSE),"-")</f>
        <v>-</v>
      </c>
      <c r="M59" s="14" t="str">
        <f>IFERROR(VLOOKUP(CONCATENATE($A59,M$1),'[2]Исх-увл.отчёт'!$A$2:$D$3000,4,FALSE),"-")</f>
        <v>-</v>
      </c>
      <c r="N59" s="14" t="str">
        <f>IFERROR(VLOOKUP(CONCATENATE($A59,N$1),'[2]Исх-увл.отчёт'!$A$2:$D$3000,4,FALSE),"-")</f>
        <v>-</v>
      </c>
      <c r="O59" s="14" t="str">
        <f>IFERROR(VLOOKUP(CONCATENATE($A59,O$1),'[2]Исх-увл.отчёт'!$A$2:$D$3000,4,FALSE),"-")</f>
        <v>-</v>
      </c>
      <c r="P59" s="14" t="str">
        <f>IFERROR(VLOOKUP(CONCATENATE($A59,P$1),'[2]Исх-увл.отчёт'!$A$2:$D$3000,4,FALSE),"-")</f>
        <v>-</v>
      </c>
      <c r="Q59" s="14" t="str">
        <f>IFERROR(VLOOKUP(CONCATENATE($A59,Q$1),'[2]Исх-увл.отчёт'!$A$2:$D$3000,4,FALSE),"-")</f>
        <v>-</v>
      </c>
      <c r="R59" s="14" t="str">
        <f>IFERROR(VLOOKUP(CONCATENATE($A59,R$1),'[2]Исх-увл.отчёт'!$A$2:$D$3000,4,FALSE),"-")</f>
        <v>-</v>
      </c>
      <c r="S59" s="14" t="str">
        <f>IFERROR(VLOOKUP(CONCATENATE($A59,S$1),'[2]Исх-увл.отчёт'!$A$2:$D$3000,4,FALSE),"-")</f>
        <v>-</v>
      </c>
      <c r="T59" s="14" t="str">
        <f>IFERROR(VLOOKUP(CONCATENATE($A59,T$1),'[2]Исх-увл.отчёт'!$A$2:$D$3000,4,FALSE),"-")</f>
        <v>-</v>
      </c>
      <c r="U59" s="15">
        <f t="shared" si="0"/>
        <v>0</v>
      </c>
      <c r="V59" s="109" t="str">
        <f t="shared" si="1"/>
        <v>-</v>
      </c>
      <c r="W59" s="14"/>
    </row>
    <row r="60" spans="1:23">
      <c r="A60" s="48">
        <f t="shared" si="2"/>
        <v>58</v>
      </c>
      <c r="B60" s="14" t="str">
        <f>IFERROR(VLOOKUP(CONCATENATE($A60,B$1),'[2]Исх-увл.отчёт'!$A$2:$D$3000,4,FALSE),"-")</f>
        <v>-</v>
      </c>
      <c r="C60" s="14" t="str">
        <f>IFERROR(VLOOKUP(CONCATENATE($A60,C$1),'[2]Исх-увл.отчёт'!$A$2:$D$3000,4,FALSE),"-")</f>
        <v>-</v>
      </c>
      <c r="D60" s="14" t="str">
        <f>IFERROR(VLOOKUP(CONCATENATE($A60,D$1),'[2]Исх-увл.отчёт'!$A$2:$D$3000,4,FALSE),"-")</f>
        <v>-</v>
      </c>
      <c r="E60" s="14" t="str">
        <f>IFERROR(VLOOKUP(CONCATENATE($A60,E$1),'[2]Исх-увл.отчёт'!$A$2:$D$3000,4,FALSE),"-")</f>
        <v>-</v>
      </c>
      <c r="F60" s="14" t="str">
        <f>IFERROR(VLOOKUP(CONCATENATE($A60,F$1),'[2]Исх-увл.отчёт'!$A$2:$D$3000,4,FALSE),"-")</f>
        <v>-</v>
      </c>
      <c r="G60" s="14" t="str">
        <f>IFERROR(VLOOKUP(CONCATENATE($A60,G$1),'[2]Исх-увл.отчёт'!$A$2:$D$3000,4,FALSE),"-")</f>
        <v>-</v>
      </c>
      <c r="H60" s="14" t="str">
        <f>IFERROR(VLOOKUP(CONCATENATE($A60,H$1),'[2]Исх-увл.отчёт'!$A$2:$D$3000,4,FALSE),"-")</f>
        <v>-</v>
      </c>
      <c r="I60" s="14" t="str">
        <f>IFERROR(VLOOKUP(CONCATENATE($A60,I$1),'[2]Исх-увл.отчёт'!$A$2:$D$3000,4,FALSE),"-")</f>
        <v>-</v>
      </c>
      <c r="J60" s="14" t="str">
        <f>IFERROR(VLOOKUP(CONCATENATE($A60,J$1),'[2]Исх-увл.отчёт'!$A$2:$D$3000,4,FALSE),"-")</f>
        <v>-</v>
      </c>
      <c r="K60" s="14" t="str">
        <f>IFERROR(VLOOKUP(CONCATENATE($A60,K$1),'[2]Исх-увл.отчёт'!$A$2:$D$3000,4,FALSE),"-")</f>
        <v>-</v>
      </c>
      <c r="L60" s="14" t="str">
        <f>IFERROR(VLOOKUP(CONCATENATE($A60,L$1),'[2]Исх-увл.отчёт'!$A$2:$D$3000,4,FALSE),"-")</f>
        <v>-</v>
      </c>
      <c r="M60" s="14" t="str">
        <f>IFERROR(VLOOKUP(CONCATENATE($A60,M$1),'[2]Исх-увл.отчёт'!$A$2:$D$3000,4,FALSE),"-")</f>
        <v>-</v>
      </c>
      <c r="N60" s="14" t="str">
        <f>IFERROR(VLOOKUP(CONCATENATE($A60,N$1),'[2]Исх-увл.отчёт'!$A$2:$D$3000,4,FALSE),"-")</f>
        <v>-</v>
      </c>
      <c r="O60" s="14" t="str">
        <f>IFERROR(VLOOKUP(CONCATENATE($A60,O$1),'[2]Исх-увл.отчёт'!$A$2:$D$3000,4,FALSE),"-")</f>
        <v>-</v>
      </c>
      <c r="P60" s="14" t="str">
        <f>IFERROR(VLOOKUP(CONCATENATE($A60,P$1),'[2]Исх-увл.отчёт'!$A$2:$D$3000,4,FALSE),"-")</f>
        <v>-</v>
      </c>
      <c r="Q60" s="14" t="str">
        <f>IFERROR(VLOOKUP(CONCATENATE($A60,Q$1),'[2]Исх-увл.отчёт'!$A$2:$D$3000,4,FALSE),"-")</f>
        <v>-</v>
      </c>
      <c r="R60" s="14" t="str">
        <f>IFERROR(VLOOKUP(CONCATENATE($A60,R$1),'[2]Исх-увл.отчёт'!$A$2:$D$3000,4,FALSE),"-")</f>
        <v>-</v>
      </c>
      <c r="S60" s="14" t="str">
        <f>IFERROR(VLOOKUP(CONCATENATE($A60,S$1),'[2]Исх-увл.отчёт'!$A$2:$D$3000,4,FALSE),"-")</f>
        <v>-</v>
      </c>
      <c r="T60" s="14" t="str">
        <f>IFERROR(VLOOKUP(CONCATENATE($A60,T$1),'[2]Исх-увл.отчёт'!$A$2:$D$3000,4,FALSE),"-")</f>
        <v>-</v>
      </c>
      <c r="U60" s="15">
        <f t="shared" si="0"/>
        <v>0</v>
      </c>
      <c r="V60" s="109" t="str">
        <f t="shared" si="1"/>
        <v>-</v>
      </c>
      <c r="W60" s="14"/>
    </row>
    <row r="61" spans="1:23">
      <c r="A61" s="48">
        <f t="shared" si="2"/>
        <v>59</v>
      </c>
      <c r="B61" s="14" t="str">
        <f>IFERROR(VLOOKUP(CONCATENATE($A61,B$1),'[2]Исх-увл.отчёт'!$A$2:$D$3000,4,FALSE),"-")</f>
        <v>-</v>
      </c>
      <c r="C61" s="14" t="str">
        <f>IFERROR(VLOOKUP(CONCATENATE($A61,C$1),'[2]Исх-увл.отчёт'!$A$2:$D$3000,4,FALSE),"-")</f>
        <v>-</v>
      </c>
      <c r="D61" s="14" t="str">
        <f>IFERROR(VLOOKUP(CONCATENATE($A61,D$1),'[2]Исх-увл.отчёт'!$A$2:$D$3000,4,FALSE),"-")</f>
        <v>-</v>
      </c>
      <c r="E61" s="14" t="str">
        <f>IFERROR(VLOOKUP(CONCATENATE($A61,E$1),'[2]Исх-увл.отчёт'!$A$2:$D$3000,4,FALSE),"-")</f>
        <v>-</v>
      </c>
      <c r="F61" s="14" t="str">
        <f>IFERROR(VLOOKUP(CONCATENATE($A61,F$1),'[2]Исх-увл.отчёт'!$A$2:$D$3000,4,FALSE),"-")</f>
        <v>-</v>
      </c>
      <c r="G61" s="14" t="str">
        <f>IFERROR(VLOOKUP(CONCATENATE($A61,G$1),'[2]Исх-увл.отчёт'!$A$2:$D$3000,4,FALSE),"-")</f>
        <v>-</v>
      </c>
      <c r="H61" s="14" t="str">
        <f>IFERROR(VLOOKUP(CONCATENATE($A61,H$1),'[2]Исх-увл.отчёт'!$A$2:$D$3000,4,FALSE),"-")</f>
        <v>-</v>
      </c>
      <c r="I61" s="14" t="str">
        <f>IFERROR(VLOOKUP(CONCATENATE($A61,I$1),'[2]Исх-увл.отчёт'!$A$2:$D$3000,4,FALSE),"-")</f>
        <v>-</v>
      </c>
      <c r="J61" s="14" t="str">
        <f>IFERROR(VLOOKUP(CONCATENATE($A61,J$1),'[2]Исх-увл.отчёт'!$A$2:$D$3000,4,FALSE),"-")</f>
        <v>-</v>
      </c>
      <c r="K61" s="14" t="str">
        <f>IFERROR(VLOOKUP(CONCATENATE($A61,K$1),'[2]Исх-увл.отчёт'!$A$2:$D$3000,4,FALSE),"-")</f>
        <v>-</v>
      </c>
      <c r="L61" s="14" t="str">
        <f>IFERROR(VLOOKUP(CONCATENATE($A61,L$1),'[2]Исх-увл.отчёт'!$A$2:$D$3000,4,FALSE),"-")</f>
        <v>-</v>
      </c>
      <c r="M61" s="14" t="str">
        <f>IFERROR(VLOOKUP(CONCATENATE($A61,M$1),'[2]Исх-увл.отчёт'!$A$2:$D$3000,4,FALSE),"-")</f>
        <v>-</v>
      </c>
      <c r="N61" s="14" t="str">
        <f>IFERROR(VLOOKUP(CONCATENATE($A61,N$1),'[2]Исх-увл.отчёт'!$A$2:$D$3000,4,FALSE),"-")</f>
        <v>-</v>
      </c>
      <c r="O61" s="14" t="str">
        <f>IFERROR(VLOOKUP(CONCATENATE($A61,O$1),'[2]Исх-увл.отчёт'!$A$2:$D$3000,4,FALSE),"-")</f>
        <v>-</v>
      </c>
      <c r="P61" s="14" t="str">
        <f>IFERROR(VLOOKUP(CONCATENATE($A61,P$1),'[2]Исх-увл.отчёт'!$A$2:$D$3000,4,FALSE),"-")</f>
        <v>-</v>
      </c>
      <c r="Q61" s="14" t="str">
        <f>IFERROR(VLOOKUP(CONCATENATE($A61,Q$1),'[2]Исх-увл.отчёт'!$A$2:$D$3000,4,FALSE),"-")</f>
        <v>-</v>
      </c>
      <c r="R61" s="14" t="str">
        <f>IFERROR(VLOOKUP(CONCATENATE($A61,R$1),'[2]Исх-увл.отчёт'!$A$2:$D$3000,4,FALSE),"-")</f>
        <v>-</v>
      </c>
      <c r="S61" s="14" t="str">
        <f>IFERROR(VLOOKUP(CONCATENATE($A61,S$1),'[2]Исх-увл.отчёт'!$A$2:$D$3000,4,FALSE),"-")</f>
        <v>-</v>
      </c>
      <c r="T61" s="14" t="str">
        <f>IFERROR(VLOOKUP(CONCATENATE($A61,T$1),'[2]Исх-увл.отчёт'!$A$2:$D$3000,4,FALSE),"-")</f>
        <v>-</v>
      </c>
      <c r="U61" s="15">
        <f t="shared" si="0"/>
        <v>0</v>
      </c>
      <c r="V61" s="109" t="str">
        <f t="shared" si="1"/>
        <v>-</v>
      </c>
      <c r="W61" s="14"/>
    </row>
    <row r="62" spans="1:23">
      <c r="A62" s="48">
        <f t="shared" si="2"/>
        <v>60</v>
      </c>
      <c r="B62" s="14">
        <f>IFERROR(VLOOKUP(CONCATENATE($A62,B$1),'[2]Исх-увл.отчёт'!$A$2:$D$3000,4,FALSE),"-")</f>
        <v>9</v>
      </c>
      <c r="C62" s="14" t="str">
        <f>IFERROR(VLOOKUP(CONCATENATE($A62,C$1),'[2]Исх-увл.отчёт'!$A$2:$D$3000,4,FALSE),"-")</f>
        <v>-</v>
      </c>
      <c r="D62" s="14">
        <f>IFERROR(VLOOKUP(CONCATENATE($A62,D$1),'[2]Исх-увл.отчёт'!$A$2:$D$3000,4,FALSE),"-")</f>
        <v>8</v>
      </c>
      <c r="E62" s="14" t="str">
        <f>IFERROR(VLOOKUP(CONCATENATE($A62,E$1),'[2]Исх-увл.отчёт'!$A$2:$D$3000,4,FALSE),"-")</f>
        <v>-</v>
      </c>
      <c r="F62" s="14" t="str">
        <f>IFERROR(VLOOKUP(CONCATENATE($A62,F$1),'[2]Исх-увл.отчёт'!$A$2:$D$3000,4,FALSE),"-")</f>
        <v>-</v>
      </c>
      <c r="G62" s="14" t="str">
        <f>IFERROR(VLOOKUP(CONCATENATE($A62,G$1),'[2]Исх-увл.отчёт'!$A$2:$D$3000,4,FALSE),"-")</f>
        <v>-</v>
      </c>
      <c r="H62" s="14" t="str">
        <f>IFERROR(VLOOKUP(CONCATENATE($A62,H$1),'[2]Исх-увл.отчёт'!$A$2:$D$3000,4,FALSE),"-")</f>
        <v>-</v>
      </c>
      <c r="I62" s="14" t="str">
        <f>IFERROR(VLOOKUP(CONCATENATE($A62,I$1),'[2]Исх-увл.отчёт'!$A$2:$D$3000,4,FALSE),"-")</f>
        <v>-</v>
      </c>
      <c r="J62" s="14" t="str">
        <f>IFERROR(VLOOKUP(CONCATENATE($A62,J$1),'[2]Исх-увл.отчёт'!$A$2:$D$3000,4,FALSE),"-")</f>
        <v>-</v>
      </c>
      <c r="K62" s="14" t="str">
        <f>IFERROR(VLOOKUP(CONCATENATE($A62,K$1),'[2]Исх-увл.отчёт'!$A$2:$D$3000,4,FALSE),"-")</f>
        <v>-</v>
      </c>
      <c r="L62" s="14" t="str">
        <f>IFERROR(VLOOKUP(CONCATENATE($A62,L$1),'[2]Исх-увл.отчёт'!$A$2:$D$3000,4,FALSE),"-")</f>
        <v>-</v>
      </c>
      <c r="M62" s="14">
        <f>IFERROR(VLOOKUP(CONCATENATE($A62,M$1),'[2]Исх-увл.отчёт'!$A$2:$D$3000,4,FALSE),"-")</f>
        <v>10</v>
      </c>
      <c r="N62" s="14" t="str">
        <f>IFERROR(VLOOKUP(CONCATENATE($A62,N$1),'[2]Исх-увл.отчёт'!$A$2:$D$3000,4,FALSE),"-")</f>
        <v>-</v>
      </c>
      <c r="O62" s="14" t="str">
        <f>IFERROR(VLOOKUP(CONCATENATE($A62,O$1),'[2]Исх-увл.отчёт'!$A$2:$D$3000,4,FALSE),"-")</f>
        <v>-</v>
      </c>
      <c r="P62" s="14" t="str">
        <f>IFERROR(VLOOKUP(CONCATENATE($A62,P$1),'[2]Исх-увл.отчёт'!$A$2:$D$3000,4,FALSE),"-")</f>
        <v>-</v>
      </c>
      <c r="Q62" s="14" t="str">
        <f>IFERROR(VLOOKUP(CONCATENATE($A62,Q$1),'[2]Исх-увл.отчёт'!$A$2:$D$3000,4,FALSE),"-")</f>
        <v>-</v>
      </c>
      <c r="R62" s="14">
        <f>IFERROR(VLOOKUP(CONCATENATE($A62,R$1),'[2]Исх-увл.отчёт'!$A$2:$D$3000,4,FALSE),"-")</f>
        <v>10</v>
      </c>
      <c r="S62" s="14" t="str">
        <f>IFERROR(VLOOKUP(CONCATENATE($A62,S$1),'[2]Исх-увл.отчёт'!$A$2:$D$3000,4,FALSE),"-")</f>
        <v>-</v>
      </c>
      <c r="T62" s="14" t="str">
        <f>IFERROR(VLOOKUP(CONCATENATE($A62,T$1),'[2]Исх-увл.отчёт'!$A$2:$D$3000,4,FALSE),"-")</f>
        <v>-</v>
      </c>
      <c r="U62" s="15">
        <f t="shared" si="0"/>
        <v>4</v>
      </c>
      <c r="V62" s="109">
        <f t="shared" si="1"/>
        <v>9.25</v>
      </c>
      <c r="W62" s="14"/>
    </row>
    <row r="63" spans="1:23">
      <c r="A63" s="48">
        <f t="shared" si="2"/>
        <v>61</v>
      </c>
      <c r="B63" s="14" t="str">
        <f>IFERROR(VLOOKUP(CONCATENATE($A63,B$1),'[2]Исх-увл.отчёт'!$A$2:$D$3000,4,FALSE),"-")</f>
        <v>-</v>
      </c>
      <c r="C63" s="14" t="str">
        <f>IFERROR(VLOOKUP(CONCATENATE($A63,C$1),'[2]Исх-увл.отчёт'!$A$2:$D$3000,4,FALSE),"-")</f>
        <v>-</v>
      </c>
      <c r="D63" s="14" t="str">
        <f>IFERROR(VLOOKUP(CONCATENATE($A63,D$1),'[2]Исх-увл.отчёт'!$A$2:$D$3000,4,FALSE),"-")</f>
        <v>-</v>
      </c>
      <c r="E63" s="14" t="str">
        <f>IFERROR(VLOOKUP(CONCATENATE($A63,E$1),'[2]Исх-увл.отчёт'!$A$2:$D$3000,4,FALSE),"-")</f>
        <v>-</v>
      </c>
      <c r="F63" s="14" t="str">
        <f>IFERROR(VLOOKUP(CONCATENATE($A63,F$1),'[2]Исх-увл.отчёт'!$A$2:$D$3000,4,FALSE),"-")</f>
        <v>-</v>
      </c>
      <c r="G63" s="14" t="str">
        <f>IFERROR(VLOOKUP(CONCATENATE($A63,G$1),'[2]Исх-увл.отчёт'!$A$2:$D$3000,4,FALSE),"-")</f>
        <v>-</v>
      </c>
      <c r="H63" s="14" t="str">
        <f>IFERROR(VLOOKUP(CONCATENATE($A63,H$1),'[2]Исх-увл.отчёт'!$A$2:$D$3000,4,FALSE),"-")</f>
        <v>-</v>
      </c>
      <c r="I63" s="14" t="str">
        <f>IFERROR(VLOOKUP(CONCATENATE($A63,I$1),'[2]Исх-увл.отчёт'!$A$2:$D$3000,4,FALSE),"-")</f>
        <v>-</v>
      </c>
      <c r="J63" s="14" t="str">
        <f>IFERROR(VLOOKUP(CONCATENATE($A63,J$1),'[2]Исх-увл.отчёт'!$A$2:$D$3000,4,FALSE),"-")</f>
        <v>-</v>
      </c>
      <c r="K63" s="14" t="str">
        <f>IFERROR(VLOOKUP(CONCATENATE($A63,K$1),'[2]Исх-увл.отчёт'!$A$2:$D$3000,4,FALSE),"-")</f>
        <v>-</v>
      </c>
      <c r="L63" s="14" t="str">
        <f>IFERROR(VLOOKUP(CONCATENATE($A63,L$1),'[2]Исх-увл.отчёт'!$A$2:$D$3000,4,FALSE),"-")</f>
        <v>-</v>
      </c>
      <c r="M63" s="14" t="str">
        <f>IFERROR(VLOOKUP(CONCATENATE($A63,M$1),'[2]Исх-увл.отчёт'!$A$2:$D$3000,4,FALSE),"-")</f>
        <v>-</v>
      </c>
      <c r="N63" s="14" t="str">
        <f>IFERROR(VLOOKUP(CONCATENATE($A63,N$1),'[2]Исх-увл.отчёт'!$A$2:$D$3000,4,FALSE),"-")</f>
        <v>-</v>
      </c>
      <c r="O63" s="14" t="str">
        <f>IFERROR(VLOOKUP(CONCATENATE($A63,O$1),'[2]Исх-увл.отчёт'!$A$2:$D$3000,4,FALSE),"-")</f>
        <v>-</v>
      </c>
      <c r="P63" s="14" t="str">
        <f>IFERROR(VLOOKUP(CONCATENATE($A63,P$1),'[2]Исх-увл.отчёт'!$A$2:$D$3000,4,FALSE),"-")</f>
        <v>-</v>
      </c>
      <c r="Q63" s="14" t="str">
        <f>IFERROR(VLOOKUP(CONCATENATE($A63,Q$1),'[2]Исх-увл.отчёт'!$A$2:$D$3000,4,FALSE),"-")</f>
        <v>-</v>
      </c>
      <c r="R63" s="14" t="str">
        <f>IFERROR(VLOOKUP(CONCATENATE($A63,R$1),'[2]Исх-увл.отчёт'!$A$2:$D$3000,4,FALSE),"-")</f>
        <v>-</v>
      </c>
      <c r="S63" s="14" t="str">
        <f>IFERROR(VLOOKUP(CONCATENATE($A63,S$1),'[2]Исх-увл.отчёт'!$A$2:$D$3000,4,FALSE),"-")</f>
        <v>-</v>
      </c>
      <c r="T63" s="14" t="str">
        <f>IFERROR(VLOOKUP(CONCATENATE($A63,T$1),'[2]Исх-увл.отчёт'!$A$2:$D$3000,4,FALSE),"-")</f>
        <v>-</v>
      </c>
      <c r="U63" s="15">
        <f t="shared" si="0"/>
        <v>0</v>
      </c>
      <c r="V63" s="109" t="str">
        <f t="shared" si="1"/>
        <v>-</v>
      </c>
      <c r="W63" s="14"/>
    </row>
    <row r="64" spans="1:23">
      <c r="A64" s="48">
        <f t="shared" si="2"/>
        <v>62</v>
      </c>
      <c r="B64" s="14" t="str">
        <f>IFERROR(VLOOKUP(CONCATENATE($A64,B$1),'[2]Исх-увл.отчёт'!$A$2:$D$3000,4,FALSE),"-")</f>
        <v>-</v>
      </c>
      <c r="C64" s="14" t="str">
        <f>IFERROR(VLOOKUP(CONCATENATE($A64,C$1),'[2]Исх-увл.отчёт'!$A$2:$D$3000,4,FALSE),"-")</f>
        <v>-</v>
      </c>
      <c r="D64" s="14">
        <f>IFERROR(VLOOKUP(CONCATENATE($A64,D$1),'[2]Исх-увл.отчёт'!$A$2:$D$3000,4,FALSE),"-")</f>
        <v>6</v>
      </c>
      <c r="E64" s="14">
        <f>IFERROR(VLOOKUP(CONCATENATE($A64,E$1),'[2]Исх-увл.отчёт'!$A$2:$D$3000,4,FALSE),"-")</f>
        <v>7</v>
      </c>
      <c r="F64" s="14">
        <f>IFERROR(VLOOKUP(CONCATENATE($A64,F$1),'[2]Исх-увл.отчёт'!$A$2:$D$3000,4,FALSE),"-")</f>
        <v>12</v>
      </c>
      <c r="G64" s="14" t="str">
        <f>IFERROR(VLOOKUP(CONCATENATE($A64,G$1),'[2]Исх-увл.отчёт'!$A$2:$D$3000,4,FALSE),"-")</f>
        <v>-</v>
      </c>
      <c r="H64" s="14" t="str">
        <f>IFERROR(VLOOKUP(CONCATENATE($A64,H$1),'[2]Исх-увл.отчёт'!$A$2:$D$3000,4,FALSE),"-")</f>
        <v>-</v>
      </c>
      <c r="I64" s="14" t="str">
        <f>IFERROR(VLOOKUP(CONCATENATE($A64,I$1),'[2]Исх-увл.отчёт'!$A$2:$D$3000,4,FALSE),"-")</f>
        <v>-</v>
      </c>
      <c r="J64" s="14" t="str">
        <f>IFERROR(VLOOKUP(CONCATENATE($A64,J$1),'[2]Исх-увл.отчёт'!$A$2:$D$3000,4,FALSE),"-")</f>
        <v>-</v>
      </c>
      <c r="K64" s="14" t="str">
        <f>IFERROR(VLOOKUP(CONCATENATE($A64,K$1),'[2]Исх-увл.отчёт'!$A$2:$D$3000,4,FALSE),"-")</f>
        <v>-</v>
      </c>
      <c r="L64" s="14" t="str">
        <f>IFERROR(VLOOKUP(CONCATENATE($A64,L$1),'[2]Исх-увл.отчёт'!$A$2:$D$3000,4,FALSE),"-")</f>
        <v>-</v>
      </c>
      <c r="M64" s="14" t="str">
        <f>IFERROR(VLOOKUP(CONCATENATE($A64,M$1),'[2]Исх-увл.отчёт'!$A$2:$D$3000,4,FALSE),"-")</f>
        <v>-</v>
      </c>
      <c r="N64" s="14" t="str">
        <f>IFERROR(VLOOKUP(CONCATENATE($A64,N$1),'[2]Исх-увл.отчёт'!$A$2:$D$3000,4,FALSE),"-")</f>
        <v>-</v>
      </c>
      <c r="O64" s="14" t="str">
        <f>IFERROR(VLOOKUP(CONCATENATE($A64,O$1),'[2]Исх-увл.отчёт'!$A$2:$D$3000,4,FALSE),"-")</f>
        <v>-</v>
      </c>
      <c r="P64" s="14" t="str">
        <f>IFERROR(VLOOKUP(CONCATENATE($A64,P$1),'[2]Исх-увл.отчёт'!$A$2:$D$3000,4,FALSE),"-")</f>
        <v>-</v>
      </c>
      <c r="Q64" s="14" t="str">
        <f>IFERROR(VLOOKUP(CONCATENATE($A64,Q$1),'[2]Исх-увл.отчёт'!$A$2:$D$3000,4,FALSE),"-")</f>
        <v>-</v>
      </c>
      <c r="R64" s="14">
        <f>IFERROR(VLOOKUP(CONCATENATE($A64,R$1),'[2]Исх-увл.отчёт'!$A$2:$D$3000,4,FALSE),"-")</f>
        <v>6</v>
      </c>
      <c r="S64" s="14" t="str">
        <f>IFERROR(VLOOKUP(CONCATENATE($A64,S$1),'[2]Исх-увл.отчёт'!$A$2:$D$3000,4,FALSE),"-")</f>
        <v>-</v>
      </c>
      <c r="T64" s="14">
        <f>IFERROR(VLOOKUP(CONCATENATE($A64,T$1),'[2]Исх-увл.отчёт'!$A$2:$D$3000,4,FALSE),"-")</f>
        <v>12</v>
      </c>
      <c r="U64" s="15">
        <f t="shared" si="0"/>
        <v>5</v>
      </c>
      <c r="V64" s="109">
        <f t="shared" si="1"/>
        <v>8.6</v>
      </c>
      <c r="W64" s="14"/>
    </row>
    <row r="65" spans="1:23">
      <c r="A65" s="48">
        <f t="shared" si="2"/>
        <v>63</v>
      </c>
      <c r="B65" s="14">
        <f>IFERROR(VLOOKUP(CONCATENATE($A65,B$1),'[2]Исх-увл.отчёт'!$A$2:$D$3000,4,FALSE),"-")</f>
        <v>7</v>
      </c>
      <c r="C65" s="14" t="str">
        <f>IFERROR(VLOOKUP(CONCATENATE($A65,C$1),'[2]Исх-увл.отчёт'!$A$2:$D$3000,4,FALSE),"-")</f>
        <v>-</v>
      </c>
      <c r="D65" s="14">
        <f>IFERROR(VLOOKUP(CONCATENATE($A65,D$1),'[2]Исх-увл.отчёт'!$A$2:$D$3000,4,FALSE),"-")</f>
        <v>9</v>
      </c>
      <c r="E65" s="14" t="str">
        <f>IFERROR(VLOOKUP(CONCATENATE($A65,E$1),'[2]Исх-увл.отчёт'!$A$2:$D$3000,4,FALSE),"-")</f>
        <v>-</v>
      </c>
      <c r="F65" s="14" t="str">
        <f>IFERROR(VLOOKUP(CONCATENATE($A65,F$1),'[2]Исх-увл.отчёт'!$A$2:$D$3000,4,FALSE),"-")</f>
        <v>-</v>
      </c>
      <c r="G65" s="14">
        <f>IFERROR(VLOOKUP(CONCATENATE($A65,G$1),'[2]Исх-увл.отчёт'!$A$2:$D$3000,4,FALSE),"-")</f>
        <v>12</v>
      </c>
      <c r="H65" s="14" t="str">
        <f>IFERROR(VLOOKUP(CONCATENATE($A65,H$1),'[2]Исх-увл.отчёт'!$A$2:$D$3000,4,FALSE),"-")</f>
        <v>-</v>
      </c>
      <c r="I65" s="14" t="str">
        <f>IFERROR(VLOOKUP(CONCATENATE($A65,I$1),'[2]Исх-увл.отчёт'!$A$2:$D$3000,4,FALSE),"-")</f>
        <v>-</v>
      </c>
      <c r="J65" s="14" t="str">
        <f>IFERROR(VLOOKUP(CONCATENATE($A65,J$1),'[2]Исх-увл.отчёт'!$A$2:$D$3000,4,FALSE),"-")</f>
        <v>-</v>
      </c>
      <c r="K65" s="14" t="str">
        <f>IFERROR(VLOOKUP(CONCATENATE($A65,K$1),'[2]Исх-увл.отчёт'!$A$2:$D$3000,4,FALSE),"-")</f>
        <v>-</v>
      </c>
      <c r="L65" s="14" t="str">
        <f>IFERROR(VLOOKUP(CONCATENATE($A65,L$1),'[2]Исх-увл.отчёт'!$A$2:$D$3000,4,FALSE),"-")</f>
        <v>-</v>
      </c>
      <c r="M65" s="14" t="str">
        <f>IFERROR(VLOOKUP(CONCATENATE($A65,M$1),'[2]Исх-увл.отчёт'!$A$2:$D$3000,4,FALSE),"-")</f>
        <v>-</v>
      </c>
      <c r="N65" s="14" t="str">
        <f>IFERROR(VLOOKUP(CONCATENATE($A65,N$1),'[2]Исх-увл.отчёт'!$A$2:$D$3000,4,FALSE),"-")</f>
        <v>-</v>
      </c>
      <c r="O65" s="14" t="str">
        <f>IFERROR(VLOOKUP(CONCATENATE($A65,O$1),'[2]Исх-увл.отчёт'!$A$2:$D$3000,4,FALSE),"-")</f>
        <v>-</v>
      </c>
      <c r="P65" s="14" t="str">
        <f>IFERROR(VLOOKUP(CONCATENATE($A65,P$1),'[2]Исх-увл.отчёт'!$A$2:$D$3000,4,FALSE),"-")</f>
        <v>-</v>
      </c>
      <c r="Q65" s="14" t="str">
        <f>IFERROR(VLOOKUP(CONCATENATE($A65,Q$1),'[2]Исх-увл.отчёт'!$A$2:$D$3000,4,FALSE),"-")</f>
        <v>-</v>
      </c>
      <c r="R65" s="14">
        <f>IFERROR(VLOOKUP(CONCATENATE($A65,R$1),'[2]Исх-увл.отчёт'!$A$2:$D$3000,4,FALSE),"-")</f>
        <v>1</v>
      </c>
      <c r="S65" s="14" t="str">
        <f>IFERROR(VLOOKUP(CONCATENATE($A65,S$1),'[2]Исх-увл.отчёт'!$A$2:$D$3000,4,FALSE),"-")</f>
        <v>-</v>
      </c>
      <c r="T65" s="14">
        <f>IFERROR(VLOOKUP(CONCATENATE($A65,T$1),'[2]Исх-увл.отчёт'!$A$2:$D$3000,4,FALSE),"-")</f>
        <v>11</v>
      </c>
      <c r="U65" s="15">
        <f t="shared" si="0"/>
        <v>5</v>
      </c>
      <c r="V65" s="109">
        <f t="shared" si="1"/>
        <v>8</v>
      </c>
      <c r="W65" s="14"/>
    </row>
    <row r="66" spans="1:23">
      <c r="A66" s="48">
        <f t="shared" si="2"/>
        <v>64</v>
      </c>
      <c r="B66" s="14" t="str">
        <f>IFERROR(VLOOKUP(CONCATENATE($A66,B$1),'[2]Исх-увл.отчёт'!$A$2:$D$3000,4,FALSE),"-")</f>
        <v>-</v>
      </c>
      <c r="C66" s="14" t="str">
        <f>IFERROR(VLOOKUP(CONCATENATE($A66,C$1),'[2]Исх-увл.отчёт'!$A$2:$D$3000,4,FALSE),"-")</f>
        <v>-</v>
      </c>
      <c r="D66" s="14" t="str">
        <f>IFERROR(VLOOKUP(CONCATENATE($A66,D$1),'[2]Исх-увл.отчёт'!$A$2:$D$3000,4,FALSE),"-")</f>
        <v>-</v>
      </c>
      <c r="E66" s="14" t="str">
        <f>IFERROR(VLOOKUP(CONCATENATE($A66,E$1),'[2]Исх-увл.отчёт'!$A$2:$D$3000,4,FALSE),"-")</f>
        <v>-</v>
      </c>
      <c r="F66" s="14" t="str">
        <f>IFERROR(VLOOKUP(CONCATENATE($A66,F$1),'[2]Исх-увл.отчёт'!$A$2:$D$3000,4,FALSE),"-")</f>
        <v>-</v>
      </c>
      <c r="G66" s="14" t="str">
        <f>IFERROR(VLOOKUP(CONCATENATE($A66,G$1),'[2]Исх-увл.отчёт'!$A$2:$D$3000,4,FALSE),"-")</f>
        <v>-</v>
      </c>
      <c r="H66" s="14" t="str">
        <f>IFERROR(VLOOKUP(CONCATENATE($A66,H$1),'[2]Исх-увл.отчёт'!$A$2:$D$3000,4,FALSE),"-")</f>
        <v>-</v>
      </c>
      <c r="I66" s="14" t="str">
        <f>IFERROR(VLOOKUP(CONCATENATE($A66,I$1),'[2]Исх-увл.отчёт'!$A$2:$D$3000,4,FALSE),"-")</f>
        <v>-</v>
      </c>
      <c r="J66" s="14" t="str">
        <f>IFERROR(VLOOKUP(CONCATENATE($A66,J$1),'[2]Исх-увл.отчёт'!$A$2:$D$3000,4,FALSE),"-")</f>
        <v>-</v>
      </c>
      <c r="K66" s="14" t="str">
        <f>IFERROR(VLOOKUP(CONCATENATE($A66,K$1),'[2]Исх-увл.отчёт'!$A$2:$D$3000,4,FALSE),"-")</f>
        <v>-</v>
      </c>
      <c r="L66" s="14" t="str">
        <f>IFERROR(VLOOKUP(CONCATENATE($A66,L$1),'[2]Исх-увл.отчёт'!$A$2:$D$3000,4,FALSE),"-")</f>
        <v>-</v>
      </c>
      <c r="M66" s="14" t="str">
        <f>IFERROR(VLOOKUP(CONCATENATE($A66,M$1),'[2]Исх-увл.отчёт'!$A$2:$D$3000,4,FALSE),"-")</f>
        <v>-</v>
      </c>
      <c r="N66" s="14" t="str">
        <f>IFERROR(VLOOKUP(CONCATENATE($A66,N$1),'[2]Исх-увл.отчёт'!$A$2:$D$3000,4,FALSE),"-")</f>
        <v>-</v>
      </c>
      <c r="O66" s="14" t="str">
        <f>IFERROR(VLOOKUP(CONCATENATE($A66,O$1),'[2]Исх-увл.отчёт'!$A$2:$D$3000,4,FALSE),"-")</f>
        <v>-</v>
      </c>
      <c r="P66" s="14" t="str">
        <f>IFERROR(VLOOKUP(CONCATENATE($A66,P$1),'[2]Исх-увл.отчёт'!$A$2:$D$3000,4,FALSE),"-")</f>
        <v>-</v>
      </c>
      <c r="Q66" s="14" t="str">
        <f>IFERROR(VLOOKUP(CONCATENATE($A66,Q$1),'[2]Исх-увл.отчёт'!$A$2:$D$3000,4,FALSE),"-")</f>
        <v>-</v>
      </c>
      <c r="R66" s="14" t="str">
        <f>IFERROR(VLOOKUP(CONCATENATE($A66,R$1),'[2]Исх-увл.отчёт'!$A$2:$D$3000,4,FALSE),"-")</f>
        <v>-</v>
      </c>
      <c r="S66" s="14" t="str">
        <f>IFERROR(VLOOKUP(CONCATENATE($A66,S$1),'[2]Исх-увл.отчёт'!$A$2:$D$3000,4,FALSE),"-")</f>
        <v>-</v>
      </c>
      <c r="T66" s="14" t="str">
        <f>IFERROR(VLOOKUP(CONCATENATE($A66,T$1),'[2]Исх-увл.отчёт'!$A$2:$D$3000,4,FALSE),"-")</f>
        <v>-</v>
      </c>
      <c r="U66" s="15">
        <f t="shared" si="0"/>
        <v>0</v>
      </c>
      <c r="V66" s="109" t="str">
        <f t="shared" si="1"/>
        <v>-</v>
      </c>
      <c r="W66" s="14"/>
    </row>
    <row r="67" spans="1:23">
      <c r="A67" s="48">
        <f t="shared" si="2"/>
        <v>65</v>
      </c>
      <c r="B67" s="14" t="str">
        <f>IFERROR(VLOOKUP(CONCATENATE($A67,B$1),'[2]Исх-увл.отчёт'!$A$2:$D$3000,4,FALSE),"-")</f>
        <v>-</v>
      </c>
      <c r="C67" s="14" t="str">
        <f>IFERROR(VLOOKUP(CONCATENATE($A67,C$1),'[2]Исх-увл.отчёт'!$A$2:$D$3000,4,FALSE),"-")</f>
        <v>-</v>
      </c>
      <c r="D67" s="14" t="str">
        <f>IFERROR(VLOOKUP(CONCATENATE($A67,D$1),'[2]Исх-увл.отчёт'!$A$2:$D$3000,4,FALSE),"-")</f>
        <v>-</v>
      </c>
      <c r="E67" s="14" t="str">
        <f>IFERROR(VLOOKUP(CONCATENATE($A67,E$1),'[2]Исх-увл.отчёт'!$A$2:$D$3000,4,FALSE),"-")</f>
        <v>-</v>
      </c>
      <c r="F67" s="14" t="str">
        <f>IFERROR(VLOOKUP(CONCATENATE($A67,F$1),'[2]Исх-увл.отчёт'!$A$2:$D$3000,4,FALSE),"-")</f>
        <v>-</v>
      </c>
      <c r="G67" s="14" t="str">
        <f>IFERROR(VLOOKUP(CONCATENATE($A67,G$1),'[2]Исх-увл.отчёт'!$A$2:$D$3000,4,FALSE),"-")</f>
        <v>-</v>
      </c>
      <c r="H67" s="14" t="str">
        <f>IFERROR(VLOOKUP(CONCATENATE($A67,H$1),'[2]Исх-увл.отчёт'!$A$2:$D$3000,4,FALSE),"-")</f>
        <v>-</v>
      </c>
      <c r="I67" s="14" t="str">
        <f>IFERROR(VLOOKUP(CONCATENATE($A67,I$1),'[2]Исх-увл.отчёт'!$A$2:$D$3000,4,FALSE),"-")</f>
        <v>-</v>
      </c>
      <c r="J67" s="14" t="str">
        <f>IFERROR(VLOOKUP(CONCATENATE($A67,J$1),'[2]Исх-увл.отчёт'!$A$2:$D$3000,4,FALSE),"-")</f>
        <v>-</v>
      </c>
      <c r="K67" s="14" t="str">
        <f>IFERROR(VLOOKUP(CONCATENATE($A67,K$1),'[2]Исх-увл.отчёт'!$A$2:$D$3000,4,FALSE),"-")</f>
        <v>-</v>
      </c>
      <c r="L67" s="14" t="str">
        <f>IFERROR(VLOOKUP(CONCATENATE($A67,L$1),'[2]Исх-увл.отчёт'!$A$2:$D$3000,4,FALSE),"-")</f>
        <v>-</v>
      </c>
      <c r="M67" s="14" t="str">
        <f>IFERROR(VLOOKUP(CONCATENATE($A67,M$1),'[2]Исх-увл.отчёт'!$A$2:$D$3000,4,FALSE),"-")</f>
        <v>-</v>
      </c>
      <c r="N67" s="14" t="str">
        <f>IFERROR(VLOOKUP(CONCATENATE($A67,N$1),'[2]Исх-увл.отчёт'!$A$2:$D$3000,4,FALSE),"-")</f>
        <v>-</v>
      </c>
      <c r="O67" s="14" t="str">
        <f>IFERROR(VLOOKUP(CONCATENATE($A67,O$1),'[2]Исх-увл.отчёт'!$A$2:$D$3000,4,FALSE),"-")</f>
        <v>-</v>
      </c>
      <c r="P67" s="14" t="str">
        <f>IFERROR(VLOOKUP(CONCATENATE($A67,P$1),'[2]Исх-увл.отчёт'!$A$2:$D$3000,4,FALSE),"-")</f>
        <v>-</v>
      </c>
      <c r="Q67" s="14" t="str">
        <f>IFERROR(VLOOKUP(CONCATENATE($A67,Q$1),'[2]Исх-увл.отчёт'!$A$2:$D$3000,4,FALSE),"-")</f>
        <v>-</v>
      </c>
      <c r="R67" s="14" t="str">
        <f>IFERROR(VLOOKUP(CONCATENATE($A67,R$1),'[2]Исх-увл.отчёт'!$A$2:$D$3000,4,FALSE),"-")</f>
        <v>-</v>
      </c>
      <c r="S67" s="14" t="str">
        <f>IFERROR(VLOOKUP(CONCATENATE($A67,S$1),'[2]Исх-увл.отчёт'!$A$2:$D$3000,4,FALSE),"-")</f>
        <v>-</v>
      </c>
      <c r="T67" s="14" t="str">
        <f>IFERROR(VLOOKUP(CONCATENATE($A67,T$1),'[2]Исх-увл.отчёт'!$A$2:$D$3000,4,FALSE),"-")</f>
        <v>-</v>
      </c>
      <c r="U67" s="15">
        <f t="shared" ref="U67:U96" si="3">COUNTIF(B67:T67,"&gt;0")</f>
        <v>0</v>
      </c>
      <c r="V67" s="109" t="str">
        <f t="shared" si="1"/>
        <v>-</v>
      </c>
      <c r="W67" s="14"/>
    </row>
    <row r="68" spans="1:23">
      <c r="A68" s="48">
        <f t="shared" si="2"/>
        <v>66</v>
      </c>
      <c r="B68" s="14">
        <f>IFERROR(VLOOKUP(CONCATENATE($A68,B$1),'[2]Исх-увл.отчёт'!$A$2:$D$3000,4,FALSE),"-")</f>
        <v>9</v>
      </c>
      <c r="C68" s="14" t="str">
        <f>IFERROR(VLOOKUP(CONCATENATE($A68,C$1),'[2]Исх-увл.отчёт'!$A$2:$D$3000,4,FALSE),"-")</f>
        <v>-</v>
      </c>
      <c r="D68" s="14">
        <f>IFERROR(VLOOKUP(CONCATENATE($A68,D$1),'[2]Исх-увл.отчёт'!$A$2:$D$3000,4,FALSE),"-")</f>
        <v>7</v>
      </c>
      <c r="E68" s="14">
        <f>IFERROR(VLOOKUP(CONCATENATE($A68,E$1),'[2]Исх-увл.отчёт'!$A$2:$D$3000,4,FALSE),"-")</f>
        <v>7</v>
      </c>
      <c r="F68" s="14" t="str">
        <f>IFERROR(VLOOKUP(CONCATENATE($A68,F$1),'[2]Исх-увл.отчёт'!$A$2:$D$3000,4,FALSE),"-")</f>
        <v>-</v>
      </c>
      <c r="G68" s="14" t="str">
        <f>IFERROR(VLOOKUP(CONCATENATE($A68,G$1),'[2]Исх-увл.отчёт'!$A$2:$D$3000,4,FALSE),"-")</f>
        <v>-</v>
      </c>
      <c r="H68" s="14">
        <f>IFERROR(VLOOKUP(CONCATENATE($A68,H$1),'[2]Исх-увл.отчёт'!$A$2:$D$3000,4,FALSE),"-")</f>
        <v>11</v>
      </c>
      <c r="I68" s="14" t="str">
        <f>IFERROR(VLOOKUP(CONCATENATE($A68,I$1),'[2]Исх-увл.отчёт'!$A$2:$D$3000,4,FALSE),"-")</f>
        <v>-</v>
      </c>
      <c r="J68" s="14" t="str">
        <f>IFERROR(VLOOKUP(CONCATENATE($A68,J$1),'[2]Исх-увл.отчёт'!$A$2:$D$3000,4,FALSE),"-")</f>
        <v>-</v>
      </c>
      <c r="K68" s="14" t="str">
        <f>IFERROR(VLOOKUP(CONCATENATE($A68,K$1),'[2]Исх-увл.отчёт'!$A$2:$D$3000,4,FALSE),"-")</f>
        <v>-</v>
      </c>
      <c r="L68" s="14" t="str">
        <f>IFERROR(VLOOKUP(CONCATENATE($A68,L$1),'[2]Исх-увл.отчёт'!$A$2:$D$3000,4,FALSE),"-")</f>
        <v>-</v>
      </c>
      <c r="M68" s="14" t="str">
        <f>IFERROR(VLOOKUP(CONCATENATE($A68,M$1),'[2]Исх-увл.отчёт'!$A$2:$D$3000,4,FALSE),"-")</f>
        <v>-</v>
      </c>
      <c r="N68" s="14" t="str">
        <f>IFERROR(VLOOKUP(CONCATENATE($A68,N$1),'[2]Исх-увл.отчёт'!$A$2:$D$3000,4,FALSE),"-")</f>
        <v>-</v>
      </c>
      <c r="O68" s="14" t="str">
        <f>IFERROR(VLOOKUP(CONCATENATE($A68,O$1),'[2]Исх-увл.отчёт'!$A$2:$D$3000,4,FALSE),"-")</f>
        <v>-</v>
      </c>
      <c r="P68" s="14" t="str">
        <f>IFERROR(VLOOKUP(CONCATENATE($A68,P$1),'[2]Исх-увл.отчёт'!$A$2:$D$3000,4,FALSE),"-")</f>
        <v>-</v>
      </c>
      <c r="Q68" s="14" t="str">
        <f>IFERROR(VLOOKUP(CONCATENATE($A68,Q$1),'[2]Исх-увл.отчёт'!$A$2:$D$3000,4,FALSE),"-")</f>
        <v>-</v>
      </c>
      <c r="R68" s="14">
        <f>IFERROR(VLOOKUP(CONCATENATE($A68,R$1),'[2]Исх-увл.отчёт'!$A$2:$D$3000,4,FALSE),"-")</f>
        <v>6</v>
      </c>
      <c r="S68" s="14" t="str">
        <f>IFERROR(VLOOKUP(CONCATENATE($A68,S$1),'[2]Исх-увл.отчёт'!$A$2:$D$3000,4,FALSE),"-")</f>
        <v>-</v>
      </c>
      <c r="T68" s="14" t="str">
        <f>IFERROR(VLOOKUP(CONCATENATE($A68,T$1),'[2]Исх-увл.отчёт'!$A$2:$D$3000,4,FALSE),"-")</f>
        <v>-</v>
      </c>
      <c r="U68" s="15">
        <f t="shared" si="3"/>
        <v>5</v>
      </c>
      <c r="V68" s="109">
        <f t="shared" ref="V68:V96" si="4">IFERROR(AVERAGE(B68:T68),"-")</f>
        <v>8</v>
      </c>
      <c r="W68" s="14"/>
    </row>
    <row r="69" spans="1:23">
      <c r="A69" s="48">
        <f t="shared" ref="A69:A96" si="5">A68+1</f>
        <v>67</v>
      </c>
      <c r="B69" s="14" t="str">
        <f>IFERROR(VLOOKUP(CONCATENATE($A69,B$1),'[2]Исх-увл.отчёт'!$A$2:$D$3000,4,FALSE),"-")</f>
        <v>-</v>
      </c>
      <c r="C69" s="14" t="str">
        <f>IFERROR(VLOOKUP(CONCATENATE($A69,C$1),'[2]Исх-увл.отчёт'!$A$2:$D$3000,4,FALSE),"-")</f>
        <v>-</v>
      </c>
      <c r="D69" s="14" t="str">
        <f>IFERROR(VLOOKUP(CONCATENATE($A69,D$1),'[2]Исх-увл.отчёт'!$A$2:$D$3000,4,FALSE),"-")</f>
        <v>-</v>
      </c>
      <c r="E69" s="14" t="str">
        <f>IFERROR(VLOOKUP(CONCATENATE($A69,E$1),'[2]Исх-увл.отчёт'!$A$2:$D$3000,4,FALSE),"-")</f>
        <v>-</v>
      </c>
      <c r="F69" s="14" t="str">
        <f>IFERROR(VLOOKUP(CONCATENATE($A69,F$1),'[2]Исх-увл.отчёт'!$A$2:$D$3000,4,FALSE),"-")</f>
        <v>-</v>
      </c>
      <c r="G69" s="14" t="str">
        <f>IFERROR(VLOOKUP(CONCATENATE($A69,G$1),'[2]Исх-увл.отчёт'!$A$2:$D$3000,4,FALSE),"-")</f>
        <v>-</v>
      </c>
      <c r="H69" s="14" t="str">
        <f>IFERROR(VLOOKUP(CONCATENATE($A69,H$1),'[2]Исх-увл.отчёт'!$A$2:$D$3000,4,FALSE),"-")</f>
        <v>-</v>
      </c>
      <c r="I69" s="14" t="str">
        <f>IFERROR(VLOOKUP(CONCATENATE($A69,I$1),'[2]Исх-увл.отчёт'!$A$2:$D$3000,4,FALSE),"-")</f>
        <v>-</v>
      </c>
      <c r="J69" s="14" t="str">
        <f>IFERROR(VLOOKUP(CONCATENATE($A69,J$1),'[2]Исх-увл.отчёт'!$A$2:$D$3000,4,FALSE),"-")</f>
        <v>-</v>
      </c>
      <c r="K69" s="14" t="str">
        <f>IFERROR(VLOOKUP(CONCATENATE($A69,K$1),'[2]Исх-увл.отчёт'!$A$2:$D$3000,4,FALSE),"-")</f>
        <v>-</v>
      </c>
      <c r="L69" s="14" t="str">
        <f>IFERROR(VLOOKUP(CONCATENATE($A69,L$1),'[2]Исх-увл.отчёт'!$A$2:$D$3000,4,FALSE),"-")</f>
        <v>-</v>
      </c>
      <c r="M69" s="14" t="str">
        <f>IFERROR(VLOOKUP(CONCATENATE($A69,M$1),'[2]Исх-увл.отчёт'!$A$2:$D$3000,4,FALSE),"-")</f>
        <v>-</v>
      </c>
      <c r="N69" s="14" t="str">
        <f>IFERROR(VLOOKUP(CONCATENATE($A69,N$1),'[2]Исх-увл.отчёт'!$A$2:$D$3000,4,FALSE),"-")</f>
        <v>-</v>
      </c>
      <c r="O69" s="14" t="str">
        <f>IFERROR(VLOOKUP(CONCATENATE($A69,O$1),'[2]Исх-увл.отчёт'!$A$2:$D$3000,4,FALSE),"-")</f>
        <v>-</v>
      </c>
      <c r="P69" s="14" t="str">
        <f>IFERROR(VLOOKUP(CONCATENATE($A69,P$1),'[2]Исх-увл.отчёт'!$A$2:$D$3000,4,FALSE),"-")</f>
        <v>-</v>
      </c>
      <c r="Q69" s="14" t="str">
        <f>IFERROR(VLOOKUP(CONCATENATE($A69,Q$1),'[2]Исх-увл.отчёт'!$A$2:$D$3000,4,FALSE),"-")</f>
        <v>-</v>
      </c>
      <c r="R69" s="14" t="str">
        <f>IFERROR(VLOOKUP(CONCATENATE($A69,R$1),'[2]Исх-увл.отчёт'!$A$2:$D$3000,4,FALSE),"-")</f>
        <v>-</v>
      </c>
      <c r="S69" s="14" t="str">
        <f>IFERROR(VLOOKUP(CONCATENATE($A69,S$1),'[2]Исх-увл.отчёт'!$A$2:$D$3000,4,FALSE),"-")</f>
        <v>-</v>
      </c>
      <c r="T69" s="14" t="str">
        <f>IFERROR(VLOOKUP(CONCATENATE($A69,T$1),'[2]Исх-увл.отчёт'!$A$2:$D$3000,4,FALSE),"-")</f>
        <v>-</v>
      </c>
      <c r="U69" s="15">
        <f t="shared" si="3"/>
        <v>0</v>
      </c>
      <c r="V69" s="109" t="str">
        <f t="shared" si="4"/>
        <v>-</v>
      </c>
      <c r="W69" s="14"/>
    </row>
    <row r="70" spans="1:23">
      <c r="A70" s="48">
        <f t="shared" si="5"/>
        <v>68</v>
      </c>
      <c r="B70" s="14" t="str">
        <f>IFERROR(VLOOKUP(CONCATENATE($A70,B$1),'[2]Исх-увл.отчёт'!$A$2:$D$3000,4,FALSE),"-")</f>
        <v>-</v>
      </c>
      <c r="C70" s="14" t="str">
        <f>IFERROR(VLOOKUP(CONCATENATE($A70,C$1),'[2]Исх-увл.отчёт'!$A$2:$D$3000,4,FALSE),"-")</f>
        <v>-</v>
      </c>
      <c r="D70" s="14">
        <f>IFERROR(VLOOKUP(CONCATENATE($A70,D$1),'[2]Исх-увл.отчёт'!$A$2:$D$3000,4,FALSE),"-")</f>
        <v>7</v>
      </c>
      <c r="E70" s="14" t="str">
        <f>IFERROR(VLOOKUP(CONCATENATE($A70,E$1),'[2]Исх-увл.отчёт'!$A$2:$D$3000,4,FALSE),"-")</f>
        <v>-</v>
      </c>
      <c r="F70" s="14" t="str">
        <f>IFERROR(VLOOKUP(CONCATENATE($A70,F$1),'[2]Исх-увл.отчёт'!$A$2:$D$3000,4,FALSE),"-")</f>
        <v>-</v>
      </c>
      <c r="G70" s="14" t="str">
        <f>IFERROR(VLOOKUP(CONCATENATE($A70,G$1),'[2]Исх-увл.отчёт'!$A$2:$D$3000,4,FALSE),"-")</f>
        <v>-</v>
      </c>
      <c r="H70" s="14" t="str">
        <f>IFERROR(VLOOKUP(CONCATENATE($A70,H$1),'[2]Исх-увл.отчёт'!$A$2:$D$3000,4,FALSE),"-")</f>
        <v>-</v>
      </c>
      <c r="I70" s="14" t="str">
        <f>IFERROR(VLOOKUP(CONCATENATE($A70,I$1),'[2]Исх-увл.отчёт'!$A$2:$D$3000,4,FALSE),"-")</f>
        <v>-</v>
      </c>
      <c r="J70" s="14" t="str">
        <f>IFERROR(VLOOKUP(CONCATENATE($A70,J$1),'[2]Исх-увл.отчёт'!$A$2:$D$3000,4,FALSE),"-")</f>
        <v>-</v>
      </c>
      <c r="K70" s="14" t="str">
        <f>IFERROR(VLOOKUP(CONCATENATE($A70,K$1),'[2]Исх-увл.отчёт'!$A$2:$D$3000,4,FALSE),"-")</f>
        <v>-</v>
      </c>
      <c r="L70" s="14" t="str">
        <f>IFERROR(VLOOKUP(CONCATENATE($A70,L$1),'[2]Исх-увл.отчёт'!$A$2:$D$3000,4,FALSE),"-")</f>
        <v>-</v>
      </c>
      <c r="M70" s="14" t="str">
        <f>IFERROR(VLOOKUP(CONCATENATE($A70,M$1),'[2]Исх-увл.отчёт'!$A$2:$D$3000,4,FALSE),"-")</f>
        <v>-</v>
      </c>
      <c r="N70" s="14" t="str">
        <f>IFERROR(VLOOKUP(CONCATENATE($A70,N$1),'[2]Исх-увл.отчёт'!$A$2:$D$3000,4,FALSE),"-")</f>
        <v>-</v>
      </c>
      <c r="O70" s="14" t="str">
        <f>IFERROR(VLOOKUP(CONCATENATE($A70,O$1),'[2]Исх-увл.отчёт'!$A$2:$D$3000,4,FALSE),"-")</f>
        <v>-</v>
      </c>
      <c r="P70" s="14" t="str">
        <f>IFERROR(VLOOKUP(CONCATENATE($A70,P$1),'[2]Исх-увл.отчёт'!$A$2:$D$3000,4,FALSE),"-")</f>
        <v>-</v>
      </c>
      <c r="Q70" s="14" t="str">
        <f>IFERROR(VLOOKUP(CONCATENATE($A70,Q$1),'[2]Исх-увл.отчёт'!$A$2:$D$3000,4,FALSE),"-")</f>
        <v>-</v>
      </c>
      <c r="R70" s="14">
        <f>IFERROR(VLOOKUP(CONCATENATE($A70,R$1),'[2]Исх-увл.отчёт'!$A$2:$D$3000,4,FALSE),"-")</f>
        <v>6</v>
      </c>
      <c r="S70" s="14" t="str">
        <f>IFERROR(VLOOKUP(CONCATENATE($A70,S$1),'[2]Исх-увл.отчёт'!$A$2:$D$3000,4,FALSE),"-")</f>
        <v>-</v>
      </c>
      <c r="T70" s="14" t="str">
        <f>IFERROR(VLOOKUP(CONCATENATE($A70,T$1),'[2]Исх-увл.отчёт'!$A$2:$D$3000,4,FALSE),"-")</f>
        <v>-</v>
      </c>
      <c r="U70" s="15">
        <f t="shared" si="3"/>
        <v>2</v>
      </c>
      <c r="V70" s="109">
        <f t="shared" si="4"/>
        <v>6.5</v>
      </c>
      <c r="W70" s="14"/>
    </row>
    <row r="71" spans="1:23">
      <c r="A71" s="48">
        <f t="shared" si="5"/>
        <v>69</v>
      </c>
      <c r="B71" s="14" t="str">
        <f>IFERROR(VLOOKUP(CONCATENATE($A71,B$1),'[2]Исх-увл.отчёт'!$A$2:$D$3000,4,FALSE),"-")</f>
        <v>-</v>
      </c>
      <c r="C71" s="14" t="str">
        <f>IFERROR(VLOOKUP(CONCATENATE($A71,C$1),'[2]Исх-увл.отчёт'!$A$2:$D$3000,4,FALSE),"-")</f>
        <v>-</v>
      </c>
      <c r="D71" s="14">
        <f>IFERROR(VLOOKUP(CONCATENATE($A71,D$1),'[2]Исх-увл.отчёт'!$A$2:$D$3000,4,FALSE),"-")</f>
        <v>7</v>
      </c>
      <c r="E71" s="14">
        <f>IFERROR(VLOOKUP(CONCATENATE($A71,E$1),'[2]Исх-увл.отчёт'!$A$2:$D$3000,4,FALSE),"-")</f>
        <v>7</v>
      </c>
      <c r="F71" s="14" t="str">
        <f>IFERROR(VLOOKUP(CONCATENATE($A71,F$1),'[2]Исх-увл.отчёт'!$A$2:$D$3000,4,FALSE),"-")</f>
        <v>-</v>
      </c>
      <c r="G71" s="14" t="str">
        <f>IFERROR(VLOOKUP(CONCATENATE($A71,G$1),'[2]Исх-увл.отчёт'!$A$2:$D$3000,4,FALSE),"-")</f>
        <v>-</v>
      </c>
      <c r="H71" s="14" t="str">
        <f>IFERROR(VLOOKUP(CONCATENATE($A71,H$1),'[2]Исх-увл.отчёт'!$A$2:$D$3000,4,FALSE),"-")</f>
        <v>-</v>
      </c>
      <c r="I71" s="14" t="str">
        <f>IFERROR(VLOOKUP(CONCATENATE($A71,I$1),'[2]Исх-увл.отчёт'!$A$2:$D$3000,4,FALSE),"-")</f>
        <v>-</v>
      </c>
      <c r="J71" s="14" t="str">
        <f>IFERROR(VLOOKUP(CONCATENATE($A71,J$1),'[2]Исх-увл.отчёт'!$A$2:$D$3000,4,FALSE),"-")</f>
        <v>-</v>
      </c>
      <c r="K71" s="14" t="str">
        <f>IFERROR(VLOOKUP(CONCATENATE($A71,K$1),'[2]Исх-увл.отчёт'!$A$2:$D$3000,4,FALSE),"-")</f>
        <v>-</v>
      </c>
      <c r="L71" s="14" t="str">
        <f>IFERROR(VLOOKUP(CONCATENATE($A71,L$1),'[2]Исх-увл.отчёт'!$A$2:$D$3000,4,FALSE),"-")</f>
        <v>-</v>
      </c>
      <c r="M71" s="14" t="str">
        <f>IFERROR(VLOOKUP(CONCATENATE($A71,M$1),'[2]Исх-увл.отчёт'!$A$2:$D$3000,4,FALSE),"-")</f>
        <v>-</v>
      </c>
      <c r="N71" s="14" t="str">
        <f>IFERROR(VLOOKUP(CONCATENATE($A71,N$1),'[2]Исх-увл.отчёт'!$A$2:$D$3000,4,FALSE),"-")</f>
        <v>-</v>
      </c>
      <c r="O71" s="14" t="str">
        <f>IFERROR(VLOOKUP(CONCATENATE($A71,O$1),'[2]Исх-увл.отчёт'!$A$2:$D$3000,4,FALSE),"-")</f>
        <v>-</v>
      </c>
      <c r="P71" s="14" t="str">
        <f>IFERROR(VLOOKUP(CONCATENATE($A71,P$1),'[2]Исх-увл.отчёт'!$A$2:$D$3000,4,FALSE),"-")</f>
        <v>-</v>
      </c>
      <c r="Q71" s="14" t="str">
        <f>IFERROR(VLOOKUP(CONCATENATE($A71,Q$1),'[2]Исх-увл.отчёт'!$A$2:$D$3000,4,FALSE),"-")</f>
        <v>-</v>
      </c>
      <c r="R71" s="14">
        <f>IFERROR(VLOOKUP(CONCATENATE($A71,R$1),'[2]Исх-увл.отчёт'!$A$2:$D$3000,4,FALSE),"-")</f>
        <v>12</v>
      </c>
      <c r="S71" s="14" t="str">
        <f>IFERROR(VLOOKUP(CONCATENATE($A71,S$1),'[2]Исх-увл.отчёт'!$A$2:$D$3000,4,FALSE),"-")</f>
        <v>-</v>
      </c>
      <c r="T71" s="14" t="str">
        <f>IFERROR(VLOOKUP(CONCATENATE($A71,T$1),'[2]Исх-увл.отчёт'!$A$2:$D$3000,4,FALSE),"-")</f>
        <v>-</v>
      </c>
      <c r="U71" s="15">
        <f t="shared" si="3"/>
        <v>3</v>
      </c>
      <c r="V71" s="109">
        <f t="shared" si="4"/>
        <v>8.6666666666666661</v>
      </c>
      <c r="W71" s="14"/>
    </row>
    <row r="72" spans="1:23">
      <c r="A72" s="48">
        <f t="shared" si="5"/>
        <v>70</v>
      </c>
      <c r="B72" s="14" t="str">
        <f>IFERROR(VLOOKUP(CONCATENATE($A72,B$1),'[2]Исх-увл.отчёт'!$A$2:$D$3000,4,FALSE),"-")</f>
        <v>-</v>
      </c>
      <c r="C72" s="14" t="str">
        <f>IFERROR(VLOOKUP(CONCATENATE($A72,C$1),'[2]Исх-увл.отчёт'!$A$2:$D$3000,4,FALSE),"-")</f>
        <v>-</v>
      </c>
      <c r="D72" s="14">
        <f>IFERROR(VLOOKUP(CONCATENATE($A72,D$1),'[2]Исх-увл.отчёт'!$A$2:$D$3000,4,FALSE),"-")</f>
        <v>7</v>
      </c>
      <c r="E72" s="14">
        <f>IFERROR(VLOOKUP(CONCATENATE($A72,E$1),'[2]Исх-увл.отчёт'!$A$2:$D$3000,4,FALSE),"-")</f>
        <v>7</v>
      </c>
      <c r="F72" s="14" t="str">
        <f>IFERROR(VLOOKUP(CONCATENATE($A72,F$1),'[2]Исх-увл.отчёт'!$A$2:$D$3000,4,FALSE),"-")</f>
        <v>-</v>
      </c>
      <c r="G72" s="14" t="str">
        <f>IFERROR(VLOOKUP(CONCATENATE($A72,G$1),'[2]Исх-увл.отчёт'!$A$2:$D$3000,4,FALSE),"-")</f>
        <v>-</v>
      </c>
      <c r="H72" s="14" t="str">
        <f>IFERROR(VLOOKUP(CONCATENATE($A72,H$1),'[2]Исх-увл.отчёт'!$A$2:$D$3000,4,FALSE),"-")</f>
        <v>-</v>
      </c>
      <c r="I72" s="14" t="str">
        <f>IFERROR(VLOOKUP(CONCATENATE($A72,I$1),'[2]Исх-увл.отчёт'!$A$2:$D$3000,4,FALSE),"-")</f>
        <v>-</v>
      </c>
      <c r="J72" s="14" t="str">
        <f>IFERROR(VLOOKUP(CONCATENATE($A72,J$1),'[2]Исх-увл.отчёт'!$A$2:$D$3000,4,FALSE),"-")</f>
        <v>-</v>
      </c>
      <c r="K72" s="14" t="str">
        <f>IFERROR(VLOOKUP(CONCATENATE($A72,K$1),'[2]Исх-увл.отчёт'!$A$2:$D$3000,4,FALSE),"-")</f>
        <v>-</v>
      </c>
      <c r="L72" s="14">
        <f>IFERROR(VLOOKUP(CONCATENATE($A72,L$1),'[2]Исх-увл.отчёт'!$A$2:$D$3000,4,FALSE),"-")</f>
        <v>11</v>
      </c>
      <c r="M72" s="14" t="str">
        <f>IFERROR(VLOOKUP(CONCATENATE($A72,M$1),'[2]Исх-увл.отчёт'!$A$2:$D$3000,4,FALSE),"-")</f>
        <v>-</v>
      </c>
      <c r="N72" s="14" t="str">
        <f>IFERROR(VLOOKUP(CONCATENATE($A72,N$1),'[2]Исх-увл.отчёт'!$A$2:$D$3000,4,FALSE),"-")</f>
        <v>-</v>
      </c>
      <c r="O72" s="14" t="str">
        <f>IFERROR(VLOOKUP(CONCATENATE($A72,O$1),'[2]Исх-увл.отчёт'!$A$2:$D$3000,4,FALSE),"-")</f>
        <v>-</v>
      </c>
      <c r="P72" s="14" t="str">
        <f>IFERROR(VLOOKUP(CONCATENATE($A72,P$1),'[2]Исх-увл.отчёт'!$A$2:$D$3000,4,FALSE),"-")</f>
        <v>-</v>
      </c>
      <c r="Q72" s="14" t="str">
        <f>IFERROR(VLOOKUP(CONCATENATE($A72,Q$1),'[2]Исх-увл.отчёт'!$A$2:$D$3000,4,FALSE),"-")</f>
        <v>-</v>
      </c>
      <c r="R72" s="14">
        <f>IFERROR(VLOOKUP(CONCATENATE($A72,R$1),'[2]Исх-увл.отчёт'!$A$2:$D$3000,4,FALSE),"-")</f>
        <v>10</v>
      </c>
      <c r="S72" s="14" t="str">
        <f>IFERROR(VLOOKUP(CONCATENATE($A72,S$1),'[2]Исх-увл.отчёт'!$A$2:$D$3000,4,FALSE),"-")</f>
        <v>-</v>
      </c>
      <c r="T72" s="14" t="str">
        <f>IFERROR(VLOOKUP(CONCATENATE($A72,T$1),'[2]Исх-увл.отчёт'!$A$2:$D$3000,4,FALSE),"-")</f>
        <v>-</v>
      </c>
      <c r="U72" s="15">
        <f t="shared" si="3"/>
        <v>4</v>
      </c>
      <c r="V72" s="109">
        <f t="shared" si="4"/>
        <v>8.75</v>
      </c>
      <c r="W72" s="14"/>
    </row>
    <row r="73" spans="1:23">
      <c r="A73" s="48">
        <f t="shared" si="5"/>
        <v>71</v>
      </c>
      <c r="B73" s="14">
        <f>IFERROR(VLOOKUP(CONCATENATE($A73,B$1),'[2]Исх-увл.отчёт'!$A$2:$D$3000,4,FALSE),"-")</f>
        <v>7</v>
      </c>
      <c r="C73" s="14" t="str">
        <f>IFERROR(VLOOKUP(CONCATENATE($A73,C$1),'[2]Исх-увл.отчёт'!$A$2:$D$3000,4,FALSE),"-")</f>
        <v>-</v>
      </c>
      <c r="D73" s="14">
        <f>IFERROR(VLOOKUP(CONCATENATE($A73,D$1),'[2]Исх-увл.отчёт'!$A$2:$D$3000,4,FALSE),"-")</f>
        <v>6</v>
      </c>
      <c r="E73" s="14" t="str">
        <f>IFERROR(VLOOKUP(CONCATENATE($A73,E$1),'[2]Исх-увл.отчёт'!$A$2:$D$3000,4,FALSE),"-")</f>
        <v>-</v>
      </c>
      <c r="F73" s="14" t="str">
        <f>IFERROR(VLOOKUP(CONCATENATE($A73,F$1),'[2]Исх-увл.отчёт'!$A$2:$D$3000,4,FALSE),"-")</f>
        <v>-</v>
      </c>
      <c r="G73" s="14" t="str">
        <f>IFERROR(VLOOKUP(CONCATENATE($A73,G$1),'[2]Исх-увл.отчёт'!$A$2:$D$3000,4,FALSE),"-")</f>
        <v>-</v>
      </c>
      <c r="H73" s="14" t="str">
        <f>IFERROR(VLOOKUP(CONCATENATE($A73,H$1),'[2]Исх-увл.отчёт'!$A$2:$D$3000,4,FALSE),"-")</f>
        <v>-</v>
      </c>
      <c r="I73" s="14" t="str">
        <f>IFERROR(VLOOKUP(CONCATENATE($A73,I$1),'[2]Исх-увл.отчёт'!$A$2:$D$3000,4,FALSE),"-")</f>
        <v>-</v>
      </c>
      <c r="J73" s="14" t="str">
        <f>IFERROR(VLOOKUP(CONCATENATE($A73,J$1),'[2]Исх-увл.отчёт'!$A$2:$D$3000,4,FALSE),"-")</f>
        <v>-</v>
      </c>
      <c r="K73" s="14" t="str">
        <f>IFERROR(VLOOKUP(CONCATENATE($A73,K$1),'[2]Исх-увл.отчёт'!$A$2:$D$3000,4,FALSE),"-")</f>
        <v>-</v>
      </c>
      <c r="L73" s="14">
        <f>IFERROR(VLOOKUP(CONCATENATE($A73,L$1),'[2]Исх-увл.отчёт'!$A$2:$D$3000,4,FALSE),"-")</f>
        <v>10</v>
      </c>
      <c r="M73" s="14" t="str">
        <f>IFERROR(VLOOKUP(CONCATENATE($A73,M$1),'[2]Исх-увл.отчёт'!$A$2:$D$3000,4,FALSE),"-")</f>
        <v>-</v>
      </c>
      <c r="N73" s="14" t="str">
        <f>IFERROR(VLOOKUP(CONCATENATE($A73,N$1),'[2]Исх-увл.отчёт'!$A$2:$D$3000,4,FALSE),"-")</f>
        <v>-</v>
      </c>
      <c r="O73" s="14" t="str">
        <f>IFERROR(VLOOKUP(CONCATENATE($A73,O$1),'[2]Исх-увл.отчёт'!$A$2:$D$3000,4,FALSE),"-")</f>
        <v>-</v>
      </c>
      <c r="P73" s="14" t="str">
        <f>IFERROR(VLOOKUP(CONCATENATE($A73,P$1),'[2]Исх-увл.отчёт'!$A$2:$D$3000,4,FALSE),"-")</f>
        <v>-</v>
      </c>
      <c r="Q73" s="14" t="str">
        <f>IFERROR(VLOOKUP(CONCATENATE($A73,Q$1),'[2]Исх-увл.отчёт'!$A$2:$D$3000,4,FALSE),"-")</f>
        <v>-</v>
      </c>
      <c r="R73" s="14">
        <f>IFERROR(VLOOKUP(CONCATENATE($A73,R$1),'[2]Исх-увл.отчёт'!$A$2:$D$3000,4,FALSE),"-")</f>
        <v>8</v>
      </c>
      <c r="S73" s="14" t="str">
        <f>IFERROR(VLOOKUP(CONCATENATE($A73,S$1),'[2]Исх-увл.отчёт'!$A$2:$D$3000,4,FALSE),"-")</f>
        <v>-</v>
      </c>
      <c r="T73" s="14" t="str">
        <f>IFERROR(VLOOKUP(CONCATENATE($A73,T$1),'[2]Исх-увл.отчёт'!$A$2:$D$3000,4,FALSE),"-")</f>
        <v>-</v>
      </c>
      <c r="U73" s="15">
        <f t="shared" si="3"/>
        <v>4</v>
      </c>
      <c r="V73" s="109">
        <f t="shared" si="4"/>
        <v>7.75</v>
      </c>
      <c r="W73" s="14"/>
    </row>
    <row r="74" spans="1:23">
      <c r="A74" s="48">
        <f t="shared" si="5"/>
        <v>72</v>
      </c>
      <c r="B74" s="14" t="str">
        <f>IFERROR(VLOOKUP(CONCATENATE($A74,B$1),'[2]Исх-увл.отчёт'!$A$2:$D$3000,4,FALSE),"-")</f>
        <v>-</v>
      </c>
      <c r="C74" s="14" t="str">
        <f>IFERROR(VLOOKUP(CONCATENATE($A74,C$1),'[2]Исх-увл.отчёт'!$A$2:$D$3000,4,FALSE),"-")</f>
        <v>-</v>
      </c>
      <c r="D74" s="14">
        <f>IFERROR(VLOOKUP(CONCATENATE($A74,D$1),'[2]Исх-увл.отчёт'!$A$2:$D$3000,4,FALSE),"-")</f>
        <v>11</v>
      </c>
      <c r="E74" s="14" t="str">
        <f>IFERROR(VLOOKUP(CONCATENATE($A74,E$1),'[2]Исх-увл.отчёт'!$A$2:$D$3000,4,FALSE),"-")</f>
        <v>-</v>
      </c>
      <c r="F74" s="14" t="str">
        <f>IFERROR(VLOOKUP(CONCATENATE($A74,F$1),'[2]Исх-увл.отчёт'!$A$2:$D$3000,4,FALSE),"-")</f>
        <v>-</v>
      </c>
      <c r="G74" s="14" t="str">
        <f>IFERROR(VLOOKUP(CONCATENATE($A74,G$1),'[2]Исх-увл.отчёт'!$A$2:$D$3000,4,FALSE),"-")</f>
        <v>-</v>
      </c>
      <c r="H74" s="14" t="str">
        <f>IFERROR(VLOOKUP(CONCATENATE($A74,H$1),'[2]Исх-увл.отчёт'!$A$2:$D$3000,4,FALSE),"-")</f>
        <v>-</v>
      </c>
      <c r="I74" s="14" t="str">
        <f>IFERROR(VLOOKUP(CONCATENATE($A74,I$1),'[2]Исх-увл.отчёт'!$A$2:$D$3000,4,FALSE),"-")</f>
        <v>-</v>
      </c>
      <c r="J74" s="14" t="str">
        <f>IFERROR(VLOOKUP(CONCATENATE($A74,J$1),'[2]Исх-увл.отчёт'!$A$2:$D$3000,4,FALSE),"-")</f>
        <v>-</v>
      </c>
      <c r="K74" s="14" t="str">
        <f>IFERROR(VLOOKUP(CONCATENATE($A74,K$1),'[2]Исх-увл.отчёт'!$A$2:$D$3000,4,FALSE),"-")</f>
        <v>-</v>
      </c>
      <c r="L74" s="14" t="str">
        <f>IFERROR(VLOOKUP(CONCATENATE($A74,L$1),'[2]Исх-увл.отчёт'!$A$2:$D$3000,4,FALSE),"-")</f>
        <v>-</v>
      </c>
      <c r="M74" s="14" t="str">
        <f>IFERROR(VLOOKUP(CONCATENATE($A74,M$1),'[2]Исх-увл.отчёт'!$A$2:$D$3000,4,FALSE),"-")</f>
        <v>-</v>
      </c>
      <c r="N74" s="14" t="str">
        <f>IFERROR(VLOOKUP(CONCATENATE($A74,N$1),'[2]Исх-увл.отчёт'!$A$2:$D$3000,4,FALSE),"-")</f>
        <v>-</v>
      </c>
      <c r="O74" s="14" t="str">
        <f>IFERROR(VLOOKUP(CONCATENATE($A74,O$1),'[2]Исх-увл.отчёт'!$A$2:$D$3000,4,FALSE),"-")</f>
        <v>-</v>
      </c>
      <c r="P74" s="14" t="str">
        <f>IFERROR(VLOOKUP(CONCATENATE($A74,P$1),'[2]Исх-увл.отчёт'!$A$2:$D$3000,4,FALSE),"-")</f>
        <v>-</v>
      </c>
      <c r="Q74" s="14" t="str">
        <f>IFERROR(VLOOKUP(CONCATENATE($A74,Q$1),'[2]Исх-увл.отчёт'!$A$2:$D$3000,4,FALSE),"-")</f>
        <v>-</v>
      </c>
      <c r="R74" s="14">
        <f>IFERROR(VLOOKUP(CONCATENATE($A74,R$1),'[2]Исх-увл.отчёт'!$A$2:$D$3000,4,FALSE),"-")</f>
        <v>8</v>
      </c>
      <c r="S74" s="14" t="str">
        <f>IFERROR(VLOOKUP(CONCATENATE($A74,S$1),'[2]Исх-увл.отчёт'!$A$2:$D$3000,4,FALSE),"-")</f>
        <v>-</v>
      </c>
      <c r="T74" s="14">
        <f>IFERROR(VLOOKUP(CONCATENATE($A74,T$1),'[2]Исх-увл.отчёт'!$A$2:$D$3000,4,FALSE),"-")</f>
        <v>8</v>
      </c>
      <c r="U74" s="15">
        <f t="shared" si="3"/>
        <v>3</v>
      </c>
      <c r="V74" s="109">
        <f t="shared" si="4"/>
        <v>9</v>
      </c>
      <c r="W74" s="14"/>
    </row>
    <row r="75" spans="1:23">
      <c r="A75" s="48">
        <f t="shared" si="5"/>
        <v>73</v>
      </c>
      <c r="B75" s="14">
        <f>IFERROR(VLOOKUP(CONCATENATE($A75,B$1),'[2]Исх-увл.отчёт'!$A$2:$D$3000,4,FALSE),"-")</f>
        <v>9</v>
      </c>
      <c r="C75" s="14" t="str">
        <f>IFERROR(VLOOKUP(CONCATENATE($A75,C$1),'[2]Исх-увл.отчёт'!$A$2:$D$3000,4,FALSE),"-")</f>
        <v>-</v>
      </c>
      <c r="D75" s="14">
        <f>IFERROR(VLOOKUP(CONCATENATE($A75,D$1),'[2]Исх-увл.отчёт'!$A$2:$D$3000,4,FALSE),"-")</f>
        <v>10</v>
      </c>
      <c r="E75" s="14">
        <f>IFERROR(VLOOKUP(CONCATENATE($A75,E$1),'[2]Исх-увл.отчёт'!$A$2:$D$3000,4,FALSE),"-")</f>
        <v>7</v>
      </c>
      <c r="F75" s="14" t="str">
        <f>IFERROR(VLOOKUP(CONCATENATE($A75,F$1),'[2]Исх-увл.отчёт'!$A$2:$D$3000,4,FALSE),"-")</f>
        <v>-</v>
      </c>
      <c r="G75" s="14">
        <f>IFERROR(VLOOKUP(CONCATENATE($A75,G$1),'[2]Исх-увл.отчёт'!$A$2:$D$3000,4,FALSE),"-")</f>
        <v>8</v>
      </c>
      <c r="H75" s="14" t="str">
        <f>IFERROR(VLOOKUP(CONCATENATE($A75,H$1),'[2]Исх-увл.отчёт'!$A$2:$D$3000,4,FALSE),"-")</f>
        <v>-</v>
      </c>
      <c r="I75" s="14" t="str">
        <f>IFERROR(VLOOKUP(CONCATENATE($A75,I$1),'[2]Исх-увл.отчёт'!$A$2:$D$3000,4,FALSE),"-")</f>
        <v>-</v>
      </c>
      <c r="J75" s="14" t="str">
        <f>IFERROR(VLOOKUP(CONCATENATE($A75,J$1),'[2]Исх-увл.отчёт'!$A$2:$D$3000,4,FALSE),"-")</f>
        <v>-</v>
      </c>
      <c r="K75" s="14" t="str">
        <f>IFERROR(VLOOKUP(CONCATENATE($A75,K$1),'[2]Исх-увл.отчёт'!$A$2:$D$3000,4,FALSE),"-")</f>
        <v>-</v>
      </c>
      <c r="L75" s="14" t="str">
        <f>IFERROR(VLOOKUP(CONCATENATE($A75,L$1),'[2]Исх-увл.отчёт'!$A$2:$D$3000,4,FALSE),"-")</f>
        <v>-</v>
      </c>
      <c r="M75" s="14">
        <f>IFERROR(VLOOKUP(CONCATENATE($A75,M$1),'[2]Исх-увл.отчёт'!$A$2:$D$3000,4,FALSE),"-")</f>
        <v>10</v>
      </c>
      <c r="N75" s="14" t="str">
        <f>IFERROR(VLOOKUP(CONCATENATE($A75,N$1),'[2]Исх-увл.отчёт'!$A$2:$D$3000,4,FALSE),"-")</f>
        <v>-</v>
      </c>
      <c r="O75" s="14" t="str">
        <f>IFERROR(VLOOKUP(CONCATENATE($A75,O$1),'[2]Исх-увл.отчёт'!$A$2:$D$3000,4,FALSE),"-")</f>
        <v>-</v>
      </c>
      <c r="P75" s="14" t="str">
        <f>IFERROR(VLOOKUP(CONCATENATE($A75,P$1),'[2]Исх-увл.отчёт'!$A$2:$D$3000,4,FALSE),"-")</f>
        <v>-</v>
      </c>
      <c r="Q75" s="14" t="str">
        <f>IFERROR(VLOOKUP(CONCATENATE($A75,Q$1),'[2]Исх-увл.отчёт'!$A$2:$D$3000,4,FALSE),"-")</f>
        <v>-</v>
      </c>
      <c r="R75" s="14">
        <f>IFERROR(VLOOKUP(CONCATENATE($A75,R$1),'[2]Исх-увл.отчёт'!$A$2:$D$3000,4,FALSE),"-")</f>
        <v>1</v>
      </c>
      <c r="S75" s="14" t="str">
        <f>IFERROR(VLOOKUP(CONCATENATE($A75,S$1),'[2]Исх-увл.отчёт'!$A$2:$D$3000,4,FALSE),"-")</f>
        <v>-</v>
      </c>
      <c r="T75" s="14">
        <f>IFERROR(VLOOKUP(CONCATENATE($A75,T$1),'[2]Исх-увл.отчёт'!$A$2:$D$3000,4,FALSE),"-")</f>
        <v>9</v>
      </c>
      <c r="U75" s="15">
        <f t="shared" si="3"/>
        <v>7</v>
      </c>
      <c r="V75" s="109">
        <f t="shared" si="4"/>
        <v>7.7142857142857144</v>
      </c>
      <c r="W75" s="14"/>
    </row>
    <row r="76" spans="1:23">
      <c r="A76" s="48">
        <f t="shared" si="5"/>
        <v>74</v>
      </c>
      <c r="B76" s="14" t="str">
        <f>IFERROR(VLOOKUP(CONCATENATE($A76,B$1),'[2]Исх-увл.отчёт'!$A$2:$D$3000,4,FALSE),"-")</f>
        <v>-</v>
      </c>
      <c r="C76" s="14" t="str">
        <f>IFERROR(VLOOKUP(CONCATENATE($A76,C$1),'[2]Исх-увл.отчёт'!$A$2:$D$3000,4,FALSE),"-")</f>
        <v>-</v>
      </c>
      <c r="D76" s="14" t="str">
        <f>IFERROR(VLOOKUP(CONCATENATE($A76,D$1),'[2]Исх-увл.отчёт'!$A$2:$D$3000,4,FALSE),"-")</f>
        <v>-</v>
      </c>
      <c r="E76" s="14" t="str">
        <f>IFERROR(VLOOKUP(CONCATENATE($A76,E$1),'[2]Исх-увл.отчёт'!$A$2:$D$3000,4,FALSE),"-")</f>
        <v>-</v>
      </c>
      <c r="F76" s="14" t="str">
        <f>IFERROR(VLOOKUP(CONCATENATE($A76,F$1),'[2]Исх-увл.отчёт'!$A$2:$D$3000,4,FALSE),"-")</f>
        <v>-</v>
      </c>
      <c r="G76" s="14" t="str">
        <f>IFERROR(VLOOKUP(CONCATENATE($A76,G$1),'[2]Исх-увл.отчёт'!$A$2:$D$3000,4,FALSE),"-")</f>
        <v>-</v>
      </c>
      <c r="H76" s="14" t="str">
        <f>IFERROR(VLOOKUP(CONCATENATE($A76,H$1),'[2]Исх-увл.отчёт'!$A$2:$D$3000,4,FALSE),"-")</f>
        <v>-</v>
      </c>
      <c r="I76" s="14" t="str">
        <f>IFERROR(VLOOKUP(CONCATENATE($A76,I$1),'[2]Исх-увл.отчёт'!$A$2:$D$3000,4,FALSE),"-")</f>
        <v>-</v>
      </c>
      <c r="J76" s="14" t="str">
        <f>IFERROR(VLOOKUP(CONCATENATE($A76,J$1),'[2]Исх-увл.отчёт'!$A$2:$D$3000,4,FALSE),"-")</f>
        <v>-</v>
      </c>
      <c r="K76" s="14" t="str">
        <f>IFERROR(VLOOKUP(CONCATENATE($A76,K$1),'[2]Исх-увл.отчёт'!$A$2:$D$3000,4,FALSE),"-")</f>
        <v>-</v>
      </c>
      <c r="L76" s="14" t="str">
        <f>IFERROR(VLOOKUP(CONCATENATE($A76,L$1),'[2]Исх-увл.отчёт'!$A$2:$D$3000,4,FALSE),"-")</f>
        <v>-</v>
      </c>
      <c r="M76" s="14" t="str">
        <f>IFERROR(VLOOKUP(CONCATENATE($A76,M$1),'[2]Исх-увл.отчёт'!$A$2:$D$3000,4,FALSE),"-")</f>
        <v>-</v>
      </c>
      <c r="N76" s="14" t="str">
        <f>IFERROR(VLOOKUP(CONCATENATE($A76,N$1),'[2]Исх-увл.отчёт'!$A$2:$D$3000,4,FALSE),"-")</f>
        <v>-</v>
      </c>
      <c r="O76" s="14" t="str">
        <f>IFERROR(VLOOKUP(CONCATENATE($A76,O$1),'[2]Исх-увл.отчёт'!$A$2:$D$3000,4,FALSE),"-")</f>
        <v>-</v>
      </c>
      <c r="P76" s="14" t="str">
        <f>IFERROR(VLOOKUP(CONCATENATE($A76,P$1),'[2]Исх-увл.отчёт'!$A$2:$D$3000,4,FALSE),"-")</f>
        <v>-</v>
      </c>
      <c r="Q76" s="14" t="str">
        <f>IFERROR(VLOOKUP(CONCATENATE($A76,Q$1),'[2]Исх-увл.отчёт'!$A$2:$D$3000,4,FALSE),"-")</f>
        <v>-</v>
      </c>
      <c r="R76" s="14" t="str">
        <f>IFERROR(VLOOKUP(CONCATENATE($A76,R$1),'[2]Исх-увл.отчёт'!$A$2:$D$3000,4,FALSE),"-")</f>
        <v>-</v>
      </c>
      <c r="S76" s="14" t="str">
        <f>IFERROR(VLOOKUP(CONCATENATE($A76,S$1),'[2]Исх-увл.отчёт'!$A$2:$D$3000,4,FALSE),"-")</f>
        <v>-</v>
      </c>
      <c r="T76" s="14" t="str">
        <f>IFERROR(VLOOKUP(CONCATENATE($A76,T$1),'[2]Исх-увл.отчёт'!$A$2:$D$3000,4,FALSE),"-")</f>
        <v>-</v>
      </c>
      <c r="U76" s="15">
        <f t="shared" si="3"/>
        <v>0</v>
      </c>
      <c r="V76" s="109" t="str">
        <f t="shared" si="4"/>
        <v>-</v>
      </c>
      <c r="W76" s="14"/>
    </row>
    <row r="77" spans="1:23">
      <c r="A77" s="48">
        <f t="shared" si="5"/>
        <v>75</v>
      </c>
      <c r="B77" s="14" t="str">
        <f>IFERROR(VLOOKUP(CONCATENATE($A77,B$1),'[2]Исх-увл.отчёт'!$A$2:$D$3000,4,FALSE),"-")</f>
        <v>-</v>
      </c>
      <c r="C77" s="14" t="str">
        <f>IFERROR(VLOOKUP(CONCATENATE($A77,C$1),'[2]Исх-увл.отчёт'!$A$2:$D$3000,4,FALSE),"-")</f>
        <v>-</v>
      </c>
      <c r="D77" s="14" t="str">
        <f>IFERROR(VLOOKUP(CONCATENATE($A77,D$1),'[2]Исх-увл.отчёт'!$A$2:$D$3000,4,FALSE),"-")</f>
        <v>-</v>
      </c>
      <c r="E77" s="14" t="str">
        <f>IFERROR(VLOOKUP(CONCATENATE($A77,E$1),'[2]Исх-увл.отчёт'!$A$2:$D$3000,4,FALSE),"-")</f>
        <v>-</v>
      </c>
      <c r="F77" s="14" t="str">
        <f>IFERROR(VLOOKUP(CONCATENATE($A77,F$1),'[2]Исх-увл.отчёт'!$A$2:$D$3000,4,FALSE),"-")</f>
        <v>-</v>
      </c>
      <c r="G77" s="14" t="str">
        <f>IFERROR(VLOOKUP(CONCATENATE($A77,G$1),'[2]Исх-увл.отчёт'!$A$2:$D$3000,4,FALSE),"-")</f>
        <v>-</v>
      </c>
      <c r="H77" s="14" t="str">
        <f>IFERROR(VLOOKUP(CONCATENATE($A77,H$1),'[2]Исх-увл.отчёт'!$A$2:$D$3000,4,FALSE),"-")</f>
        <v>-</v>
      </c>
      <c r="I77" s="14" t="str">
        <f>IFERROR(VLOOKUP(CONCATENATE($A77,I$1),'[2]Исх-увл.отчёт'!$A$2:$D$3000,4,FALSE),"-")</f>
        <v>-</v>
      </c>
      <c r="J77" s="14" t="str">
        <f>IFERROR(VLOOKUP(CONCATENATE($A77,J$1),'[2]Исх-увл.отчёт'!$A$2:$D$3000,4,FALSE),"-")</f>
        <v>-</v>
      </c>
      <c r="K77" s="14" t="str">
        <f>IFERROR(VLOOKUP(CONCATENATE($A77,K$1),'[2]Исх-увл.отчёт'!$A$2:$D$3000,4,FALSE),"-")</f>
        <v>-</v>
      </c>
      <c r="L77" s="14" t="str">
        <f>IFERROR(VLOOKUP(CONCATENATE($A77,L$1),'[2]Исх-увл.отчёт'!$A$2:$D$3000,4,FALSE),"-")</f>
        <v>-</v>
      </c>
      <c r="M77" s="14" t="str">
        <f>IFERROR(VLOOKUP(CONCATENATE($A77,M$1),'[2]Исх-увл.отчёт'!$A$2:$D$3000,4,FALSE),"-")</f>
        <v>-</v>
      </c>
      <c r="N77" s="14" t="str">
        <f>IFERROR(VLOOKUP(CONCATENATE($A77,N$1),'[2]Исх-увл.отчёт'!$A$2:$D$3000,4,FALSE),"-")</f>
        <v>-</v>
      </c>
      <c r="O77" s="14" t="str">
        <f>IFERROR(VLOOKUP(CONCATENATE($A77,O$1),'[2]Исх-увл.отчёт'!$A$2:$D$3000,4,FALSE),"-")</f>
        <v>-</v>
      </c>
      <c r="P77" s="14" t="str">
        <f>IFERROR(VLOOKUP(CONCATENATE($A77,P$1),'[2]Исх-увл.отчёт'!$A$2:$D$3000,4,FALSE),"-")</f>
        <v>-</v>
      </c>
      <c r="Q77" s="14" t="str">
        <f>IFERROR(VLOOKUP(CONCATENATE($A77,Q$1),'[2]Исх-увл.отчёт'!$A$2:$D$3000,4,FALSE),"-")</f>
        <v>-</v>
      </c>
      <c r="R77" s="14" t="str">
        <f>IFERROR(VLOOKUP(CONCATENATE($A77,R$1),'[2]Исх-увл.отчёт'!$A$2:$D$3000,4,FALSE),"-")</f>
        <v>-</v>
      </c>
      <c r="S77" s="14" t="str">
        <f>IFERROR(VLOOKUP(CONCATENATE($A77,S$1),'[2]Исх-увл.отчёт'!$A$2:$D$3000,4,FALSE),"-")</f>
        <v>-</v>
      </c>
      <c r="T77" s="14" t="str">
        <f>IFERROR(VLOOKUP(CONCATENATE($A77,T$1),'[2]Исх-увл.отчёт'!$A$2:$D$3000,4,FALSE),"-")</f>
        <v>-</v>
      </c>
      <c r="U77" s="15">
        <f t="shared" si="3"/>
        <v>0</v>
      </c>
      <c r="V77" s="109" t="str">
        <f t="shared" si="4"/>
        <v>-</v>
      </c>
      <c r="W77" s="14"/>
    </row>
    <row r="78" spans="1:23">
      <c r="A78" s="48">
        <f t="shared" si="5"/>
        <v>76</v>
      </c>
      <c r="B78" s="14" t="str">
        <f>IFERROR(VLOOKUP(CONCATENATE($A78,B$1),'[2]Исх-увл.отчёт'!$A$2:$D$3000,4,FALSE),"-")</f>
        <v>-</v>
      </c>
      <c r="C78" s="14" t="str">
        <f>IFERROR(VLOOKUP(CONCATENATE($A78,C$1),'[2]Исх-увл.отчёт'!$A$2:$D$3000,4,FALSE),"-")</f>
        <v>-</v>
      </c>
      <c r="D78" s="14" t="str">
        <f>IFERROR(VLOOKUP(CONCATENATE($A78,D$1),'[2]Исх-увл.отчёт'!$A$2:$D$3000,4,FALSE),"-")</f>
        <v>-</v>
      </c>
      <c r="E78" s="14" t="str">
        <f>IFERROR(VLOOKUP(CONCATENATE($A78,E$1),'[2]Исх-увл.отчёт'!$A$2:$D$3000,4,FALSE),"-")</f>
        <v>-</v>
      </c>
      <c r="F78" s="14" t="str">
        <f>IFERROR(VLOOKUP(CONCATENATE($A78,F$1),'[2]Исх-увл.отчёт'!$A$2:$D$3000,4,FALSE),"-")</f>
        <v>-</v>
      </c>
      <c r="G78" s="14" t="str">
        <f>IFERROR(VLOOKUP(CONCATENATE($A78,G$1),'[2]Исх-увл.отчёт'!$A$2:$D$3000,4,FALSE),"-")</f>
        <v>-</v>
      </c>
      <c r="H78" s="14" t="str">
        <f>IFERROR(VLOOKUP(CONCATENATE($A78,H$1),'[2]Исх-увл.отчёт'!$A$2:$D$3000,4,FALSE),"-")</f>
        <v>-</v>
      </c>
      <c r="I78" s="14" t="str">
        <f>IFERROR(VLOOKUP(CONCATENATE($A78,I$1),'[2]Исх-увл.отчёт'!$A$2:$D$3000,4,FALSE),"-")</f>
        <v>-</v>
      </c>
      <c r="J78" s="14" t="str">
        <f>IFERROR(VLOOKUP(CONCATENATE($A78,J$1),'[2]Исх-увл.отчёт'!$A$2:$D$3000,4,FALSE),"-")</f>
        <v>-</v>
      </c>
      <c r="K78" s="14" t="str">
        <f>IFERROR(VLOOKUP(CONCATENATE($A78,K$1),'[2]Исх-увл.отчёт'!$A$2:$D$3000,4,FALSE),"-")</f>
        <v>-</v>
      </c>
      <c r="L78" s="14" t="str">
        <f>IFERROR(VLOOKUP(CONCATENATE($A78,L$1),'[2]Исх-увл.отчёт'!$A$2:$D$3000,4,FALSE),"-")</f>
        <v>-</v>
      </c>
      <c r="M78" s="14" t="str">
        <f>IFERROR(VLOOKUP(CONCATENATE($A78,M$1),'[2]Исх-увл.отчёт'!$A$2:$D$3000,4,FALSE),"-")</f>
        <v>-</v>
      </c>
      <c r="N78" s="14" t="str">
        <f>IFERROR(VLOOKUP(CONCATENATE($A78,N$1),'[2]Исх-увл.отчёт'!$A$2:$D$3000,4,FALSE),"-")</f>
        <v>-</v>
      </c>
      <c r="O78" s="14" t="str">
        <f>IFERROR(VLOOKUP(CONCATENATE($A78,O$1),'[2]Исх-увл.отчёт'!$A$2:$D$3000,4,FALSE),"-")</f>
        <v>-</v>
      </c>
      <c r="P78" s="14" t="str">
        <f>IFERROR(VLOOKUP(CONCATENATE($A78,P$1),'[2]Исх-увл.отчёт'!$A$2:$D$3000,4,FALSE),"-")</f>
        <v>-</v>
      </c>
      <c r="Q78" s="14" t="str">
        <f>IFERROR(VLOOKUP(CONCATENATE($A78,Q$1),'[2]Исх-увл.отчёт'!$A$2:$D$3000,4,FALSE),"-")</f>
        <v>-</v>
      </c>
      <c r="R78" s="14" t="str">
        <f>IFERROR(VLOOKUP(CONCATENATE($A78,R$1),'[2]Исх-увл.отчёт'!$A$2:$D$3000,4,FALSE),"-")</f>
        <v>-</v>
      </c>
      <c r="S78" s="14" t="str">
        <f>IFERROR(VLOOKUP(CONCATENATE($A78,S$1),'[2]Исх-увл.отчёт'!$A$2:$D$3000,4,FALSE),"-")</f>
        <v>-</v>
      </c>
      <c r="T78" s="14" t="str">
        <f>IFERROR(VLOOKUP(CONCATENATE($A78,T$1),'[2]Исх-увл.отчёт'!$A$2:$D$3000,4,FALSE),"-")</f>
        <v>-</v>
      </c>
      <c r="U78" s="15">
        <f t="shared" si="3"/>
        <v>0</v>
      </c>
      <c r="V78" s="109" t="str">
        <f t="shared" si="4"/>
        <v>-</v>
      </c>
      <c r="W78" s="14"/>
    </row>
    <row r="79" spans="1:23">
      <c r="A79" s="48">
        <f t="shared" si="5"/>
        <v>77</v>
      </c>
      <c r="B79" s="14">
        <f>IFERROR(VLOOKUP(CONCATENATE($A79,B$1),'[2]Исх-увл.отчёт'!$A$2:$D$3000,4,FALSE),"-")</f>
        <v>5</v>
      </c>
      <c r="C79" s="14" t="str">
        <f>IFERROR(VLOOKUP(CONCATENATE($A79,C$1),'[2]Исх-увл.отчёт'!$A$2:$D$3000,4,FALSE),"-")</f>
        <v>-</v>
      </c>
      <c r="D79" s="14">
        <f>IFERROR(VLOOKUP(CONCATENATE($A79,D$1),'[2]Исх-увл.отчёт'!$A$2:$D$3000,4,FALSE),"-")</f>
        <v>6</v>
      </c>
      <c r="E79" s="14" t="str">
        <f>IFERROR(VLOOKUP(CONCATENATE($A79,E$1),'[2]Исх-увл.отчёт'!$A$2:$D$3000,4,FALSE),"-")</f>
        <v>-</v>
      </c>
      <c r="F79" s="14" t="str">
        <f>IFERROR(VLOOKUP(CONCATENATE($A79,F$1),'[2]Исх-увл.отчёт'!$A$2:$D$3000,4,FALSE),"-")</f>
        <v>-</v>
      </c>
      <c r="G79" s="14" t="str">
        <f>IFERROR(VLOOKUP(CONCATENATE($A79,G$1),'[2]Исх-увл.отчёт'!$A$2:$D$3000,4,FALSE),"-")</f>
        <v>-</v>
      </c>
      <c r="H79" s="14" t="str">
        <f>IFERROR(VLOOKUP(CONCATENATE($A79,H$1),'[2]Исх-увл.отчёт'!$A$2:$D$3000,4,FALSE),"-")</f>
        <v>-</v>
      </c>
      <c r="I79" s="14" t="str">
        <f>IFERROR(VLOOKUP(CONCATENATE($A79,I$1),'[2]Исх-увл.отчёт'!$A$2:$D$3000,4,FALSE),"-")</f>
        <v>-</v>
      </c>
      <c r="J79" s="14" t="str">
        <f>IFERROR(VLOOKUP(CONCATENATE($A79,J$1),'[2]Исх-увл.отчёт'!$A$2:$D$3000,4,FALSE),"-")</f>
        <v>-</v>
      </c>
      <c r="K79" s="14" t="str">
        <f>IFERROR(VLOOKUP(CONCATENATE($A79,K$1),'[2]Исх-увл.отчёт'!$A$2:$D$3000,4,FALSE),"-")</f>
        <v>-</v>
      </c>
      <c r="L79" s="14">
        <f>IFERROR(VLOOKUP(CONCATENATE($A79,L$1),'[2]Исх-увл.отчёт'!$A$2:$D$3000,4,FALSE),"-")</f>
        <v>7</v>
      </c>
      <c r="M79" s="14" t="str">
        <f>IFERROR(VLOOKUP(CONCATENATE($A79,M$1),'[2]Исх-увл.отчёт'!$A$2:$D$3000,4,FALSE),"-")</f>
        <v>-</v>
      </c>
      <c r="N79" s="14" t="str">
        <f>IFERROR(VLOOKUP(CONCATENATE($A79,N$1),'[2]Исх-увл.отчёт'!$A$2:$D$3000,4,FALSE),"-")</f>
        <v>-</v>
      </c>
      <c r="O79" s="14" t="str">
        <f>IFERROR(VLOOKUP(CONCATENATE($A79,O$1),'[2]Исх-увл.отчёт'!$A$2:$D$3000,4,FALSE),"-")</f>
        <v>-</v>
      </c>
      <c r="P79" s="14" t="str">
        <f>IFERROR(VLOOKUP(CONCATENATE($A79,P$1),'[2]Исх-увл.отчёт'!$A$2:$D$3000,4,FALSE),"-")</f>
        <v>-</v>
      </c>
      <c r="Q79" s="14" t="str">
        <f>IFERROR(VLOOKUP(CONCATENATE($A79,Q$1),'[2]Исх-увл.отчёт'!$A$2:$D$3000,4,FALSE),"-")</f>
        <v>-</v>
      </c>
      <c r="R79" s="14">
        <f>IFERROR(VLOOKUP(CONCATENATE($A79,R$1),'[2]Исх-увл.отчёт'!$A$2:$D$3000,4,FALSE),"-")</f>
        <v>6</v>
      </c>
      <c r="S79" s="14" t="str">
        <f>IFERROR(VLOOKUP(CONCATENATE($A79,S$1),'[2]Исх-увл.отчёт'!$A$2:$D$3000,4,FALSE),"-")</f>
        <v>-</v>
      </c>
      <c r="T79" s="14" t="str">
        <f>IFERROR(VLOOKUP(CONCATENATE($A79,T$1),'[2]Исх-увл.отчёт'!$A$2:$D$3000,4,FALSE),"-")</f>
        <v>-</v>
      </c>
      <c r="U79" s="15">
        <f t="shared" si="3"/>
        <v>4</v>
      </c>
      <c r="V79" s="109">
        <f t="shared" si="4"/>
        <v>6</v>
      </c>
      <c r="W79" s="14"/>
    </row>
    <row r="80" spans="1:23">
      <c r="A80" s="48">
        <f t="shared" si="5"/>
        <v>78</v>
      </c>
      <c r="B80" s="14">
        <f>IFERROR(VLOOKUP(CONCATENATE($A80,B$1),'[2]Исх-увл.отчёт'!$A$2:$D$3000,4,FALSE),"-")</f>
        <v>5</v>
      </c>
      <c r="C80" s="14" t="str">
        <f>IFERROR(VLOOKUP(CONCATENATE($A80,C$1),'[2]Исх-увл.отчёт'!$A$2:$D$3000,4,FALSE),"-")</f>
        <v>-</v>
      </c>
      <c r="D80" s="14">
        <f>IFERROR(VLOOKUP(CONCATENATE($A80,D$1),'[2]Исх-увл.отчёт'!$A$2:$D$3000,4,FALSE),"-")</f>
        <v>7</v>
      </c>
      <c r="E80" s="14">
        <f>IFERROR(VLOOKUP(CONCATENATE($A80,E$1),'[2]Исх-увл.отчёт'!$A$2:$D$3000,4,FALSE),"-")</f>
        <v>7</v>
      </c>
      <c r="F80" s="14" t="str">
        <f>IFERROR(VLOOKUP(CONCATENATE($A80,F$1),'[2]Исх-увл.отчёт'!$A$2:$D$3000,4,FALSE),"-")</f>
        <v>-</v>
      </c>
      <c r="G80" s="14" t="str">
        <f>IFERROR(VLOOKUP(CONCATENATE($A80,G$1),'[2]Исх-увл.отчёт'!$A$2:$D$3000,4,FALSE),"-")</f>
        <v>-</v>
      </c>
      <c r="H80" s="14" t="str">
        <f>IFERROR(VLOOKUP(CONCATENATE($A80,H$1),'[2]Исх-увл.отчёт'!$A$2:$D$3000,4,FALSE),"-")</f>
        <v>-</v>
      </c>
      <c r="I80" s="14" t="str">
        <f>IFERROR(VLOOKUP(CONCATENATE($A80,I$1),'[2]Исх-увл.отчёт'!$A$2:$D$3000,4,FALSE),"-")</f>
        <v>-</v>
      </c>
      <c r="J80" s="14" t="str">
        <f>IFERROR(VLOOKUP(CONCATENATE($A80,J$1),'[2]Исх-увл.отчёт'!$A$2:$D$3000,4,FALSE),"-")</f>
        <v>-</v>
      </c>
      <c r="K80" s="14" t="str">
        <f>IFERROR(VLOOKUP(CONCATENATE($A80,K$1),'[2]Исх-увл.отчёт'!$A$2:$D$3000,4,FALSE),"-")</f>
        <v>-</v>
      </c>
      <c r="L80" s="14">
        <f>IFERROR(VLOOKUP(CONCATENATE($A80,L$1),'[2]Исх-увл.отчёт'!$A$2:$D$3000,4,FALSE),"-")</f>
        <v>6</v>
      </c>
      <c r="M80" s="14" t="str">
        <f>IFERROR(VLOOKUP(CONCATENATE($A80,M$1),'[2]Исх-увл.отчёт'!$A$2:$D$3000,4,FALSE),"-")</f>
        <v>-</v>
      </c>
      <c r="N80" s="14" t="str">
        <f>IFERROR(VLOOKUP(CONCATENATE($A80,N$1),'[2]Исх-увл.отчёт'!$A$2:$D$3000,4,FALSE),"-")</f>
        <v>-</v>
      </c>
      <c r="O80" s="14" t="str">
        <f>IFERROR(VLOOKUP(CONCATENATE($A80,O$1),'[2]Исх-увл.отчёт'!$A$2:$D$3000,4,FALSE),"-")</f>
        <v>-</v>
      </c>
      <c r="P80" s="14" t="str">
        <f>IFERROR(VLOOKUP(CONCATENATE($A80,P$1),'[2]Исх-увл.отчёт'!$A$2:$D$3000,4,FALSE),"-")</f>
        <v>-</v>
      </c>
      <c r="Q80" s="14" t="str">
        <f>IFERROR(VLOOKUP(CONCATENATE($A80,Q$1),'[2]Исх-увл.отчёт'!$A$2:$D$3000,4,FALSE),"-")</f>
        <v>-</v>
      </c>
      <c r="R80" s="14">
        <f>IFERROR(VLOOKUP(CONCATENATE($A80,R$1),'[2]Исх-увл.отчёт'!$A$2:$D$3000,4,FALSE),"-")</f>
        <v>1</v>
      </c>
      <c r="S80" s="14" t="str">
        <f>IFERROR(VLOOKUP(CONCATENATE($A80,S$1),'[2]Исх-увл.отчёт'!$A$2:$D$3000,4,FALSE),"-")</f>
        <v>-</v>
      </c>
      <c r="T80" s="14" t="str">
        <f>IFERROR(VLOOKUP(CONCATENATE($A80,T$1),'[2]Исх-увл.отчёт'!$A$2:$D$3000,4,FALSE),"-")</f>
        <v>-</v>
      </c>
      <c r="U80" s="15">
        <f t="shared" si="3"/>
        <v>5</v>
      </c>
      <c r="V80" s="109">
        <f t="shared" si="4"/>
        <v>5.2</v>
      </c>
      <c r="W80" s="14"/>
    </row>
    <row r="81" spans="1:23">
      <c r="A81" s="48">
        <f t="shared" si="5"/>
        <v>79</v>
      </c>
      <c r="B81" s="14" t="str">
        <f>IFERROR(VLOOKUP(CONCATENATE($A81,B$1),'[2]Исх-увл.отчёт'!$A$2:$D$3000,4,FALSE),"-")</f>
        <v>-</v>
      </c>
      <c r="C81" s="14" t="str">
        <f>IFERROR(VLOOKUP(CONCATENATE($A81,C$1),'[2]Исх-увл.отчёт'!$A$2:$D$3000,4,FALSE),"-")</f>
        <v>-</v>
      </c>
      <c r="D81" s="14" t="str">
        <f>IFERROR(VLOOKUP(CONCATENATE($A81,D$1),'[2]Исх-увл.отчёт'!$A$2:$D$3000,4,FALSE),"-")</f>
        <v>-</v>
      </c>
      <c r="E81" s="14" t="str">
        <f>IFERROR(VLOOKUP(CONCATENATE($A81,E$1),'[2]Исх-увл.отчёт'!$A$2:$D$3000,4,FALSE),"-")</f>
        <v>-</v>
      </c>
      <c r="F81" s="14" t="str">
        <f>IFERROR(VLOOKUP(CONCATENATE($A81,F$1),'[2]Исх-увл.отчёт'!$A$2:$D$3000,4,FALSE),"-")</f>
        <v>-</v>
      </c>
      <c r="G81" s="14" t="str">
        <f>IFERROR(VLOOKUP(CONCATENATE($A81,G$1),'[2]Исх-увл.отчёт'!$A$2:$D$3000,4,FALSE),"-")</f>
        <v>-</v>
      </c>
      <c r="H81" s="14" t="str">
        <f>IFERROR(VLOOKUP(CONCATENATE($A81,H$1),'[2]Исх-увл.отчёт'!$A$2:$D$3000,4,FALSE),"-")</f>
        <v>-</v>
      </c>
      <c r="I81" s="14" t="str">
        <f>IFERROR(VLOOKUP(CONCATENATE($A81,I$1),'[2]Исх-увл.отчёт'!$A$2:$D$3000,4,FALSE),"-")</f>
        <v>-</v>
      </c>
      <c r="J81" s="14" t="str">
        <f>IFERROR(VLOOKUP(CONCATENATE($A81,J$1),'[2]Исх-увл.отчёт'!$A$2:$D$3000,4,FALSE),"-")</f>
        <v>-</v>
      </c>
      <c r="K81" s="14" t="str">
        <f>IFERROR(VLOOKUP(CONCATENATE($A81,K$1),'[2]Исх-увл.отчёт'!$A$2:$D$3000,4,FALSE),"-")</f>
        <v>-</v>
      </c>
      <c r="L81" s="14" t="str">
        <f>IFERROR(VLOOKUP(CONCATENATE($A81,L$1),'[2]Исх-увл.отчёт'!$A$2:$D$3000,4,FALSE),"-")</f>
        <v>-</v>
      </c>
      <c r="M81" s="14" t="str">
        <f>IFERROR(VLOOKUP(CONCATENATE($A81,M$1),'[2]Исх-увл.отчёт'!$A$2:$D$3000,4,FALSE),"-")</f>
        <v>-</v>
      </c>
      <c r="N81" s="14" t="str">
        <f>IFERROR(VLOOKUP(CONCATENATE($A81,N$1),'[2]Исх-увл.отчёт'!$A$2:$D$3000,4,FALSE),"-")</f>
        <v>-</v>
      </c>
      <c r="O81" s="14" t="str">
        <f>IFERROR(VLOOKUP(CONCATENATE($A81,O$1),'[2]Исх-увл.отчёт'!$A$2:$D$3000,4,FALSE),"-")</f>
        <v>-</v>
      </c>
      <c r="P81" s="14" t="str">
        <f>IFERROR(VLOOKUP(CONCATENATE($A81,P$1),'[2]Исх-увл.отчёт'!$A$2:$D$3000,4,FALSE),"-")</f>
        <v>-</v>
      </c>
      <c r="Q81" s="14" t="str">
        <f>IFERROR(VLOOKUP(CONCATENATE($A81,Q$1),'[2]Исх-увл.отчёт'!$A$2:$D$3000,4,FALSE),"-")</f>
        <v>-</v>
      </c>
      <c r="R81" s="14" t="str">
        <f>IFERROR(VLOOKUP(CONCATENATE($A81,R$1),'[2]Исх-увл.отчёт'!$A$2:$D$3000,4,FALSE),"-")</f>
        <v>-</v>
      </c>
      <c r="S81" s="14" t="str">
        <f>IFERROR(VLOOKUP(CONCATENATE($A81,S$1),'[2]Исх-увл.отчёт'!$A$2:$D$3000,4,FALSE),"-")</f>
        <v>-</v>
      </c>
      <c r="T81" s="14" t="str">
        <f>IFERROR(VLOOKUP(CONCATENATE($A81,T$1),'[2]Исх-увл.отчёт'!$A$2:$D$3000,4,FALSE),"-")</f>
        <v>-</v>
      </c>
      <c r="U81" s="15">
        <f t="shared" si="3"/>
        <v>0</v>
      </c>
      <c r="V81" s="109" t="str">
        <f t="shared" si="4"/>
        <v>-</v>
      </c>
      <c r="W81" s="14"/>
    </row>
    <row r="82" spans="1:23">
      <c r="A82" s="48">
        <f t="shared" si="5"/>
        <v>80</v>
      </c>
      <c r="B82" s="14" t="str">
        <f>IFERROR(VLOOKUP(CONCATENATE($A82,B$1),'[2]Исх-увл.отчёт'!$A$2:$D$3000,4,FALSE),"-")</f>
        <v>-</v>
      </c>
      <c r="C82" s="14" t="str">
        <f>IFERROR(VLOOKUP(CONCATENATE($A82,C$1),'[2]Исх-увл.отчёт'!$A$2:$D$3000,4,FALSE),"-")</f>
        <v>-</v>
      </c>
      <c r="D82" s="14" t="str">
        <f>IFERROR(VLOOKUP(CONCATENATE($A82,D$1),'[2]Исх-увл.отчёт'!$A$2:$D$3000,4,FALSE),"-")</f>
        <v>-</v>
      </c>
      <c r="E82" s="14" t="str">
        <f>IFERROR(VLOOKUP(CONCATENATE($A82,E$1),'[2]Исх-увл.отчёт'!$A$2:$D$3000,4,FALSE),"-")</f>
        <v>-</v>
      </c>
      <c r="F82" s="14" t="str">
        <f>IFERROR(VLOOKUP(CONCATENATE($A82,F$1),'[2]Исх-увл.отчёт'!$A$2:$D$3000,4,FALSE),"-")</f>
        <v>-</v>
      </c>
      <c r="G82" s="14" t="str">
        <f>IFERROR(VLOOKUP(CONCATENATE($A82,G$1),'[2]Исх-увл.отчёт'!$A$2:$D$3000,4,FALSE),"-")</f>
        <v>-</v>
      </c>
      <c r="H82" s="14" t="str">
        <f>IFERROR(VLOOKUP(CONCATENATE($A82,H$1),'[2]Исх-увл.отчёт'!$A$2:$D$3000,4,FALSE),"-")</f>
        <v>-</v>
      </c>
      <c r="I82" s="14" t="str">
        <f>IFERROR(VLOOKUP(CONCATENATE($A82,I$1),'[2]Исх-увл.отчёт'!$A$2:$D$3000,4,FALSE),"-")</f>
        <v>-</v>
      </c>
      <c r="J82" s="14" t="str">
        <f>IFERROR(VLOOKUP(CONCATENATE($A82,J$1),'[2]Исх-увл.отчёт'!$A$2:$D$3000,4,FALSE),"-")</f>
        <v>-</v>
      </c>
      <c r="K82" s="14" t="str">
        <f>IFERROR(VLOOKUP(CONCATENATE($A82,K$1),'[2]Исх-увл.отчёт'!$A$2:$D$3000,4,FALSE),"-")</f>
        <v>-</v>
      </c>
      <c r="L82" s="14" t="str">
        <f>IFERROR(VLOOKUP(CONCATENATE($A82,L$1),'[2]Исх-увл.отчёт'!$A$2:$D$3000,4,FALSE),"-")</f>
        <v>-</v>
      </c>
      <c r="M82" s="14" t="str">
        <f>IFERROR(VLOOKUP(CONCATENATE($A82,M$1),'[2]Исх-увл.отчёт'!$A$2:$D$3000,4,FALSE),"-")</f>
        <v>-</v>
      </c>
      <c r="N82" s="14" t="str">
        <f>IFERROR(VLOOKUP(CONCATENATE($A82,N$1),'[2]Исх-увл.отчёт'!$A$2:$D$3000,4,FALSE),"-")</f>
        <v>-</v>
      </c>
      <c r="O82" s="14" t="str">
        <f>IFERROR(VLOOKUP(CONCATENATE($A82,O$1),'[2]Исх-увл.отчёт'!$A$2:$D$3000,4,FALSE),"-")</f>
        <v>-</v>
      </c>
      <c r="P82" s="14" t="str">
        <f>IFERROR(VLOOKUP(CONCATENATE($A82,P$1),'[2]Исх-увл.отчёт'!$A$2:$D$3000,4,FALSE),"-")</f>
        <v>-</v>
      </c>
      <c r="Q82" s="14" t="str">
        <f>IFERROR(VLOOKUP(CONCATENATE($A82,Q$1),'[2]Исх-увл.отчёт'!$A$2:$D$3000,4,FALSE),"-")</f>
        <v>-</v>
      </c>
      <c r="R82" s="14" t="str">
        <f>IFERROR(VLOOKUP(CONCATENATE($A82,R$1),'[2]Исх-увл.отчёт'!$A$2:$D$3000,4,FALSE),"-")</f>
        <v>-</v>
      </c>
      <c r="S82" s="14" t="str">
        <f>IFERROR(VLOOKUP(CONCATENATE($A82,S$1),'[2]Исх-увл.отчёт'!$A$2:$D$3000,4,FALSE),"-")</f>
        <v>-</v>
      </c>
      <c r="T82" s="14" t="str">
        <f>IFERROR(VLOOKUP(CONCATENATE($A82,T$1),'[2]Исх-увл.отчёт'!$A$2:$D$3000,4,FALSE),"-")</f>
        <v>-</v>
      </c>
      <c r="U82" s="15">
        <f t="shared" si="3"/>
        <v>0</v>
      </c>
      <c r="V82" s="109" t="str">
        <f t="shared" si="4"/>
        <v>-</v>
      </c>
      <c r="W82" s="14"/>
    </row>
    <row r="83" spans="1:23">
      <c r="A83" s="48">
        <f t="shared" si="5"/>
        <v>81</v>
      </c>
      <c r="B83" s="14">
        <f>IFERROR(VLOOKUP(CONCATENATE($A83,B$1),'[2]Исх-увл.отчёт'!$A$2:$D$3000,4,FALSE),"-")</f>
        <v>11</v>
      </c>
      <c r="C83" s="14" t="str">
        <f>IFERROR(VLOOKUP(CONCATENATE($A83,C$1),'[2]Исх-увл.отчёт'!$A$2:$D$3000,4,FALSE),"-")</f>
        <v>-</v>
      </c>
      <c r="D83" s="14">
        <f>IFERROR(VLOOKUP(CONCATENATE($A83,D$1),'[2]Исх-увл.отчёт'!$A$2:$D$3000,4,FALSE),"-")</f>
        <v>11</v>
      </c>
      <c r="E83" s="14" t="str">
        <f>IFERROR(VLOOKUP(CONCATENATE($A83,E$1),'[2]Исх-увл.отчёт'!$A$2:$D$3000,4,FALSE),"-")</f>
        <v>-</v>
      </c>
      <c r="F83" s="14" t="str">
        <f>IFERROR(VLOOKUP(CONCATENATE($A83,F$1),'[2]Исх-увл.отчёт'!$A$2:$D$3000,4,FALSE),"-")</f>
        <v>-</v>
      </c>
      <c r="G83" s="14">
        <f>IFERROR(VLOOKUP(CONCATENATE($A83,G$1),'[2]Исх-увл.отчёт'!$A$2:$D$3000,4,FALSE),"-")</f>
        <v>6</v>
      </c>
      <c r="H83" s="14" t="str">
        <f>IFERROR(VLOOKUP(CONCATENATE($A83,H$1),'[2]Исх-увл.отчёт'!$A$2:$D$3000,4,FALSE),"-")</f>
        <v>-</v>
      </c>
      <c r="I83" s="14" t="str">
        <f>IFERROR(VLOOKUP(CONCATENATE($A83,I$1),'[2]Исх-увл.отчёт'!$A$2:$D$3000,4,FALSE),"-")</f>
        <v>-</v>
      </c>
      <c r="J83" s="14" t="str">
        <f>IFERROR(VLOOKUP(CONCATENATE($A83,J$1),'[2]Исх-увл.отчёт'!$A$2:$D$3000,4,FALSE),"-")</f>
        <v>-</v>
      </c>
      <c r="K83" s="14" t="str">
        <f>IFERROR(VLOOKUP(CONCATENATE($A83,K$1),'[2]Исх-увл.отчёт'!$A$2:$D$3000,4,FALSE),"-")</f>
        <v>-</v>
      </c>
      <c r="L83" s="14" t="str">
        <f>IFERROR(VLOOKUP(CONCATENATE($A83,L$1),'[2]Исх-увл.отчёт'!$A$2:$D$3000,4,FALSE),"-")</f>
        <v>-</v>
      </c>
      <c r="M83" s="14" t="str">
        <f>IFERROR(VLOOKUP(CONCATENATE($A83,M$1),'[2]Исх-увл.отчёт'!$A$2:$D$3000,4,FALSE),"-")</f>
        <v>-</v>
      </c>
      <c r="N83" s="14" t="str">
        <f>IFERROR(VLOOKUP(CONCATENATE($A83,N$1),'[2]Исх-увл.отчёт'!$A$2:$D$3000,4,FALSE),"-")</f>
        <v>-</v>
      </c>
      <c r="O83" s="14" t="str">
        <f>IFERROR(VLOOKUP(CONCATENATE($A83,O$1),'[2]Исх-увл.отчёт'!$A$2:$D$3000,4,FALSE),"-")</f>
        <v>-</v>
      </c>
      <c r="P83" s="14" t="str">
        <f>IFERROR(VLOOKUP(CONCATENATE($A83,P$1),'[2]Исх-увл.отчёт'!$A$2:$D$3000,4,FALSE),"-")</f>
        <v>-</v>
      </c>
      <c r="Q83" s="14" t="str">
        <f>IFERROR(VLOOKUP(CONCATENATE($A83,Q$1),'[2]Исх-увл.отчёт'!$A$2:$D$3000,4,FALSE),"-")</f>
        <v>-</v>
      </c>
      <c r="R83" s="14">
        <f>IFERROR(VLOOKUP(CONCATENATE($A83,R$1),'[2]Исх-увл.отчёт'!$A$2:$D$3000,4,FALSE),"-")</f>
        <v>1</v>
      </c>
      <c r="S83" s="14" t="str">
        <f>IFERROR(VLOOKUP(CONCATENATE($A83,S$1),'[2]Исх-увл.отчёт'!$A$2:$D$3000,4,FALSE),"-")</f>
        <v>-</v>
      </c>
      <c r="T83" s="14" t="str">
        <f>IFERROR(VLOOKUP(CONCATENATE($A83,T$1),'[2]Исх-увл.отчёт'!$A$2:$D$3000,4,FALSE),"-")</f>
        <v>-</v>
      </c>
      <c r="U83" s="15">
        <f t="shared" si="3"/>
        <v>4</v>
      </c>
      <c r="V83" s="109">
        <f t="shared" si="4"/>
        <v>7.25</v>
      </c>
      <c r="W83" s="14"/>
    </row>
    <row r="84" spans="1:23">
      <c r="A84" s="48">
        <f t="shared" si="5"/>
        <v>82</v>
      </c>
      <c r="B84" s="14" t="str">
        <f>IFERROR(VLOOKUP(CONCATENATE($A84,B$1),'[2]Исх-увл.отчёт'!$A$2:$D$3000,4,FALSE),"-")</f>
        <v>-</v>
      </c>
      <c r="C84" s="14" t="str">
        <f>IFERROR(VLOOKUP(CONCATENATE($A84,C$1),'[2]Исх-увл.отчёт'!$A$2:$D$3000,4,FALSE),"-")</f>
        <v>-</v>
      </c>
      <c r="D84" s="14" t="str">
        <f>IFERROR(VLOOKUP(CONCATENATE($A84,D$1),'[2]Исх-увл.отчёт'!$A$2:$D$3000,4,FALSE),"-")</f>
        <v>-</v>
      </c>
      <c r="E84" s="14" t="str">
        <f>IFERROR(VLOOKUP(CONCATENATE($A84,E$1),'[2]Исх-увл.отчёт'!$A$2:$D$3000,4,FALSE),"-")</f>
        <v>-</v>
      </c>
      <c r="F84" s="14" t="str">
        <f>IFERROR(VLOOKUP(CONCATENATE($A84,F$1),'[2]Исх-увл.отчёт'!$A$2:$D$3000,4,FALSE),"-")</f>
        <v>-</v>
      </c>
      <c r="G84" s="14" t="str">
        <f>IFERROR(VLOOKUP(CONCATENATE($A84,G$1),'[2]Исх-увл.отчёт'!$A$2:$D$3000,4,FALSE),"-")</f>
        <v>-</v>
      </c>
      <c r="H84" s="14" t="str">
        <f>IFERROR(VLOOKUP(CONCATENATE($A84,H$1),'[2]Исх-увл.отчёт'!$A$2:$D$3000,4,FALSE),"-")</f>
        <v>-</v>
      </c>
      <c r="I84" s="14" t="str">
        <f>IFERROR(VLOOKUP(CONCATENATE($A84,I$1),'[2]Исх-увл.отчёт'!$A$2:$D$3000,4,FALSE),"-")</f>
        <v>-</v>
      </c>
      <c r="J84" s="14" t="str">
        <f>IFERROR(VLOOKUP(CONCATENATE($A84,J$1),'[2]Исх-увл.отчёт'!$A$2:$D$3000,4,FALSE),"-")</f>
        <v>-</v>
      </c>
      <c r="K84" s="14" t="str">
        <f>IFERROR(VLOOKUP(CONCATENATE($A84,K$1),'[2]Исх-увл.отчёт'!$A$2:$D$3000,4,FALSE),"-")</f>
        <v>-</v>
      </c>
      <c r="L84" s="14" t="str">
        <f>IFERROR(VLOOKUP(CONCATENATE($A84,L$1),'[2]Исх-увл.отчёт'!$A$2:$D$3000,4,FALSE),"-")</f>
        <v>-</v>
      </c>
      <c r="M84" s="14" t="str">
        <f>IFERROR(VLOOKUP(CONCATENATE($A84,M$1),'[2]Исх-увл.отчёт'!$A$2:$D$3000,4,FALSE),"-")</f>
        <v>-</v>
      </c>
      <c r="N84" s="14" t="str">
        <f>IFERROR(VLOOKUP(CONCATENATE($A84,N$1),'[2]Исх-увл.отчёт'!$A$2:$D$3000,4,FALSE),"-")</f>
        <v>-</v>
      </c>
      <c r="O84" s="14" t="str">
        <f>IFERROR(VLOOKUP(CONCATENATE($A84,O$1),'[2]Исх-увл.отчёт'!$A$2:$D$3000,4,FALSE),"-")</f>
        <v>-</v>
      </c>
      <c r="P84" s="14" t="str">
        <f>IFERROR(VLOOKUP(CONCATENATE($A84,P$1),'[2]Исх-увл.отчёт'!$A$2:$D$3000,4,FALSE),"-")</f>
        <v>-</v>
      </c>
      <c r="Q84" s="14" t="str">
        <f>IFERROR(VLOOKUP(CONCATENATE($A84,Q$1),'[2]Исх-увл.отчёт'!$A$2:$D$3000,4,FALSE),"-")</f>
        <v>-</v>
      </c>
      <c r="R84" s="14" t="str">
        <f>IFERROR(VLOOKUP(CONCATENATE($A84,R$1),'[2]Исх-увл.отчёт'!$A$2:$D$3000,4,FALSE),"-")</f>
        <v>-</v>
      </c>
      <c r="S84" s="14" t="str">
        <f>IFERROR(VLOOKUP(CONCATENATE($A84,S$1),'[2]Исх-увл.отчёт'!$A$2:$D$3000,4,FALSE),"-")</f>
        <v>-</v>
      </c>
      <c r="T84" s="14" t="str">
        <f>IFERROR(VLOOKUP(CONCATENATE($A84,T$1),'[2]Исх-увл.отчёт'!$A$2:$D$3000,4,FALSE),"-")</f>
        <v>-</v>
      </c>
      <c r="U84" s="15">
        <f t="shared" si="3"/>
        <v>0</v>
      </c>
      <c r="V84" s="109" t="str">
        <f t="shared" si="4"/>
        <v>-</v>
      </c>
      <c r="W84" s="14"/>
    </row>
    <row r="85" spans="1:23">
      <c r="A85" s="48">
        <f t="shared" si="5"/>
        <v>83</v>
      </c>
      <c r="B85" s="14" t="str">
        <f>IFERROR(VLOOKUP(CONCATENATE($A85,B$1),'[2]Исх-увл.отчёт'!$A$2:$D$3000,4,FALSE),"-")</f>
        <v>-</v>
      </c>
      <c r="C85" s="14" t="str">
        <f>IFERROR(VLOOKUP(CONCATENATE($A85,C$1),'[2]Исх-увл.отчёт'!$A$2:$D$3000,4,FALSE),"-")</f>
        <v>-</v>
      </c>
      <c r="D85" s="14" t="str">
        <f>IFERROR(VLOOKUP(CONCATENATE($A85,D$1),'[2]Исх-увл.отчёт'!$A$2:$D$3000,4,FALSE),"-")</f>
        <v>-</v>
      </c>
      <c r="E85" s="14" t="str">
        <f>IFERROR(VLOOKUP(CONCATENATE($A85,E$1),'[2]Исх-увл.отчёт'!$A$2:$D$3000,4,FALSE),"-")</f>
        <v>-</v>
      </c>
      <c r="F85" s="14" t="str">
        <f>IFERROR(VLOOKUP(CONCATENATE($A85,F$1),'[2]Исх-увл.отчёт'!$A$2:$D$3000,4,FALSE),"-")</f>
        <v>-</v>
      </c>
      <c r="G85" s="14" t="str">
        <f>IFERROR(VLOOKUP(CONCATENATE($A85,G$1),'[2]Исх-увл.отчёт'!$A$2:$D$3000,4,FALSE),"-")</f>
        <v>-</v>
      </c>
      <c r="H85" s="14" t="str">
        <f>IFERROR(VLOOKUP(CONCATENATE($A85,H$1),'[2]Исх-увл.отчёт'!$A$2:$D$3000,4,FALSE),"-")</f>
        <v>-</v>
      </c>
      <c r="I85" s="14" t="str">
        <f>IFERROR(VLOOKUP(CONCATENATE($A85,I$1),'[2]Исх-увл.отчёт'!$A$2:$D$3000,4,FALSE),"-")</f>
        <v>-</v>
      </c>
      <c r="J85" s="14" t="str">
        <f>IFERROR(VLOOKUP(CONCATENATE($A85,J$1),'[2]Исх-увл.отчёт'!$A$2:$D$3000,4,FALSE),"-")</f>
        <v>-</v>
      </c>
      <c r="K85" s="14" t="str">
        <f>IFERROR(VLOOKUP(CONCATENATE($A85,K$1),'[2]Исх-увл.отчёт'!$A$2:$D$3000,4,FALSE),"-")</f>
        <v>-</v>
      </c>
      <c r="L85" s="14" t="str">
        <f>IFERROR(VLOOKUP(CONCATENATE($A85,L$1),'[2]Исх-увл.отчёт'!$A$2:$D$3000,4,FALSE),"-")</f>
        <v>-</v>
      </c>
      <c r="M85" s="14" t="str">
        <f>IFERROR(VLOOKUP(CONCATENATE($A85,M$1),'[2]Исх-увл.отчёт'!$A$2:$D$3000,4,FALSE),"-")</f>
        <v>-</v>
      </c>
      <c r="N85" s="14" t="str">
        <f>IFERROR(VLOOKUP(CONCATENATE($A85,N$1),'[2]Исх-увл.отчёт'!$A$2:$D$3000,4,FALSE),"-")</f>
        <v>-</v>
      </c>
      <c r="O85" s="14" t="str">
        <f>IFERROR(VLOOKUP(CONCATENATE($A85,O$1),'[2]Исх-увл.отчёт'!$A$2:$D$3000,4,FALSE),"-")</f>
        <v>-</v>
      </c>
      <c r="P85" s="14" t="str">
        <f>IFERROR(VLOOKUP(CONCATENATE($A85,P$1),'[2]Исх-увл.отчёт'!$A$2:$D$3000,4,FALSE),"-")</f>
        <v>-</v>
      </c>
      <c r="Q85" s="14" t="str">
        <f>IFERROR(VLOOKUP(CONCATENATE($A85,Q$1),'[2]Исх-увл.отчёт'!$A$2:$D$3000,4,FALSE),"-")</f>
        <v>-</v>
      </c>
      <c r="R85" s="14" t="str">
        <f>IFERROR(VLOOKUP(CONCATENATE($A85,R$1),'[2]Исх-увл.отчёт'!$A$2:$D$3000,4,FALSE),"-")</f>
        <v>-</v>
      </c>
      <c r="S85" s="14" t="str">
        <f>IFERROR(VLOOKUP(CONCATENATE($A85,S$1),'[2]Исх-увл.отчёт'!$A$2:$D$3000,4,FALSE),"-")</f>
        <v>-</v>
      </c>
      <c r="T85" s="14" t="str">
        <f>IFERROR(VLOOKUP(CONCATENATE($A85,T$1),'[2]Исх-увл.отчёт'!$A$2:$D$3000,4,FALSE),"-")</f>
        <v>-</v>
      </c>
      <c r="U85" s="15">
        <f t="shared" si="3"/>
        <v>0</v>
      </c>
      <c r="V85" s="109" t="str">
        <f t="shared" si="4"/>
        <v>-</v>
      </c>
      <c r="W85" s="14"/>
    </row>
    <row r="86" spans="1:23">
      <c r="A86" s="48">
        <f t="shared" si="5"/>
        <v>84</v>
      </c>
      <c r="B86" s="14" t="str">
        <f>IFERROR(VLOOKUP(CONCATENATE($A86,B$1),'[2]Исх-увл.отчёт'!$A$2:$D$3000,4,FALSE),"-")</f>
        <v>-</v>
      </c>
      <c r="C86" s="14" t="str">
        <f>IFERROR(VLOOKUP(CONCATENATE($A86,C$1),'[2]Исх-увл.отчёт'!$A$2:$D$3000,4,FALSE),"-")</f>
        <v>-</v>
      </c>
      <c r="D86" s="14" t="str">
        <f>IFERROR(VLOOKUP(CONCATENATE($A86,D$1),'[2]Исх-увл.отчёт'!$A$2:$D$3000,4,FALSE),"-")</f>
        <v>-</v>
      </c>
      <c r="E86" s="14" t="str">
        <f>IFERROR(VLOOKUP(CONCATENATE($A86,E$1),'[2]Исх-увл.отчёт'!$A$2:$D$3000,4,FALSE),"-")</f>
        <v>-</v>
      </c>
      <c r="F86" s="14" t="str">
        <f>IFERROR(VLOOKUP(CONCATENATE($A86,F$1),'[2]Исх-увл.отчёт'!$A$2:$D$3000,4,FALSE),"-")</f>
        <v>-</v>
      </c>
      <c r="G86" s="14" t="str">
        <f>IFERROR(VLOOKUP(CONCATENATE($A86,G$1),'[2]Исх-увл.отчёт'!$A$2:$D$3000,4,FALSE),"-")</f>
        <v>-</v>
      </c>
      <c r="H86" s="14" t="str">
        <f>IFERROR(VLOOKUP(CONCATENATE($A86,H$1),'[2]Исх-увл.отчёт'!$A$2:$D$3000,4,FALSE),"-")</f>
        <v>-</v>
      </c>
      <c r="I86" s="14" t="str">
        <f>IFERROR(VLOOKUP(CONCATENATE($A86,I$1),'[2]Исх-увл.отчёт'!$A$2:$D$3000,4,FALSE),"-")</f>
        <v>-</v>
      </c>
      <c r="J86" s="14" t="str">
        <f>IFERROR(VLOOKUP(CONCATENATE($A86,J$1),'[2]Исх-увл.отчёт'!$A$2:$D$3000,4,FALSE),"-")</f>
        <v>-</v>
      </c>
      <c r="K86" s="14" t="str">
        <f>IFERROR(VLOOKUP(CONCATENATE($A86,K$1),'[2]Исх-увл.отчёт'!$A$2:$D$3000,4,FALSE),"-")</f>
        <v>-</v>
      </c>
      <c r="L86" s="14" t="str">
        <f>IFERROR(VLOOKUP(CONCATENATE($A86,L$1),'[2]Исх-увл.отчёт'!$A$2:$D$3000,4,FALSE),"-")</f>
        <v>-</v>
      </c>
      <c r="M86" s="14" t="str">
        <f>IFERROR(VLOOKUP(CONCATENATE($A86,M$1),'[2]Исх-увл.отчёт'!$A$2:$D$3000,4,FALSE),"-")</f>
        <v>-</v>
      </c>
      <c r="N86" s="14" t="str">
        <f>IFERROR(VLOOKUP(CONCATENATE($A86,N$1),'[2]Исх-увл.отчёт'!$A$2:$D$3000,4,FALSE),"-")</f>
        <v>-</v>
      </c>
      <c r="O86" s="14" t="str">
        <f>IFERROR(VLOOKUP(CONCATENATE($A86,O$1),'[2]Исх-увл.отчёт'!$A$2:$D$3000,4,FALSE),"-")</f>
        <v>-</v>
      </c>
      <c r="P86" s="14" t="str">
        <f>IFERROR(VLOOKUP(CONCATENATE($A86,P$1),'[2]Исх-увл.отчёт'!$A$2:$D$3000,4,FALSE),"-")</f>
        <v>-</v>
      </c>
      <c r="Q86" s="14" t="str">
        <f>IFERROR(VLOOKUP(CONCATENATE($A86,Q$1),'[2]Исх-увл.отчёт'!$A$2:$D$3000,4,FALSE),"-")</f>
        <v>-</v>
      </c>
      <c r="R86" s="14" t="str">
        <f>IFERROR(VLOOKUP(CONCATENATE($A86,R$1),'[2]Исх-увл.отчёт'!$A$2:$D$3000,4,FALSE),"-")</f>
        <v>-</v>
      </c>
      <c r="S86" s="14" t="str">
        <f>IFERROR(VLOOKUP(CONCATENATE($A86,S$1),'[2]Исх-увл.отчёт'!$A$2:$D$3000,4,FALSE),"-")</f>
        <v>-</v>
      </c>
      <c r="T86" s="14" t="str">
        <f>IFERROR(VLOOKUP(CONCATENATE($A86,T$1),'[2]Исх-увл.отчёт'!$A$2:$D$3000,4,FALSE),"-")</f>
        <v>-</v>
      </c>
      <c r="U86" s="15">
        <f t="shared" si="3"/>
        <v>0</v>
      </c>
      <c r="V86" s="109" t="str">
        <f t="shared" si="4"/>
        <v>-</v>
      </c>
      <c r="W86" s="14"/>
    </row>
    <row r="87" spans="1:23">
      <c r="A87" s="48">
        <f t="shared" si="5"/>
        <v>85</v>
      </c>
      <c r="B87" s="14" t="str">
        <f>IFERROR(VLOOKUP(CONCATENATE($A87,B$1),'[2]Исх-увл.отчёт'!$A$2:$D$3000,4,FALSE),"-")</f>
        <v>-</v>
      </c>
      <c r="C87" s="14" t="str">
        <f>IFERROR(VLOOKUP(CONCATENATE($A87,C$1),'[2]Исх-увл.отчёт'!$A$2:$D$3000,4,FALSE),"-")</f>
        <v>-</v>
      </c>
      <c r="D87" s="14" t="str">
        <f>IFERROR(VLOOKUP(CONCATENATE($A87,D$1),'[2]Исх-увл.отчёт'!$A$2:$D$3000,4,FALSE),"-")</f>
        <v>-</v>
      </c>
      <c r="E87" s="14" t="str">
        <f>IFERROR(VLOOKUP(CONCATENATE($A87,E$1),'[2]Исх-увл.отчёт'!$A$2:$D$3000,4,FALSE),"-")</f>
        <v>-</v>
      </c>
      <c r="F87" s="14" t="str">
        <f>IFERROR(VLOOKUP(CONCATENATE($A87,F$1),'[2]Исх-увл.отчёт'!$A$2:$D$3000,4,FALSE),"-")</f>
        <v>-</v>
      </c>
      <c r="G87" s="14" t="str">
        <f>IFERROR(VLOOKUP(CONCATENATE($A87,G$1),'[2]Исх-увл.отчёт'!$A$2:$D$3000,4,FALSE),"-")</f>
        <v>-</v>
      </c>
      <c r="H87" s="14" t="str">
        <f>IFERROR(VLOOKUP(CONCATENATE($A87,H$1),'[2]Исх-увл.отчёт'!$A$2:$D$3000,4,FALSE),"-")</f>
        <v>-</v>
      </c>
      <c r="I87" s="14" t="str">
        <f>IFERROR(VLOOKUP(CONCATENATE($A87,I$1),'[2]Исх-увл.отчёт'!$A$2:$D$3000,4,FALSE),"-")</f>
        <v>-</v>
      </c>
      <c r="J87" s="14" t="str">
        <f>IFERROR(VLOOKUP(CONCATENATE($A87,J$1),'[2]Исх-увл.отчёт'!$A$2:$D$3000,4,FALSE),"-")</f>
        <v>-</v>
      </c>
      <c r="K87" s="14" t="str">
        <f>IFERROR(VLOOKUP(CONCATENATE($A87,K$1),'[2]Исх-увл.отчёт'!$A$2:$D$3000,4,FALSE),"-")</f>
        <v>-</v>
      </c>
      <c r="L87" s="14" t="str">
        <f>IFERROR(VLOOKUP(CONCATENATE($A87,L$1),'[2]Исх-увл.отчёт'!$A$2:$D$3000,4,FALSE),"-")</f>
        <v>-</v>
      </c>
      <c r="M87" s="14" t="str">
        <f>IFERROR(VLOOKUP(CONCATENATE($A87,M$1),'[2]Исх-увл.отчёт'!$A$2:$D$3000,4,FALSE),"-")</f>
        <v>-</v>
      </c>
      <c r="N87" s="14" t="str">
        <f>IFERROR(VLOOKUP(CONCATENATE($A87,N$1),'[2]Исх-увл.отчёт'!$A$2:$D$3000,4,FALSE),"-")</f>
        <v>-</v>
      </c>
      <c r="O87" s="14" t="str">
        <f>IFERROR(VLOOKUP(CONCATENATE($A87,O$1),'[2]Исх-увл.отчёт'!$A$2:$D$3000,4,FALSE),"-")</f>
        <v>-</v>
      </c>
      <c r="P87" s="14" t="str">
        <f>IFERROR(VLOOKUP(CONCATENATE($A87,P$1),'[2]Исх-увл.отчёт'!$A$2:$D$3000,4,FALSE),"-")</f>
        <v>-</v>
      </c>
      <c r="Q87" s="14" t="str">
        <f>IFERROR(VLOOKUP(CONCATENATE($A87,Q$1),'[2]Исх-увл.отчёт'!$A$2:$D$3000,4,FALSE),"-")</f>
        <v>-</v>
      </c>
      <c r="R87" s="14" t="str">
        <f>IFERROR(VLOOKUP(CONCATENATE($A87,R$1),'[2]Исх-увл.отчёт'!$A$2:$D$3000,4,FALSE),"-")</f>
        <v>-</v>
      </c>
      <c r="S87" s="14" t="str">
        <f>IFERROR(VLOOKUP(CONCATENATE($A87,S$1),'[2]Исх-увл.отчёт'!$A$2:$D$3000,4,FALSE),"-")</f>
        <v>-</v>
      </c>
      <c r="T87" s="14" t="str">
        <f>IFERROR(VLOOKUP(CONCATENATE($A87,T$1),'[2]Исх-увл.отчёт'!$A$2:$D$3000,4,FALSE),"-")</f>
        <v>-</v>
      </c>
      <c r="U87" s="15">
        <f t="shared" si="3"/>
        <v>0</v>
      </c>
      <c r="V87" s="109" t="str">
        <f t="shared" si="4"/>
        <v>-</v>
      </c>
      <c r="W87" s="14"/>
    </row>
    <row r="88" spans="1:23">
      <c r="A88" s="48">
        <f t="shared" si="5"/>
        <v>86</v>
      </c>
      <c r="B88" s="14">
        <f>IFERROR(VLOOKUP(CONCATENATE($A88,B$1),'[2]Исх-увл.отчёт'!$A$2:$D$3000,4,FALSE),"-")</f>
        <v>10</v>
      </c>
      <c r="C88" s="14" t="str">
        <f>IFERROR(VLOOKUP(CONCATENATE($A88,C$1),'[2]Исх-увл.отчёт'!$A$2:$D$3000,4,FALSE),"-")</f>
        <v>-</v>
      </c>
      <c r="D88" s="14">
        <f>IFERROR(VLOOKUP(CONCATENATE($A88,D$1),'[2]Исх-увл.отчёт'!$A$2:$D$3000,4,FALSE),"-")</f>
        <v>9</v>
      </c>
      <c r="E88" s="14" t="str">
        <f>IFERROR(VLOOKUP(CONCATENATE($A88,E$1),'[2]Исх-увл.отчёт'!$A$2:$D$3000,4,FALSE),"-")</f>
        <v>-</v>
      </c>
      <c r="F88" s="14" t="str">
        <f>IFERROR(VLOOKUP(CONCATENATE($A88,F$1),'[2]Исх-увл.отчёт'!$A$2:$D$3000,4,FALSE),"-")</f>
        <v>-</v>
      </c>
      <c r="G88" s="14" t="str">
        <f>IFERROR(VLOOKUP(CONCATENATE($A88,G$1),'[2]Исх-увл.отчёт'!$A$2:$D$3000,4,FALSE),"-")</f>
        <v>-</v>
      </c>
      <c r="H88" s="14" t="str">
        <f>IFERROR(VLOOKUP(CONCATENATE($A88,H$1),'[2]Исх-увл.отчёт'!$A$2:$D$3000,4,FALSE),"-")</f>
        <v>-</v>
      </c>
      <c r="I88" s="14" t="str">
        <f>IFERROR(VLOOKUP(CONCATENATE($A88,I$1),'[2]Исх-увл.отчёт'!$A$2:$D$3000,4,FALSE),"-")</f>
        <v>-</v>
      </c>
      <c r="J88" s="14" t="str">
        <f>IFERROR(VLOOKUP(CONCATENATE($A88,J$1),'[2]Исх-увл.отчёт'!$A$2:$D$3000,4,FALSE),"-")</f>
        <v>-</v>
      </c>
      <c r="K88" s="14" t="str">
        <f>IFERROR(VLOOKUP(CONCATENATE($A88,K$1),'[2]Исх-увл.отчёт'!$A$2:$D$3000,4,FALSE),"-")</f>
        <v>-</v>
      </c>
      <c r="L88" s="14">
        <f>IFERROR(VLOOKUP(CONCATENATE($A88,L$1),'[2]Исх-увл.отчёт'!$A$2:$D$3000,4,FALSE),"-")</f>
        <v>9</v>
      </c>
      <c r="M88" s="14" t="str">
        <f>IFERROR(VLOOKUP(CONCATENATE($A88,M$1),'[2]Исх-увл.отчёт'!$A$2:$D$3000,4,FALSE),"-")</f>
        <v>-</v>
      </c>
      <c r="N88" s="14" t="str">
        <f>IFERROR(VLOOKUP(CONCATENATE($A88,N$1),'[2]Исх-увл.отчёт'!$A$2:$D$3000,4,FALSE),"-")</f>
        <v>-</v>
      </c>
      <c r="O88" s="14" t="str">
        <f>IFERROR(VLOOKUP(CONCATENATE($A88,O$1),'[2]Исх-увл.отчёт'!$A$2:$D$3000,4,FALSE),"-")</f>
        <v>-</v>
      </c>
      <c r="P88" s="14" t="str">
        <f>IFERROR(VLOOKUP(CONCATENATE($A88,P$1),'[2]Исх-увл.отчёт'!$A$2:$D$3000,4,FALSE),"-")</f>
        <v>-</v>
      </c>
      <c r="Q88" s="14" t="str">
        <f>IFERROR(VLOOKUP(CONCATENATE($A88,Q$1),'[2]Исх-увл.отчёт'!$A$2:$D$3000,4,FALSE),"-")</f>
        <v>-</v>
      </c>
      <c r="R88" s="14">
        <f>IFERROR(VLOOKUP(CONCATENATE($A88,R$1),'[2]Исх-увл.отчёт'!$A$2:$D$3000,4,FALSE),"-")</f>
        <v>12</v>
      </c>
      <c r="S88" s="14" t="str">
        <f>IFERROR(VLOOKUP(CONCATENATE($A88,S$1),'[2]Исх-увл.отчёт'!$A$2:$D$3000,4,FALSE),"-")</f>
        <v>-</v>
      </c>
      <c r="T88" s="14" t="str">
        <f>IFERROR(VLOOKUP(CONCATENATE($A88,T$1),'[2]Исх-увл.отчёт'!$A$2:$D$3000,4,FALSE),"-")</f>
        <v>-</v>
      </c>
      <c r="U88" s="15">
        <f t="shared" si="3"/>
        <v>4</v>
      </c>
      <c r="V88" s="109">
        <f t="shared" si="4"/>
        <v>10</v>
      </c>
      <c r="W88" s="14"/>
    </row>
    <row r="89" spans="1:23">
      <c r="A89" s="48">
        <f t="shared" si="5"/>
        <v>87</v>
      </c>
      <c r="B89" s="14" t="str">
        <f>IFERROR(VLOOKUP(CONCATENATE($A89,B$1),'[2]Исх-увл.отчёт'!$A$2:$D$3000,4,FALSE),"-")</f>
        <v>-</v>
      </c>
      <c r="C89" s="14" t="str">
        <f>IFERROR(VLOOKUP(CONCATENATE($A89,C$1),'[2]Исх-увл.отчёт'!$A$2:$D$3000,4,FALSE),"-")</f>
        <v>-</v>
      </c>
      <c r="D89" s="14" t="str">
        <f>IFERROR(VLOOKUP(CONCATENATE($A89,D$1),'[2]Исх-увл.отчёт'!$A$2:$D$3000,4,FALSE),"-")</f>
        <v>-</v>
      </c>
      <c r="E89" s="14" t="str">
        <f>IFERROR(VLOOKUP(CONCATENATE($A89,E$1),'[2]Исх-увл.отчёт'!$A$2:$D$3000,4,FALSE),"-")</f>
        <v>-</v>
      </c>
      <c r="F89" s="14" t="str">
        <f>IFERROR(VLOOKUP(CONCATENATE($A89,F$1),'[2]Исх-увл.отчёт'!$A$2:$D$3000,4,FALSE),"-")</f>
        <v>-</v>
      </c>
      <c r="G89" s="14" t="str">
        <f>IFERROR(VLOOKUP(CONCATENATE($A89,G$1),'[2]Исх-увл.отчёт'!$A$2:$D$3000,4,FALSE),"-")</f>
        <v>-</v>
      </c>
      <c r="H89" s="14" t="str">
        <f>IFERROR(VLOOKUP(CONCATENATE($A89,H$1),'[2]Исх-увл.отчёт'!$A$2:$D$3000,4,FALSE),"-")</f>
        <v>-</v>
      </c>
      <c r="I89" s="14" t="str">
        <f>IFERROR(VLOOKUP(CONCATENATE($A89,I$1),'[2]Исх-увл.отчёт'!$A$2:$D$3000,4,FALSE),"-")</f>
        <v>-</v>
      </c>
      <c r="J89" s="14" t="str">
        <f>IFERROR(VLOOKUP(CONCATENATE($A89,J$1),'[2]Исх-увл.отчёт'!$A$2:$D$3000,4,FALSE),"-")</f>
        <v>-</v>
      </c>
      <c r="K89" s="14" t="str">
        <f>IFERROR(VLOOKUP(CONCATENATE($A89,K$1),'[2]Исх-увл.отчёт'!$A$2:$D$3000,4,FALSE),"-")</f>
        <v>-</v>
      </c>
      <c r="L89" s="14" t="str">
        <f>IFERROR(VLOOKUP(CONCATENATE($A89,L$1),'[2]Исх-увл.отчёт'!$A$2:$D$3000,4,FALSE),"-")</f>
        <v>-</v>
      </c>
      <c r="M89" s="14" t="str">
        <f>IFERROR(VLOOKUP(CONCATENATE($A89,M$1),'[2]Исх-увл.отчёт'!$A$2:$D$3000,4,FALSE),"-")</f>
        <v>-</v>
      </c>
      <c r="N89" s="14" t="str">
        <f>IFERROR(VLOOKUP(CONCATENATE($A89,N$1),'[2]Исх-увл.отчёт'!$A$2:$D$3000,4,FALSE),"-")</f>
        <v>-</v>
      </c>
      <c r="O89" s="14" t="str">
        <f>IFERROR(VLOOKUP(CONCATENATE($A89,O$1),'[2]Исх-увл.отчёт'!$A$2:$D$3000,4,FALSE),"-")</f>
        <v>-</v>
      </c>
      <c r="P89" s="14" t="str">
        <f>IFERROR(VLOOKUP(CONCATENATE($A89,P$1),'[2]Исх-увл.отчёт'!$A$2:$D$3000,4,FALSE),"-")</f>
        <v>-</v>
      </c>
      <c r="Q89" s="14" t="str">
        <f>IFERROR(VLOOKUP(CONCATENATE($A89,Q$1),'[2]Исх-увл.отчёт'!$A$2:$D$3000,4,FALSE),"-")</f>
        <v>-</v>
      </c>
      <c r="R89" s="14" t="str">
        <f>IFERROR(VLOOKUP(CONCATENATE($A89,R$1),'[2]Исх-увл.отчёт'!$A$2:$D$3000,4,FALSE),"-")</f>
        <v>-</v>
      </c>
      <c r="S89" s="14" t="str">
        <f>IFERROR(VLOOKUP(CONCATENATE($A89,S$1),'[2]Исх-увл.отчёт'!$A$2:$D$3000,4,FALSE),"-")</f>
        <v>-</v>
      </c>
      <c r="T89" s="14" t="str">
        <f>IFERROR(VLOOKUP(CONCATENATE($A89,T$1),'[2]Исх-увл.отчёт'!$A$2:$D$3000,4,FALSE),"-")</f>
        <v>-</v>
      </c>
      <c r="U89" s="15">
        <f t="shared" si="3"/>
        <v>0</v>
      </c>
      <c r="V89" s="109" t="str">
        <f t="shared" si="4"/>
        <v>-</v>
      </c>
      <c r="W89" s="14"/>
    </row>
    <row r="90" spans="1:23">
      <c r="A90" s="48">
        <f t="shared" si="5"/>
        <v>88</v>
      </c>
      <c r="B90" s="14">
        <f>IFERROR(VLOOKUP(CONCATENATE($A90,B$1),'[2]Исх-увл.отчёт'!$A$2:$D$3000,4,FALSE),"-")</f>
        <v>5</v>
      </c>
      <c r="C90" s="14" t="str">
        <f>IFERROR(VLOOKUP(CONCATENATE($A90,C$1),'[2]Исх-увл.отчёт'!$A$2:$D$3000,4,FALSE),"-")</f>
        <v>-</v>
      </c>
      <c r="D90" s="14">
        <f>IFERROR(VLOOKUP(CONCATENATE($A90,D$1),'[2]Исх-увл.отчёт'!$A$2:$D$3000,4,FALSE),"-")</f>
        <v>9</v>
      </c>
      <c r="E90" s="14" t="str">
        <f>IFERROR(VLOOKUP(CONCATENATE($A90,E$1),'[2]Исх-увл.отчёт'!$A$2:$D$3000,4,FALSE),"-")</f>
        <v>-</v>
      </c>
      <c r="F90" s="14" t="str">
        <f>IFERROR(VLOOKUP(CONCATENATE($A90,F$1),'[2]Исх-увл.отчёт'!$A$2:$D$3000,4,FALSE),"-")</f>
        <v>-</v>
      </c>
      <c r="G90" s="14" t="str">
        <f>IFERROR(VLOOKUP(CONCATENATE($A90,G$1),'[2]Исх-увл.отчёт'!$A$2:$D$3000,4,FALSE),"-")</f>
        <v>-</v>
      </c>
      <c r="H90" s="14" t="str">
        <f>IFERROR(VLOOKUP(CONCATENATE($A90,H$1),'[2]Исх-увл.отчёт'!$A$2:$D$3000,4,FALSE),"-")</f>
        <v>-</v>
      </c>
      <c r="I90" s="14" t="str">
        <f>IFERROR(VLOOKUP(CONCATENATE($A90,I$1),'[2]Исх-увл.отчёт'!$A$2:$D$3000,4,FALSE),"-")</f>
        <v>-</v>
      </c>
      <c r="J90" s="14" t="str">
        <f>IFERROR(VLOOKUP(CONCATENATE($A90,J$1),'[2]Исх-увл.отчёт'!$A$2:$D$3000,4,FALSE),"-")</f>
        <v>-</v>
      </c>
      <c r="K90" s="14" t="str">
        <f>IFERROR(VLOOKUP(CONCATENATE($A90,K$1),'[2]Исх-увл.отчёт'!$A$2:$D$3000,4,FALSE),"-")</f>
        <v>-</v>
      </c>
      <c r="L90" s="14" t="str">
        <f>IFERROR(VLOOKUP(CONCATENATE($A90,L$1),'[2]Исх-увл.отчёт'!$A$2:$D$3000,4,FALSE),"-")</f>
        <v>-</v>
      </c>
      <c r="M90" s="14" t="str">
        <f>IFERROR(VLOOKUP(CONCATENATE($A90,M$1),'[2]Исх-увл.отчёт'!$A$2:$D$3000,4,FALSE),"-")</f>
        <v>-</v>
      </c>
      <c r="N90" s="14" t="str">
        <f>IFERROR(VLOOKUP(CONCATENATE($A90,N$1),'[2]Исх-увл.отчёт'!$A$2:$D$3000,4,FALSE),"-")</f>
        <v>-</v>
      </c>
      <c r="O90" s="14" t="str">
        <f>IFERROR(VLOOKUP(CONCATENATE($A90,O$1),'[2]Исх-увл.отчёт'!$A$2:$D$3000,4,FALSE),"-")</f>
        <v>-</v>
      </c>
      <c r="P90" s="14" t="str">
        <f>IFERROR(VLOOKUP(CONCATENATE($A90,P$1),'[2]Исх-увл.отчёт'!$A$2:$D$3000,4,FALSE),"-")</f>
        <v>-</v>
      </c>
      <c r="Q90" s="14" t="str">
        <f>IFERROR(VLOOKUP(CONCATENATE($A90,Q$1),'[2]Исх-увл.отчёт'!$A$2:$D$3000,4,FALSE),"-")</f>
        <v>-</v>
      </c>
      <c r="R90" s="14">
        <f>IFERROR(VLOOKUP(CONCATENATE($A90,R$1),'[2]Исх-увл.отчёт'!$A$2:$D$3000,4,FALSE),"-")</f>
        <v>1</v>
      </c>
      <c r="S90" s="14" t="str">
        <f>IFERROR(VLOOKUP(CONCATENATE($A90,S$1),'[2]Исх-увл.отчёт'!$A$2:$D$3000,4,FALSE),"-")</f>
        <v>-</v>
      </c>
      <c r="T90" s="14" t="str">
        <f>IFERROR(VLOOKUP(CONCATENATE($A90,T$1),'[2]Исх-увл.отчёт'!$A$2:$D$3000,4,FALSE),"-")</f>
        <v>-</v>
      </c>
      <c r="U90" s="15">
        <f t="shared" si="3"/>
        <v>3</v>
      </c>
      <c r="V90" s="109">
        <f t="shared" si="4"/>
        <v>5</v>
      </c>
      <c r="W90" s="14"/>
    </row>
    <row r="91" spans="1:23">
      <c r="A91" s="48">
        <f t="shared" si="5"/>
        <v>89</v>
      </c>
      <c r="B91" s="14">
        <f>IFERROR(VLOOKUP(CONCATENATE($A91,B$1),'[2]Исх-увл.отчёт'!$A$2:$D$3000,4,FALSE),"-")</f>
        <v>10</v>
      </c>
      <c r="C91" s="14" t="str">
        <f>IFERROR(VLOOKUP(CONCATENATE($A91,C$1),'[2]Исх-увл.отчёт'!$A$2:$D$3000,4,FALSE),"-")</f>
        <v>-</v>
      </c>
      <c r="D91" s="14">
        <f>IFERROR(VLOOKUP(CONCATENATE($A91,D$1),'[2]Исх-увл.отчёт'!$A$2:$D$3000,4,FALSE),"-")</f>
        <v>6</v>
      </c>
      <c r="E91" s="14" t="str">
        <f>IFERROR(VLOOKUP(CONCATENATE($A91,E$1),'[2]Исх-увл.отчёт'!$A$2:$D$3000,4,FALSE),"-")</f>
        <v>-</v>
      </c>
      <c r="F91" s="14" t="str">
        <f>IFERROR(VLOOKUP(CONCATENATE($A91,F$1),'[2]Исх-увл.отчёт'!$A$2:$D$3000,4,FALSE),"-")</f>
        <v>-</v>
      </c>
      <c r="G91" s="14">
        <f>IFERROR(VLOOKUP(CONCATENATE($A91,G$1),'[2]Исх-увл.отчёт'!$A$2:$D$3000,4,FALSE),"-")</f>
        <v>9</v>
      </c>
      <c r="H91" s="14" t="str">
        <f>IFERROR(VLOOKUP(CONCATENATE($A91,H$1),'[2]Исх-увл.отчёт'!$A$2:$D$3000,4,FALSE),"-")</f>
        <v>-</v>
      </c>
      <c r="I91" s="14">
        <f>IFERROR(VLOOKUP(CONCATENATE($A91,I$1),'[2]Исх-увл.отчёт'!$A$2:$D$3000,4,FALSE),"-")</f>
        <v>12</v>
      </c>
      <c r="J91" s="14" t="str">
        <f>IFERROR(VLOOKUP(CONCATENATE($A91,J$1),'[2]Исх-увл.отчёт'!$A$2:$D$3000,4,FALSE),"-")</f>
        <v>-</v>
      </c>
      <c r="K91" s="14" t="str">
        <f>IFERROR(VLOOKUP(CONCATENATE($A91,K$1),'[2]Исх-увл.отчёт'!$A$2:$D$3000,4,FALSE),"-")</f>
        <v>-</v>
      </c>
      <c r="L91" s="14">
        <f>IFERROR(VLOOKUP(CONCATENATE($A91,L$1),'[2]Исх-увл.отчёт'!$A$2:$D$3000,4,FALSE),"-")</f>
        <v>8</v>
      </c>
      <c r="M91" s="14" t="str">
        <f>IFERROR(VLOOKUP(CONCATENATE($A91,M$1),'[2]Исх-увл.отчёт'!$A$2:$D$3000,4,FALSE),"-")</f>
        <v>-</v>
      </c>
      <c r="N91" s="14" t="str">
        <f>IFERROR(VLOOKUP(CONCATENATE($A91,N$1),'[2]Исх-увл.отчёт'!$A$2:$D$3000,4,FALSE),"-")</f>
        <v>-</v>
      </c>
      <c r="O91" s="14" t="str">
        <f>IFERROR(VLOOKUP(CONCATENATE($A91,O$1),'[2]Исх-увл.отчёт'!$A$2:$D$3000,4,FALSE),"-")</f>
        <v>-</v>
      </c>
      <c r="P91" s="14" t="str">
        <f>IFERROR(VLOOKUP(CONCATENATE($A91,P$1),'[2]Исх-увл.отчёт'!$A$2:$D$3000,4,FALSE),"-")</f>
        <v>-</v>
      </c>
      <c r="Q91" s="14" t="str">
        <f>IFERROR(VLOOKUP(CONCATENATE($A91,Q$1),'[2]Исх-увл.отчёт'!$A$2:$D$3000,4,FALSE),"-")</f>
        <v>-</v>
      </c>
      <c r="R91" s="14">
        <f>IFERROR(VLOOKUP(CONCATENATE($A91,R$1),'[2]Исх-увл.отчёт'!$A$2:$D$3000,4,FALSE),"-")</f>
        <v>9</v>
      </c>
      <c r="S91" s="14" t="str">
        <f>IFERROR(VLOOKUP(CONCATENATE($A91,S$1),'[2]Исх-увл.отчёт'!$A$2:$D$3000,4,FALSE),"-")</f>
        <v>-</v>
      </c>
      <c r="T91" s="14" t="str">
        <f>IFERROR(VLOOKUP(CONCATENATE($A91,T$1),'[2]Исх-увл.отчёт'!$A$2:$D$3000,4,FALSE),"-")</f>
        <v>-</v>
      </c>
      <c r="U91" s="15">
        <f t="shared" si="3"/>
        <v>6</v>
      </c>
      <c r="V91" s="109">
        <f t="shared" si="4"/>
        <v>9</v>
      </c>
      <c r="W91" s="14"/>
    </row>
    <row r="92" spans="1:23">
      <c r="A92" s="48">
        <f t="shared" si="5"/>
        <v>90</v>
      </c>
      <c r="B92" s="14" t="str">
        <f>IFERROR(VLOOKUP(CONCATENATE($A92,B$1),'[2]Исх-увл.отчёт'!$A$2:$D$3000,4,FALSE),"-")</f>
        <v>-</v>
      </c>
      <c r="C92" s="14" t="str">
        <f>IFERROR(VLOOKUP(CONCATENATE($A92,C$1),'[2]Исх-увл.отчёт'!$A$2:$D$3000,4,FALSE),"-")</f>
        <v>-</v>
      </c>
      <c r="D92" s="14" t="str">
        <f>IFERROR(VLOOKUP(CONCATENATE($A92,D$1),'[2]Исх-увл.отчёт'!$A$2:$D$3000,4,FALSE),"-")</f>
        <v>-</v>
      </c>
      <c r="E92" s="14" t="str">
        <f>IFERROR(VLOOKUP(CONCATENATE($A92,E$1),'[2]Исх-увл.отчёт'!$A$2:$D$3000,4,FALSE),"-")</f>
        <v>-</v>
      </c>
      <c r="F92" s="14" t="str">
        <f>IFERROR(VLOOKUP(CONCATENATE($A92,F$1),'[2]Исх-увл.отчёт'!$A$2:$D$3000,4,FALSE),"-")</f>
        <v>-</v>
      </c>
      <c r="G92" s="14" t="str">
        <f>IFERROR(VLOOKUP(CONCATENATE($A92,G$1),'[2]Исх-увл.отчёт'!$A$2:$D$3000,4,FALSE),"-")</f>
        <v>-</v>
      </c>
      <c r="H92" s="14" t="str">
        <f>IFERROR(VLOOKUP(CONCATENATE($A92,H$1),'[2]Исх-увл.отчёт'!$A$2:$D$3000,4,FALSE),"-")</f>
        <v>-</v>
      </c>
      <c r="I92" s="14" t="str">
        <f>IFERROR(VLOOKUP(CONCATENATE($A92,I$1),'[2]Исх-увл.отчёт'!$A$2:$D$3000,4,FALSE),"-")</f>
        <v>-</v>
      </c>
      <c r="J92" s="14" t="str">
        <f>IFERROR(VLOOKUP(CONCATENATE($A92,J$1),'[2]Исх-увл.отчёт'!$A$2:$D$3000,4,FALSE),"-")</f>
        <v>-</v>
      </c>
      <c r="K92" s="14" t="str">
        <f>IFERROR(VLOOKUP(CONCATENATE($A92,K$1),'[2]Исх-увл.отчёт'!$A$2:$D$3000,4,FALSE),"-")</f>
        <v>-</v>
      </c>
      <c r="L92" s="14" t="str">
        <f>IFERROR(VLOOKUP(CONCATENATE($A92,L$1),'[2]Исх-увл.отчёт'!$A$2:$D$3000,4,FALSE),"-")</f>
        <v>-</v>
      </c>
      <c r="M92" s="14" t="str">
        <f>IFERROR(VLOOKUP(CONCATENATE($A92,M$1),'[2]Исх-увл.отчёт'!$A$2:$D$3000,4,FALSE),"-")</f>
        <v>-</v>
      </c>
      <c r="N92" s="14" t="str">
        <f>IFERROR(VLOOKUP(CONCATENATE($A92,N$1),'[2]Исх-увл.отчёт'!$A$2:$D$3000,4,FALSE),"-")</f>
        <v>-</v>
      </c>
      <c r="O92" s="14" t="str">
        <f>IFERROR(VLOOKUP(CONCATENATE($A92,O$1),'[2]Исх-увл.отчёт'!$A$2:$D$3000,4,FALSE),"-")</f>
        <v>-</v>
      </c>
      <c r="P92" s="14" t="str">
        <f>IFERROR(VLOOKUP(CONCATENATE($A92,P$1),'[2]Исх-увл.отчёт'!$A$2:$D$3000,4,FALSE),"-")</f>
        <v>-</v>
      </c>
      <c r="Q92" s="14" t="str">
        <f>IFERROR(VLOOKUP(CONCATENATE($A92,Q$1),'[2]Исх-увл.отчёт'!$A$2:$D$3000,4,FALSE),"-")</f>
        <v>-</v>
      </c>
      <c r="R92" s="14" t="str">
        <f>IFERROR(VLOOKUP(CONCATENATE($A92,R$1),'[2]Исх-увл.отчёт'!$A$2:$D$3000,4,FALSE),"-")</f>
        <v>-</v>
      </c>
      <c r="S92" s="14" t="str">
        <f>IFERROR(VLOOKUP(CONCATENATE($A92,S$1),'[2]Исх-увл.отчёт'!$A$2:$D$3000,4,FALSE),"-")</f>
        <v>-</v>
      </c>
      <c r="T92" s="14" t="str">
        <f>IFERROR(VLOOKUP(CONCATENATE($A92,T$1),'[2]Исх-увл.отчёт'!$A$2:$D$3000,4,FALSE),"-")</f>
        <v>-</v>
      </c>
      <c r="U92" s="15">
        <f t="shared" si="3"/>
        <v>0</v>
      </c>
      <c r="V92" s="109" t="str">
        <f t="shared" si="4"/>
        <v>-</v>
      </c>
      <c r="W92" s="14"/>
    </row>
    <row r="93" spans="1:23">
      <c r="A93" s="48">
        <f t="shared" si="5"/>
        <v>91</v>
      </c>
      <c r="B93" s="14" t="str">
        <f>IFERROR(VLOOKUP(CONCATENATE($A93,B$1),'[2]Исх-увл.отчёт'!$A$2:$D$3000,4,FALSE),"-")</f>
        <v>-</v>
      </c>
      <c r="C93" s="14" t="str">
        <f>IFERROR(VLOOKUP(CONCATENATE($A93,C$1),'[2]Исх-увл.отчёт'!$A$2:$D$3000,4,FALSE),"-")</f>
        <v>-</v>
      </c>
      <c r="D93" s="14" t="str">
        <f>IFERROR(VLOOKUP(CONCATENATE($A93,D$1),'[2]Исх-увл.отчёт'!$A$2:$D$3000,4,FALSE),"-")</f>
        <v>-</v>
      </c>
      <c r="E93" s="14" t="str">
        <f>IFERROR(VLOOKUP(CONCATENATE($A93,E$1),'[2]Исх-увл.отчёт'!$A$2:$D$3000,4,FALSE),"-")</f>
        <v>-</v>
      </c>
      <c r="F93" s="14" t="str">
        <f>IFERROR(VLOOKUP(CONCATENATE($A93,F$1),'[2]Исх-увл.отчёт'!$A$2:$D$3000,4,FALSE),"-")</f>
        <v>-</v>
      </c>
      <c r="G93" s="14" t="str">
        <f>IFERROR(VLOOKUP(CONCATENATE($A93,G$1),'[2]Исх-увл.отчёт'!$A$2:$D$3000,4,FALSE),"-")</f>
        <v>-</v>
      </c>
      <c r="H93" s="14" t="str">
        <f>IFERROR(VLOOKUP(CONCATENATE($A93,H$1),'[2]Исх-увл.отчёт'!$A$2:$D$3000,4,FALSE),"-")</f>
        <v>-</v>
      </c>
      <c r="I93" s="14" t="str">
        <f>IFERROR(VLOOKUP(CONCATENATE($A93,I$1),'[2]Исх-увл.отчёт'!$A$2:$D$3000,4,FALSE),"-")</f>
        <v>-</v>
      </c>
      <c r="J93" s="14" t="str">
        <f>IFERROR(VLOOKUP(CONCATENATE($A93,J$1),'[2]Исх-увл.отчёт'!$A$2:$D$3000,4,FALSE),"-")</f>
        <v>-</v>
      </c>
      <c r="K93" s="14" t="str">
        <f>IFERROR(VLOOKUP(CONCATENATE($A93,K$1),'[2]Исх-увл.отчёт'!$A$2:$D$3000,4,FALSE),"-")</f>
        <v>-</v>
      </c>
      <c r="L93" s="14" t="str">
        <f>IFERROR(VLOOKUP(CONCATENATE($A93,L$1),'[2]Исх-увл.отчёт'!$A$2:$D$3000,4,FALSE),"-")</f>
        <v>-</v>
      </c>
      <c r="M93" s="14" t="str">
        <f>IFERROR(VLOOKUP(CONCATENATE($A93,M$1),'[2]Исх-увл.отчёт'!$A$2:$D$3000,4,FALSE),"-")</f>
        <v>-</v>
      </c>
      <c r="N93" s="14" t="str">
        <f>IFERROR(VLOOKUP(CONCATENATE($A93,N$1),'[2]Исх-увл.отчёт'!$A$2:$D$3000,4,FALSE),"-")</f>
        <v>-</v>
      </c>
      <c r="O93" s="14" t="str">
        <f>IFERROR(VLOOKUP(CONCATENATE($A93,O$1),'[2]Исх-увл.отчёт'!$A$2:$D$3000,4,FALSE),"-")</f>
        <v>-</v>
      </c>
      <c r="P93" s="14" t="str">
        <f>IFERROR(VLOOKUP(CONCATENATE($A93,P$1),'[2]Исх-увл.отчёт'!$A$2:$D$3000,4,FALSE),"-")</f>
        <v>-</v>
      </c>
      <c r="Q93" s="14" t="str">
        <f>IFERROR(VLOOKUP(CONCATENATE($A93,Q$1),'[2]Исх-увл.отчёт'!$A$2:$D$3000,4,FALSE),"-")</f>
        <v>-</v>
      </c>
      <c r="R93" s="14" t="str">
        <f>IFERROR(VLOOKUP(CONCATENATE($A93,R$1),'[2]Исх-увл.отчёт'!$A$2:$D$3000,4,FALSE),"-")</f>
        <v>-</v>
      </c>
      <c r="S93" s="14" t="str">
        <f>IFERROR(VLOOKUP(CONCATENATE($A93,S$1),'[2]Исх-увл.отчёт'!$A$2:$D$3000,4,FALSE),"-")</f>
        <v>-</v>
      </c>
      <c r="T93" s="14" t="str">
        <f>IFERROR(VLOOKUP(CONCATENATE($A93,T$1),'[2]Исх-увл.отчёт'!$A$2:$D$3000,4,FALSE),"-")</f>
        <v>-</v>
      </c>
      <c r="U93" s="15">
        <f t="shared" si="3"/>
        <v>0</v>
      </c>
      <c r="V93" s="109" t="str">
        <f t="shared" si="4"/>
        <v>-</v>
      </c>
      <c r="W93" s="14"/>
    </row>
    <row r="94" spans="1:23">
      <c r="A94" s="48">
        <f>A93+1</f>
        <v>92</v>
      </c>
      <c r="B94" s="14">
        <f>IFERROR(VLOOKUP(CONCATENATE($A94,B$1),'[2]Исх-увл.отчёт'!$A$2:$D$3000,4,FALSE),"-")</f>
        <v>10</v>
      </c>
      <c r="C94" s="14" t="str">
        <f>IFERROR(VLOOKUP(CONCATENATE($A94,C$1),'[2]Исх-увл.отчёт'!$A$2:$D$3000,4,FALSE),"-")</f>
        <v>-</v>
      </c>
      <c r="D94" s="14">
        <f>IFERROR(VLOOKUP(CONCATENATE($A94,D$1),'[2]Исх-увл.отчёт'!$A$2:$D$3000,4,FALSE),"-")</f>
        <v>9</v>
      </c>
      <c r="E94" s="14" t="str">
        <f>IFERROR(VLOOKUP(CONCATENATE($A94,E$1),'[2]Исх-увл.отчёт'!$A$2:$D$3000,4,FALSE),"-")</f>
        <v>-</v>
      </c>
      <c r="F94" s="14" t="str">
        <f>IFERROR(VLOOKUP(CONCATENATE($A94,F$1),'[2]Исх-увл.отчёт'!$A$2:$D$3000,4,FALSE),"-")</f>
        <v>-</v>
      </c>
      <c r="G94" s="14">
        <f>IFERROR(VLOOKUP(CONCATENATE($A94,G$1),'[2]Исх-увл.отчёт'!$A$2:$D$3000,4,FALSE),"-")</f>
        <v>5</v>
      </c>
      <c r="H94" s="14" t="str">
        <f>IFERROR(VLOOKUP(CONCATENATE($A94,H$1),'[2]Исх-увл.отчёт'!$A$2:$D$3000,4,FALSE),"-")</f>
        <v>-</v>
      </c>
      <c r="I94" s="14" t="str">
        <f>IFERROR(VLOOKUP(CONCATENATE($A94,I$1),'[2]Исх-увл.отчёт'!$A$2:$D$3000,4,FALSE),"-")</f>
        <v>-</v>
      </c>
      <c r="J94" s="14">
        <f>IFERROR(VLOOKUP(CONCATENATE($A94,J$1),'[2]Исх-увл.отчёт'!$A$2:$D$3000,4,FALSE),"-")</f>
        <v>12</v>
      </c>
      <c r="K94" s="14" t="str">
        <f>IFERROR(VLOOKUP(CONCATENATE($A94,K$1),'[2]Исх-увл.отчёт'!$A$2:$D$3000,4,FALSE),"-")</f>
        <v>-</v>
      </c>
      <c r="L94" s="14">
        <f>IFERROR(VLOOKUP(CONCATENATE($A94,L$1),'[2]Исх-увл.отчёт'!$A$2:$D$3000,4,FALSE),"-")</f>
        <v>9</v>
      </c>
      <c r="M94" s="14" t="str">
        <f>IFERROR(VLOOKUP(CONCATENATE($A94,M$1),'[2]Исх-увл.отчёт'!$A$2:$D$3000,4,FALSE),"-")</f>
        <v>-</v>
      </c>
      <c r="N94" s="14" t="str">
        <f>IFERROR(VLOOKUP(CONCATENATE($A94,N$1),'[2]Исх-увл.отчёт'!$A$2:$D$3000,4,FALSE),"-")</f>
        <v>-</v>
      </c>
      <c r="O94" s="14" t="str">
        <f>IFERROR(VLOOKUP(CONCATENATE($A94,O$1),'[2]Исх-увл.отчёт'!$A$2:$D$3000,4,FALSE),"-")</f>
        <v>-</v>
      </c>
      <c r="P94" s="14" t="str">
        <f>IFERROR(VLOOKUP(CONCATENATE($A94,P$1),'[2]Исх-увл.отчёт'!$A$2:$D$3000,4,FALSE),"-")</f>
        <v>-</v>
      </c>
      <c r="Q94" s="14" t="str">
        <f>IFERROR(VLOOKUP(CONCATENATE($A94,Q$1),'[2]Исх-увл.отчёт'!$A$2:$D$3000,4,FALSE),"-")</f>
        <v>-</v>
      </c>
      <c r="R94" s="14">
        <f>IFERROR(VLOOKUP(CONCATENATE($A94,R$1),'[2]Исх-увл.отчёт'!$A$2:$D$3000,4,FALSE),"-")</f>
        <v>12</v>
      </c>
      <c r="S94" s="14" t="str">
        <f>IFERROR(VLOOKUP(CONCATENATE($A94,S$1),'[2]Исх-увл.отчёт'!$A$2:$D$3000,4,FALSE),"-")</f>
        <v>-</v>
      </c>
      <c r="T94" s="14">
        <f>IFERROR(VLOOKUP(CONCATENATE($A94,T$1),'[2]Исх-увл.отчёт'!$A$2:$D$3000,4,FALSE),"-")</f>
        <v>10</v>
      </c>
      <c r="U94" s="15">
        <f t="shared" si="3"/>
        <v>7</v>
      </c>
      <c r="V94" s="109">
        <f t="shared" si="4"/>
        <v>9.5714285714285712</v>
      </c>
      <c r="W94" s="14"/>
    </row>
    <row r="95" spans="1:23">
      <c r="A95" s="48">
        <f t="shared" si="5"/>
        <v>93</v>
      </c>
      <c r="B95" s="14">
        <f>IFERROR(VLOOKUP(CONCATENATE($A95,B$1),'[2]Исх-увл.отчёт'!$A$2:$D$3000,4,FALSE),"-")</f>
        <v>10</v>
      </c>
      <c r="C95" s="14" t="str">
        <f>IFERROR(VLOOKUP(CONCATENATE($A95,C$1),'[2]Исх-увл.отчёт'!$A$2:$D$3000,4,FALSE),"-")</f>
        <v>-</v>
      </c>
      <c r="D95" s="14">
        <f>IFERROR(VLOOKUP(CONCATENATE($A95,D$1),'[2]Исх-увл.отчёт'!$A$2:$D$3000,4,FALSE),"-")</f>
        <v>7</v>
      </c>
      <c r="E95" s="14" t="str">
        <f>IFERROR(VLOOKUP(CONCATENATE($A95,E$1),'[2]Исх-увл.отчёт'!$A$2:$D$3000,4,FALSE),"-")</f>
        <v>-</v>
      </c>
      <c r="F95" s="14" t="str">
        <f>IFERROR(VLOOKUP(CONCATENATE($A95,F$1),'[2]Исх-увл.отчёт'!$A$2:$D$3000,4,FALSE),"-")</f>
        <v>-</v>
      </c>
      <c r="G95" s="14">
        <f>IFERROR(VLOOKUP(CONCATENATE($A95,G$1),'[2]Исх-увл.отчёт'!$A$2:$D$3000,4,FALSE),"-")</f>
        <v>10</v>
      </c>
      <c r="H95" s="14" t="str">
        <f>IFERROR(VLOOKUP(CONCATENATE($A95,H$1),'[2]Исх-увл.отчёт'!$A$2:$D$3000,4,FALSE),"-")</f>
        <v>-</v>
      </c>
      <c r="I95" s="14" t="str">
        <f>IFERROR(VLOOKUP(CONCATENATE($A95,I$1),'[2]Исх-увл.отчёт'!$A$2:$D$3000,4,FALSE),"-")</f>
        <v>-</v>
      </c>
      <c r="J95" s="14">
        <f>IFERROR(VLOOKUP(CONCATENATE($A95,J$1),'[2]Исх-увл.отчёт'!$A$2:$D$3000,4,FALSE),"-")</f>
        <v>12</v>
      </c>
      <c r="K95" s="14" t="str">
        <f>IFERROR(VLOOKUP(CONCATENATE($A95,K$1),'[2]Исх-увл.отчёт'!$A$2:$D$3000,4,FALSE),"-")</f>
        <v>-</v>
      </c>
      <c r="L95" s="14" t="str">
        <f>IFERROR(VLOOKUP(CONCATENATE($A95,L$1),'[2]Исх-увл.отчёт'!$A$2:$D$3000,4,FALSE),"-")</f>
        <v>-</v>
      </c>
      <c r="M95" s="14" t="str">
        <f>IFERROR(VLOOKUP(CONCATENATE($A95,M$1),'[2]Исх-увл.отчёт'!$A$2:$D$3000,4,FALSE),"-")</f>
        <v>-</v>
      </c>
      <c r="N95" s="14" t="str">
        <f>IFERROR(VLOOKUP(CONCATENATE($A95,N$1),'[2]Исх-увл.отчёт'!$A$2:$D$3000,4,FALSE),"-")</f>
        <v>-</v>
      </c>
      <c r="O95" s="14" t="str">
        <f>IFERROR(VLOOKUP(CONCATENATE($A95,O$1),'[2]Исх-увл.отчёт'!$A$2:$D$3000,4,FALSE),"-")</f>
        <v>-</v>
      </c>
      <c r="P95" s="14" t="str">
        <f>IFERROR(VLOOKUP(CONCATENATE($A95,P$1),'[2]Исх-увл.отчёт'!$A$2:$D$3000,4,FALSE),"-")</f>
        <v>-</v>
      </c>
      <c r="Q95" s="14" t="str">
        <f>IFERROR(VLOOKUP(CONCATENATE($A95,Q$1),'[2]Исх-увл.отчёт'!$A$2:$D$3000,4,FALSE),"-")</f>
        <v>-</v>
      </c>
      <c r="R95" s="14">
        <f>IFERROR(VLOOKUP(CONCATENATE($A95,R$1),'[2]Исх-увл.отчёт'!$A$2:$D$3000,4,FALSE),"-")</f>
        <v>1</v>
      </c>
      <c r="S95" s="14" t="str">
        <f>IFERROR(VLOOKUP(CONCATENATE($A95,S$1),'[2]Исх-увл.отчёт'!$A$2:$D$3000,4,FALSE),"-")</f>
        <v>-</v>
      </c>
      <c r="T95" s="14" t="str">
        <f>IFERROR(VLOOKUP(CONCATENATE($A95,T$1),'[2]Исх-увл.отчёт'!$A$2:$D$3000,4,FALSE),"-")</f>
        <v>-</v>
      </c>
      <c r="U95" s="15">
        <f t="shared" si="3"/>
        <v>5</v>
      </c>
      <c r="V95" s="109">
        <f t="shared" si="4"/>
        <v>8</v>
      </c>
      <c r="W95" s="14"/>
    </row>
    <row r="96" spans="1:23">
      <c r="A96" s="48">
        <f t="shared" si="5"/>
        <v>94</v>
      </c>
      <c r="B96" s="14" t="str">
        <f>IFERROR(VLOOKUP(CONCATENATE($A96,B$1),'[2]Исх-увл.отчёт'!$A$2:$D$3000,4,FALSE),"-")</f>
        <v>-</v>
      </c>
      <c r="C96" s="14" t="str">
        <f>IFERROR(VLOOKUP(CONCATENATE($A96,C$1),'[2]Исх-увл.отчёт'!$A$2:$D$3000,4,FALSE),"-")</f>
        <v>-</v>
      </c>
      <c r="D96" s="14" t="str">
        <f>IFERROR(VLOOKUP(CONCATENATE($A96,D$1),'[2]Исх-увл.отчёт'!$A$2:$D$3000,4,FALSE),"-")</f>
        <v>-</v>
      </c>
      <c r="E96" s="14" t="str">
        <f>IFERROR(VLOOKUP(CONCATENATE($A96,E$1),'[2]Исх-увл.отчёт'!$A$2:$D$3000,4,FALSE),"-")</f>
        <v>-</v>
      </c>
      <c r="F96" s="14" t="str">
        <f>IFERROR(VLOOKUP(CONCATENATE($A96,F$1),'[2]Исх-увл.отчёт'!$A$2:$D$3000,4,FALSE),"-")</f>
        <v>-</v>
      </c>
      <c r="G96" s="14" t="str">
        <f>IFERROR(VLOOKUP(CONCATENATE($A96,G$1),'[2]Исх-увл.отчёт'!$A$2:$D$3000,4,FALSE),"-")</f>
        <v>-</v>
      </c>
      <c r="H96" s="14" t="str">
        <f>IFERROR(VLOOKUP(CONCATENATE($A96,H$1),'[2]Исх-увл.отчёт'!$A$2:$D$3000,4,FALSE),"-")</f>
        <v>-</v>
      </c>
      <c r="I96" s="14" t="str">
        <f>IFERROR(VLOOKUP(CONCATENATE($A96,I$1),'[2]Исх-увл.отчёт'!$A$2:$D$3000,4,FALSE),"-")</f>
        <v>-</v>
      </c>
      <c r="J96" s="14" t="str">
        <f>IFERROR(VLOOKUP(CONCATENATE($A96,J$1),'[2]Исх-увл.отчёт'!$A$2:$D$3000,4,FALSE),"-")</f>
        <v>-</v>
      </c>
      <c r="K96" s="14" t="str">
        <f>IFERROR(VLOOKUP(CONCATENATE($A96,K$1),'[2]Исх-увл.отчёт'!$A$2:$D$3000,4,FALSE),"-")</f>
        <v>-</v>
      </c>
      <c r="L96" s="14" t="str">
        <f>IFERROR(VLOOKUP(CONCATENATE($A96,L$1),'[2]Исх-увл.отчёт'!$A$2:$D$3000,4,FALSE),"-")</f>
        <v>-</v>
      </c>
      <c r="M96" s="14" t="str">
        <f>IFERROR(VLOOKUP(CONCATENATE($A96,M$1),'[2]Исх-увл.отчёт'!$A$2:$D$3000,4,FALSE),"-")</f>
        <v>-</v>
      </c>
      <c r="N96" s="14" t="str">
        <f>IFERROR(VLOOKUP(CONCATENATE($A96,N$1),'[2]Исх-увл.отчёт'!$A$2:$D$3000,4,FALSE),"-")</f>
        <v>-</v>
      </c>
      <c r="O96" s="14" t="str">
        <f>IFERROR(VLOOKUP(CONCATENATE($A96,O$1),'[2]Исх-увл.отчёт'!$A$2:$D$3000,4,FALSE),"-")</f>
        <v>-</v>
      </c>
      <c r="P96" s="14" t="str">
        <f>IFERROR(VLOOKUP(CONCATENATE($A96,P$1),'[2]Исх-увл.отчёт'!$A$2:$D$3000,4,FALSE),"-")</f>
        <v>-</v>
      </c>
      <c r="Q96" s="14" t="str">
        <f>IFERROR(VLOOKUP(CONCATENATE($A96,Q$1),'[2]Исх-увл.отчёт'!$A$2:$D$3000,4,FALSE),"-")</f>
        <v>-</v>
      </c>
      <c r="R96" s="14" t="str">
        <f>IFERROR(VLOOKUP(CONCATENATE($A96,R$1),'[2]Исх-увл.отчёт'!$A$2:$D$3000,4,FALSE),"-")</f>
        <v>-</v>
      </c>
      <c r="S96" s="14" t="str">
        <f>IFERROR(VLOOKUP(CONCATENATE($A96,S$1),'[2]Исх-увл.отчёт'!$A$2:$D$3000,4,FALSE),"-")</f>
        <v>-</v>
      </c>
      <c r="T96" s="14" t="str">
        <f>IFERROR(VLOOKUP(CONCATENATE($A96,T$1),'[2]Исх-увл.отчёт'!$A$2:$D$3000,4,FALSE),"-")</f>
        <v>-</v>
      </c>
      <c r="U96" s="15">
        <f t="shared" si="3"/>
        <v>0</v>
      </c>
      <c r="V96" s="109" t="str">
        <f t="shared" si="4"/>
        <v>-</v>
      </c>
      <c r="W96" s="14"/>
    </row>
    <row r="97" spans="1:23">
      <c r="A97" s="48" t="s">
        <v>330</v>
      </c>
      <c r="B97" s="14">
        <f t="shared" ref="B97:T97" si="6">COUNTIF(B3:B96,"&gt;0")</f>
        <v>37</v>
      </c>
      <c r="C97" s="14">
        <f t="shared" si="6"/>
        <v>1</v>
      </c>
      <c r="D97" s="14">
        <f t="shared" si="6"/>
        <v>43</v>
      </c>
      <c r="E97" s="14">
        <f t="shared" si="6"/>
        <v>17</v>
      </c>
      <c r="F97" s="14">
        <f t="shared" si="6"/>
        <v>2</v>
      </c>
      <c r="G97" s="14">
        <f t="shared" si="6"/>
        <v>7</v>
      </c>
      <c r="H97" s="14">
        <f t="shared" si="6"/>
        <v>5</v>
      </c>
      <c r="I97" s="14">
        <f t="shared" si="6"/>
        <v>2</v>
      </c>
      <c r="J97" s="14">
        <f t="shared" si="6"/>
        <v>4</v>
      </c>
      <c r="K97" s="14">
        <f t="shared" si="6"/>
        <v>1</v>
      </c>
      <c r="L97" s="14">
        <f t="shared" si="6"/>
        <v>22</v>
      </c>
      <c r="M97" s="14">
        <f t="shared" si="6"/>
        <v>4</v>
      </c>
      <c r="N97" s="14">
        <f t="shared" si="6"/>
        <v>1</v>
      </c>
      <c r="O97" s="14">
        <f t="shared" si="6"/>
        <v>2</v>
      </c>
      <c r="P97" s="14">
        <f t="shared" si="6"/>
        <v>1</v>
      </c>
      <c r="Q97" s="14">
        <f t="shared" si="6"/>
        <v>1</v>
      </c>
      <c r="R97" s="14">
        <f t="shared" si="6"/>
        <v>43</v>
      </c>
      <c r="S97" s="14">
        <f t="shared" si="6"/>
        <v>1</v>
      </c>
      <c r="T97" s="14">
        <f t="shared" si="6"/>
        <v>12</v>
      </c>
      <c r="U97" s="15">
        <f>SUM(U3:U96)</f>
        <v>206</v>
      </c>
      <c r="V97" s="109"/>
      <c r="W97" s="14"/>
    </row>
    <row r="98" spans="1:23">
      <c r="A98" s="48" t="s">
        <v>333</v>
      </c>
      <c r="B98" s="14" t="str">
        <f>IF(B97&gt;=22,"ДА","НЕТ")</f>
        <v>ДА</v>
      </c>
      <c r="C98" s="14" t="str">
        <f t="shared" ref="C98:T98" si="7">IF(C97&gt;=22,"ДА","НЕТ")</f>
        <v>НЕТ</v>
      </c>
      <c r="D98" s="14" t="str">
        <f t="shared" si="7"/>
        <v>ДА</v>
      </c>
      <c r="E98" s="14" t="str">
        <f t="shared" si="7"/>
        <v>НЕТ</v>
      </c>
      <c r="F98" s="14" t="str">
        <f t="shared" si="7"/>
        <v>НЕТ</v>
      </c>
      <c r="G98" s="14" t="str">
        <f t="shared" si="7"/>
        <v>НЕТ</v>
      </c>
      <c r="H98" s="14" t="str">
        <f t="shared" si="7"/>
        <v>НЕТ</v>
      </c>
      <c r="I98" s="14" t="str">
        <f t="shared" si="7"/>
        <v>НЕТ</v>
      </c>
      <c r="J98" s="14" t="str">
        <f t="shared" si="7"/>
        <v>НЕТ</v>
      </c>
      <c r="K98" s="14" t="str">
        <f t="shared" si="7"/>
        <v>НЕТ</v>
      </c>
      <c r="L98" s="14" t="str">
        <f t="shared" si="7"/>
        <v>ДА</v>
      </c>
      <c r="M98" s="14" t="str">
        <f t="shared" si="7"/>
        <v>НЕТ</v>
      </c>
      <c r="N98" s="14" t="str">
        <f t="shared" si="7"/>
        <v>НЕТ</v>
      </c>
      <c r="O98" s="14" t="str">
        <f t="shared" si="7"/>
        <v>НЕТ</v>
      </c>
      <c r="P98" s="14" t="str">
        <f t="shared" si="7"/>
        <v>НЕТ</v>
      </c>
      <c r="Q98" s="14" t="str">
        <f t="shared" si="7"/>
        <v>НЕТ</v>
      </c>
      <c r="R98" s="14" t="str">
        <f t="shared" si="7"/>
        <v>ДА</v>
      </c>
      <c r="S98" s="14" t="str">
        <f t="shared" si="7"/>
        <v>НЕТ</v>
      </c>
      <c r="T98" s="14" t="str">
        <f t="shared" si="7"/>
        <v>НЕТ</v>
      </c>
      <c r="U98" s="15">
        <f>COUNTIF(B98:T98,"ДА")</f>
        <v>4</v>
      </c>
      <c r="V98" s="109"/>
      <c r="W98" s="14"/>
    </row>
    <row r="99" spans="1:23">
      <c r="A99" s="48" t="s">
        <v>347</v>
      </c>
      <c r="B99" s="14">
        <f>IF(B98="НЕТ",0,B97)</f>
        <v>37</v>
      </c>
      <c r="C99" s="14">
        <f t="shared" ref="C99:T99" si="8">IF(C98="НЕТ",0,C97)</f>
        <v>0</v>
      </c>
      <c r="D99" s="14">
        <f t="shared" si="8"/>
        <v>43</v>
      </c>
      <c r="E99" s="14">
        <f t="shared" si="8"/>
        <v>0</v>
      </c>
      <c r="F99" s="14">
        <f t="shared" si="8"/>
        <v>0</v>
      </c>
      <c r="G99" s="14">
        <f t="shared" si="8"/>
        <v>0</v>
      </c>
      <c r="H99" s="14">
        <f t="shared" si="8"/>
        <v>0</v>
      </c>
      <c r="I99" s="14">
        <f t="shared" si="8"/>
        <v>0</v>
      </c>
      <c r="J99" s="14">
        <f t="shared" si="8"/>
        <v>0</v>
      </c>
      <c r="K99" s="14">
        <f t="shared" si="8"/>
        <v>0</v>
      </c>
      <c r="L99" s="14">
        <f t="shared" si="8"/>
        <v>22</v>
      </c>
      <c r="M99" s="14">
        <f t="shared" si="8"/>
        <v>0</v>
      </c>
      <c r="N99" s="14">
        <f t="shared" si="8"/>
        <v>0</v>
      </c>
      <c r="O99" s="14">
        <f t="shared" si="8"/>
        <v>0</v>
      </c>
      <c r="P99" s="14">
        <f t="shared" si="8"/>
        <v>0</v>
      </c>
      <c r="Q99" s="14">
        <f t="shared" si="8"/>
        <v>0</v>
      </c>
      <c r="R99" s="14">
        <f t="shared" si="8"/>
        <v>43</v>
      </c>
      <c r="S99" s="14">
        <f t="shared" si="8"/>
        <v>0</v>
      </c>
      <c r="T99" s="14">
        <f t="shared" si="8"/>
        <v>0</v>
      </c>
      <c r="U99" s="15">
        <f>SUM(B99:T99)</f>
        <v>145</v>
      </c>
      <c r="V99" s="109"/>
      <c r="W99" s="14"/>
    </row>
    <row r="101" spans="1:23">
      <c r="A101" s="115" t="s">
        <v>338</v>
      </c>
    </row>
    <row r="102" spans="1:23">
      <c r="A102" s="48">
        <v>1</v>
      </c>
      <c r="B102" s="14" t="str">
        <f>IFERROR(VLOOKUP(CONCATENATE($A102,B$1),'[2]Исх-увл.отчёт'!$A$2:$F$3000,6,FALSE),"-")</f>
        <v>-</v>
      </c>
      <c r="C102" s="14" t="str">
        <f>IFERROR(VLOOKUP(CONCATENATE($A102,C$1),'[2]Исх-увл.отчёт'!$A$2:$F$3000,6,FALSE),"-")</f>
        <v>-</v>
      </c>
      <c r="D102" s="14" t="str">
        <f>IFERROR(VLOOKUP(CONCATENATE($A102,D$1),'[2]Исх-увл.отчёт'!$A$2:$F$3000,6,FALSE),"-")</f>
        <v>-</v>
      </c>
      <c r="E102" s="14" t="str">
        <f>IFERROR(VLOOKUP(CONCATENATE($A102,E$1),'[2]Исх-увл.отчёт'!$A$2:$F$3000,6,FALSE),"-")</f>
        <v>-</v>
      </c>
      <c r="F102" s="14" t="str">
        <f>IFERROR(VLOOKUP(CONCATENATE($A102,F$1),'[2]Исх-увл.отчёт'!$A$2:$F$3000,6,FALSE),"-")</f>
        <v>-</v>
      </c>
      <c r="G102" s="14" t="str">
        <f>IFERROR(VLOOKUP(CONCATENATE($A102,G$1),'[2]Исх-увл.отчёт'!$A$2:$F$3000,6,FALSE),"-")</f>
        <v>-</v>
      </c>
      <c r="H102" s="14" t="str">
        <f>IFERROR(VLOOKUP(CONCATENATE($A102,H$1),'[2]Исх-увл.отчёт'!$A$2:$F$3000,6,FALSE),"-")</f>
        <v>-</v>
      </c>
      <c r="I102" s="14" t="str">
        <f>IFERROR(VLOOKUP(CONCATENATE($A102,I$1),'[2]Исх-увл.отчёт'!$A$2:$F$3000,6,FALSE),"-")</f>
        <v>-</v>
      </c>
      <c r="J102" s="14" t="str">
        <f>IFERROR(VLOOKUP(CONCATENATE($A102,J$1),'[2]Исх-увл.отчёт'!$A$2:$F$3000,6,FALSE),"-")</f>
        <v>-</v>
      </c>
      <c r="K102" s="14" t="str">
        <f>IFERROR(VLOOKUP(CONCATENATE($A102,K$1),'[2]Исх-увл.отчёт'!$A$2:$F$3000,6,FALSE),"-")</f>
        <v>-</v>
      </c>
      <c r="L102" s="14" t="str">
        <f>IFERROR(VLOOKUP(CONCATENATE($A102,L$1),'[2]Исх-увл.отчёт'!$A$2:$F$3000,6,FALSE),"-")</f>
        <v>-</v>
      </c>
      <c r="M102" s="14" t="str">
        <f>IFERROR(VLOOKUP(CONCATENATE($A102,M$1),'[2]Исх-увл.отчёт'!$A$2:$F$3000,6,FALSE),"-")</f>
        <v>-</v>
      </c>
      <c r="N102" s="14" t="str">
        <f>IFERROR(VLOOKUP(CONCATENATE($A102,N$1),'[2]Исх-увл.отчёт'!$A$2:$F$3000,6,FALSE),"-")</f>
        <v>-</v>
      </c>
      <c r="O102" s="14" t="str">
        <f>IFERROR(VLOOKUP(CONCATENATE($A102,O$1),'[2]Исх-увл.отчёт'!$A$2:$F$3000,6,FALSE),"-")</f>
        <v>-</v>
      </c>
      <c r="P102" s="14" t="str">
        <f>IFERROR(VLOOKUP(CONCATENATE($A102,P$1),'[2]Исх-увл.отчёт'!$A$2:$F$3000,6,FALSE),"-")</f>
        <v>-</v>
      </c>
      <c r="Q102" s="14" t="str">
        <f>IFERROR(VLOOKUP(CONCATENATE($A102,Q$1),'[2]Исх-увл.отчёт'!$A$2:$F$3000,6,FALSE),"-")</f>
        <v>-</v>
      </c>
      <c r="R102" s="14" t="str">
        <f>IFERROR(VLOOKUP(CONCATENATE($A102,R$1),'[2]Исх-увл.отчёт'!$A$2:$F$3000,6,FALSE),"-")</f>
        <v>-</v>
      </c>
      <c r="S102" s="14" t="str">
        <f>IFERROR(VLOOKUP(CONCATENATE($A102,S$1),'[2]Исх-увл.отчёт'!$A$2:$F$3000,6,FALSE),"-")</f>
        <v>-</v>
      </c>
      <c r="T102" s="14" t="str">
        <f>IFERROR(VLOOKUP(CONCATENATE($A102,T$1),'[2]Исх-увл.отчёт'!$A$2:$F$3000,6,FALSE),"-")</f>
        <v>-</v>
      </c>
      <c r="U102" s="15"/>
    </row>
    <row r="103" spans="1:23">
      <c r="A103" s="48">
        <f>A102+1</f>
        <v>2</v>
      </c>
      <c r="B103" s="14" t="str">
        <f>IFERROR(VLOOKUP(CONCATENATE($A103,B$1),'[2]Исх-увл.отчёт'!$A$2:$F$3000,6,FALSE),"-")</f>
        <v>ДА</v>
      </c>
      <c r="C103" s="14" t="str">
        <f>IFERROR(VLOOKUP(CONCATENATE($A103,C$1),'[2]Исх-увл.отчёт'!$A$2:$F$3000,6,FALSE),"-")</f>
        <v>-</v>
      </c>
      <c r="D103" s="14" t="str">
        <f>IFERROR(VLOOKUP(CONCATENATE($A103,D$1),'[2]Исх-увл.отчёт'!$A$2:$F$3000,6,FALSE),"-")</f>
        <v>ДА</v>
      </c>
      <c r="E103" s="14" t="str">
        <f>IFERROR(VLOOKUP(CONCATENATE($A103,E$1),'[2]Исх-увл.отчёт'!$A$2:$F$3000,6,FALSE),"-")</f>
        <v>-</v>
      </c>
      <c r="F103" s="14" t="str">
        <f>IFERROR(VLOOKUP(CONCATENATE($A103,F$1),'[2]Исх-увл.отчёт'!$A$2:$F$3000,6,FALSE),"-")</f>
        <v>НЕТ</v>
      </c>
      <c r="G103" s="14" t="str">
        <f>IFERROR(VLOOKUP(CONCATENATE($A103,G$1),'[2]Исх-увл.отчёт'!$A$2:$F$3000,6,FALSE),"-")</f>
        <v>-</v>
      </c>
      <c r="H103" s="14" t="str">
        <f>IFERROR(VLOOKUP(CONCATENATE($A103,H$1),'[2]Исх-увл.отчёт'!$A$2:$F$3000,6,FALSE),"-")</f>
        <v>-</v>
      </c>
      <c r="I103" s="14" t="str">
        <f>IFERROR(VLOOKUP(CONCATENATE($A103,I$1),'[2]Исх-увл.отчёт'!$A$2:$F$3000,6,FALSE),"-")</f>
        <v>-</v>
      </c>
      <c r="J103" s="14" t="str">
        <f>IFERROR(VLOOKUP(CONCATENATE($A103,J$1),'[2]Исх-увл.отчёт'!$A$2:$F$3000,6,FALSE),"-")</f>
        <v>-</v>
      </c>
      <c r="K103" s="14" t="str">
        <f>IFERROR(VLOOKUP(CONCATENATE($A103,K$1),'[2]Исх-увл.отчёт'!$A$2:$F$3000,6,FALSE),"-")</f>
        <v>-</v>
      </c>
      <c r="L103" s="14" t="str">
        <f>IFERROR(VLOOKUP(CONCATENATE($A103,L$1),'[2]Исх-увл.отчёт'!$A$2:$F$3000,6,FALSE),"-")</f>
        <v>ДА</v>
      </c>
      <c r="M103" s="14" t="str">
        <f>IFERROR(VLOOKUP(CONCATENATE($A103,M$1),'[2]Исх-увл.отчёт'!$A$2:$F$3000,6,FALSE),"-")</f>
        <v>-</v>
      </c>
      <c r="N103" s="14" t="str">
        <f>IFERROR(VLOOKUP(CONCATENATE($A103,N$1),'[2]Исх-увл.отчёт'!$A$2:$F$3000,6,FALSE),"-")</f>
        <v>-</v>
      </c>
      <c r="O103" s="14" t="str">
        <f>IFERROR(VLOOKUP(CONCATENATE($A103,O$1),'[2]Исх-увл.отчёт'!$A$2:$F$3000,6,FALSE),"-")</f>
        <v>-</v>
      </c>
      <c r="P103" s="14" t="str">
        <f>IFERROR(VLOOKUP(CONCATENATE($A103,P$1),'[2]Исх-увл.отчёт'!$A$2:$F$3000,6,FALSE),"-")</f>
        <v>-</v>
      </c>
      <c r="Q103" s="14" t="str">
        <f>IFERROR(VLOOKUP(CONCATENATE($A103,Q$1),'[2]Исх-увл.отчёт'!$A$2:$F$3000,6,FALSE),"-")</f>
        <v>-</v>
      </c>
      <c r="R103" s="14" t="str">
        <f>IFERROR(VLOOKUP(CONCATENATE($A103,R$1),'[2]Исх-увл.отчёт'!$A$2:$F$3000,6,FALSE),"-")</f>
        <v>НЕТ</v>
      </c>
      <c r="S103" s="14" t="str">
        <f>IFERROR(VLOOKUP(CONCATENATE($A103,S$1),'[2]Исх-увл.отчёт'!$A$2:$F$3000,6,FALSE),"-")</f>
        <v>-</v>
      </c>
      <c r="T103" s="14" t="str">
        <f>IFERROR(VLOOKUP(CONCATENATE($A103,T$1),'[2]Исх-увл.отчёт'!$A$2:$F$3000,6,FALSE),"-")</f>
        <v>-</v>
      </c>
      <c r="U103" s="15"/>
    </row>
    <row r="104" spans="1:23">
      <c r="A104" s="48">
        <f t="shared" ref="A104:A167" si="9">A103+1</f>
        <v>3</v>
      </c>
      <c r="B104" s="14" t="str">
        <f>IFERROR(VLOOKUP(CONCATENATE($A104,B$1),'[2]Исх-увл.отчёт'!$A$2:$F$3000,6,FALSE),"-")</f>
        <v>-</v>
      </c>
      <c r="C104" s="14" t="str">
        <f>IFERROR(VLOOKUP(CONCATENATE($A104,C$1),'[2]Исх-увл.отчёт'!$A$2:$F$3000,6,FALSE),"-")</f>
        <v>-</v>
      </c>
      <c r="D104" s="14" t="str">
        <f>IFERROR(VLOOKUP(CONCATENATE($A104,D$1),'[2]Исх-увл.отчёт'!$A$2:$F$3000,6,FALSE),"-")</f>
        <v>-</v>
      </c>
      <c r="E104" s="14" t="str">
        <f>IFERROR(VLOOKUP(CONCATENATE($A104,E$1),'[2]Исх-увл.отчёт'!$A$2:$F$3000,6,FALSE),"-")</f>
        <v>-</v>
      </c>
      <c r="F104" s="14" t="str">
        <f>IFERROR(VLOOKUP(CONCATENATE($A104,F$1),'[2]Исх-увл.отчёт'!$A$2:$F$3000,6,FALSE),"-")</f>
        <v>-</v>
      </c>
      <c r="G104" s="14" t="str">
        <f>IFERROR(VLOOKUP(CONCATENATE($A104,G$1),'[2]Исх-увл.отчёт'!$A$2:$F$3000,6,FALSE),"-")</f>
        <v>-</v>
      </c>
      <c r="H104" s="14" t="str">
        <f>IFERROR(VLOOKUP(CONCATENATE($A104,H$1),'[2]Исх-увл.отчёт'!$A$2:$F$3000,6,FALSE),"-")</f>
        <v>-</v>
      </c>
      <c r="I104" s="14" t="str">
        <f>IFERROR(VLOOKUP(CONCATENATE($A104,I$1),'[2]Исх-увл.отчёт'!$A$2:$F$3000,6,FALSE),"-")</f>
        <v>-</v>
      </c>
      <c r="J104" s="14" t="str">
        <f>IFERROR(VLOOKUP(CONCATENATE($A104,J$1),'[2]Исх-увл.отчёт'!$A$2:$F$3000,6,FALSE),"-")</f>
        <v>-</v>
      </c>
      <c r="K104" s="14" t="str">
        <f>IFERROR(VLOOKUP(CONCATENATE($A104,K$1),'[2]Исх-увл.отчёт'!$A$2:$F$3000,6,FALSE),"-")</f>
        <v>-</v>
      </c>
      <c r="L104" s="14" t="str">
        <f>IFERROR(VLOOKUP(CONCATENATE($A104,L$1),'[2]Исх-увл.отчёт'!$A$2:$F$3000,6,FALSE),"-")</f>
        <v>-</v>
      </c>
      <c r="M104" s="14" t="str">
        <f>IFERROR(VLOOKUP(CONCATENATE($A104,M$1),'[2]Исх-увл.отчёт'!$A$2:$F$3000,6,FALSE),"-")</f>
        <v>-</v>
      </c>
      <c r="N104" s="14" t="str">
        <f>IFERROR(VLOOKUP(CONCATENATE($A104,N$1),'[2]Исх-увл.отчёт'!$A$2:$F$3000,6,FALSE),"-")</f>
        <v>-</v>
      </c>
      <c r="O104" s="14" t="str">
        <f>IFERROR(VLOOKUP(CONCATENATE($A104,O$1),'[2]Исх-увл.отчёт'!$A$2:$F$3000,6,FALSE),"-")</f>
        <v>-</v>
      </c>
      <c r="P104" s="14" t="str">
        <f>IFERROR(VLOOKUP(CONCATENATE($A104,P$1),'[2]Исх-увл.отчёт'!$A$2:$F$3000,6,FALSE),"-")</f>
        <v>-</v>
      </c>
      <c r="Q104" s="14" t="str">
        <f>IFERROR(VLOOKUP(CONCATENATE($A104,Q$1),'[2]Исх-увл.отчёт'!$A$2:$F$3000,6,FALSE),"-")</f>
        <v>-</v>
      </c>
      <c r="R104" s="14" t="str">
        <f>IFERROR(VLOOKUP(CONCATENATE($A104,R$1),'[2]Исх-увл.отчёт'!$A$2:$F$3000,6,FALSE),"-")</f>
        <v>-</v>
      </c>
      <c r="S104" s="14" t="str">
        <f>IFERROR(VLOOKUP(CONCATENATE($A104,S$1),'[2]Исх-увл.отчёт'!$A$2:$F$3000,6,FALSE),"-")</f>
        <v>-</v>
      </c>
      <c r="T104" s="14" t="str">
        <f>IFERROR(VLOOKUP(CONCATENATE($A104,T$1),'[2]Исх-увл.отчёт'!$A$2:$F$3000,6,FALSE),"-")</f>
        <v>-</v>
      </c>
      <c r="U104" s="15"/>
    </row>
    <row r="105" spans="1:23">
      <c r="A105" s="48">
        <f t="shared" si="9"/>
        <v>4</v>
      </c>
      <c r="B105" s="14" t="str">
        <f>IFERROR(VLOOKUP(CONCATENATE($A105,B$1),'[2]Исх-увл.отчёт'!$A$2:$F$3000,6,FALSE),"-")</f>
        <v>-</v>
      </c>
      <c r="C105" s="14" t="str">
        <f>IFERROR(VLOOKUP(CONCATENATE($A105,C$1),'[2]Исх-увл.отчёт'!$A$2:$F$3000,6,FALSE),"-")</f>
        <v>-</v>
      </c>
      <c r="D105" s="14" t="str">
        <f>IFERROR(VLOOKUP(CONCATENATE($A105,D$1),'[2]Исх-увл.отчёт'!$A$2:$F$3000,6,FALSE),"-")</f>
        <v>-</v>
      </c>
      <c r="E105" s="14" t="str">
        <f>IFERROR(VLOOKUP(CONCATENATE($A105,E$1),'[2]Исх-увл.отчёт'!$A$2:$F$3000,6,FALSE),"-")</f>
        <v>-</v>
      </c>
      <c r="F105" s="14" t="str">
        <f>IFERROR(VLOOKUP(CONCATENATE($A105,F$1),'[2]Исх-увл.отчёт'!$A$2:$F$3000,6,FALSE),"-")</f>
        <v>-</v>
      </c>
      <c r="G105" s="14" t="str">
        <f>IFERROR(VLOOKUP(CONCATENATE($A105,G$1),'[2]Исх-увл.отчёт'!$A$2:$F$3000,6,FALSE),"-")</f>
        <v>-</v>
      </c>
      <c r="H105" s="14" t="str">
        <f>IFERROR(VLOOKUP(CONCATENATE($A105,H$1),'[2]Исх-увл.отчёт'!$A$2:$F$3000,6,FALSE),"-")</f>
        <v>-</v>
      </c>
      <c r="I105" s="14" t="str">
        <f>IFERROR(VLOOKUP(CONCATENATE($A105,I$1),'[2]Исх-увл.отчёт'!$A$2:$F$3000,6,FALSE),"-")</f>
        <v>-</v>
      </c>
      <c r="J105" s="14" t="str">
        <f>IFERROR(VLOOKUP(CONCATENATE($A105,J$1),'[2]Исх-увл.отчёт'!$A$2:$F$3000,6,FALSE),"-")</f>
        <v>-</v>
      </c>
      <c r="K105" s="14" t="str">
        <f>IFERROR(VLOOKUP(CONCATENATE($A105,K$1),'[2]Исх-увл.отчёт'!$A$2:$F$3000,6,FALSE),"-")</f>
        <v>-</v>
      </c>
      <c r="L105" s="14" t="str">
        <f>IFERROR(VLOOKUP(CONCATENATE($A105,L$1),'[2]Исх-увл.отчёт'!$A$2:$F$3000,6,FALSE),"-")</f>
        <v>-</v>
      </c>
      <c r="M105" s="14" t="str">
        <f>IFERROR(VLOOKUP(CONCATENATE($A105,M$1),'[2]Исх-увл.отчёт'!$A$2:$F$3000,6,FALSE),"-")</f>
        <v>-</v>
      </c>
      <c r="N105" s="14" t="str">
        <f>IFERROR(VLOOKUP(CONCATENATE($A105,N$1),'[2]Исх-увл.отчёт'!$A$2:$F$3000,6,FALSE),"-")</f>
        <v>-</v>
      </c>
      <c r="O105" s="14" t="str">
        <f>IFERROR(VLOOKUP(CONCATENATE($A105,O$1),'[2]Исх-увл.отчёт'!$A$2:$F$3000,6,FALSE),"-")</f>
        <v>-</v>
      </c>
      <c r="P105" s="14" t="str">
        <f>IFERROR(VLOOKUP(CONCATENATE($A105,P$1),'[2]Исх-увл.отчёт'!$A$2:$F$3000,6,FALSE),"-")</f>
        <v>-</v>
      </c>
      <c r="Q105" s="14" t="str">
        <f>IFERROR(VLOOKUP(CONCATENATE($A105,Q$1),'[2]Исх-увл.отчёт'!$A$2:$F$3000,6,FALSE),"-")</f>
        <v>-</v>
      </c>
      <c r="R105" s="14" t="str">
        <f>IFERROR(VLOOKUP(CONCATENATE($A105,R$1),'[2]Исх-увл.отчёт'!$A$2:$F$3000,6,FALSE),"-")</f>
        <v>-</v>
      </c>
      <c r="S105" s="14" t="str">
        <f>IFERROR(VLOOKUP(CONCATENATE($A105,S$1),'[2]Исх-увл.отчёт'!$A$2:$F$3000,6,FALSE),"-")</f>
        <v>-</v>
      </c>
      <c r="T105" s="14" t="str">
        <f>IFERROR(VLOOKUP(CONCATENATE($A105,T$1),'[2]Исх-увл.отчёт'!$A$2:$F$3000,6,FALSE),"-")</f>
        <v>-</v>
      </c>
      <c r="U105" s="15"/>
    </row>
    <row r="106" spans="1:23">
      <c r="A106" s="48">
        <f t="shared" si="9"/>
        <v>5</v>
      </c>
      <c r="B106" s="14" t="str">
        <f>IFERROR(VLOOKUP(CONCATENATE($A106,B$1),'[2]Исх-увл.отчёт'!$A$2:$F$3000,6,FALSE),"-")</f>
        <v>ДА</v>
      </c>
      <c r="C106" s="14" t="str">
        <f>IFERROR(VLOOKUP(CONCATENATE($A106,C$1),'[2]Исх-увл.отчёт'!$A$2:$F$3000,6,FALSE),"-")</f>
        <v>-</v>
      </c>
      <c r="D106" s="14" t="str">
        <f>IFERROR(VLOOKUP(CONCATENATE($A106,D$1),'[2]Исх-увл.отчёт'!$A$2:$F$3000,6,FALSE),"-")</f>
        <v>ДА</v>
      </c>
      <c r="E106" s="14" t="str">
        <f>IFERROR(VLOOKUP(CONCATENATE($A106,E$1),'[2]Исх-увл.отчёт'!$A$2:$F$3000,6,FALSE),"-")</f>
        <v>-</v>
      </c>
      <c r="F106" s="14" t="str">
        <f>IFERROR(VLOOKUP(CONCATENATE($A106,F$1),'[2]Исх-увл.отчёт'!$A$2:$F$3000,6,FALSE),"-")</f>
        <v>-</v>
      </c>
      <c r="G106" s="14" t="str">
        <f>IFERROR(VLOOKUP(CONCATENATE($A106,G$1),'[2]Исх-увл.отчёт'!$A$2:$F$3000,6,FALSE),"-")</f>
        <v>-</v>
      </c>
      <c r="H106" s="14" t="str">
        <f>IFERROR(VLOOKUP(CONCATENATE($A106,H$1),'[2]Исх-увл.отчёт'!$A$2:$F$3000,6,FALSE),"-")</f>
        <v>-</v>
      </c>
      <c r="I106" s="14" t="str">
        <f>IFERROR(VLOOKUP(CONCATENATE($A106,I$1),'[2]Исх-увл.отчёт'!$A$2:$F$3000,6,FALSE),"-")</f>
        <v>-</v>
      </c>
      <c r="J106" s="14" t="str">
        <f>IFERROR(VLOOKUP(CONCATENATE($A106,J$1),'[2]Исх-увл.отчёт'!$A$2:$F$3000,6,FALSE),"-")</f>
        <v>-</v>
      </c>
      <c r="K106" s="14" t="str">
        <f>IFERROR(VLOOKUP(CONCATENATE($A106,K$1),'[2]Исх-увл.отчёт'!$A$2:$F$3000,6,FALSE),"-")</f>
        <v>-</v>
      </c>
      <c r="L106" s="14" t="str">
        <f>IFERROR(VLOOKUP(CONCATENATE($A106,L$1),'[2]Исх-увл.отчёт'!$A$2:$F$3000,6,FALSE),"-")</f>
        <v>ДА</v>
      </c>
      <c r="M106" s="14" t="str">
        <f>IFERROR(VLOOKUP(CONCATENATE($A106,M$1),'[2]Исх-увл.отчёт'!$A$2:$F$3000,6,FALSE),"-")</f>
        <v>-</v>
      </c>
      <c r="N106" s="14" t="str">
        <f>IFERROR(VLOOKUP(CONCATENATE($A106,N$1),'[2]Исх-увл.отчёт'!$A$2:$F$3000,6,FALSE),"-")</f>
        <v>-</v>
      </c>
      <c r="O106" s="14" t="str">
        <f>IFERROR(VLOOKUP(CONCATENATE($A106,O$1),'[2]Исх-увл.отчёт'!$A$2:$F$3000,6,FALSE),"-")</f>
        <v>-</v>
      </c>
      <c r="P106" s="14" t="str">
        <f>IFERROR(VLOOKUP(CONCATENATE($A106,P$1),'[2]Исх-увл.отчёт'!$A$2:$F$3000,6,FALSE),"-")</f>
        <v>-</v>
      </c>
      <c r="Q106" s="14" t="str">
        <f>IFERROR(VLOOKUP(CONCATENATE($A106,Q$1),'[2]Исх-увл.отчёт'!$A$2:$F$3000,6,FALSE),"-")</f>
        <v>-</v>
      </c>
      <c r="R106" s="14" t="str">
        <f>IFERROR(VLOOKUP(CONCATENATE($A106,R$1),'[2]Исх-увл.отчёт'!$A$2:$F$3000,6,FALSE),"-")</f>
        <v>НЕТ</v>
      </c>
      <c r="S106" s="14" t="str">
        <f>IFERROR(VLOOKUP(CONCATENATE($A106,S$1),'[2]Исх-увл.отчёт'!$A$2:$F$3000,6,FALSE),"-")</f>
        <v>-</v>
      </c>
      <c r="T106" s="14" t="str">
        <f>IFERROR(VLOOKUP(CONCATENATE($A106,T$1),'[2]Исх-увл.отчёт'!$A$2:$F$3000,6,FALSE),"-")</f>
        <v>-</v>
      </c>
      <c r="U106" s="15"/>
    </row>
    <row r="107" spans="1:23">
      <c r="A107" s="48">
        <f t="shared" si="9"/>
        <v>6</v>
      </c>
      <c r="B107" s="14" t="str">
        <f>IFERROR(VLOOKUP(CONCATENATE($A107,B$1),'[2]Исх-увл.отчёт'!$A$2:$F$3000,6,FALSE),"-")</f>
        <v>-</v>
      </c>
      <c r="C107" s="14" t="str">
        <f>IFERROR(VLOOKUP(CONCATENATE($A107,C$1),'[2]Исх-увл.отчёт'!$A$2:$F$3000,6,FALSE),"-")</f>
        <v>-</v>
      </c>
      <c r="D107" s="14" t="str">
        <f>IFERROR(VLOOKUP(CONCATENATE($A107,D$1),'[2]Исх-увл.отчёт'!$A$2:$F$3000,6,FALSE),"-")</f>
        <v>-</v>
      </c>
      <c r="E107" s="14" t="str">
        <f>IFERROR(VLOOKUP(CONCATENATE($A107,E$1),'[2]Исх-увл.отчёт'!$A$2:$F$3000,6,FALSE),"-")</f>
        <v>-</v>
      </c>
      <c r="F107" s="14" t="str">
        <f>IFERROR(VLOOKUP(CONCATENATE($A107,F$1),'[2]Исх-увл.отчёт'!$A$2:$F$3000,6,FALSE),"-")</f>
        <v>-</v>
      </c>
      <c r="G107" s="14" t="str">
        <f>IFERROR(VLOOKUP(CONCATENATE($A107,G$1),'[2]Исх-увл.отчёт'!$A$2:$F$3000,6,FALSE),"-")</f>
        <v>-</v>
      </c>
      <c r="H107" s="14" t="str">
        <f>IFERROR(VLOOKUP(CONCATENATE($A107,H$1),'[2]Исх-увл.отчёт'!$A$2:$F$3000,6,FALSE),"-")</f>
        <v>-</v>
      </c>
      <c r="I107" s="14" t="str">
        <f>IFERROR(VLOOKUP(CONCATENATE($A107,I$1),'[2]Исх-увл.отчёт'!$A$2:$F$3000,6,FALSE),"-")</f>
        <v>-</v>
      </c>
      <c r="J107" s="14" t="str">
        <f>IFERROR(VLOOKUP(CONCATENATE($A107,J$1),'[2]Исх-увл.отчёт'!$A$2:$F$3000,6,FALSE),"-")</f>
        <v>-</v>
      </c>
      <c r="K107" s="14" t="str">
        <f>IFERROR(VLOOKUP(CONCATENATE($A107,K$1),'[2]Исх-увл.отчёт'!$A$2:$F$3000,6,FALSE),"-")</f>
        <v>-</v>
      </c>
      <c r="L107" s="14" t="str">
        <f>IFERROR(VLOOKUP(CONCATENATE($A107,L$1),'[2]Исх-увл.отчёт'!$A$2:$F$3000,6,FALSE),"-")</f>
        <v>-</v>
      </c>
      <c r="M107" s="14" t="str">
        <f>IFERROR(VLOOKUP(CONCATENATE($A107,M$1),'[2]Исх-увл.отчёт'!$A$2:$F$3000,6,FALSE),"-")</f>
        <v>-</v>
      </c>
      <c r="N107" s="14" t="str">
        <f>IFERROR(VLOOKUP(CONCATENATE($A107,N$1),'[2]Исх-увл.отчёт'!$A$2:$F$3000,6,FALSE),"-")</f>
        <v>-</v>
      </c>
      <c r="O107" s="14" t="str">
        <f>IFERROR(VLOOKUP(CONCATENATE($A107,O$1),'[2]Исх-увл.отчёт'!$A$2:$F$3000,6,FALSE),"-")</f>
        <v>-</v>
      </c>
      <c r="P107" s="14" t="str">
        <f>IFERROR(VLOOKUP(CONCATENATE($A107,P$1),'[2]Исх-увл.отчёт'!$A$2:$F$3000,6,FALSE),"-")</f>
        <v>-</v>
      </c>
      <c r="Q107" s="14" t="str">
        <f>IFERROR(VLOOKUP(CONCATENATE($A107,Q$1),'[2]Исх-увл.отчёт'!$A$2:$F$3000,6,FALSE),"-")</f>
        <v>-</v>
      </c>
      <c r="R107" s="14" t="str">
        <f>IFERROR(VLOOKUP(CONCATENATE($A107,R$1),'[2]Исх-увл.отчёт'!$A$2:$F$3000,6,FALSE),"-")</f>
        <v>-</v>
      </c>
      <c r="S107" s="14" t="str">
        <f>IFERROR(VLOOKUP(CONCATENATE($A107,S$1),'[2]Исх-увл.отчёт'!$A$2:$F$3000,6,FALSE),"-")</f>
        <v>-</v>
      </c>
      <c r="T107" s="14" t="str">
        <f>IFERROR(VLOOKUP(CONCATENATE($A107,T$1),'[2]Исх-увл.отчёт'!$A$2:$F$3000,6,FALSE),"-")</f>
        <v>-</v>
      </c>
      <c r="U107" s="15"/>
    </row>
    <row r="108" spans="1:23">
      <c r="A108" s="48">
        <f t="shared" si="9"/>
        <v>7</v>
      </c>
      <c r="B108" s="14" t="str">
        <f>IFERROR(VLOOKUP(CONCATENATE($A108,B$1),'[2]Исх-увл.отчёт'!$A$2:$F$3000,6,FALSE),"-")</f>
        <v>-</v>
      </c>
      <c r="C108" s="14" t="str">
        <f>IFERROR(VLOOKUP(CONCATENATE($A108,C$1),'[2]Исх-увл.отчёт'!$A$2:$F$3000,6,FALSE),"-")</f>
        <v>-</v>
      </c>
      <c r="D108" s="14" t="str">
        <f>IFERROR(VLOOKUP(CONCATENATE($A108,D$1),'[2]Исх-увл.отчёт'!$A$2:$F$3000,6,FALSE),"-")</f>
        <v>-</v>
      </c>
      <c r="E108" s="14" t="str">
        <f>IFERROR(VLOOKUP(CONCATENATE($A108,E$1),'[2]Исх-увл.отчёт'!$A$2:$F$3000,6,FALSE),"-")</f>
        <v>-</v>
      </c>
      <c r="F108" s="14" t="str">
        <f>IFERROR(VLOOKUP(CONCATENATE($A108,F$1),'[2]Исх-увл.отчёт'!$A$2:$F$3000,6,FALSE),"-")</f>
        <v>-</v>
      </c>
      <c r="G108" s="14" t="str">
        <f>IFERROR(VLOOKUP(CONCATENATE($A108,G$1),'[2]Исх-увл.отчёт'!$A$2:$F$3000,6,FALSE),"-")</f>
        <v>-</v>
      </c>
      <c r="H108" s="14" t="str">
        <f>IFERROR(VLOOKUP(CONCATENATE($A108,H$1),'[2]Исх-увл.отчёт'!$A$2:$F$3000,6,FALSE),"-")</f>
        <v>-</v>
      </c>
      <c r="I108" s="14" t="str">
        <f>IFERROR(VLOOKUP(CONCATENATE($A108,I$1),'[2]Исх-увл.отчёт'!$A$2:$F$3000,6,FALSE),"-")</f>
        <v>-</v>
      </c>
      <c r="J108" s="14" t="str">
        <f>IFERROR(VLOOKUP(CONCATENATE($A108,J$1),'[2]Исх-увл.отчёт'!$A$2:$F$3000,6,FALSE),"-")</f>
        <v>-</v>
      </c>
      <c r="K108" s="14" t="str">
        <f>IFERROR(VLOOKUP(CONCATENATE($A108,K$1),'[2]Исх-увл.отчёт'!$A$2:$F$3000,6,FALSE),"-")</f>
        <v>-</v>
      </c>
      <c r="L108" s="14" t="str">
        <f>IFERROR(VLOOKUP(CONCATENATE($A108,L$1),'[2]Исх-увл.отчёт'!$A$2:$F$3000,6,FALSE),"-")</f>
        <v>-</v>
      </c>
      <c r="M108" s="14" t="str">
        <f>IFERROR(VLOOKUP(CONCATENATE($A108,M$1),'[2]Исх-увл.отчёт'!$A$2:$F$3000,6,FALSE),"-")</f>
        <v>-</v>
      </c>
      <c r="N108" s="14" t="str">
        <f>IFERROR(VLOOKUP(CONCATENATE($A108,N$1),'[2]Исх-увл.отчёт'!$A$2:$F$3000,6,FALSE),"-")</f>
        <v>-</v>
      </c>
      <c r="O108" s="14" t="str">
        <f>IFERROR(VLOOKUP(CONCATENATE($A108,O$1),'[2]Исх-увл.отчёт'!$A$2:$F$3000,6,FALSE),"-")</f>
        <v>-</v>
      </c>
      <c r="P108" s="14" t="str">
        <f>IFERROR(VLOOKUP(CONCATENATE($A108,P$1),'[2]Исх-увл.отчёт'!$A$2:$F$3000,6,FALSE),"-")</f>
        <v>-</v>
      </c>
      <c r="Q108" s="14" t="str">
        <f>IFERROR(VLOOKUP(CONCATENATE($A108,Q$1),'[2]Исх-увл.отчёт'!$A$2:$F$3000,6,FALSE),"-")</f>
        <v>-</v>
      </c>
      <c r="R108" s="14" t="str">
        <f>IFERROR(VLOOKUP(CONCATENATE($A108,R$1),'[2]Исх-увл.отчёт'!$A$2:$F$3000,6,FALSE),"-")</f>
        <v>-</v>
      </c>
      <c r="S108" s="14" t="str">
        <f>IFERROR(VLOOKUP(CONCATENATE($A108,S$1),'[2]Исх-увл.отчёт'!$A$2:$F$3000,6,FALSE),"-")</f>
        <v>-</v>
      </c>
      <c r="T108" s="14" t="str">
        <f>IFERROR(VLOOKUP(CONCATENATE($A108,T$1),'[2]Исх-увл.отчёт'!$A$2:$F$3000,6,FALSE),"-")</f>
        <v>-</v>
      </c>
      <c r="U108" s="15"/>
    </row>
    <row r="109" spans="1:23">
      <c r="A109" s="48">
        <f t="shared" si="9"/>
        <v>8</v>
      </c>
      <c r="B109" s="14" t="str">
        <f>IFERROR(VLOOKUP(CONCATENATE($A109,B$1),'[2]Исх-увл.отчёт'!$A$2:$F$3000,6,FALSE),"-")</f>
        <v>ДА</v>
      </c>
      <c r="C109" s="14" t="str">
        <f>IFERROR(VLOOKUP(CONCATENATE($A109,C$1),'[2]Исх-увл.отчёт'!$A$2:$F$3000,6,FALSE),"-")</f>
        <v>-</v>
      </c>
      <c r="D109" s="14" t="str">
        <f>IFERROR(VLOOKUP(CONCATENATE($A109,D$1),'[2]Исх-увл.отчёт'!$A$2:$F$3000,6,FALSE),"-")</f>
        <v>ДА</v>
      </c>
      <c r="E109" s="14" t="str">
        <f>IFERROR(VLOOKUP(CONCATENATE($A109,E$1),'[2]Исх-увл.отчёт'!$A$2:$F$3000,6,FALSE),"-")</f>
        <v>НЕТ</v>
      </c>
      <c r="F109" s="14" t="str">
        <f>IFERROR(VLOOKUP(CONCATENATE($A109,F$1),'[2]Исх-увл.отчёт'!$A$2:$F$3000,6,FALSE),"-")</f>
        <v>-</v>
      </c>
      <c r="G109" s="14" t="str">
        <f>IFERROR(VLOOKUP(CONCATENATE($A109,G$1),'[2]Исх-увл.отчёт'!$A$2:$F$3000,6,FALSE),"-")</f>
        <v>-</v>
      </c>
      <c r="H109" s="14" t="str">
        <f>IFERROR(VLOOKUP(CONCATENATE($A109,H$1),'[2]Исх-увл.отчёт'!$A$2:$F$3000,6,FALSE),"-")</f>
        <v>-</v>
      </c>
      <c r="I109" s="14" t="str">
        <f>IFERROR(VLOOKUP(CONCATENATE($A109,I$1),'[2]Исх-увл.отчёт'!$A$2:$F$3000,6,FALSE),"-")</f>
        <v>-</v>
      </c>
      <c r="J109" s="14" t="str">
        <f>IFERROR(VLOOKUP(CONCATENATE($A109,J$1),'[2]Исх-увл.отчёт'!$A$2:$F$3000,6,FALSE),"-")</f>
        <v>-</v>
      </c>
      <c r="K109" s="14" t="str">
        <f>IFERROR(VLOOKUP(CONCATENATE($A109,K$1),'[2]Исх-увл.отчёт'!$A$2:$F$3000,6,FALSE),"-")</f>
        <v>-</v>
      </c>
      <c r="L109" s="14" t="str">
        <f>IFERROR(VLOOKUP(CONCATENATE($A109,L$1),'[2]Исх-увл.отчёт'!$A$2:$F$3000,6,FALSE),"-")</f>
        <v>-</v>
      </c>
      <c r="M109" s="14" t="str">
        <f>IFERROR(VLOOKUP(CONCATENATE($A109,M$1),'[2]Исх-увл.отчёт'!$A$2:$F$3000,6,FALSE),"-")</f>
        <v>-</v>
      </c>
      <c r="N109" s="14" t="str">
        <f>IFERROR(VLOOKUP(CONCATENATE($A109,N$1),'[2]Исх-увл.отчёт'!$A$2:$F$3000,6,FALSE),"-")</f>
        <v>-</v>
      </c>
      <c r="O109" s="14" t="str">
        <f>IFERROR(VLOOKUP(CONCATENATE($A109,O$1),'[2]Исх-увл.отчёт'!$A$2:$F$3000,6,FALSE),"-")</f>
        <v>-</v>
      </c>
      <c r="P109" s="14" t="str">
        <f>IFERROR(VLOOKUP(CONCATENATE($A109,P$1),'[2]Исх-увл.отчёт'!$A$2:$F$3000,6,FALSE),"-")</f>
        <v>-</v>
      </c>
      <c r="Q109" s="14" t="str">
        <f>IFERROR(VLOOKUP(CONCATENATE($A109,Q$1),'[2]Исх-увл.отчёт'!$A$2:$F$3000,6,FALSE),"-")</f>
        <v>-</v>
      </c>
      <c r="R109" s="14" t="str">
        <f>IFERROR(VLOOKUP(CONCATENATE($A109,R$1),'[2]Исх-увл.отчёт'!$A$2:$F$3000,6,FALSE),"-")</f>
        <v>НЕТ</v>
      </c>
      <c r="S109" s="14" t="str">
        <f>IFERROR(VLOOKUP(CONCATENATE($A109,S$1),'[2]Исх-увл.отчёт'!$A$2:$F$3000,6,FALSE),"-")</f>
        <v>-</v>
      </c>
      <c r="T109" s="14" t="str">
        <f>IFERROR(VLOOKUP(CONCATENATE($A109,T$1),'[2]Исх-увл.отчёт'!$A$2:$F$3000,6,FALSE),"-")</f>
        <v>НЕТ</v>
      </c>
      <c r="U109" s="15"/>
    </row>
    <row r="110" spans="1:23">
      <c r="A110" s="48">
        <f t="shared" si="9"/>
        <v>9</v>
      </c>
      <c r="B110" s="14" t="str">
        <f>IFERROR(VLOOKUP(CONCATENATE($A110,B$1),'[2]Исх-увл.отчёт'!$A$2:$F$3000,6,FALSE),"-")</f>
        <v>-</v>
      </c>
      <c r="C110" s="14" t="str">
        <f>IFERROR(VLOOKUP(CONCATENATE($A110,C$1),'[2]Исх-увл.отчёт'!$A$2:$F$3000,6,FALSE),"-")</f>
        <v>-</v>
      </c>
      <c r="D110" s="14" t="str">
        <f>IFERROR(VLOOKUP(CONCATENATE($A110,D$1),'[2]Исх-увл.отчёт'!$A$2:$F$3000,6,FALSE),"-")</f>
        <v>-</v>
      </c>
      <c r="E110" s="14" t="str">
        <f>IFERROR(VLOOKUP(CONCATENATE($A110,E$1),'[2]Исх-увл.отчёт'!$A$2:$F$3000,6,FALSE),"-")</f>
        <v>-</v>
      </c>
      <c r="F110" s="14" t="str">
        <f>IFERROR(VLOOKUP(CONCATENATE($A110,F$1),'[2]Исх-увл.отчёт'!$A$2:$F$3000,6,FALSE),"-")</f>
        <v>-</v>
      </c>
      <c r="G110" s="14" t="str">
        <f>IFERROR(VLOOKUP(CONCATENATE($A110,G$1),'[2]Исх-увл.отчёт'!$A$2:$F$3000,6,FALSE),"-")</f>
        <v>-</v>
      </c>
      <c r="H110" s="14" t="str">
        <f>IFERROR(VLOOKUP(CONCATENATE($A110,H$1),'[2]Исх-увл.отчёт'!$A$2:$F$3000,6,FALSE),"-")</f>
        <v>-</v>
      </c>
      <c r="I110" s="14" t="str">
        <f>IFERROR(VLOOKUP(CONCATENATE($A110,I$1),'[2]Исх-увл.отчёт'!$A$2:$F$3000,6,FALSE),"-")</f>
        <v>-</v>
      </c>
      <c r="J110" s="14" t="str">
        <f>IFERROR(VLOOKUP(CONCATENATE($A110,J$1),'[2]Исх-увл.отчёт'!$A$2:$F$3000,6,FALSE),"-")</f>
        <v>-</v>
      </c>
      <c r="K110" s="14" t="str">
        <f>IFERROR(VLOOKUP(CONCATENATE($A110,K$1),'[2]Исх-увл.отчёт'!$A$2:$F$3000,6,FALSE),"-")</f>
        <v>-</v>
      </c>
      <c r="L110" s="14" t="str">
        <f>IFERROR(VLOOKUP(CONCATENATE($A110,L$1),'[2]Исх-увл.отчёт'!$A$2:$F$3000,6,FALSE),"-")</f>
        <v>-</v>
      </c>
      <c r="M110" s="14" t="str">
        <f>IFERROR(VLOOKUP(CONCATENATE($A110,M$1),'[2]Исх-увл.отчёт'!$A$2:$F$3000,6,FALSE),"-")</f>
        <v>-</v>
      </c>
      <c r="N110" s="14" t="str">
        <f>IFERROR(VLOOKUP(CONCATENATE($A110,N$1),'[2]Исх-увл.отчёт'!$A$2:$F$3000,6,FALSE),"-")</f>
        <v>-</v>
      </c>
      <c r="O110" s="14" t="str">
        <f>IFERROR(VLOOKUP(CONCATENATE($A110,O$1),'[2]Исх-увл.отчёт'!$A$2:$F$3000,6,FALSE),"-")</f>
        <v>-</v>
      </c>
      <c r="P110" s="14" t="str">
        <f>IFERROR(VLOOKUP(CONCATENATE($A110,P$1),'[2]Исх-увл.отчёт'!$A$2:$F$3000,6,FALSE),"-")</f>
        <v>-</v>
      </c>
      <c r="Q110" s="14" t="str">
        <f>IFERROR(VLOOKUP(CONCATENATE($A110,Q$1),'[2]Исх-увл.отчёт'!$A$2:$F$3000,6,FALSE),"-")</f>
        <v>-</v>
      </c>
      <c r="R110" s="14" t="str">
        <f>IFERROR(VLOOKUP(CONCATENATE($A110,R$1),'[2]Исх-увл.отчёт'!$A$2:$F$3000,6,FALSE),"-")</f>
        <v>-</v>
      </c>
      <c r="S110" s="14" t="str">
        <f>IFERROR(VLOOKUP(CONCATENATE($A110,S$1),'[2]Исх-увл.отчёт'!$A$2:$F$3000,6,FALSE),"-")</f>
        <v>-</v>
      </c>
      <c r="T110" s="14" t="str">
        <f>IFERROR(VLOOKUP(CONCATENATE($A110,T$1),'[2]Исх-увл.отчёт'!$A$2:$F$3000,6,FALSE),"-")</f>
        <v>-</v>
      </c>
      <c r="U110" s="15"/>
    </row>
    <row r="111" spans="1:23">
      <c r="A111" s="48">
        <f t="shared" si="9"/>
        <v>10</v>
      </c>
      <c r="B111" s="14" t="str">
        <f>IFERROR(VLOOKUP(CONCATENATE($A111,B$1),'[2]Исх-увл.отчёт'!$A$2:$F$3000,6,FALSE),"-")</f>
        <v>-</v>
      </c>
      <c r="C111" s="14" t="str">
        <f>IFERROR(VLOOKUP(CONCATENATE($A111,C$1),'[2]Исх-увл.отчёт'!$A$2:$F$3000,6,FALSE),"-")</f>
        <v>-</v>
      </c>
      <c r="D111" s="14" t="str">
        <f>IFERROR(VLOOKUP(CONCATENATE($A111,D$1),'[2]Исх-увл.отчёт'!$A$2:$F$3000,6,FALSE),"-")</f>
        <v>-</v>
      </c>
      <c r="E111" s="14" t="str">
        <f>IFERROR(VLOOKUP(CONCATENATE($A111,E$1),'[2]Исх-увл.отчёт'!$A$2:$F$3000,6,FALSE),"-")</f>
        <v>-</v>
      </c>
      <c r="F111" s="14" t="str">
        <f>IFERROR(VLOOKUP(CONCATENATE($A111,F$1),'[2]Исх-увл.отчёт'!$A$2:$F$3000,6,FALSE),"-")</f>
        <v>-</v>
      </c>
      <c r="G111" s="14" t="str">
        <f>IFERROR(VLOOKUP(CONCATENATE($A111,G$1),'[2]Исх-увл.отчёт'!$A$2:$F$3000,6,FALSE),"-")</f>
        <v>-</v>
      </c>
      <c r="H111" s="14" t="str">
        <f>IFERROR(VLOOKUP(CONCATENATE($A111,H$1),'[2]Исх-увл.отчёт'!$A$2:$F$3000,6,FALSE),"-")</f>
        <v>-</v>
      </c>
      <c r="I111" s="14" t="str">
        <f>IFERROR(VLOOKUP(CONCATENATE($A111,I$1),'[2]Исх-увл.отчёт'!$A$2:$F$3000,6,FALSE),"-")</f>
        <v>-</v>
      </c>
      <c r="J111" s="14" t="str">
        <f>IFERROR(VLOOKUP(CONCATENATE($A111,J$1),'[2]Исх-увл.отчёт'!$A$2:$F$3000,6,FALSE),"-")</f>
        <v>-</v>
      </c>
      <c r="K111" s="14" t="str">
        <f>IFERROR(VLOOKUP(CONCATENATE($A111,K$1),'[2]Исх-увл.отчёт'!$A$2:$F$3000,6,FALSE),"-")</f>
        <v>-</v>
      </c>
      <c r="L111" s="14" t="str">
        <f>IFERROR(VLOOKUP(CONCATENATE($A111,L$1),'[2]Исх-увл.отчёт'!$A$2:$F$3000,6,FALSE),"-")</f>
        <v>-</v>
      </c>
      <c r="M111" s="14" t="str">
        <f>IFERROR(VLOOKUP(CONCATENATE($A111,M$1),'[2]Исх-увл.отчёт'!$A$2:$F$3000,6,FALSE),"-")</f>
        <v>-</v>
      </c>
      <c r="N111" s="14" t="str">
        <f>IFERROR(VLOOKUP(CONCATENATE($A111,N$1),'[2]Исх-увл.отчёт'!$A$2:$F$3000,6,FALSE),"-")</f>
        <v>-</v>
      </c>
      <c r="O111" s="14" t="str">
        <f>IFERROR(VLOOKUP(CONCATENATE($A111,O$1),'[2]Исх-увл.отчёт'!$A$2:$F$3000,6,FALSE),"-")</f>
        <v>-</v>
      </c>
      <c r="P111" s="14" t="str">
        <f>IFERROR(VLOOKUP(CONCATENATE($A111,P$1),'[2]Исх-увл.отчёт'!$A$2:$F$3000,6,FALSE),"-")</f>
        <v>-</v>
      </c>
      <c r="Q111" s="14" t="str">
        <f>IFERROR(VLOOKUP(CONCATENATE($A111,Q$1),'[2]Исх-увл.отчёт'!$A$2:$F$3000,6,FALSE),"-")</f>
        <v>-</v>
      </c>
      <c r="R111" s="14" t="str">
        <f>IFERROR(VLOOKUP(CONCATENATE($A111,R$1),'[2]Исх-увл.отчёт'!$A$2:$F$3000,6,FALSE),"-")</f>
        <v>-</v>
      </c>
      <c r="S111" s="14" t="str">
        <f>IFERROR(VLOOKUP(CONCATENATE($A111,S$1),'[2]Исх-увл.отчёт'!$A$2:$F$3000,6,FALSE),"-")</f>
        <v>-</v>
      </c>
      <c r="T111" s="14" t="str">
        <f>IFERROR(VLOOKUP(CONCATENATE($A111,T$1),'[2]Исх-увл.отчёт'!$A$2:$F$3000,6,FALSE),"-")</f>
        <v>-</v>
      </c>
      <c r="U111" s="15"/>
    </row>
    <row r="112" spans="1:23">
      <c r="A112" s="48">
        <f t="shared" si="9"/>
        <v>11</v>
      </c>
      <c r="B112" s="14" t="str">
        <f>IFERROR(VLOOKUP(CONCATENATE($A112,B$1),'[2]Исх-увл.отчёт'!$A$2:$F$3000,6,FALSE),"-")</f>
        <v>-</v>
      </c>
      <c r="C112" s="14" t="str">
        <f>IFERROR(VLOOKUP(CONCATENATE($A112,C$1),'[2]Исх-увл.отчёт'!$A$2:$F$3000,6,FALSE),"-")</f>
        <v>-</v>
      </c>
      <c r="D112" s="14" t="str">
        <f>IFERROR(VLOOKUP(CONCATENATE($A112,D$1),'[2]Исх-увл.отчёт'!$A$2:$F$3000,6,FALSE),"-")</f>
        <v>-</v>
      </c>
      <c r="E112" s="14" t="str">
        <f>IFERROR(VLOOKUP(CONCATENATE($A112,E$1),'[2]Исх-увл.отчёт'!$A$2:$F$3000,6,FALSE),"-")</f>
        <v>-</v>
      </c>
      <c r="F112" s="14" t="str">
        <f>IFERROR(VLOOKUP(CONCATENATE($A112,F$1),'[2]Исх-увл.отчёт'!$A$2:$F$3000,6,FALSE),"-")</f>
        <v>-</v>
      </c>
      <c r="G112" s="14" t="str">
        <f>IFERROR(VLOOKUP(CONCATENATE($A112,G$1),'[2]Исх-увл.отчёт'!$A$2:$F$3000,6,FALSE),"-")</f>
        <v>-</v>
      </c>
      <c r="H112" s="14" t="str">
        <f>IFERROR(VLOOKUP(CONCATENATE($A112,H$1),'[2]Исх-увл.отчёт'!$A$2:$F$3000,6,FALSE),"-")</f>
        <v>-</v>
      </c>
      <c r="I112" s="14" t="str">
        <f>IFERROR(VLOOKUP(CONCATENATE($A112,I$1),'[2]Исх-увл.отчёт'!$A$2:$F$3000,6,FALSE),"-")</f>
        <v>-</v>
      </c>
      <c r="J112" s="14" t="str">
        <f>IFERROR(VLOOKUP(CONCATENATE($A112,J$1),'[2]Исх-увл.отчёт'!$A$2:$F$3000,6,FALSE),"-")</f>
        <v>-</v>
      </c>
      <c r="K112" s="14" t="str">
        <f>IFERROR(VLOOKUP(CONCATENATE($A112,K$1),'[2]Исх-увл.отчёт'!$A$2:$F$3000,6,FALSE),"-")</f>
        <v>-</v>
      </c>
      <c r="L112" s="14" t="str">
        <f>IFERROR(VLOOKUP(CONCATENATE($A112,L$1),'[2]Исх-увл.отчёт'!$A$2:$F$3000,6,FALSE),"-")</f>
        <v>-</v>
      </c>
      <c r="M112" s="14" t="str">
        <f>IFERROR(VLOOKUP(CONCATENATE($A112,M$1),'[2]Исх-увл.отчёт'!$A$2:$F$3000,6,FALSE),"-")</f>
        <v>-</v>
      </c>
      <c r="N112" s="14" t="str">
        <f>IFERROR(VLOOKUP(CONCATENATE($A112,N$1),'[2]Исх-увл.отчёт'!$A$2:$F$3000,6,FALSE),"-")</f>
        <v>-</v>
      </c>
      <c r="O112" s="14" t="str">
        <f>IFERROR(VLOOKUP(CONCATENATE($A112,O$1),'[2]Исх-увл.отчёт'!$A$2:$F$3000,6,FALSE),"-")</f>
        <v>-</v>
      </c>
      <c r="P112" s="14" t="str">
        <f>IFERROR(VLOOKUP(CONCATENATE($A112,P$1),'[2]Исх-увл.отчёт'!$A$2:$F$3000,6,FALSE),"-")</f>
        <v>-</v>
      </c>
      <c r="Q112" s="14" t="str">
        <f>IFERROR(VLOOKUP(CONCATENATE($A112,Q$1),'[2]Исх-увл.отчёт'!$A$2:$F$3000,6,FALSE),"-")</f>
        <v>-</v>
      </c>
      <c r="R112" s="14" t="str">
        <f>IFERROR(VLOOKUP(CONCATENATE($A112,R$1),'[2]Исх-увл.отчёт'!$A$2:$F$3000,6,FALSE),"-")</f>
        <v>-</v>
      </c>
      <c r="S112" s="14" t="str">
        <f>IFERROR(VLOOKUP(CONCATENATE($A112,S$1),'[2]Исх-увл.отчёт'!$A$2:$F$3000,6,FALSE),"-")</f>
        <v>-</v>
      </c>
      <c r="T112" s="14" t="str">
        <f>IFERROR(VLOOKUP(CONCATENATE($A112,T$1),'[2]Исх-увл.отчёт'!$A$2:$F$3000,6,FALSE),"-")</f>
        <v>-</v>
      </c>
      <c r="U112" s="15"/>
    </row>
    <row r="113" spans="1:21">
      <c r="A113" s="48">
        <f t="shared" si="9"/>
        <v>12</v>
      </c>
      <c r="B113" s="14" t="str">
        <f>IFERROR(VLOOKUP(CONCATENATE($A113,B$1),'[2]Исх-увл.отчёт'!$A$2:$F$3000,6,FALSE),"-")</f>
        <v>ДА</v>
      </c>
      <c r="C113" s="14" t="str">
        <f>IFERROR(VLOOKUP(CONCATENATE($A113,C$1),'[2]Исх-увл.отчёт'!$A$2:$F$3000,6,FALSE),"-")</f>
        <v>-</v>
      </c>
      <c r="D113" s="14" t="str">
        <f>IFERROR(VLOOKUP(CONCATENATE($A113,D$1),'[2]Исх-увл.отчёт'!$A$2:$F$3000,6,FALSE),"-")</f>
        <v>ДА</v>
      </c>
      <c r="E113" s="14" t="str">
        <f>IFERROR(VLOOKUP(CONCATENATE($A113,E$1),'[2]Исх-увл.отчёт'!$A$2:$F$3000,6,FALSE),"-")</f>
        <v>НЕТ</v>
      </c>
      <c r="F113" s="14" t="str">
        <f>IFERROR(VLOOKUP(CONCATENATE($A113,F$1),'[2]Исх-увл.отчёт'!$A$2:$F$3000,6,FALSE),"-")</f>
        <v>-</v>
      </c>
      <c r="G113" s="14" t="str">
        <f>IFERROR(VLOOKUP(CONCATENATE($A113,G$1),'[2]Исх-увл.отчёт'!$A$2:$F$3000,6,FALSE),"-")</f>
        <v>-</v>
      </c>
      <c r="H113" s="14" t="str">
        <f>IFERROR(VLOOKUP(CONCATENATE($A113,H$1),'[2]Исх-увл.отчёт'!$A$2:$F$3000,6,FALSE),"-")</f>
        <v>НЕТ</v>
      </c>
      <c r="I113" s="14" t="str">
        <f>IFERROR(VLOOKUP(CONCATENATE($A113,I$1),'[2]Исх-увл.отчёт'!$A$2:$F$3000,6,FALSE),"-")</f>
        <v>-</v>
      </c>
      <c r="J113" s="14" t="str">
        <f>IFERROR(VLOOKUP(CONCATENATE($A113,J$1),'[2]Исх-увл.отчёт'!$A$2:$F$3000,6,FALSE),"-")</f>
        <v>-</v>
      </c>
      <c r="K113" s="14" t="str">
        <f>IFERROR(VLOOKUP(CONCATENATE($A113,K$1),'[2]Исх-увл.отчёт'!$A$2:$F$3000,6,FALSE),"-")</f>
        <v>-</v>
      </c>
      <c r="L113" s="14" t="str">
        <f>IFERROR(VLOOKUP(CONCATENATE($A113,L$1),'[2]Исх-увл.отчёт'!$A$2:$F$3000,6,FALSE),"-")</f>
        <v>ДА</v>
      </c>
      <c r="M113" s="14" t="str">
        <f>IFERROR(VLOOKUP(CONCATENATE($A113,M$1),'[2]Исх-увл.отчёт'!$A$2:$F$3000,6,FALSE),"-")</f>
        <v>-</v>
      </c>
      <c r="N113" s="14" t="str">
        <f>IFERROR(VLOOKUP(CONCATENATE($A113,N$1),'[2]Исх-увл.отчёт'!$A$2:$F$3000,6,FALSE),"-")</f>
        <v>ДА</v>
      </c>
      <c r="O113" s="14" t="str">
        <f>IFERROR(VLOOKUP(CONCATENATE($A113,O$1),'[2]Исх-увл.отчёт'!$A$2:$F$3000,6,FALSE),"-")</f>
        <v>НЕТ</v>
      </c>
      <c r="P113" s="14" t="str">
        <f>IFERROR(VLOOKUP(CONCATENATE($A113,P$1),'[2]Исх-увл.отчёт'!$A$2:$F$3000,6,FALSE),"-")</f>
        <v>-</v>
      </c>
      <c r="Q113" s="14" t="str">
        <f>IFERROR(VLOOKUP(CONCATENATE($A113,Q$1),'[2]Исх-увл.отчёт'!$A$2:$F$3000,6,FALSE),"-")</f>
        <v>НЕТ</v>
      </c>
      <c r="R113" s="14" t="str">
        <f>IFERROR(VLOOKUP(CONCATENATE($A113,R$1),'[2]Исх-увл.отчёт'!$A$2:$F$3000,6,FALSE),"-")</f>
        <v>НЕТ</v>
      </c>
      <c r="S113" s="14" t="str">
        <f>IFERROR(VLOOKUP(CONCATENATE($A113,S$1),'[2]Исх-увл.отчёт'!$A$2:$F$3000,6,FALSE),"-")</f>
        <v>-</v>
      </c>
      <c r="T113" s="14" t="str">
        <f>IFERROR(VLOOKUP(CONCATENATE($A113,T$1),'[2]Исх-увл.отчёт'!$A$2:$F$3000,6,FALSE),"-")</f>
        <v>НЕТ</v>
      </c>
      <c r="U113" s="15"/>
    </row>
    <row r="114" spans="1:21">
      <c r="A114" s="48">
        <f t="shared" si="9"/>
        <v>13</v>
      </c>
      <c r="B114" s="14" t="str">
        <f>IFERROR(VLOOKUP(CONCATENATE($A114,B$1),'[2]Исх-увл.отчёт'!$A$2:$F$3000,6,FALSE),"-")</f>
        <v>-</v>
      </c>
      <c r="C114" s="14" t="str">
        <f>IFERROR(VLOOKUP(CONCATENATE($A114,C$1),'[2]Исх-увл.отчёт'!$A$2:$F$3000,6,FALSE),"-")</f>
        <v>-</v>
      </c>
      <c r="D114" s="14" t="str">
        <f>IFERROR(VLOOKUP(CONCATENATE($A114,D$1),'[2]Исх-увл.отчёт'!$A$2:$F$3000,6,FALSE),"-")</f>
        <v>-</v>
      </c>
      <c r="E114" s="14" t="str">
        <f>IFERROR(VLOOKUP(CONCATENATE($A114,E$1),'[2]Исх-увл.отчёт'!$A$2:$F$3000,6,FALSE),"-")</f>
        <v>-</v>
      </c>
      <c r="F114" s="14" t="str">
        <f>IFERROR(VLOOKUP(CONCATENATE($A114,F$1),'[2]Исх-увл.отчёт'!$A$2:$F$3000,6,FALSE),"-")</f>
        <v>-</v>
      </c>
      <c r="G114" s="14" t="str">
        <f>IFERROR(VLOOKUP(CONCATENATE($A114,G$1),'[2]Исх-увл.отчёт'!$A$2:$F$3000,6,FALSE),"-")</f>
        <v>-</v>
      </c>
      <c r="H114" s="14" t="str">
        <f>IFERROR(VLOOKUP(CONCATENATE($A114,H$1),'[2]Исх-увл.отчёт'!$A$2:$F$3000,6,FALSE),"-")</f>
        <v>-</v>
      </c>
      <c r="I114" s="14" t="str">
        <f>IFERROR(VLOOKUP(CONCATENATE($A114,I$1),'[2]Исх-увл.отчёт'!$A$2:$F$3000,6,FALSE),"-")</f>
        <v>-</v>
      </c>
      <c r="J114" s="14" t="str">
        <f>IFERROR(VLOOKUP(CONCATENATE($A114,J$1),'[2]Исх-увл.отчёт'!$A$2:$F$3000,6,FALSE),"-")</f>
        <v>-</v>
      </c>
      <c r="K114" s="14" t="str">
        <f>IFERROR(VLOOKUP(CONCATENATE($A114,K$1),'[2]Исх-увл.отчёт'!$A$2:$F$3000,6,FALSE),"-")</f>
        <v>-</v>
      </c>
      <c r="L114" s="14" t="str">
        <f>IFERROR(VLOOKUP(CONCATENATE($A114,L$1),'[2]Исх-увл.отчёт'!$A$2:$F$3000,6,FALSE),"-")</f>
        <v>-</v>
      </c>
      <c r="M114" s="14" t="str">
        <f>IFERROR(VLOOKUP(CONCATENATE($A114,M$1),'[2]Исх-увл.отчёт'!$A$2:$F$3000,6,FALSE),"-")</f>
        <v>-</v>
      </c>
      <c r="N114" s="14" t="str">
        <f>IFERROR(VLOOKUP(CONCATENATE($A114,N$1),'[2]Исх-увл.отчёт'!$A$2:$F$3000,6,FALSE),"-")</f>
        <v>-</v>
      </c>
      <c r="O114" s="14" t="str">
        <f>IFERROR(VLOOKUP(CONCATENATE($A114,O$1),'[2]Исх-увл.отчёт'!$A$2:$F$3000,6,FALSE),"-")</f>
        <v>-</v>
      </c>
      <c r="P114" s="14" t="str">
        <f>IFERROR(VLOOKUP(CONCATENATE($A114,P$1),'[2]Исх-увл.отчёт'!$A$2:$F$3000,6,FALSE),"-")</f>
        <v>-</v>
      </c>
      <c r="Q114" s="14" t="str">
        <f>IFERROR(VLOOKUP(CONCATENATE($A114,Q$1),'[2]Исх-увл.отчёт'!$A$2:$F$3000,6,FALSE),"-")</f>
        <v>-</v>
      </c>
      <c r="R114" s="14" t="str">
        <f>IFERROR(VLOOKUP(CONCATENATE($A114,R$1),'[2]Исх-увл.отчёт'!$A$2:$F$3000,6,FALSE),"-")</f>
        <v>-</v>
      </c>
      <c r="S114" s="14" t="str">
        <f>IFERROR(VLOOKUP(CONCATENATE($A114,S$1),'[2]Исх-увл.отчёт'!$A$2:$F$3000,6,FALSE),"-")</f>
        <v>-</v>
      </c>
      <c r="T114" s="14" t="str">
        <f>IFERROR(VLOOKUP(CONCATENATE($A114,T$1),'[2]Исх-увл.отчёт'!$A$2:$F$3000,6,FALSE),"-")</f>
        <v>-</v>
      </c>
      <c r="U114" s="15"/>
    </row>
    <row r="115" spans="1:21">
      <c r="A115" s="48">
        <f t="shared" si="9"/>
        <v>14</v>
      </c>
      <c r="B115" s="14" t="str">
        <f>IFERROR(VLOOKUP(CONCATENATE($A115,B$1),'[2]Исх-увл.отчёт'!$A$2:$F$3000,6,FALSE),"-")</f>
        <v>-</v>
      </c>
      <c r="C115" s="14" t="str">
        <f>IFERROR(VLOOKUP(CONCATENATE($A115,C$1),'[2]Исх-увл.отчёт'!$A$2:$F$3000,6,FALSE),"-")</f>
        <v>-</v>
      </c>
      <c r="D115" s="14" t="str">
        <f>IFERROR(VLOOKUP(CONCATENATE($A115,D$1),'[2]Исх-увл.отчёт'!$A$2:$F$3000,6,FALSE),"-")</f>
        <v>-</v>
      </c>
      <c r="E115" s="14" t="str">
        <f>IFERROR(VLOOKUP(CONCATENATE($A115,E$1),'[2]Исх-увл.отчёт'!$A$2:$F$3000,6,FALSE),"-")</f>
        <v>-</v>
      </c>
      <c r="F115" s="14" t="str">
        <f>IFERROR(VLOOKUP(CONCATENATE($A115,F$1),'[2]Исх-увл.отчёт'!$A$2:$F$3000,6,FALSE),"-")</f>
        <v>-</v>
      </c>
      <c r="G115" s="14" t="str">
        <f>IFERROR(VLOOKUP(CONCATENATE($A115,G$1),'[2]Исх-увл.отчёт'!$A$2:$F$3000,6,FALSE),"-")</f>
        <v>-</v>
      </c>
      <c r="H115" s="14" t="str">
        <f>IFERROR(VLOOKUP(CONCATENATE($A115,H$1),'[2]Исх-увл.отчёт'!$A$2:$F$3000,6,FALSE),"-")</f>
        <v>-</v>
      </c>
      <c r="I115" s="14" t="str">
        <f>IFERROR(VLOOKUP(CONCATENATE($A115,I$1),'[2]Исх-увл.отчёт'!$A$2:$F$3000,6,FALSE),"-")</f>
        <v>-</v>
      </c>
      <c r="J115" s="14" t="str">
        <f>IFERROR(VLOOKUP(CONCATENATE($A115,J$1),'[2]Исх-увл.отчёт'!$A$2:$F$3000,6,FALSE),"-")</f>
        <v>-</v>
      </c>
      <c r="K115" s="14" t="str">
        <f>IFERROR(VLOOKUP(CONCATENATE($A115,K$1),'[2]Исх-увл.отчёт'!$A$2:$F$3000,6,FALSE),"-")</f>
        <v>-</v>
      </c>
      <c r="L115" s="14" t="str">
        <f>IFERROR(VLOOKUP(CONCATENATE($A115,L$1),'[2]Исх-увл.отчёт'!$A$2:$F$3000,6,FALSE),"-")</f>
        <v>-</v>
      </c>
      <c r="M115" s="14" t="str">
        <f>IFERROR(VLOOKUP(CONCATENATE($A115,M$1),'[2]Исх-увл.отчёт'!$A$2:$F$3000,6,FALSE),"-")</f>
        <v>-</v>
      </c>
      <c r="N115" s="14" t="str">
        <f>IFERROR(VLOOKUP(CONCATENATE($A115,N$1),'[2]Исх-увл.отчёт'!$A$2:$F$3000,6,FALSE),"-")</f>
        <v>-</v>
      </c>
      <c r="O115" s="14" t="str">
        <f>IFERROR(VLOOKUP(CONCATENATE($A115,O$1),'[2]Исх-увл.отчёт'!$A$2:$F$3000,6,FALSE),"-")</f>
        <v>-</v>
      </c>
      <c r="P115" s="14" t="str">
        <f>IFERROR(VLOOKUP(CONCATENATE($A115,P$1),'[2]Исх-увл.отчёт'!$A$2:$F$3000,6,FALSE),"-")</f>
        <v>-</v>
      </c>
      <c r="Q115" s="14" t="str">
        <f>IFERROR(VLOOKUP(CONCATENATE($A115,Q$1),'[2]Исх-увл.отчёт'!$A$2:$F$3000,6,FALSE),"-")</f>
        <v>-</v>
      </c>
      <c r="R115" s="14" t="str">
        <f>IFERROR(VLOOKUP(CONCATENATE($A115,R$1),'[2]Исх-увл.отчёт'!$A$2:$F$3000,6,FALSE),"-")</f>
        <v>-</v>
      </c>
      <c r="S115" s="14" t="str">
        <f>IFERROR(VLOOKUP(CONCATENATE($A115,S$1),'[2]Исх-увл.отчёт'!$A$2:$F$3000,6,FALSE),"-")</f>
        <v>-</v>
      </c>
      <c r="T115" s="14" t="str">
        <f>IFERROR(VLOOKUP(CONCATENATE($A115,T$1),'[2]Исх-увл.отчёт'!$A$2:$F$3000,6,FALSE),"-")</f>
        <v>-</v>
      </c>
      <c r="U115" s="15"/>
    </row>
    <row r="116" spans="1:21">
      <c r="A116" s="48">
        <f t="shared" si="9"/>
        <v>15</v>
      </c>
      <c r="B116" s="14" t="str">
        <f>IFERROR(VLOOKUP(CONCATENATE($A116,B$1),'[2]Исх-увл.отчёт'!$A$2:$F$3000,6,FALSE),"-")</f>
        <v>-</v>
      </c>
      <c r="C116" s="14" t="str">
        <f>IFERROR(VLOOKUP(CONCATENATE($A116,C$1),'[2]Исх-увл.отчёт'!$A$2:$F$3000,6,FALSE),"-")</f>
        <v>-</v>
      </c>
      <c r="D116" s="14" t="str">
        <f>IFERROR(VLOOKUP(CONCATENATE($A116,D$1),'[2]Исх-увл.отчёт'!$A$2:$F$3000,6,FALSE),"-")</f>
        <v>-</v>
      </c>
      <c r="E116" s="14" t="str">
        <f>IFERROR(VLOOKUP(CONCATENATE($A116,E$1),'[2]Исх-увл.отчёт'!$A$2:$F$3000,6,FALSE),"-")</f>
        <v>-</v>
      </c>
      <c r="F116" s="14" t="str">
        <f>IFERROR(VLOOKUP(CONCATENATE($A116,F$1),'[2]Исх-увл.отчёт'!$A$2:$F$3000,6,FALSE),"-")</f>
        <v>-</v>
      </c>
      <c r="G116" s="14" t="str">
        <f>IFERROR(VLOOKUP(CONCATENATE($A116,G$1),'[2]Исх-увл.отчёт'!$A$2:$F$3000,6,FALSE),"-")</f>
        <v>-</v>
      </c>
      <c r="H116" s="14" t="str">
        <f>IFERROR(VLOOKUP(CONCATENATE($A116,H$1),'[2]Исх-увл.отчёт'!$A$2:$F$3000,6,FALSE),"-")</f>
        <v>-</v>
      </c>
      <c r="I116" s="14" t="str">
        <f>IFERROR(VLOOKUP(CONCATENATE($A116,I$1),'[2]Исх-увл.отчёт'!$A$2:$F$3000,6,FALSE),"-")</f>
        <v>-</v>
      </c>
      <c r="J116" s="14" t="str">
        <f>IFERROR(VLOOKUP(CONCATENATE($A116,J$1),'[2]Исх-увл.отчёт'!$A$2:$F$3000,6,FALSE),"-")</f>
        <v>-</v>
      </c>
      <c r="K116" s="14" t="str">
        <f>IFERROR(VLOOKUP(CONCATENATE($A116,K$1),'[2]Исх-увл.отчёт'!$A$2:$F$3000,6,FALSE),"-")</f>
        <v>-</v>
      </c>
      <c r="L116" s="14" t="str">
        <f>IFERROR(VLOOKUP(CONCATENATE($A116,L$1),'[2]Исх-увл.отчёт'!$A$2:$F$3000,6,FALSE),"-")</f>
        <v>-</v>
      </c>
      <c r="M116" s="14" t="str">
        <f>IFERROR(VLOOKUP(CONCATENATE($A116,M$1),'[2]Исх-увл.отчёт'!$A$2:$F$3000,6,FALSE),"-")</f>
        <v>-</v>
      </c>
      <c r="N116" s="14" t="str">
        <f>IFERROR(VLOOKUP(CONCATENATE($A116,N$1),'[2]Исх-увл.отчёт'!$A$2:$F$3000,6,FALSE),"-")</f>
        <v>-</v>
      </c>
      <c r="O116" s="14" t="str">
        <f>IFERROR(VLOOKUP(CONCATENATE($A116,O$1),'[2]Исх-увл.отчёт'!$A$2:$F$3000,6,FALSE),"-")</f>
        <v>-</v>
      </c>
      <c r="P116" s="14" t="str">
        <f>IFERROR(VLOOKUP(CONCATENATE($A116,P$1),'[2]Исх-увл.отчёт'!$A$2:$F$3000,6,FALSE),"-")</f>
        <v>-</v>
      </c>
      <c r="Q116" s="14" t="str">
        <f>IFERROR(VLOOKUP(CONCATENATE($A116,Q$1),'[2]Исх-увл.отчёт'!$A$2:$F$3000,6,FALSE),"-")</f>
        <v>-</v>
      </c>
      <c r="R116" s="14" t="str">
        <f>IFERROR(VLOOKUP(CONCATENATE($A116,R$1),'[2]Исх-увл.отчёт'!$A$2:$F$3000,6,FALSE),"-")</f>
        <v>-</v>
      </c>
      <c r="S116" s="14" t="str">
        <f>IFERROR(VLOOKUP(CONCATENATE($A116,S$1),'[2]Исх-увл.отчёт'!$A$2:$F$3000,6,FALSE),"-")</f>
        <v>-</v>
      </c>
      <c r="T116" s="14" t="str">
        <f>IFERROR(VLOOKUP(CONCATENATE($A116,T$1),'[2]Исх-увл.отчёт'!$A$2:$F$3000,6,FALSE),"-")</f>
        <v>-</v>
      </c>
      <c r="U116" s="15"/>
    </row>
    <row r="117" spans="1:21">
      <c r="A117" s="48">
        <f t="shared" si="9"/>
        <v>16</v>
      </c>
      <c r="B117" s="14" t="str">
        <f>IFERROR(VLOOKUP(CONCATENATE($A117,B$1),'[2]Исх-увл.отчёт'!$A$2:$F$3000,6,FALSE),"-")</f>
        <v>ДА</v>
      </c>
      <c r="C117" s="14" t="str">
        <f>IFERROR(VLOOKUP(CONCATENATE($A117,C$1),'[2]Исх-увл.отчёт'!$A$2:$F$3000,6,FALSE),"-")</f>
        <v>-</v>
      </c>
      <c r="D117" s="14" t="str">
        <f>IFERROR(VLOOKUP(CONCATENATE($A117,D$1),'[2]Исх-увл.отчёт'!$A$2:$F$3000,6,FALSE),"-")</f>
        <v>ДА</v>
      </c>
      <c r="E117" s="14" t="str">
        <f>IFERROR(VLOOKUP(CONCATENATE($A117,E$1),'[2]Исх-увл.отчёт'!$A$2:$F$3000,6,FALSE),"-")</f>
        <v>-</v>
      </c>
      <c r="F117" s="14" t="str">
        <f>IFERROR(VLOOKUP(CONCATENATE($A117,F$1),'[2]Исх-увл.отчёт'!$A$2:$F$3000,6,FALSE),"-")</f>
        <v>-</v>
      </c>
      <c r="G117" s="14" t="str">
        <f>IFERROR(VLOOKUP(CONCATENATE($A117,G$1),'[2]Исх-увл.отчёт'!$A$2:$F$3000,6,FALSE),"-")</f>
        <v>-</v>
      </c>
      <c r="H117" s="14" t="str">
        <f>IFERROR(VLOOKUP(CONCATENATE($A117,H$1),'[2]Исх-увл.отчёт'!$A$2:$F$3000,6,FALSE),"-")</f>
        <v>-</v>
      </c>
      <c r="I117" s="14" t="str">
        <f>IFERROR(VLOOKUP(CONCATENATE($A117,I$1),'[2]Исх-увл.отчёт'!$A$2:$F$3000,6,FALSE),"-")</f>
        <v>-</v>
      </c>
      <c r="J117" s="14" t="str">
        <f>IFERROR(VLOOKUP(CONCATENATE($A117,J$1),'[2]Исх-увл.отчёт'!$A$2:$F$3000,6,FALSE),"-")</f>
        <v>-</v>
      </c>
      <c r="K117" s="14" t="str">
        <f>IFERROR(VLOOKUP(CONCATENATE($A117,K$1),'[2]Исх-увл.отчёт'!$A$2:$F$3000,6,FALSE),"-")</f>
        <v>-</v>
      </c>
      <c r="L117" s="14" t="str">
        <f>IFERROR(VLOOKUP(CONCATENATE($A117,L$1),'[2]Исх-увл.отчёт'!$A$2:$F$3000,6,FALSE),"-")</f>
        <v>ДА</v>
      </c>
      <c r="M117" s="14" t="str">
        <f>IFERROR(VLOOKUP(CONCATENATE($A117,M$1),'[2]Исх-увл.отчёт'!$A$2:$F$3000,6,FALSE),"-")</f>
        <v>-</v>
      </c>
      <c r="N117" s="14" t="str">
        <f>IFERROR(VLOOKUP(CONCATENATE($A117,N$1),'[2]Исх-увл.отчёт'!$A$2:$F$3000,6,FALSE),"-")</f>
        <v>-</v>
      </c>
      <c r="O117" s="14" t="str">
        <f>IFERROR(VLOOKUP(CONCATENATE($A117,O$1),'[2]Исх-увл.отчёт'!$A$2:$F$3000,6,FALSE),"-")</f>
        <v>-</v>
      </c>
      <c r="P117" s="14" t="str">
        <f>IFERROR(VLOOKUP(CONCATENATE($A117,P$1),'[2]Исх-увл.отчёт'!$A$2:$F$3000,6,FALSE),"-")</f>
        <v>-</v>
      </c>
      <c r="Q117" s="14" t="str">
        <f>IFERROR(VLOOKUP(CONCATENATE($A117,Q$1),'[2]Исх-увл.отчёт'!$A$2:$F$3000,6,FALSE),"-")</f>
        <v>-</v>
      </c>
      <c r="R117" s="14" t="str">
        <f>IFERROR(VLOOKUP(CONCATENATE($A117,R$1),'[2]Исх-увл.отчёт'!$A$2:$F$3000,6,FALSE),"-")</f>
        <v>НЕТ</v>
      </c>
      <c r="S117" s="14" t="str">
        <f>IFERROR(VLOOKUP(CONCATENATE($A117,S$1),'[2]Исх-увл.отчёт'!$A$2:$F$3000,6,FALSE),"-")</f>
        <v>-</v>
      </c>
      <c r="T117" s="14" t="str">
        <f>IFERROR(VLOOKUP(CONCATENATE($A117,T$1),'[2]Исх-увл.отчёт'!$A$2:$F$3000,6,FALSE),"-")</f>
        <v>-</v>
      </c>
      <c r="U117" s="15"/>
    </row>
    <row r="118" spans="1:21">
      <c r="A118" s="48">
        <f t="shared" si="9"/>
        <v>17</v>
      </c>
      <c r="B118" s="14" t="str">
        <f>IFERROR(VLOOKUP(CONCATENATE($A118,B$1),'[2]Исх-увл.отчёт'!$A$2:$F$3000,6,FALSE),"-")</f>
        <v>-</v>
      </c>
      <c r="C118" s="14" t="str">
        <f>IFERROR(VLOOKUP(CONCATENATE($A118,C$1),'[2]Исх-увл.отчёт'!$A$2:$F$3000,6,FALSE),"-")</f>
        <v>-</v>
      </c>
      <c r="D118" s="14" t="str">
        <f>IFERROR(VLOOKUP(CONCATENATE($A118,D$1),'[2]Исх-увл.отчёт'!$A$2:$F$3000,6,FALSE),"-")</f>
        <v>-</v>
      </c>
      <c r="E118" s="14" t="str">
        <f>IFERROR(VLOOKUP(CONCATENATE($A118,E$1),'[2]Исх-увл.отчёт'!$A$2:$F$3000,6,FALSE),"-")</f>
        <v>-</v>
      </c>
      <c r="F118" s="14" t="str">
        <f>IFERROR(VLOOKUP(CONCATENATE($A118,F$1),'[2]Исх-увл.отчёт'!$A$2:$F$3000,6,FALSE),"-")</f>
        <v>-</v>
      </c>
      <c r="G118" s="14" t="str">
        <f>IFERROR(VLOOKUP(CONCATENATE($A118,G$1),'[2]Исх-увл.отчёт'!$A$2:$F$3000,6,FALSE),"-")</f>
        <v>-</v>
      </c>
      <c r="H118" s="14" t="str">
        <f>IFERROR(VLOOKUP(CONCATENATE($A118,H$1),'[2]Исх-увл.отчёт'!$A$2:$F$3000,6,FALSE),"-")</f>
        <v>-</v>
      </c>
      <c r="I118" s="14" t="str">
        <f>IFERROR(VLOOKUP(CONCATENATE($A118,I$1),'[2]Исх-увл.отчёт'!$A$2:$F$3000,6,FALSE),"-")</f>
        <v>-</v>
      </c>
      <c r="J118" s="14" t="str">
        <f>IFERROR(VLOOKUP(CONCATENATE($A118,J$1),'[2]Исх-увл.отчёт'!$A$2:$F$3000,6,FALSE),"-")</f>
        <v>-</v>
      </c>
      <c r="K118" s="14" t="str">
        <f>IFERROR(VLOOKUP(CONCATENATE($A118,K$1),'[2]Исх-увл.отчёт'!$A$2:$F$3000,6,FALSE),"-")</f>
        <v>-</v>
      </c>
      <c r="L118" s="14" t="str">
        <f>IFERROR(VLOOKUP(CONCATENATE($A118,L$1),'[2]Исх-увл.отчёт'!$A$2:$F$3000,6,FALSE),"-")</f>
        <v>-</v>
      </c>
      <c r="M118" s="14" t="str">
        <f>IFERROR(VLOOKUP(CONCATENATE($A118,M$1),'[2]Исх-увл.отчёт'!$A$2:$F$3000,6,FALSE),"-")</f>
        <v>-</v>
      </c>
      <c r="N118" s="14" t="str">
        <f>IFERROR(VLOOKUP(CONCATENATE($A118,N$1),'[2]Исх-увл.отчёт'!$A$2:$F$3000,6,FALSE),"-")</f>
        <v>-</v>
      </c>
      <c r="O118" s="14" t="str">
        <f>IFERROR(VLOOKUP(CONCATENATE($A118,O$1),'[2]Исх-увл.отчёт'!$A$2:$F$3000,6,FALSE),"-")</f>
        <v>-</v>
      </c>
      <c r="P118" s="14" t="str">
        <f>IFERROR(VLOOKUP(CONCATENATE($A118,P$1),'[2]Исх-увл.отчёт'!$A$2:$F$3000,6,FALSE),"-")</f>
        <v>-</v>
      </c>
      <c r="Q118" s="14" t="str">
        <f>IFERROR(VLOOKUP(CONCATENATE($A118,Q$1),'[2]Исх-увл.отчёт'!$A$2:$F$3000,6,FALSE),"-")</f>
        <v>-</v>
      </c>
      <c r="R118" s="14" t="str">
        <f>IFERROR(VLOOKUP(CONCATENATE($A118,R$1),'[2]Исх-увл.отчёт'!$A$2:$F$3000,6,FALSE),"-")</f>
        <v>-</v>
      </c>
      <c r="S118" s="14" t="str">
        <f>IFERROR(VLOOKUP(CONCATENATE($A118,S$1),'[2]Исх-увл.отчёт'!$A$2:$F$3000,6,FALSE),"-")</f>
        <v>-</v>
      </c>
      <c r="T118" s="14" t="str">
        <f>IFERROR(VLOOKUP(CONCATENATE($A118,T$1),'[2]Исх-увл.отчёт'!$A$2:$F$3000,6,FALSE),"-")</f>
        <v>-</v>
      </c>
      <c r="U118" s="15"/>
    </row>
    <row r="119" spans="1:21">
      <c r="A119" s="48">
        <f t="shared" si="9"/>
        <v>18</v>
      </c>
      <c r="B119" s="14" t="str">
        <f>IFERROR(VLOOKUP(CONCATENATE($A119,B$1),'[2]Исх-увл.отчёт'!$A$2:$F$3000,6,FALSE),"-")</f>
        <v>ДА</v>
      </c>
      <c r="C119" s="14" t="str">
        <f>IFERROR(VLOOKUP(CONCATENATE($A119,C$1),'[2]Исх-увл.отчёт'!$A$2:$F$3000,6,FALSE),"-")</f>
        <v>-</v>
      </c>
      <c r="D119" s="14" t="str">
        <f>IFERROR(VLOOKUP(CONCATENATE($A119,D$1),'[2]Исх-увл.отчёт'!$A$2:$F$3000,6,FALSE),"-")</f>
        <v>ДА</v>
      </c>
      <c r="E119" s="14" t="str">
        <f>IFERROR(VLOOKUP(CONCATENATE($A119,E$1),'[2]Исх-увл.отчёт'!$A$2:$F$3000,6,FALSE),"-")</f>
        <v>НЕТ</v>
      </c>
      <c r="F119" s="14" t="str">
        <f>IFERROR(VLOOKUP(CONCATENATE($A119,F$1),'[2]Исх-увл.отчёт'!$A$2:$F$3000,6,FALSE),"-")</f>
        <v>-</v>
      </c>
      <c r="G119" s="14" t="str">
        <f>IFERROR(VLOOKUP(CONCATENATE($A119,G$1),'[2]Исх-увл.отчёт'!$A$2:$F$3000,6,FALSE),"-")</f>
        <v>-</v>
      </c>
      <c r="H119" s="14" t="str">
        <f>IFERROR(VLOOKUP(CONCATENATE($A119,H$1),'[2]Исх-увл.отчёт'!$A$2:$F$3000,6,FALSE),"-")</f>
        <v>-</v>
      </c>
      <c r="I119" s="14" t="str">
        <f>IFERROR(VLOOKUP(CONCATENATE($A119,I$1),'[2]Исх-увл.отчёт'!$A$2:$F$3000,6,FALSE),"-")</f>
        <v>-</v>
      </c>
      <c r="J119" s="14" t="str">
        <f>IFERROR(VLOOKUP(CONCATENATE($A119,J$1),'[2]Исх-увл.отчёт'!$A$2:$F$3000,6,FALSE),"-")</f>
        <v>-</v>
      </c>
      <c r="K119" s="14" t="str">
        <f>IFERROR(VLOOKUP(CONCATENATE($A119,K$1),'[2]Исх-увл.отчёт'!$A$2:$F$3000,6,FALSE),"-")</f>
        <v>-</v>
      </c>
      <c r="L119" s="14" t="str">
        <f>IFERROR(VLOOKUP(CONCATENATE($A119,L$1),'[2]Исх-увл.отчёт'!$A$2:$F$3000,6,FALSE),"-")</f>
        <v>ДА</v>
      </c>
      <c r="M119" s="14" t="str">
        <f>IFERROR(VLOOKUP(CONCATENATE($A119,M$1),'[2]Исх-увл.отчёт'!$A$2:$F$3000,6,FALSE),"-")</f>
        <v>-</v>
      </c>
      <c r="N119" s="14" t="str">
        <f>IFERROR(VLOOKUP(CONCATENATE($A119,N$1),'[2]Исх-увл.отчёт'!$A$2:$F$3000,6,FALSE),"-")</f>
        <v>-</v>
      </c>
      <c r="O119" s="14" t="str">
        <f>IFERROR(VLOOKUP(CONCATENATE($A119,O$1),'[2]Исх-увл.отчёт'!$A$2:$F$3000,6,FALSE),"-")</f>
        <v>НЕТ</v>
      </c>
      <c r="P119" s="14" t="str">
        <f>IFERROR(VLOOKUP(CONCATENATE($A119,P$1),'[2]Исх-увл.отчёт'!$A$2:$F$3000,6,FALSE),"-")</f>
        <v>-</v>
      </c>
      <c r="Q119" s="14" t="str">
        <f>IFERROR(VLOOKUP(CONCATENATE($A119,Q$1),'[2]Исх-увл.отчёт'!$A$2:$F$3000,6,FALSE),"-")</f>
        <v>-</v>
      </c>
      <c r="R119" s="14" t="str">
        <f>IFERROR(VLOOKUP(CONCATENATE($A119,R$1),'[2]Исх-увл.отчёт'!$A$2:$F$3000,6,FALSE),"-")</f>
        <v>НЕТ</v>
      </c>
      <c r="S119" s="14" t="str">
        <f>IFERROR(VLOOKUP(CONCATENATE($A119,S$1),'[2]Исх-увл.отчёт'!$A$2:$F$3000,6,FALSE),"-")</f>
        <v>-</v>
      </c>
      <c r="T119" s="14" t="str">
        <f>IFERROR(VLOOKUP(CONCATENATE($A119,T$1),'[2]Исх-увл.отчёт'!$A$2:$F$3000,6,FALSE),"-")</f>
        <v>НЕТ</v>
      </c>
      <c r="U119" s="15"/>
    </row>
    <row r="120" spans="1:21">
      <c r="A120" s="48">
        <f t="shared" si="9"/>
        <v>19</v>
      </c>
      <c r="B120" s="14" t="str">
        <f>IFERROR(VLOOKUP(CONCATENATE($A120,B$1),'[2]Исх-увл.отчёт'!$A$2:$F$3000,6,FALSE),"-")</f>
        <v>-</v>
      </c>
      <c r="C120" s="14" t="str">
        <f>IFERROR(VLOOKUP(CONCATENATE($A120,C$1),'[2]Исх-увл.отчёт'!$A$2:$F$3000,6,FALSE),"-")</f>
        <v>-</v>
      </c>
      <c r="D120" s="14" t="str">
        <f>IFERROR(VLOOKUP(CONCATENATE($A120,D$1),'[2]Исх-увл.отчёт'!$A$2:$F$3000,6,FALSE),"-")</f>
        <v>-</v>
      </c>
      <c r="E120" s="14" t="str">
        <f>IFERROR(VLOOKUP(CONCATENATE($A120,E$1),'[2]Исх-увл.отчёт'!$A$2:$F$3000,6,FALSE),"-")</f>
        <v>-</v>
      </c>
      <c r="F120" s="14" t="str">
        <f>IFERROR(VLOOKUP(CONCATENATE($A120,F$1),'[2]Исх-увл.отчёт'!$A$2:$F$3000,6,FALSE),"-")</f>
        <v>-</v>
      </c>
      <c r="G120" s="14" t="str">
        <f>IFERROR(VLOOKUP(CONCATENATE($A120,G$1),'[2]Исх-увл.отчёт'!$A$2:$F$3000,6,FALSE),"-")</f>
        <v>-</v>
      </c>
      <c r="H120" s="14" t="str">
        <f>IFERROR(VLOOKUP(CONCATENATE($A120,H$1),'[2]Исх-увл.отчёт'!$A$2:$F$3000,6,FALSE),"-")</f>
        <v>-</v>
      </c>
      <c r="I120" s="14" t="str">
        <f>IFERROR(VLOOKUP(CONCATENATE($A120,I$1),'[2]Исх-увл.отчёт'!$A$2:$F$3000,6,FALSE),"-")</f>
        <v>-</v>
      </c>
      <c r="J120" s="14" t="str">
        <f>IFERROR(VLOOKUP(CONCATENATE($A120,J$1),'[2]Исх-увл.отчёт'!$A$2:$F$3000,6,FALSE),"-")</f>
        <v>-</v>
      </c>
      <c r="K120" s="14" t="str">
        <f>IFERROR(VLOOKUP(CONCATENATE($A120,K$1),'[2]Исх-увл.отчёт'!$A$2:$F$3000,6,FALSE),"-")</f>
        <v>-</v>
      </c>
      <c r="L120" s="14" t="str">
        <f>IFERROR(VLOOKUP(CONCATENATE($A120,L$1),'[2]Исх-увл.отчёт'!$A$2:$F$3000,6,FALSE),"-")</f>
        <v>-</v>
      </c>
      <c r="M120" s="14" t="str">
        <f>IFERROR(VLOOKUP(CONCATENATE($A120,M$1),'[2]Исх-увл.отчёт'!$A$2:$F$3000,6,FALSE),"-")</f>
        <v>-</v>
      </c>
      <c r="N120" s="14" t="str">
        <f>IFERROR(VLOOKUP(CONCATENATE($A120,N$1),'[2]Исх-увл.отчёт'!$A$2:$F$3000,6,FALSE),"-")</f>
        <v>-</v>
      </c>
      <c r="O120" s="14" t="str">
        <f>IFERROR(VLOOKUP(CONCATENATE($A120,O$1),'[2]Исх-увл.отчёт'!$A$2:$F$3000,6,FALSE),"-")</f>
        <v>-</v>
      </c>
      <c r="P120" s="14" t="str">
        <f>IFERROR(VLOOKUP(CONCATENATE($A120,P$1),'[2]Исх-увл.отчёт'!$A$2:$F$3000,6,FALSE),"-")</f>
        <v>-</v>
      </c>
      <c r="Q120" s="14" t="str">
        <f>IFERROR(VLOOKUP(CONCATENATE($A120,Q$1),'[2]Исх-увл.отчёт'!$A$2:$F$3000,6,FALSE),"-")</f>
        <v>-</v>
      </c>
      <c r="R120" s="14" t="str">
        <f>IFERROR(VLOOKUP(CONCATENATE($A120,R$1),'[2]Исх-увл.отчёт'!$A$2:$F$3000,6,FALSE),"-")</f>
        <v>-</v>
      </c>
      <c r="S120" s="14" t="str">
        <f>IFERROR(VLOOKUP(CONCATENATE($A120,S$1),'[2]Исх-увл.отчёт'!$A$2:$F$3000,6,FALSE),"-")</f>
        <v>-</v>
      </c>
      <c r="T120" s="14" t="str">
        <f>IFERROR(VLOOKUP(CONCATENATE($A120,T$1),'[2]Исх-увл.отчёт'!$A$2:$F$3000,6,FALSE),"-")</f>
        <v>-</v>
      </c>
      <c r="U120" s="15"/>
    </row>
    <row r="121" spans="1:21">
      <c r="A121" s="48">
        <f t="shared" si="9"/>
        <v>20</v>
      </c>
      <c r="B121" s="14" t="str">
        <f>IFERROR(VLOOKUP(CONCATENATE($A121,B$1),'[2]Исх-увл.отчёт'!$A$2:$F$3000,6,FALSE),"-")</f>
        <v>-</v>
      </c>
      <c r="C121" s="14" t="str">
        <f>IFERROR(VLOOKUP(CONCATENATE($A121,C$1),'[2]Исх-увл.отчёт'!$A$2:$F$3000,6,FALSE),"-")</f>
        <v>-</v>
      </c>
      <c r="D121" s="14" t="str">
        <f>IFERROR(VLOOKUP(CONCATENATE($A121,D$1),'[2]Исх-увл.отчёт'!$A$2:$F$3000,6,FALSE),"-")</f>
        <v>-</v>
      </c>
      <c r="E121" s="14" t="str">
        <f>IFERROR(VLOOKUP(CONCATENATE($A121,E$1),'[2]Исх-увл.отчёт'!$A$2:$F$3000,6,FALSE),"-")</f>
        <v>-</v>
      </c>
      <c r="F121" s="14" t="str">
        <f>IFERROR(VLOOKUP(CONCATENATE($A121,F$1),'[2]Исх-увл.отчёт'!$A$2:$F$3000,6,FALSE),"-")</f>
        <v>-</v>
      </c>
      <c r="G121" s="14" t="str">
        <f>IFERROR(VLOOKUP(CONCATENATE($A121,G$1),'[2]Исх-увл.отчёт'!$A$2:$F$3000,6,FALSE),"-")</f>
        <v>-</v>
      </c>
      <c r="H121" s="14" t="str">
        <f>IFERROR(VLOOKUP(CONCATENATE($A121,H$1),'[2]Исх-увл.отчёт'!$A$2:$F$3000,6,FALSE),"-")</f>
        <v>-</v>
      </c>
      <c r="I121" s="14" t="str">
        <f>IFERROR(VLOOKUP(CONCATENATE($A121,I$1),'[2]Исх-увл.отчёт'!$A$2:$F$3000,6,FALSE),"-")</f>
        <v>-</v>
      </c>
      <c r="J121" s="14" t="str">
        <f>IFERROR(VLOOKUP(CONCATENATE($A121,J$1),'[2]Исх-увл.отчёт'!$A$2:$F$3000,6,FALSE),"-")</f>
        <v>-</v>
      </c>
      <c r="K121" s="14" t="str">
        <f>IFERROR(VLOOKUP(CONCATENATE($A121,K$1),'[2]Исх-увл.отчёт'!$A$2:$F$3000,6,FALSE),"-")</f>
        <v>-</v>
      </c>
      <c r="L121" s="14" t="str">
        <f>IFERROR(VLOOKUP(CONCATENATE($A121,L$1),'[2]Исх-увл.отчёт'!$A$2:$F$3000,6,FALSE),"-")</f>
        <v>-</v>
      </c>
      <c r="M121" s="14" t="str">
        <f>IFERROR(VLOOKUP(CONCATENATE($A121,M$1),'[2]Исх-увл.отчёт'!$A$2:$F$3000,6,FALSE),"-")</f>
        <v>-</v>
      </c>
      <c r="N121" s="14" t="str">
        <f>IFERROR(VLOOKUP(CONCATENATE($A121,N$1),'[2]Исх-увл.отчёт'!$A$2:$F$3000,6,FALSE),"-")</f>
        <v>-</v>
      </c>
      <c r="O121" s="14" t="str">
        <f>IFERROR(VLOOKUP(CONCATENATE($A121,O$1),'[2]Исх-увл.отчёт'!$A$2:$F$3000,6,FALSE),"-")</f>
        <v>-</v>
      </c>
      <c r="P121" s="14" t="str">
        <f>IFERROR(VLOOKUP(CONCATENATE($A121,P$1),'[2]Исх-увл.отчёт'!$A$2:$F$3000,6,FALSE),"-")</f>
        <v>-</v>
      </c>
      <c r="Q121" s="14" t="str">
        <f>IFERROR(VLOOKUP(CONCATENATE($A121,Q$1),'[2]Исх-увл.отчёт'!$A$2:$F$3000,6,FALSE),"-")</f>
        <v>-</v>
      </c>
      <c r="R121" s="14" t="str">
        <f>IFERROR(VLOOKUP(CONCATENATE($A121,R$1),'[2]Исх-увл.отчёт'!$A$2:$F$3000,6,FALSE),"-")</f>
        <v>-</v>
      </c>
      <c r="S121" s="14" t="str">
        <f>IFERROR(VLOOKUP(CONCATENATE($A121,S$1),'[2]Исх-увл.отчёт'!$A$2:$F$3000,6,FALSE),"-")</f>
        <v>-</v>
      </c>
      <c r="T121" s="14" t="str">
        <f>IFERROR(VLOOKUP(CONCATENATE($A121,T$1),'[2]Исх-увл.отчёт'!$A$2:$F$3000,6,FALSE),"-")</f>
        <v>-</v>
      </c>
      <c r="U121" s="15"/>
    </row>
    <row r="122" spans="1:21">
      <c r="A122" s="48">
        <f t="shared" si="9"/>
        <v>21</v>
      </c>
      <c r="B122" s="14" t="str">
        <f>IFERROR(VLOOKUP(CONCATENATE($A122,B$1),'[2]Исх-увл.отчёт'!$A$2:$F$3000,6,FALSE),"-")</f>
        <v>-</v>
      </c>
      <c r="C122" s="14" t="str">
        <f>IFERROR(VLOOKUP(CONCATENATE($A122,C$1),'[2]Исх-увл.отчёт'!$A$2:$F$3000,6,FALSE),"-")</f>
        <v>-</v>
      </c>
      <c r="D122" s="14" t="str">
        <f>IFERROR(VLOOKUP(CONCATENATE($A122,D$1),'[2]Исх-увл.отчёт'!$A$2:$F$3000,6,FALSE),"-")</f>
        <v>-</v>
      </c>
      <c r="E122" s="14" t="str">
        <f>IFERROR(VLOOKUP(CONCATENATE($A122,E$1),'[2]Исх-увл.отчёт'!$A$2:$F$3000,6,FALSE),"-")</f>
        <v>-</v>
      </c>
      <c r="F122" s="14" t="str">
        <f>IFERROR(VLOOKUP(CONCATENATE($A122,F$1),'[2]Исх-увл.отчёт'!$A$2:$F$3000,6,FALSE),"-")</f>
        <v>-</v>
      </c>
      <c r="G122" s="14" t="str">
        <f>IFERROR(VLOOKUP(CONCATENATE($A122,G$1),'[2]Исх-увл.отчёт'!$A$2:$F$3000,6,FALSE),"-")</f>
        <v>-</v>
      </c>
      <c r="H122" s="14" t="str">
        <f>IFERROR(VLOOKUP(CONCATENATE($A122,H$1),'[2]Исх-увл.отчёт'!$A$2:$F$3000,6,FALSE),"-")</f>
        <v>-</v>
      </c>
      <c r="I122" s="14" t="str">
        <f>IFERROR(VLOOKUP(CONCATENATE($A122,I$1),'[2]Исх-увл.отчёт'!$A$2:$F$3000,6,FALSE),"-")</f>
        <v>-</v>
      </c>
      <c r="J122" s="14" t="str">
        <f>IFERROR(VLOOKUP(CONCATENATE($A122,J$1),'[2]Исх-увл.отчёт'!$A$2:$F$3000,6,FALSE),"-")</f>
        <v>-</v>
      </c>
      <c r="K122" s="14" t="str">
        <f>IFERROR(VLOOKUP(CONCATENATE($A122,K$1),'[2]Исх-увл.отчёт'!$A$2:$F$3000,6,FALSE),"-")</f>
        <v>-</v>
      </c>
      <c r="L122" s="14" t="str">
        <f>IFERROR(VLOOKUP(CONCATENATE($A122,L$1),'[2]Исх-увл.отчёт'!$A$2:$F$3000,6,FALSE),"-")</f>
        <v>-</v>
      </c>
      <c r="M122" s="14" t="str">
        <f>IFERROR(VLOOKUP(CONCATENATE($A122,M$1),'[2]Исх-увл.отчёт'!$A$2:$F$3000,6,FALSE),"-")</f>
        <v>-</v>
      </c>
      <c r="N122" s="14" t="str">
        <f>IFERROR(VLOOKUP(CONCATENATE($A122,N$1),'[2]Исх-увл.отчёт'!$A$2:$F$3000,6,FALSE),"-")</f>
        <v>-</v>
      </c>
      <c r="O122" s="14" t="str">
        <f>IFERROR(VLOOKUP(CONCATENATE($A122,O$1),'[2]Исх-увл.отчёт'!$A$2:$F$3000,6,FALSE),"-")</f>
        <v>-</v>
      </c>
      <c r="P122" s="14" t="str">
        <f>IFERROR(VLOOKUP(CONCATENATE($A122,P$1),'[2]Исх-увл.отчёт'!$A$2:$F$3000,6,FALSE),"-")</f>
        <v>-</v>
      </c>
      <c r="Q122" s="14" t="str">
        <f>IFERROR(VLOOKUP(CONCATENATE($A122,Q$1),'[2]Исх-увл.отчёт'!$A$2:$F$3000,6,FALSE),"-")</f>
        <v>-</v>
      </c>
      <c r="R122" s="14" t="str">
        <f>IFERROR(VLOOKUP(CONCATENATE($A122,R$1),'[2]Исх-увл.отчёт'!$A$2:$F$3000,6,FALSE),"-")</f>
        <v>-</v>
      </c>
      <c r="S122" s="14" t="str">
        <f>IFERROR(VLOOKUP(CONCATENATE($A122,S$1),'[2]Исх-увл.отчёт'!$A$2:$F$3000,6,FALSE),"-")</f>
        <v>-</v>
      </c>
      <c r="T122" s="14" t="str">
        <f>IFERROR(VLOOKUP(CONCATENATE($A122,T$1),'[2]Исх-увл.отчёт'!$A$2:$F$3000,6,FALSE),"-")</f>
        <v>-</v>
      </c>
      <c r="U122" s="15"/>
    </row>
    <row r="123" spans="1:21">
      <c r="A123" s="48">
        <f t="shared" si="9"/>
        <v>22</v>
      </c>
      <c r="B123" s="14" t="str">
        <f>IFERROR(VLOOKUP(CONCATENATE($A123,B$1),'[2]Исх-увл.отчёт'!$A$2:$F$3000,6,FALSE),"-")</f>
        <v>ДА</v>
      </c>
      <c r="C123" s="14" t="str">
        <f>IFERROR(VLOOKUP(CONCATENATE($A123,C$1),'[2]Исх-увл.отчёт'!$A$2:$F$3000,6,FALSE),"-")</f>
        <v>-</v>
      </c>
      <c r="D123" s="14" t="str">
        <f>IFERROR(VLOOKUP(CONCATENATE($A123,D$1),'[2]Исх-увл.отчёт'!$A$2:$F$3000,6,FALSE),"-")</f>
        <v>ДА</v>
      </c>
      <c r="E123" s="14" t="str">
        <f>IFERROR(VLOOKUP(CONCATENATE($A123,E$1),'[2]Исх-увл.отчёт'!$A$2:$F$3000,6,FALSE),"-")</f>
        <v>НЕТ</v>
      </c>
      <c r="F123" s="14" t="str">
        <f>IFERROR(VLOOKUP(CONCATENATE($A123,F$1),'[2]Исх-увл.отчёт'!$A$2:$F$3000,6,FALSE),"-")</f>
        <v>-</v>
      </c>
      <c r="G123" s="14" t="str">
        <f>IFERROR(VLOOKUP(CONCATENATE($A123,G$1),'[2]Исх-увл.отчёт'!$A$2:$F$3000,6,FALSE),"-")</f>
        <v>-</v>
      </c>
      <c r="H123" s="14" t="str">
        <f>IFERROR(VLOOKUP(CONCATENATE($A123,H$1),'[2]Исх-увл.отчёт'!$A$2:$F$3000,6,FALSE),"-")</f>
        <v>-</v>
      </c>
      <c r="I123" s="14" t="str">
        <f>IFERROR(VLOOKUP(CONCATENATE($A123,I$1),'[2]Исх-увл.отчёт'!$A$2:$F$3000,6,FALSE),"-")</f>
        <v>-</v>
      </c>
      <c r="J123" s="14" t="str">
        <f>IFERROR(VLOOKUP(CONCATENATE($A123,J$1),'[2]Исх-увл.отчёт'!$A$2:$F$3000,6,FALSE),"-")</f>
        <v>-</v>
      </c>
      <c r="K123" s="14" t="str">
        <f>IFERROR(VLOOKUP(CONCATENATE($A123,K$1),'[2]Исх-увл.отчёт'!$A$2:$F$3000,6,FALSE),"-")</f>
        <v>-</v>
      </c>
      <c r="L123" s="14" t="str">
        <f>IFERROR(VLOOKUP(CONCATENATE($A123,L$1),'[2]Исх-увл.отчёт'!$A$2:$F$3000,6,FALSE),"-")</f>
        <v>НЕТ</v>
      </c>
      <c r="M123" s="14" t="str">
        <f>IFERROR(VLOOKUP(CONCATENATE($A123,M$1),'[2]Исх-увл.отчёт'!$A$2:$F$3000,6,FALSE),"-")</f>
        <v>-</v>
      </c>
      <c r="N123" s="14" t="str">
        <f>IFERROR(VLOOKUP(CONCATENATE($A123,N$1),'[2]Исх-увл.отчёт'!$A$2:$F$3000,6,FALSE),"-")</f>
        <v>-</v>
      </c>
      <c r="O123" s="14" t="str">
        <f>IFERROR(VLOOKUP(CONCATENATE($A123,O$1),'[2]Исх-увл.отчёт'!$A$2:$F$3000,6,FALSE),"-")</f>
        <v>-</v>
      </c>
      <c r="P123" s="14" t="str">
        <f>IFERROR(VLOOKUP(CONCATENATE($A123,P$1),'[2]Исх-увл.отчёт'!$A$2:$F$3000,6,FALSE),"-")</f>
        <v>-</v>
      </c>
      <c r="Q123" s="14" t="str">
        <f>IFERROR(VLOOKUP(CONCATENATE($A123,Q$1),'[2]Исх-увл.отчёт'!$A$2:$F$3000,6,FALSE),"-")</f>
        <v>-</v>
      </c>
      <c r="R123" s="14" t="str">
        <f>IFERROR(VLOOKUP(CONCATENATE($A123,R$1),'[2]Исх-увл.отчёт'!$A$2:$F$3000,6,FALSE),"-")</f>
        <v>НЕТ</v>
      </c>
      <c r="S123" s="14" t="str">
        <f>IFERROR(VLOOKUP(CONCATENATE($A123,S$1),'[2]Исх-увл.отчёт'!$A$2:$F$3000,6,FALSE),"-")</f>
        <v>-</v>
      </c>
      <c r="T123" s="14" t="str">
        <f>IFERROR(VLOOKUP(CONCATENATE($A123,T$1),'[2]Исх-увл.отчёт'!$A$2:$F$3000,6,FALSE),"-")</f>
        <v>НЕТ</v>
      </c>
      <c r="U123" s="15"/>
    </row>
    <row r="124" spans="1:21">
      <c r="A124" s="48">
        <f t="shared" si="9"/>
        <v>23</v>
      </c>
      <c r="B124" s="14" t="str">
        <f>IFERROR(VLOOKUP(CONCATENATE($A124,B$1),'[2]Исх-увл.отчёт'!$A$2:$F$3000,6,FALSE),"-")</f>
        <v>-</v>
      </c>
      <c r="C124" s="14" t="str">
        <f>IFERROR(VLOOKUP(CONCATENATE($A124,C$1),'[2]Исх-увл.отчёт'!$A$2:$F$3000,6,FALSE),"-")</f>
        <v>-</v>
      </c>
      <c r="D124" s="14" t="str">
        <f>IFERROR(VLOOKUP(CONCATENATE($A124,D$1),'[2]Исх-увл.отчёт'!$A$2:$F$3000,6,FALSE),"-")</f>
        <v>-</v>
      </c>
      <c r="E124" s="14" t="str">
        <f>IFERROR(VLOOKUP(CONCATENATE($A124,E$1),'[2]Исх-увл.отчёт'!$A$2:$F$3000,6,FALSE),"-")</f>
        <v>-</v>
      </c>
      <c r="F124" s="14" t="str">
        <f>IFERROR(VLOOKUP(CONCATENATE($A124,F$1),'[2]Исх-увл.отчёт'!$A$2:$F$3000,6,FALSE),"-")</f>
        <v>-</v>
      </c>
      <c r="G124" s="14" t="str">
        <f>IFERROR(VLOOKUP(CONCATENATE($A124,G$1),'[2]Исх-увл.отчёт'!$A$2:$F$3000,6,FALSE),"-")</f>
        <v>-</v>
      </c>
      <c r="H124" s="14" t="str">
        <f>IFERROR(VLOOKUP(CONCATENATE($A124,H$1),'[2]Исх-увл.отчёт'!$A$2:$F$3000,6,FALSE),"-")</f>
        <v>-</v>
      </c>
      <c r="I124" s="14" t="str">
        <f>IFERROR(VLOOKUP(CONCATENATE($A124,I$1),'[2]Исх-увл.отчёт'!$A$2:$F$3000,6,FALSE),"-")</f>
        <v>-</v>
      </c>
      <c r="J124" s="14" t="str">
        <f>IFERROR(VLOOKUP(CONCATENATE($A124,J$1),'[2]Исх-увл.отчёт'!$A$2:$F$3000,6,FALSE),"-")</f>
        <v>-</v>
      </c>
      <c r="K124" s="14" t="str">
        <f>IFERROR(VLOOKUP(CONCATENATE($A124,K$1),'[2]Исх-увл.отчёт'!$A$2:$F$3000,6,FALSE),"-")</f>
        <v>-</v>
      </c>
      <c r="L124" s="14" t="str">
        <f>IFERROR(VLOOKUP(CONCATENATE($A124,L$1),'[2]Исх-увл.отчёт'!$A$2:$F$3000,6,FALSE),"-")</f>
        <v>-</v>
      </c>
      <c r="M124" s="14" t="str">
        <f>IFERROR(VLOOKUP(CONCATENATE($A124,M$1),'[2]Исх-увл.отчёт'!$A$2:$F$3000,6,FALSE),"-")</f>
        <v>-</v>
      </c>
      <c r="N124" s="14" t="str">
        <f>IFERROR(VLOOKUP(CONCATENATE($A124,N$1),'[2]Исх-увл.отчёт'!$A$2:$F$3000,6,FALSE),"-")</f>
        <v>-</v>
      </c>
      <c r="O124" s="14" t="str">
        <f>IFERROR(VLOOKUP(CONCATENATE($A124,O$1),'[2]Исх-увл.отчёт'!$A$2:$F$3000,6,FALSE),"-")</f>
        <v>-</v>
      </c>
      <c r="P124" s="14" t="str">
        <f>IFERROR(VLOOKUP(CONCATENATE($A124,P$1),'[2]Исх-увл.отчёт'!$A$2:$F$3000,6,FALSE),"-")</f>
        <v>-</v>
      </c>
      <c r="Q124" s="14" t="str">
        <f>IFERROR(VLOOKUP(CONCATENATE($A124,Q$1),'[2]Исх-увл.отчёт'!$A$2:$F$3000,6,FALSE),"-")</f>
        <v>-</v>
      </c>
      <c r="R124" s="14" t="str">
        <f>IFERROR(VLOOKUP(CONCATENATE($A124,R$1),'[2]Исх-увл.отчёт'!$A$2:$F$3000,6,FALSE),"-")</f>
        <v>-</v>
      </c>
      <c r="S124" s="14" t="str">
        <f>IFERROR(VLOOKUP(CONCATENATE($A124,S$1),'[2]Исх-увл.отчёт'!$A$2:$F$3000,6,FALSE),"-")</f>
        <v>-</v>
      </c>
      <c r="T124" s="14" t="str">
        <f>IFERROR(VLOOKUP(CONCATENATE($A124,T$1),'[2]Исх-увл.отчёт'!$A$2:$F$3000,6,FALSE),"-")</f>
        <v>-</v>
      </c>
      <c r="U124" s="15"/>
    </row>
    <row r="125" spans="1:21">
      <c r="A125" s="48">
        <f t="shared" si="9"/>
        <v>24</v>
      </c>
      <c r="B125" s="14" t="str">
        <f>IFERROR(VLOOKUP(CONCATENATE($A125,B$1),'[2]Исх-увл.отчёт'!$A$2:$F$3000,6,FALSE),"-")</f>
        <v>-</v>
      </c>
      <c r="C125" s="14" t="str">
        <f>IFERROR(VLOOKUP(CONCATENATE($A125,C$1),'[2]Исх-увл.отчёт'!$A$2:$F$3000,6,FALSE),"-")</f>
        <v>-</v>
      </c>
      <c r="D125" s="14" t="str">
        <f>IFERROR(VLOOKUP(CONCATENATE($A125,D$1),'[2]Исх-увл.отчёт'!$A$2:$F$3000,6,FALSE),"-")</f>
        <v>-</v>
      </c>
      <c r="E125" s="14" t="str">
        <f>IFERROR(VLOOKUP(CONCATENATE($A125,E$1),'[2]Исх-увл.отчёт'!$A$2:$F$3000,6,FALSE),"-")</f>
        <v>-</v>
      </c>
      <c r="F125" s="14" t="str">
        <f>IFERROR(VLOOKUP(CONCATENATE($A125,F$1),'[2]Исх-увл.отчёт'!$A$2:$F$3000,6,FALSE),"-")</f>
        <v>-</v>
      </c>
      <c r="G125" s="14" t="str">
        <f>IFERROR(VLOOKUP(CONCATENATE($A125,G$1),'[2]Исх-увл.отчёт'!$A$2:$F$3000,6,FALSE),"-")</f>
        <v>-</v>
      </c>
      <c r="H125" s="14" t="str">
        <f>IFERROR(VLOOKUP(CONCATENATE($A125,H$1),'[2]Исх-увл.отчёт'!$A$2:$F$3000,6,FALSE),"-")</f>
        <v>-</v>
      </c>
      <c r="I125" s="14" t="str">
        <f>IFERROR(VLOOKUP(CONCATENATE($A125,I$1),'[2]Исх-увл.отчёт'!$A$2:$F$3000,6,FALSE),"-")</f>
        <v>-</v>
      </c>
      <c r="J125" s="14" t="str">
        <f>IFERROR(VLOOKUP(CONCATENATE($A125,J$1),'[2]Исх-увл.отчёт'!$A$2:$F$3000,6,FALSE),"-")</f>
        <v>-</v>
      </c>
      <c r="K125" s="14" t="str">
        <f>IFERROR(VLOOKUP(CONCATENATE($A125,K$1),'[2]Исх-увл.отчёт'!$A$2:$F$3000,6,FALSE),"-")</f>
        <v>-</v>
      </c>
      <c r="L125" s="14" t="str">
        <f>IFERROR(VLOOKUP(CONCATENATE($A125,L$1),'[2]Исх-увл.отчёт'!$A$2:$F$3000,6,FALSE),"-")</f>
        <v>-</v>
      </c>
      <c r="M125" s="14" t="str">
        <f>IFERROR(VLOOKUP(CONCATENATE($A125,M$1),'[2]Исх-увл.отчёт'!$A$2:$F$3000,6,FALSE),"-")</f>
        <v>-</v>
      </c>
      <c r="N125" s="14" t="str">
        <f>IFERROR(VLOOKUP(CONCATENATE($A125,N$1),'[2]Исх-увл.отчёт'!$A$2:$F$3000,6,FALSE),"-")</f>
        <v>-</v>
      </c>
      <c r="O125" s="14" t="str">
        <f>IFERROR(VLOOKUP(CONCATENATE($A125,O$1),'[2]Исх-увл.отчёт'!$A$2:$F$3000,6,FALSE),"-")</f>
        <v>-</v>
      </c>
      <c r="P125" s="14" t="str">
        <f>IFERROR(VLOOKUP(CONCATENATE($A125,P$1),'[2]Исх-увл.отчёт'!$A$2:$F$3000,6,FALSE),"-")</f>
        <v>-</v>
      </c>
      <c r="Q125" s="14" t="str">
        <f>IFERROR(VLOOKUP(CONCATENATE($A125,Q$1),'[2]Исх-увл.отчёт'!$A$2:$F$3000,6,FALSE),"-")</f>
        <v>-</v>
      </c>
      <c r="R125" s="14" t="str">
        <f>IFERROR(VLOOKUP(CONCATENATE($A125,R$1),'[2]Исх-увл.отчёт'!$A$2:$F$3000,6,FALSE),"-")</f>
        <v>-</v>
      </c>
      <c r="S125" s="14" t="str">
        <f>IFERROR(VLOOKUP(CONCATENATE($A125,S$1),'[2]Исх-увл.отчёт'!$A$2:$F$3000,6,FALSE),"-")</f>
        <v>-</v>
      </c>
      <c r="T125" s="14" t="str">
        <f>IFERROR(VLOOKUP(CONCATENATE($A125,T$1),'[2]Исх-увл.отчёт'!$A$2:$F$3000,6,FALSE),"-")</f>
        <v>-</v>
      </c>
      <c r="U125" s="15"/>
    </row>
    <row r="126" spans="1:21">
      <c r="A126" s="48">
        <f t="shared" si="9"/>
        <v>25</v>
      </c>
      <c r="B126" s="14" t="str">
        <f>IFERROR(VLOOKUP(CONCATENATE($A126,B$1),'[2]Исх-увл.отчёт'!$A$2:$F$3000,6,FALSE),"-")</f>
        <v>-</v>
      </c>
      <c r="C126" s="14" t="str">
        <f>IFERROR(VLOOKUP(CONCATENATE($A126,C$1),'[2]Исх-увл.отчёт'!$A$2:$F$3000,6,FALSE),"-")</f>
        <v>-</v>
      </c>
      <c r="D126" s="14" t="str">
        <f>IFERROR(VLOOKUP(CONCATENATE($A126,D$1),'[2]Исх-увл.отчёт'!$A$2:$F$3000,6,FALSE),"-")</f>
        <v>-</v>
      </c>
      <c r="E126" s="14" t="str">
        <f>IFERROR(VLOOKUP(CONCATENATE($A126,E$1),'[2]Исх-увл.отчёт'!$A$2:$F$3000,6,FALSE),"-")</f>
        <v>-</v>
      </c>
      <c r="F126" s="14" t="str">
        <f>IFERROR(VLOOKUP(CONCATENATE($A126,F$1),'[2]Исх-увл.отчёт'!$A$2:$F$3000,6,FALSE),"-")</f>
        <v>-</v>
      </c>
      <c r="G126" s="14" t="str">
        <f>IFERROR(VLOOKUP(CONCATENATE($A126,G$1),'[2]Исх-увл.отчёт'!$A$2:$F$3000,6,FALSE),"-")</f>
        <v>-</v>
      </c>
      <c r="H126" s="14" t="str">
        <f>IFERROR(VLOOKUP(CONCATENATE($A126,H$1),'[2]Исх-увл.отчёт'!$A$2:$F$3000,6,FALSE),"-")</f>
        <v>-</v>
      </c>
      <c r="I126" s="14" t="str">
        <f>IFERROR(VLOOKUP(CONCATENATE($A126,I$1),'[2]Исх-увл.отчёт'!$A$2:$F$3000,6,FALSE),"-")</f>
        <v>-</v>
      </c>
      <c r="J126" s="14" t="str">
        <f>IFERROR(VLOOKUP(CONCATENATE($A126,J$1),'[2]Исх-увл.отчёт'!$A$2:$F$3000,6,FALSE),"-")</f>
        <v>-</v>
      </c>
      <c r="K126" s="14" t="str">
        <f>IFERROR(VLOOKUP(CONCATENATE($A126,K$1),'[2]Исх-увл.отчёт'!$A$2:$F$3000,6,FALSE),"-")</f>
        <v>-</v>
      </c>
      <c r="L126" s="14" t="str">
        <f>IFERROR(VLOOKUP(CONCATENATE($A126,L$1),'[2]Исх-увл.отчёт'!$A$2:$F$3000,6,FALSE),"-")</f>
        <v>-</v>
      </c>
      <c r="M126" s="14" t="str">
        <f>IFERROR(VLOOKUP(CONCATENATE($A126,M$1),'[2]Исх-увл.отчёт'!$A$2:$F$3000,6,FALSE),"-")</f>
        <v>-</v>
      </c>
      <c r="N126" s="14" t="str">
        <f>IFERROR(VLOOKUP(CONCATENATE($A126,N$1),'[2]Исх-увл.отчёт'!$A$2:$F$3000,6,FALSE),"-")</f>
        <v>-</v>
      </c>
      <c r="O126" s="14" t="str">
        <f>IFERROR(VLOOKUP(CONCATENATE($A126,O$1),'[2]Исх-увл.отчёт'!$A$2:$F$3000,6,FALSE),"-")</f>
        <v>-</v>
      </c>
      <c r="P126" s="14" t="str">
        <f>IFERROR(VLOOKUP(CONCATENATE($A126,P$1),'[2]Исх-увл.отчёт'!$A$2:$F$3000,6,FALSE),"-")</f>
        <v>-</v>
      </c>
      <c r="Q126" s="14" t="str">
        <f>IFERROR(VLOOKUP(CONCATENATE($A126,Q$1),'[2]Исх-увл.отчёт'!$A$2:$F$3000,6,FALSE),"-")</f>
        <v>-</v>
      </c>
      <c r="R126" s="14" t="str">
        <f>IFERROR(VLOOKUP(CONCATENATE($A126,R$1),'[2]Исх-увл.отчёт'!$A$2:$F$3000,6,FALSE),"-")</f>
        <v>-</v>
      </c>
      <c r="S126" s="14" t="str">
        <f>IFERROR(VLOOKUP(CONCATENATE($A126,S$1),'[2]Исх-увл.отчёт'!$A$2:$F$3000,6,FALSE),"-")</f>
        <v>-</v>
      </c>
      <c r="T126" s="14" t="str">
        <f>IFERROR(VLOOKUP(CONCATENATE($A126,T$1),'[2]Исх-увл.отчёт'!$A$2:$F$3000,6,FALSE),"-")</f>
        <v>-</v>
      </c>
      <c r="U126" s="15"/>
    </row>
    <row r="127" spans="1:21">
      <c r="A127" s="48">
        <f t="shared" si="9"/>
        <v>26</v>
      </c>
      <c r="B127" s="14" t="str">
        <f>IFERROR(VLOOKUP(CONCATENATE($A127,B$1),'[2]Исх-увл.отчёт'!$A$2:$F$3000,6,FALSE),"-")</f>
        <v>НЕТ</v>
      </c>
      <c r="C127" s="14" t="str">
        <f>IFERROR(VLOOKUP(CONCATENATE($A127,C$1),'[2]Исх-увл.отчёт'!$A$2:$F$3000,6,FALSE),"-")</f>
        <v>-</v>
      </c>
      <c r="D127" s="14" t="str">
        <f>IFERROR(VLOOKUP(CONCATENATE($A127,D$1),'[2]Исх-увл.отчёт'!$A$2:$F$3000,6,FALSE),"-")</f>
        <v>ДА</v>
      </c>
      <c r="E127" s="14" t="str">
        <f>IFERROR(VLOOKUP(CONCATENATE($A127,E$1),'[2]Исх-увл.отчёт'!$A$2:$F$3000,6,FALSE),"-")</f>
        <v>-</v>
      </c>
      <c r="F127" s="14" t="str">
        <f>IFERROR(VLOOKUP(CONCATENATE($A127,F$1),'[2]Исх-увл.отчёт'!$A$2:$F$3000,6,FALSE),"-")</f>
        <v>-</v>
      </c>
      <c r="G127" s="14" t="str">
        <f>IFERROR(VLOOKUP(CONCATENATE($A127,G$1),'[2]Исх-увл.отчёт'!$A$2:$F$3000,6,FALSE),"-")</f>
        <v>-</v>
      </c>
      <c r="H127" s="14" t="str">
        <f>IFERROR(VLOOKUP(CONCATENATE($A127,H$1),'[2]Исх-увл.отчёт'!$A$2:$F$3000,6,FALSE),"-")</f>
        <v>-</v>
      </c>
      <c r="I127" s="14" t="str">
        <f>IFERROR(VLOOKUP(CONCATENATE($A127,I$1),'[2]Исх-увл.отчёт'!$A$2:$F$3000,6,FALSE),"-")</f>
        <v>-</v>
      </c>
      <c r="J127" s="14" t="str">
        <f>IFERROR(VLOOKUP(CONCATENATE($A127,J$1),'[2]Исх-увл.отчёт'!$A$2:$F$3000,6,FALSE),"-")</f>
        <v>-</v>
      </c>
      <c r="K127" s="14" t="str">
        <f>IFERROR(VLOOKUP(CONCATENATE($A127,K$1),'[2]Исх-увл.отчёт'!$A$2:$F$3000,6,FALSE),"-")</f>
        <v>-</v>
      </c>
      <c r="L127" s="14" t="str">
        <f>IFERROR(VLOOKUP(CONCATENATE($A127,L$1),'[2]Исх-увл.отчёт'!$A$2:$F$3000,6,FALSE),"-")</f>
        <v>НЕТ</v>
      </c>
      <c r="M127" s="14" t="str">
        <f>IFERROR(VLOOKUP(CONCATENATE($A127,M$1),'[2]Исх-увл.отчёт'!$A$2:$F$3000,6,FALSE),"-")</f>
        <v>-</v>
      </c>
      <c r="N127" s="14" t="str">
        <f>IFERROR(VLOOKUP(CONCATENATE($A127,N$1),'[2]Исх-увл.отчёт'!$A$2:$F$3000,6,FALSE),"-")</f>
        <v>-</v>
      </c>
      <c r="O127" s="14" t="str">
        <f>IFERROR(VLOOKUP(CONCATENATE($A127,O$1),'[2]Исх-увл.отчёт'!$A$2:$F$3000,6,FALSE),"-")</f>
        <v>-</v>
      </c>
      <c r="P127" s="14" t="str">
        <f>IFERROR(VLOOKUP(CONCATENATE($A127,P$1),'[2]Исх-увл.отчёт'!$A$2:$F$3000,6,FALSE),"-")</f>
        <v>-</v>
      </c>
      <c r="Q127" s="14" t="str">
        <f>IFERROR(VLOOKUP(CONCATENATE($A127,Q$1),'[2]Исх-увл.отчёт'!$A$2:$F$3000,6,FALSE),"-")</f>
        <v>-</v>
      </c>
      <c r="R127" s="14" t="str">
        <f>IFERROR(VLOOKUP(CONCATENATE($A127,R$1),'[2]Исх-увл.отчёт'!$A$2:$F$3000,6,FALSE),"-")</f>
        <v>НЕТ</v>
      </c>
      <c r="S127" s="14" t="str">
        <f>IFERROR(VLOOKUP(CONCATENATE($A127,S$1),'[2]Исх-увл.отчёт'!$A$2:$F$3000,6,FALSE),"-")</f>
        <v>-</v>
      </c>
      <c r="T127" s="14" t="str">
        <f>IFERROR(VLOOKUP(CONCATENATE($A127,T$1),'[2]Исх-увл.отчёт'!$A$2:$F$3000,6,FALSE),"-")</f>
        <v>НЕТ</v>
      </c>
      <c r="U127" s="15"/>
    </row>
    <row r="128" spans="1:21">
      <c r="A128" s="48">
        <f t="shared" si="9"/>
        <v>27</v>
      </c>
      <c r="B128" s="14" t="str">
        <f>IFERROR(VLOOKUP(CONCATENATE($A128,B$1),'[2]Исх-увл.отчёт'!$A$2:$F$3000,6,FALSE),"-")</f>
        <v>-</v>
      </c>
      <c r="C128" s="14" t="str">
        <f>IFERROR(VLOOKUP(CONCATENATE($A128,C$1),'[2]Исх-увл.отчёт'!$A$2:$F$3000,6,FALSE),"-")</f>
        <v>-</v>
      </c>
      <c r="D128" s="14" t="str">
        <f>IFERROR(VLOOKUP(CONCATENATE($A128,D$1),'[2]Исх-увл.отчёт'!$A$2:$F$3000,6,FALSE),"-")</f>
        <v>ДА</v>
      </c>
      <c r="E128" s="14" t="str">
        <f>IFERROR(VLOOKUP(CONCATENATE($A128,E$1),'[2]Исх-увл.отчёт'!$A$2:$F$3000,6,FALSE),"-")</f>
        <v>-</v>
      </c>
      <c r="F128" s="14" t="str">
        <f>IFERROR(VLOOKUP(CONCATENATE($A128,F$1),'[2]Исх-увл.отчёт'!$A$2:$F$3000,6,FALSE),"-")</f>
        <v>-</v>
      </c>
      <c r="G128" s="14" t="str">
        <f>IFERROR(VLOOKUP(CONCATENATE($A128,G$1),'[2]Исх-увл.отчёт'!$A$2:$F$3000,6,FALSE),"-")</f>
        <v>-</v>
      </c>
      <c r="H128" s="14" t="str">
        <f>IFERROR(VLOOKUP(CONCATENATE($A128,H$1),'[2]Исх-увл.отчёт'!$A$2:$F$3000,6,FALSE),"-")</f>
        <v>-</v>
      </c>
      <c r="I128" s="14" t="str">
        <f>IFERROR(VLOOKUP(CONCATENATE($A128,I$1),'[2]Исх-увл.отчёт'!$A$2:$F$3000,6,FALSE),"-")</f>
        <v>-</v>
      </c>
      <c r="J128" s="14" t="str">
        <f>IFERROR(VLOOKUP(CONCATENATE($A128,J$1),'[2]Исх-увл.отчёт'!$A$2:$F$3000,6,FALSE),"-")</f>
        <v>-</v>
      </c>
      <c r="K128" s="14" t="str">
        <f>IFERROR(VLOOKUP(CONCATENATE($A128,K$1),'[2]Исх-увл.отчёт'!$A$2:$F$3000,6,FALSE),"-")</f>
        <v>-</v>
      </c>
      <c r="L128" s="14" t="str">
        <f>IFERROR(VLOOKUP(CONCATENATE($A128,L$1),'[2]Исх-увл.отчёт'!$A$2:$F$3000,6,FALSE),"-")</f>
        <v>НЕТ</v>
      </c>
      <c r="M128" s="14" t="str">
        <f>IFERROR(VLOOKUP(CONCATENATE($A128,M$1),'[2]Исх-увл.отчёт'!$A$2:$F$3000,6,FALSE),"-")</f>
        <v>-</v>
      </c>
      <c r="N128" s="14" t="str">
        <f>IFERROR(VLOOKUP(CONCATENATE($A128,N$1),'[2]Исх-увл.отчёт'!$A$2:$F$3000,6,FALSE),"-")</f>
        <v>-</v>
      </c>
      <c r="O128" s="14" t="str">
        <f>IFERROR(VLOOKUP(CONCATENATE($A128,O$1),'[2]Исх-увл.отчёт'!$A$2:$F$3000,6,FALSE),"-")</f>
        <v>-</v>
      </c>
      <c r="P128" s="14" t="str">
        <f>IFERROR(VLOOKUP(CONCATENATE($A128,P$1),'[2]Исх-увл.отчёт'!$A$2:$F$3000,6,FALSE),"-")</f>
        <v>-</v>
      </c>
      <c r="Q128" s="14" t="str">
        <f>IFERROR(VLOOKUP(CONCATENATE($A128,Q$1),'[2]Исх-увл.отчёт'!$A$2:$F$3000,6,FALSE),"-")</f>
        <v>-</v>
      </c>
      <c r="R128" s="14" t="str">
        <f>IFERROR(VLOOKUP(CONCATENATE($A128,R$1),'[2]Исх-увл.отчёт'!$A$2:$F$3000,6,FALSE),"-")</f>
        <v>НЕТ</v>
      </c>
      <c r="S128" s="14" t="str">
        <f>IFERROR(VLOOKUP(CONCATENATE($A128,S$1),'[2]Исх-увл.отчёт'!$A$2:$F$3000,6,FALSE),"-")</f>
        <v>-</v>
      </c>
      <c r="T128" s="14" t="str">
        <f>IFERROR(VLOOKUP(CONCATENATE($A128,T$1),'[2]Исх-увл.отчёт'!$A$2:$F$3000,6,FALSE),"-")</f>
        <v>-</v>
      </c>
      <c r="U128" s="15"/>
    </row>
    <row r="129" spans="1:21">
      <c r="A129" s="48">
        <f t="shared" si="9"/>
        <v>28</v>
      </c>
      <c r="B129" s="14" t="str">
        <f>IFERROR(VLOOKUP(CONCATENATE($A129,B$1),'[2]Исх-увл.отчёт'!$A$2:$F$3000,6,FALSE),"-")</f>
        <v>НЕТ</v>
      </c>
      <c r="C129" s="14" t="str">
        <f>IFERROR(VLOOKUP(CONCATENATE($A129,C$1),'[2]Исх-увл.отчёт'!$A$2:$F$3000,6,FALSE),"-")</f>
        <v>-</v>
      </c>
      <c r="D129" s="14" t="str">
        <f>IFERROR(VLOOKUP(CONCATENATE($A129,D$1),'[2]Исх-увл.отчёт'!$A$2:$F$3000,6,FALSE),"-")</f>
        <v>ДА</v>
      </c>
      <c r="E129" s="14" t="str">
        <f>IFERROR(VLOOKUP(CONCATENATE($A129,E$1),'[2]Исх-увл.отчёт'!$A$2:$F$3000,6,FALSE),"-")</f>
        <v>-</v>
      </c>
      <c r="F129" s="14" t="str">
        <f>IFERROR(VLOOKUP(CONCATENATE($A129,F$1),'[2]Исх-увл.отчёт'!$A$2:$F$3000,6,FALSE),"-")</f>
        <v>-</v>
      </c>
      <c r="G129" s="14" t="str">
        <f>IFERROR(VLOOKUP(CONCATENATE($A129,G$1),'[2]Исх-увл.отчёт'!$A$2:$F$3000,6,FALSE),"-")</f>
        <v>-</v>
      </c>
      <c r="H129" s="14" t="str">
        <f>IFERROR(VLOOKUP(CONCATENATE($A129,H$1),'[2]Исх-увл.отчёт'!$A$2:$F$3000,6,FALSE),"-")</f>
        <v>-</v>
      </c>
      <c r="I129" s="14" t="str">
        <f>IFERROR(VLOOKUP(CONCATENATE($A129,I$1),'[2]Исх-увл.отчёт'!$A$2:$F$3000,6,FALSE),"-")</f>
        <v>-</v>
      </c>
      <c r="J129" s="14" t="str">
        <f>IFERROR(VLOOKUP(CONCATENATE($A129,J$1),'[2]Исх-увл.отчёт'!$A$2:$F$3000,6,FALSE),"-")</f>
        <v>-</v>
      </c>
      <c r="K129" s="14" t="str">
        <f>IFERROR(VLOOKUP(CONCATENATE($A129,K$1),'[2]Исх-увл.отчёт'!$A$2:$F$3000,6,FALSE),"-")</f>
        <v>-</v>
      </c>
      <c r="L129" s="14" t="str">
        <f>IFERROR(VLOOKUP(CONCATENATE($A129,L$1),'[2]Исх-увл.отчёт'!$A$2:$F$3000,6,FALSE),"-")</f>
        <v>НЕТ</v>
      </c>
      <c r="M129" s="14" t="str">
        <f>IFERROR(VLOOKUP(CONCATENATE($A129,M$1),'[2]Исх-увл.отчёт'!$A$2:$F$3000,6,FALSE),"-")</f>
        <v>НЕТ</v>
      </c>
      <c r="N129" s="14" t="str">
        <f>IFERROR(VLOOKUP(CONCATENATE($A129,N$1),'[2]Исх-увл.отчёт'!$A$2:$F$3000,6,FALSE),"-")</f>
        <v>-</v>
      </c>
      <c r="O129" s="14" t="str">
        <f>IFERROR(VLOOKUP(CONCATENATE($A129,O$1),'[2]Исх-увл.отчёт'!$A$2:$F$3000,6,FALSE),"-")</f>
        <v>-</v>
      </c>
      <c r="P129" s="14" t="str">
        <f>IFERROR(VLOOKUP(CONCATENATE($A129,P$1),'[2]Исх-увл.отчёт'!$A$2:$F$3000,6,FALSE),"-")</f>
        <v>-</v>
      </c>
      <c r="Q129" s="14" t="str">
        <f>IFERROR(VLOOKUP(CONCATENATE($A129,Q$1),'[2]Исх-увл.отчёт'!$A$2:$F$3000,6,FALSE),"-")</f>
        <v>-</v>
      </c>
      <c r="R129" s="14" t="str">
        <f>IFERROR(VLOOKUP(CONCATENATE($A129,R$1),'[2]Исх-увл.отчёт'!$A$2:$F$3000,6,FALSE),"-")</f>
        <v>НЕТ</v>
      </c>
      <c r="S129" s="14" t="str">
        <f>IFERROR(VLOOKUP(CONCATENATE($A129,S$1),'[2]Исх-увл.отчёт'!$A$2:$F$3000,6,FALSE),"-")</f>
        <v>-</v>
      </c>
      <c r="T129" s="14" t="str">
        <f>IFERROR(VLOOKUP(CONCATENATE($A129,T$1),'[2]Исх-увл.отчёт'!$A$2:$F$3000,6,FALSE),"-")</f>
        <v>-</v>
      </c>
      <c r="U129" s="15"/>
    </row>
    <row r="130" spans="1:21">
      <c r="A130" s="48">
        <f t="shared" si="9"/>
        <v>29</v>
      </c>
      <c r="B130" s="14" t="str">
        <f>IFERROR(VLOOKUP(CONCATENATE($A130,B$1),'[2]Исх-увл.отчёт'!$A$2:$F$3000,6,FALSE),"-")</f>
        <v>НЕТ</v>
      </c>
      <c r="C130" s="14" t="str">
        <f>IFERROR(VLOOKUP(CONCATENATE($A130,C$1),'[2]Исх-увл.отчёт'!$A$2:$F$3000,6,FALSE),"-")</f>
        <v>-</v>
      </c>
      <c r="D130" s="14" t="str">
        <f>IFERROR(VLOOKUP(CONCATENATE($A130,D$1),'[2]Исх-увл.отчёт'!$A$2:$F$3000,6,FALSE),"-")</f>
        <v>ДА</v>
      </c>
      <c r="E130" s="14" t="str">
        <f>IFERROR(VLOOKUP(CONCATENATE($A130,E$1),'[2]Исх-увл.отчёт'!$A$2:$F$3000,6,FALSE),"-")</f>
        <v>-</v>
      </c>
      <c r="F130" s="14" t="str">
        <f>IFERROR(VLOOKUP(CONCATENATE($A130,F$1),'[2]Исх-увл.отчёт'!$A$2:$F$3000,6,FALSE),"-")</f>
        <v>-</v>
      </c>
      <c r="G130" s="14" t="str">
        <f>IFERROR(VLOOKUP(CONCATENATE($A130,G$1),'[2]Исх-увл.отчёт'!$A$2:$F$3000,6,FALSE),"-")</f>
        <v>-</v>
      </c>
      <c r="H130" s="14" t="str">
        <f>IFERROR(VLOOKUP(CONCATENATE($A130,H$1),'[2]Исх-увл.отчёт'!$A$2:$F$3000,6,FALSE),"-")</f>
        <v>-</v>
      </c>
      <c r="I130" s="14" t="str">
        <f>IFERROR(VLOOKUP(CONCATENATE($A130,I$1),'[2]Исх-увл.отчёт'!$A$2:$F$3000,6,FALSE),"-")</f>
        <v>-</v>
      </c>
      <c r="J130" s="14" t="str">
        <f>IFERROR(VLOOKUP(CONCATENATE($A130,J$1),'[2]Исх-увл.отчёт'!$A$2:$F$3000,6,FALSE),"-")</f>
        <v>-</v>
      </c>
      <c r="K130" s="14" t="str">
        <f>IFERROR(VLOOKUP(CONCATENATE($A130,K$1),'[2]Исх-увл.отчёт'!$A$2:$F$3000,6,FALSE),"-")</f>
        <v>-</v>
      </c>
      <c r="L130" s="14" t="str">
        <f>IFERROR(VLOOKUP(CONCATENATE($A130,L$1),'[2]Исх-увл.отчёт'!$A$2:$F$3000,6,FALSE),"-")</f>
        <v>НЕТ</v>
      </c>
      <c r="M130" s="14" t="str">
        <f>IFERROR(VLOOKUP(CONCATENATE($A130,M$1),'[2]Исх-увл.отчёт'!$A$2:$F$3000,6,FALSE),"-")</f>
        <v>-</v>
      </c>
      <c r="N130" s="14" t="str">
        <f>IFERROR(VLOOKUP(CONCATENATE($A130,N$1),'[2]Исх-увл.отчёт'!$A$2:$F$3000,6,FALSE),"-")</f>
        <v>-</v>
      </c>
      <c r="O130" s="14" t="str">
        <f>IFERROR(VLOOKUP(CONCATENATE($A130,O$1),'[2]Исх-увл.отчёт'!$A$2:$F$3000,6,FALSE),"-")</f>
        <v>-</v>
      </c>
      <c r="P130" s="14" t="str">
        <f>IFERROR(VLOOKUP(CONCATENATE($A130,P$1),'[2]Исх-увл.отчёт'!$A$2:$F$3000,6,FALSE),"-")</f>
        <v>-</v>
      </c>
      <c r="Q130" s="14" t="str">
        <f>IFERROR(VLOOKUP(CONCATENATE($A130,Q$1),'[2]Исх-увл.отчёт'!$A$2:$F$3000,6,FALSE),"-")</f>
        <v>-</v>
      </c>
      <c r="R130" s="14" t="str">
        <f>IFERROR(VLOOKUP(CONCATENATE($A130,R$1),'[2]Исх-увл.отчёт'!$A$2:$F$3000,6,FALSE),"-")</f>
        <v>НЕТ</v>
      </c>
      <c r="S130" s="14" t="str">
        <f>IFERROR(VLOOKUP(CONCATENATE($A130,S$1),'[2]Исх-увл.отчёт'!$A$2:$F$3000,6,FALSE),"-")</f>
        <v>-</v>
      </c>
      <c r="T130" s="14" t="str">
        <f>IFERROR(VLOOKUP(CONCATENATE($A130,T$1),'[2]Исх-увл.отчёт'!$A$2:$F$3000,6,FALSE),"-")</f>
        <v>-</v>
      </c>
      <c r="U130" s="15"/>
    </row>
    <row r="131" spans="1:21">
      <c r="A131" s="48">
        <f t="shared" si="9"/>
        <v>30</v>
      </c>
      <c r="B131" s="14" t="str">
        <f>IFERROR(VLOOKUP(CONCATENATE($A131,B$1),'[2]Исх-увл.отчёт'!$A$2:$F$3000,6,FALSE),"-")</f>
        <v>ДА</v>
      </c>
      <c r="C131" s="14" t="str">
        <f>IFERROR(VLOOKUP(CONCATENATE($A131,C$1),'[2]Исх-увл.отчёт'!$A$2:$F$3000,6,FALSE),"-")</f>
        <v>-</v>
      </c>
      <c r="D131" s="14" t="str">
        <f>IFERROR(VLOOKUP(CONCATENATE($A131,D$1),'[2]Исх-увл.отчёт'!$A$2:$F$3000,6,FALSE),"-")</f>
        <v>ДА</v>
      </c>
      <c r="E131" s="14" t="str">
        <f>IFERROR(VLOOKUP(CONCATENATE($A131,E$1),'[2]Исх-увл.отчёт'!$A$2:$F$3000,6,FALSE),"-")</f>
        <v>НЕТ</v>
      </c>
      <c r="F131" s="14" t="str">
        <f>IFERROR(VLOOKUP(CONCATENATE($A131,F$1),'[2]Исх-увл.отчёт'!$A$2:$F$3000,6,FALSE),"-")</f>
        <v>-</v>
      </c>
      <c r="G131" s="14" t="str">
        <f>IFERROR(VLOOKUP(CONCATENATE($A131,G$1),'[2]Исх-увл.отчёт'!$A$2:$F$3000,6,FALSE),"-")</f>
        <v>-</v>
      </c>
      <c r="H131" s="14" t="str">
        <f>IFERROR(VLOOKUP(CONCATENATE($A131,H$1),'[2]Исх-увл.отчёт'!$A$2:$F$3000,6,FALSE),"-")</f>
        <v>-</v>
      </c>
      <c r="I131" s="14" t="str">
        <f>IFERROR(VLOOKUP(CONCATENATE($A131,I$1),'[2]Исх-увл.отчёт'!$A$2:$F$3000,6,FALSE),"-")</f>
        <v>-</v>
      </c>
      <c r="J131" s="14" t="str">
        <f>IFERROR(VLOOKUP(CONCATENATE($A131,J$1),'[2]Исх-увл.отчёт'!$A$2:$F$3000,6,FALSE),"-")</f>
        <v>-</v>
      </c>
      <c r="K131" s="14" t="str">
        <f>IFERROR(VLOOKUP(CONCATENATE($A131,K$1),'[2]Исх-увл.отчёт'!$A$2:$F$3000,6,FALSE),"-")</f>
        <v>-</v>
      </c>
      <c r="L131" s="14" t="str">
        <f>IFERROR(VLOOKUP(CONCATENATE($A131,L$1),'[2]Исх-увл.отчёт'!$A$2:$F$3000,6,FALSE),"-")</f>
        <v>НЕТ</v>
      </c>
      <c r="M131" s="14" t="str">
        <f>IFERROR(VLOOKUP(CONCATENATE($A131,M$1),'[2]Исх-увл.отчёт'!$A$2:$F$3000,6,FALSE),"-")</f>
        <v>-</v>
      </c>
      <c r="N131" s="14" t="str">
        <f>IFERROR(VLOOKUP(CONCATENATE($A131,N$1),'[2]Исх-увл.отчёт'!$A$2:$F$3000,6,FALSE),"-")</f>
        <v>-</v>
      </c>
      <c r="O131" s="14" t="str">
        <f>IFERROR(VLOOKUP(CONCATENATE($A131,O$1),'[2]Исх-увл.отчёт'!$A$2:$F$3000,6,FALSE),"-")</f>
        <v>-</v>
      </c>
      <c r="P131" s="14" t="str">
        <f>IFERROR(VLOOKUP(CONCATENATE($A131,P$1),'[2]Исх-увл.отчёт'!$A$2:$F$3000,6,FALSE),"-")</f>
        <v>-</v>
      </c>
      <c r="Q131" s="14" t="str">
        <f>IFERROR(VLOOKUP(CONCATENATE($A131,Q$1),'[2]Исх-увл.отчёт'!$A$2:$F$3000,6,FALSE),"-")</f>
        <v>-</v>
      </c>
      <c r="R131" s="14" t="str">
        <f>IFERROR(VLOOKUP(CONCATENATE($A131,R$1),'[2]Исх-увл.отчёт'!$A$2:$F$3000,6,FALSE),"-")</f>
        <v>НЕТ</v>
      </c>
      <c r="S131" s="14" t="str">
        <f>IFERROR(VLOOKUP(CONCATENATE($A131,S$1),'[2]Исх-увл.отчёт'!$A$2:$F$3000,6,FALSE),"-")</f>
        <v>-</v>
      </c>
      <c r="T131" s="14" t="str">
        <f>IFERROR(VLOOKUP(CONCATENATE($A131,T$1),'[2]Исх-увл.отчёт'!$A$2:$F$3000,6,FALSE),"-")</f>
        <v>НЕТ</v>
      </c>
      <c r="U131" s="15"/>
    </row>
    <row r="132" spans="1:21">
      <c r="A132" s="48">
        <f t="shared" si="9"/>
        <v>31</v>
      </c>
      <c r="B132" s="14" t="str">
        <f>IFERROR(VLOOKUP(CONCATENATE($A132,B$1),'[2]Исх-увл.отчёт'!$A$2:$F$3000,6,FALSE),"-")</f>
        <v>-</v>
      </c>
      <c r="C132" s="14" t="str">
        <f>IFERROR(VLOOKUP(CONCATENATE($A132,C$1),'[2]Исх-увл.отчёт'!$A$2:$F$3000,6,FALSE),"-")</f>
        <v>-</v>
      </c>
      <c r="D132" s="14" t="str">
        <f>IFERROR(VLOOKUP(CONCATENATE($A132,D$1),'[2]Исх-увл.отчёт'!$A$2:$F$3000,6,FALSE),"-")</f>
        <v>-</v>
      </c>
      <c r="E132" s="14" t="str">
        <f>IFERROR(VLOOKUP(CONCATENATE($A132,E$1),'[2]Исх-увл.отчёт'!$A$2:$F$3000,6,FALSE),"-")</f>
        <v>-</v>
      </c>
      <c r="F132" s="14" t="str">
        <f>IFERROR(VLOOKUP(CONCATENATE($A132,F$1),'[2]Исх-увл.отчёт'!$A$2:$F$3000,6,FALSE),"-")</f>
        <v>-</v>
      </c>
      <c r="G132" s="14" t="str">
        <f>IFERROR(VLOOKUP(CONCATENATE($A132,G$1),'[2]Исх-увл.отчёт'!$A$2:$F$3000,6,FALSE),"-")</f>
        <v>-</v>
      </c>
      <c r="H132" s="14" t="str">
        <f>IFERROR(VLOOKUP(CONCATENATE($A132,H$1),'[2]Исх-увл.отчёт'!$A$2:$F$3000,6,FALSE),"-")</f>
        <v>-</v>
      </c>
      <c r="I132" s="14" t="str">
        <f>IFERROR(VLOOKUP(CONCATENATE($A132,I$1),'[2]Исх-увл.отчёт'!$A$2:$F$3000,6,FALSE),"-")</f>
        <v>-</v>
      </c>
      <c r="J132" s="14" t="str">
        <f>IFERROR(VLOOKUP(CONCATENATE($A132,J$1),'[2]Исх-увл.отчёт'!$A$2:$F$3000,6,FALSE),"-")</f>
        <v>-</v>
      </c>
      <c r="K132" s="14" t="str">
        <f>IFERROR(VLOOKUP(CONCATENATE($A132,K$1),'[2]Исх-увл.отчёт'!$A$2:$F$3000,6,FALSE),"-")</f>
        <v>-</v>
      </c>
      <c r="L132" s="14" t="str">
        <f>IFERROR(VLOOKUP(CONCATENATE($A132,L$1),'[2]Исх-увл.отчёт'!$A$2:$F$3000,6,FALSE),"-")</f>
        <v>-</v>
      </c>
      <c r="M132" s="14" t="str">
        <f>IFERROR(VLOOKUP(CONCATENATE($A132,M$1),'[2]Исх-увл.отчёт'!$A$2:$F$3000,6,FALSE),"-")</f>
        <v>-</v>
      </c>
      <c r="N132" s="14" t="str">
        <f>IFERROR(VLOOKUP(CONCATENATE($A132,N$1),'[2]Исх-увл.отчёт'!$A$2:$F$3000,6,FALSE),"-")</f>
        <v>-</v>
      </c>
      <c r="O132" s="14" t="str">
        <f>IFERROR(VLOOKUP(CONCATENATE($A132,O$1),'[2]Исх-увл.отчёт'!$A$2:$F$3000,6,FALSE),"-")</f>
        <v>-</v>
      </c>
      <c r="P132" s="14" t="str">
        <f>IFERROR(VLOOKUP(CONCATENATE($A132,P$1),'[2]Исх-увл.отчёт'!$A$2:$F$3000,6,FALSE),"-")</f>
        <v>-</v>
      </c>
      <c r="Q132" s="14" t="str">
        <f>IFERROR(VLOOKUP(CONCATENATE($A132,Q$1),'[2]Исх-увл.отчёт'!$A$2:$F$3000,6,FALSE),"-")</f>
        <v>-</v>
      </c>
      <c r="R132" s="14" t="str">
        <f>IFERROR(VLOOKUP(CONCATENATE($A132,R$1),'[2]Исх-увл.отчёт'!$A$2:$F$3000,6,FALSE),"-")</f>
        <v>-</v>
      </c>
      <c r="S132" s="14" t="str">
        <f>IFERROR(VLOOKUP(CONCATENATE($A132,S$1),'[2]Исх-увл.отчёт'!$A$2:$F$3000,6,FALSE),"-")</f>
        <v>-</v>
      </c>
      <c r="T132" s="14" t="str">
        <f>IFERROR(VLOOKUP(CONCATENATE($A132,T$1),'[2]Исх-увл.отчёт'!$A$2:$F$3000,6,FALSE),"-")</f>
        <v>-</v>
      </c>
      <c r="U132" s="15"/>
    </row>
    <row r="133" spans="1:21">
      <c r="A133" s="48">
        <f t="shared" si="9"/>
        <v>32</v>
      </c>
      <c r="B133" s="14" t="str">
        <f>IFERROR(VLOOKUP(CONCATENATE($A133,B$1),'[2]Исх-увл.отчёт'!$A$2:$F$3000,6,FALSE),"-")</f>
        <v>-</v>
      </c>
      <c r="C133" s="14" t="str">
        <f>IFERROR(VLOOKUP(CONCATENATE($A133,C$1),'[2]Исх-увл.отчёт'!$A$2:$F$3000,6,FALSE),"-")</f>
        <v>-</v>
      </c>
      <c r="D133" s="14" t="str">
        <f>IFERROR(VLOOKUP(CONCATENATE($A133,D$1),'[2]Исх-увл.отчёт'!$A$2:$F$3000,6,FALSE),"-")</f>
        <v>-</v>
      </c>
      <c r="E133" s="14" t="str">
        <f>IFERROR(VLOOKUP(CONCATENATE($A133,E$1),'[2]Исх-увл.отчёт'!$A$2:$F$3000,6,FALSE),"-")</f>
        <v>-</v>
      </c>
      <c r="F133" s="14" t="str">
        <f>IFERROR(VLOOKUP(CONCATENATE($A133,F$1),'[2]Исх-увл.отчёт'!$A$2:$F$3000,6,FALSE),"-")</f>
        <v>-</v>
      </c>
      <c r="G133" s="14" t="str">
        <f>IFERROR(VLOOKUP(CONCATENATE($A133,G$1),'[2]Исх-увл.отчёт'!$A$2:$F$3000,6,FALSE),"-")</f>
        <v>-</v>
      </c>
      <c r="H133" s="14" t="str">
        <f>IFERROR(VLOOKUP(CONCATENATE($A133,H$1),'[2]Исх-увл.отчёт'!$A$2:$F$3000,6,FALSE),"-")</f>
        <v>-</v>
      </c>
      <c r="I133" s="14" t="str">
        <f>IFERROR(VLOOKUP(CONCATENATE($A133,I$1),'[2]Исх-увл.отчёт'!$A$2:$F$3000,6,FALSE),"-")</f>
        <v>-</v>
      </c>
      <c r="J133" s="14" t="str">
        <f>IFERROR(VLOOKUP(CONCATENATE($A133,J$1),'[2]Исх-увл.отчёт'!$A$2:$F$3000,6,FALSE),"-")</f>
        <v>-</v>
      </c>
      <c r="K133" s="14" t="str">
        <f>IFERROR(VLOOKUP(CONCATENATE($A133,K$1),'[2]Исх-увл.отчёт'!$A$2:$F$3000,6,FALSE),"-")</f>
        <v>-</v>
      </c>
      <c r="L133" s="14" t="str">
        <f>IFERROR(VLOOKUP(CONCATENATE($A133,L$1),'[2]Исх-увл.отчёт'!$A$2:$F$3000,6,FALSE),"-")</f>
        <v>-</v>
      </c>
      <c r="M133" s="14" t="str">
        <f>IFERROR(VLOOKUP(CONCATENATE($A133,M$1),'[2]Исх-увл.отчёт'!$A$2:$F$3000,6,FALSE),"-")</f>
        <v>-</v>
      </c>
      <c r="N133" s="14" t="str">
        <f>IFERROR(VLOOKUP(CONCATENATE($A133,N$1),'[2]Исх-увл.отчёт'!$A$2:$F$3000,6,FALSE),"-")</f>
        <v>-</v>
      </c>
      <c r="O133" s="14" t="str">
        <f>IFERROR(VLOOKUP(CONCATENATE($A133,O$1),'[2]Исх-увл.отчёт'!$A$2:$F$3000,6,FALSE),"-")</f>
        <v>-</v>
      </c>
      <c r="P133" s="14" t="str">
        <f>IFERROR(VLOOKUP(CONCATENATE($A133,P$1),'[2]Исх-увл.отчёт'!$A$2:$F$3000,6,FALSE),"-")</f>
        <v>-</v>
      </c>
      <c r="Q133" s="14" t="str">
        <f>IFERROR(VLOOKUP(CONCATENATE($A133,Q$1),'[2]Исх-увл.отчёт'!$A$2:$F$3000,6,FALSE),"-")</f>
        <v>-</v>
      </c>
      <c r="R133" s="14" t="str">
        <f>IFERROR(VLOOKUP(CONCATENATE($A133,R$1),'[2]Исх-увл.отчёт'!$A$2:$F$3000,6,FALSE),"-")</f>
        <v>-</v>
      </c>
      <c r="S133" s="14" t="str">
        <f>IFERROR(VLOOKUP(CONCATENATE($A133,S$1),'[2]Исх-увл.отчёт'!$A$2:$F$3000,6,FALSE),"-")</f>
        <v>-</v>
      </c>
      <c r="T133" s="14" t="str">
        <f>IFERROR(VLOOKUP(CONCATENATE($A133,T$1),'[2]Исх-увл.отчёт'!$A$2:$F$3000,6,FALSE),"-")</f>
        <v>-</v>
      </c>
      <c r="U133" s="15"/>
    </row>
    <row r="134" spans="1:21">
      <c r="A134" s="48">
        <f t="shared" si="9"/>
        <v>33</v>
      </c>
      <c r="B134" s="14" t="str">
        <f>IFERROR(VLOOKUP(CONCATENATE($A134,B$1),'[2]Исх-увл.отчёт'!$A$2:$F$3000,6,FALSE),"-")</f>
        <v>-</v>
      </c>
      <c r="C134" s="14" t="str">
        <f>IFERROR(VLOOKUP(CONCATENATE($A134,C$1),'[2]Исх-увл.отчёт'!$A$2:$F$3000,6,FALSE),"-")</f>
        <v>-</v>
      </c>
      <c r="D134" s="14" t="str">
        <f>IFERROR(VLOOKUP(CONCATENATE($A134,D$1),'[2]Исх-увл.отчёт'!$A$2:$F$3000,6,FALSE),"-")</f>
        <v>-</v>
      </c>
      <c r="E134" s="14" t="str">
        <f>IFERROR(VLOOKUP(CONCATENATE($A134,E$1),'[2]Исх-увл.отчёт'!$A$2:$F$3000,6,FALSE),"-")</f>
        <v>-</v>
      </c>
      <c r="F134" s="14" t="str">
        <f>IFERROR(VLOOKUP(CONCATENATE($A134,F$1),'[2]Исх-увл.отчёт'!$A$2:$F$3000,6,FALSE),"-")</f>
        <v>-</v>
      </c>
      <c r="G134" s="14" t="str">
        <f>IFERROR(VLOOKUP(CONCATENATE($A134,G$1),'[2]Исх-увл.отчёт'!$A$2:$F$3000,6,FALSE),"-")</f>
        <v>-</v>
      </c>
      <c r="H134" s="14" t="str">
        <f>IFERROR(VLOOKUP(CONCATENATE($A134,H$1),'[2]Исх-увл.отчёт'!$A$2:$F$3000,6,FALSE),"-")</f>
        <v>-</v>
      </c>
      <c r="I134" s="14" t="str">
        <f>IFERROR(VLOOKUP(CONCATENATE($A134,I$1),'[2]Исх-увл.отчёт'!$A$2:$F$3000,6,FALSE),"-")</f>
        <v>-</v>
      </c>
      <c r="J134" s="14" t="str">
        <f>IFERROR(VLOOKUP(CONCATENATE($A134,J$1),'[2]Исх-увл.отчёт'!$A$2:$F$3000,6,FALSE),"-")</f>
        <v>-</v>
      </c>
      <c r="K134" s="14" t="str">
        <f>IFERROR(VLOOKUP(CONCATENATE($A134,K$1),'[2]Исх-увл.отчёт'!$A$2:$F$3000,6,FALSE),"-")</f>
        <v>-</v>
      </c>
      <c r="L134" s="14" t="str">
        <f>IFERROR(VLOOKUP(CONCATENATE($A134,L$1),'[2]Исх-увл.отчёт'!$A$2:$F$3000,6,FALSE),"-")</f>
        <v>-</v>
      </c>
      <c r="M134" s="14" t="str">
        <f>IFERROR(VLOOKUP(CONCATENATE($A134,M$1),'[2]Исх-увл.отчёт'!$A$2:$F$3000,6,FALSE),"-")</f>
        <v>-</v>
      </c>
      <c r="N134" s="14" t="str">
        <f>IFERROR(VLOOKUP(CONCATENATE($A134,N$1),'[2]Исх-увл.отчёт'!$A$2:$F$3000,6,FALSE),"-")</f>
        <v>-</v>
      </c>
      <c r="O134" s="14" t="str">
        <f>IFERROR(VLOOKUP(CONCATENATE($A134,O$1),'[2]Исх-увл.отчёт'!$A$2:$F$3000,6,FALSE),"-")</f>
        <v>-</v>
      </c>
      <c r="P134" s="14" t="str">
        <f>IFERROR(VLOOKUP(CONCATENATE($A134,P$1),'[2]Исх-увл.отчёт'!$A$2:$F$3000,6,FALSE),"-")</f>
        <v>-</v>
      </c>
      <c r="Q134" s="14" t="str">
        <f>IFERROR(VLOOKUP(CONCATENATE($A134,Q$1),'[2]Исх-увл.отчёт'!$A$2:$F$3000,6,FALSE),"-")</f>
        <v>-</v>
      </c>
      <c r="R134" s="14" t="str">
        <f>IFERROR(VLOOKUP(CONCATENATE($A134,R$1),'[2]Исх-увл.отчёт'!$A$2:$F$3000,6,FALSE),"-")</f>
        <v>-</v>
      </c>
      <c r="S134" s="14" t="str">
        <f>IFERROR(VLOOKUP(CONCATENATE($A134,S$1),'[2]Исх-увл.отчёт'!$A$2:$F$3000,6,FALSE),"-")</f>
        <v>-</v>
      </c>
      <c r="T134" s="14" t="str">
        <f>IFERROR(VLOOKUP(CONCATENATE($A134,T$1),'[2]Исх-увл.отчёт'!$A$2:$F$3000,6,FALSE),"-")</f>
        <v>-</v>
      </c>
      <c r="U134" s="15"/>
    </row>
    <row r="135" spans="1:21">
      <c r="A135" s="48">
        <f t="shared" si="9"/>
        <v>34</v>
      </c>
      <c r="B135" s="14" t="str">
        <f>IFERROR(VLOOKUP(CONCATENATE($A135,B$1),'[2]Исх-увл.отчёт'!$A$2:$F$3000,6,FALSE),"-")</f>
        <v>-</v>
      </c>
      <c r="C135" s="14" t="str">
        <f>IFERROR(VLOOKUP(CONCATENATE($A135,C$1),'[2]Исх-увл.отчёт'!$A$2:$F$3000,6,FALSE),"-")</f>
        <v>-</v>
      </c>
      <c r="D135" s="14" t="str">
        <f>IFERROR(VLOOKUP(CONCATENATE($A135,D$1),'[2]Исх-увл.отчёт'!$A$2:$F$3000,6,FALSE),"-")</f>
        <v>-</v>
      </c>
      <c r="E135" s="14" t="str">
        <f>IFERROR(VLOOKUP(CONCATENATE($A135,E$1),'[2]Исх-увл.отчёт'!$A$2:$F$3000,6,FALSE),"-")</f>
        <v>-</v>
      </c>
      <c r="F135" s="14" t="str">
        <f>IFERROR(VLOOKUP(CONCATENATE($A135,F$1),'[2]Исх-увл.отчёт'!$A$2:$F$3000,6,FALSE),"-")</f>
        <v>-</v>
      </c>
      <c r="G135" s="14" t="str">
        <f>IFERROR(VLOOKUP(CONCATENATE($A135,G$1),'[2]Исх-увл.отчёт'!$A$2:$F$3000,6,FALSE),"-")</f>
        <v>-</v>
      </c>
      <c r="H135" s="14" t="str">
        <f>IFERROR(VLOOKUP(CONCATENATE($A135,H$1),'[2]Исх-увл.отчёт'!$A$2:$F$3000,6,FALSE),"-")</f>
        <v>-</v>
      </c>
      <c r="I135" s="14" t="str">
        <f>IFERROR(VLOOKUP(CONCATENATE($A135,I$1),'[2]Исх-увл.отчёт'!$A$2:$F$3000,6,FALSE),"-")</f>
        <v>-</v>
      </c>
      <c r="J135" s="14" t="str">
        <f>IFERROR(VLOOKUP(CONCATENATE($A135,J$1),'[2]Исх-увл.отчёт'!$A$2:$F$3000,6,FALSE),"-")</f>
        <v>-</v>
      </c>
      <c r="K135" s="14" t="str">
        <f>IFERROR(VLOOKUP(CONCATENATE($A135,K$1),'[2]Исх-увл.отчёт'!$A$2:$F$3000,6,FALSE),"-")</f>
        <v>-</v>
      </c>
      <c r="L135" s="14" t="str">
        <f>IFERROR(VLOOKUP(CONCATENATE($A135,L$1),'[2]Исх-увл.отчёт'!$A$2:$F$3000,6,FALSE),"-")</f>
        <v>-</v>
      </c>
      <c r="M135" s="14" t="str">
        <f>IFERROR(VLOOKUP(CONCATENATE($A135,M$1),'[2]Исх-увл.отчёт'!$A$2:$F$3000,6,FALSE),"-")</f>
        <v>-</v>
      </c>
      <c r="N135" s="14" t="str">
        <f>IFERROR(VLOOKUP(CONCATENATE($A135,N$1),'[2]Исх-увл.отчёт'!$A$2:$F$3000,6,FALSE),"-")</f>
        <v>-</v>
      </c>
      <c r="O135" s="14" t="str">
        <f>IFERROR(VLOOKUP(CONCATENATE($A135,O$1),'[2]Исх-увл.отчёт'!$A$2:$F$3000,6,FALSE),"-")</f>
        <v>-</v>
      </c>
      <c r="P135" s="14" t="str">
        <f>IFERROR(VLOOKUP(CONCATENATE($A135,P$1),'[2]Исх-увл.отчёт'!$A$2:$F$3000,6,FALSE),"-")</f>
        <v>-</v>
      </c>
      <c r="Q135" s="14" t="str">
        <f>IFERROR(VLOOKUP(CONCATENATE($A135,Q$1),'[2]Исх-увл.отчёт'!$A$2:$F$3000,6,FALSE),"-")</f>
        <v>-</v>
      </c>
      <c r="R135" s="14" t="str">
        <f>IFERROR(VLOOKUP(CONCATENATE($A135,R$1),'[2]Исх-увл.отчёт'!$A$2:$F$3000,6,FALSE),"-")</f>
        <v>-</v>
      </c>
      <c r="S135" s="14" t="str">
        <f>IFERROR(VLOOKUP(CONCATENATE($A135,S$1),'[2]Исх-увл.отчёт'!$A$2:$F$3000,6,FALSE),"-")</f>
        <v>-</v>
      </c>
      <c r="T135" s="14" t="str">
        <f>IFERROR(VLOOKUP(CONCATENATE($A135,T$1),'[2]Исх-увл.отчёт'!$A$2:$F$3000,6,FALSE),"-")</f>
        <v>-</v>
      </c>
      <c r="U135" s="15"/>
    </row>
    <row r="136" spans="1:21">
      <c r="A136" s="48">
        <f t="shared" si="9"/>
        <v>35</v>
      </c>
      <c r="B136" s="14" t="str">
        <f>IFERROR(VLOOKUP(CONCATENATE($A136,B$1),'[2]Исх-увл.отчёт'!$A$2:$F$3000,6,FALSE),"-")</f>
        <v>-</v>
      </c>
      <c r="C136" s="14" t="str">
        <f>IFERROR(VLOOKUP(CONCATENATE($A136,C$1),'[2]Исх-увл.отчёт'!$A$2:$F$3000,6,FALSE),"-")</f>
        <v>-</v>
      </c>
      <c r="D136" s="14" t="str">
        <f>IFERROR(VLOOKUP(CONCATENATE($A136,D$1),'[2]Исх-увл.отчёт'!$A$2:$F$3000,6,FALSE),"-")</f>
        <v>-</v>
      </c>
      <c r="E136" s="14" t="str">
        <f>IFERROR(VLOOKUP(CONCATENATE($A136,E$1),'[2]Исх-увл.отчёт'!$A$2:$F$3000,6,FALSE),"-")</f>
        <v>-</v>
      </c>
      <c r="F136" s="14" t="str">
        <f>IFERROR(VLOOKUP(CONCATENATE($A136,F$1),'[2]Исх-увл.отчёт'!$A$2:$F$3000,6,FALSE),"-")</f>
        <v>-</v>
      </c>
      <c r="G136" s="14" t="str">
        <f>IFERROR(VLOOKUP(CONCATENATE($A136,G$1),'[2]Исх-увл.отчёт'!$A$2:$F$3000,6,FALSE),"-")</f>
        <v>-</v>
      </c>
      <c r="H136" s="14" t="str">
        <f>IFERROR(VLOOKUP(CONCATENATE($A136,H$1),'[2]Исх-увл.отчёт'!$A$2:$F$3000,6,FALSE),"-")</f>
        <v>-</v>
      </c>
      <c r="I136" s="14" t="str">
        <f>IFERROR(VLOOKUP(CONCATENATE($A136,I$1),'[2]Исх-увл.отчёт'!$A$2:$F$3000,6,FALSE),"-")</f>
        <v>-</v>
      </c>
      <c r="J136" s="14" t="str">
        <f>IFERROR(VLOOKUP(CONCATENATE($A136,J$1),'[2]Исх-увл.отчёт'!$A$2:$F$3000,6,FALSE),"-")</f>
        <v>-</v>
      </c>
      <c r="K136" s="14" t="str">
        <f>IFERROR(VLOOKUP(CONCATENATE($A136,K$1),'[2]Исх-увл.отчёт'!$A$2:$F$3000,6,FALSE),"-")</f>
        <v>-</v>
      </c>
      <c r="L136" s="14" t="str">
        <f>IFERROR(VLOOKUP(CONCATENATE($A136,L$1),'[2]Исх-увл.отчёт'!$A$2:$F$3000,6,FALSE),"-")</f>
        <v>-</v>
      </c>
      <c r="M136" s="14" t="str">
        <f>IFERROR(VLOOKUP(CONCATENATE($A136,M$1),'[2]Исх-увл.отчёт'!$A$2:$F$3000,6,FALSE),"-")</f>
        <v>-</v>
      </c>
      <c r="N136" s="14" t="str">
        <f>IFERROR(VLOOKUP(CONCATENATE($A136,N$1),'[2]Исх-увл.отчёт'!$A$2:$F$3000,6,FALSE),"-")</f>
        <v>-</v>
      </c>
      <c r="O136" s="14" t="str">
        <f>IFERROR(VLOOKUP(CONCATENATE($A136,O$1),'[2]Исх-увл.отчёт'!$A$2:$F$3000,6,FALSE),"-")</f>
        <v>-</v>
      </c>
      <c r="P136" s="14" t="str">
        <f>IFERROR(VLOOKUP(CONCATENATE($A136,P$1),'[2]Исх-увл.отчёт'!$A$2:$F$3000,6,FALSE),"-")</f>
        <v>-</v>
      </c>
      <c r="Q136" s="14" t="str">
        <f>IFERROR(VLOOKUP(CONCATENATE($A136,Q$1),'[2]Исх-увл.отчёт'!$A$2:$F$3000,6,FALSE),"-")</f>
        <v>-</v>
      </c>
      <c r="R136" s="14" t="str">
        <f>IFERROR(VLOOKUP(CONCATENATE($A136,R$1),'[2]Исх-увл.отчёт'!$A$2:$F$3000,6,FALSE),"-")</f>
        <v>-</v>
      </c>
      <c r="S136" s="14" t="str">
        <f>IFERROR(VLOOKUP(CONCATENATE($A136,S$1),'[2]Исх-увл.отчёт'!$A$2:$F$3000,6,FALSE),"-")</f>
        <v>-</v>
      </c>
      <c r="T136" s="14" t="str">
        <f>IFERROR(VLOOKUP(CONCATENATE($A136,T$1),'[2]Исх-увл.отчёт'!$A$2:$F$3000,6,FALSE),"-")</f>
        <v>-</v>
      </c>
      <c r="U136" s="15"/>
    </row>
    <row r="137" spans="1:21">
      <c r="A137" s="48">
        <f t="shared" si="9"/>
        <v>36</v>
      </c>
      <c r="B137" s="14" t="str">
        <f>IFERROR(VLOOKUP(CONCATENATE($A137,B$1),'[2]Исх-увл.отчёт'!$A$2:$F$3000,6,FALSE),"-")</f>
        <v>НЕТ</v>
      </c>
      <c r="C137" s="14" t="str">
        <f>IFERROR(VLOOKUP(CONCATENATE($A137,C$1),'[2]Исх-увл.отчёт'!$A$2:$F$3000,6,FALSE),"-")</f>
        <v>-</v>
      </c>
      <c r="D137" s="14" t="str">
        <f>IFERROR(VLOOKUP(CONCATENATE($A137,D$1),'[2]Исх-увл.отчёт'!$A$2:$F$3000,6,FALSE),"-")</f>
        <v>ДА</v>
      </c>
      <c r="E137" s="14" t="str">
        <f>IFERROR(VLOOKUP(CONCATENATE($A137,E$1),'[2]Исх-увл.отчёт'!$A$2:$F$3000,6,FALSE),"-")</f>
        <v>НЕТ</v>
      </c>
      <c r="F137" s="14" t="str">
        <f>IFERROR(VLOOKUP(CONCATENATE($A137,F$1),'[2]Исх-увл.отчёт'!$A$2:$F$3000,6,FALSE),"-")</f>
        <v>-</v>
      </c>
      <c r="G137" s="14" t="str">
        <f>IFERROR(VLOOKUP(CONCATENATE($A137,G$1),'[2]Исх-увл.отчёт'!$A$2:$F$3000,6,FALSE),"-")</f>
        <v>-</v>
      </c>
      <c r="H137" s="14" t="str">
        <f>IFERROR(VLOOKUP(CONCATENATE($A137,H$1),'[2]Исх-увл.отчёт'!$A$2:$F$3000,6,FALSE),"-")</f>
        <v>-</v>
      </c>
      <c r="I137" s="14" t="str">
        <f>IFERROR(VLOOKUP(CONCATENATE($A137,I$1),'[2]Исх-увл.отчёт'!$A$2:$F$3000,6,FALSE),"-")</f>
        <v>-</v>
      </c>
      <c r="J137" s="14" t="str">
        <f>IFERROR(VLOOKUP(CONCATENATE($A137,J$1),'[2]Исх-увл.отчёт'!$A$2:$F$3000,6,FALSE),"-")</f>
        <v>-</v>
      </c>
      <c r="K137" s="14" t="str">
        <f>IFERROR(VLOOKUP(CONCATENATE($A137,K$1),'[2]Исх-увл.отчёт'!$A$2:$F$3000,6,FALSE),"-")</f>
        <v>НЕТ</v>
      </c>
      <c r="L137" s="14" t="str">
        <f>IFERROR(VLOOKUP(CONCATENATE($A137,L$1),'[2]Исх-увл.отчёт'!$A$2:$F$3000,6,FALSE),"-")</f>
        <v>НЕТ</v>
      </c>
      <c r="M137" s="14" t="str">
        <f>IFERROR(VLOOKUP(CONCATENATE($A137,M$1),'[2]Исх-увл.отчёт'!$A$2:$F$3000,6,FALSE),"-")</f>
        <v>НЕТ</v>
      </c>
      <c r="N137" s="14" t="str">
        <f>IFERROR(VLOOKUP(CONCATENATE($A137,N$1),'[2]Исх-увл.отчёт'!$A$2:$F$3000,6,FALSE),"-")</f>
        <v>-</v>
      </c>
      <c r="O137" s="14" t="str">
        <f>IFERROR(VLOOKUP(CONCATENATE($A137,O$1),'[2]Исх-увл.отчёт'!$A$2:$F$3000,6,FALSE),"-")</f>
        <v>-</v>
      </c>
      <c r="P137" s="14" t="str">
        <f>IFERROR(VLOOKUP(CONCATENATE($A137,P$1),'[2]Исх-увл.отчёт'!$A$2:$F$3000,6,FALSE),"-")</f>
        <v>-</v>
      </c>
      <c r="Q137" s="14" t="str">
        <f>IFERROR(VLOOKUP(CONCATENATE($A137,Q$1),'[2]Исх-увл.отчёт'!$A$2:$F$3000,6,FALSE),"-")</f>
        <v>-</v>
      </c>
      <c r="R137" s="14" t="str">
        <f>IFERROR(VLOOKUP(CONCATENATE($A137,R$1),'[2]Исх-увл.отчёт'!$A$2:$F$3000,6,FALSE),"-")</f>
        <v>НЕТ</v>
      </c>
      <c r="S137" s="14" t="str">
        <f>IFERROR(VLOOKUP(CONCATENATE($A137,S$1),'[2]Исх-увл.отчёт'!$A$2:$F$3000,6,FALSE),"-")</f>
        <v>-</v>
      </c>
      <c r="T137" s="14" t="str">
        <f>IFERROR(VLOOKUP(CONCATENATE($A137,T$1),'[2]Исх-увл.отчёт'!$A$2:$F$3000,6,FALSE),"-")</f>
        <v>-</v>
      </c>
      <c r="U137" s="15"/>
    </row>
    <row r="138" spans="1:21">
      <c r="A138" s="48">
        <f t="shared" si="9"/>
        <v>37</v>
      </c>
      <c r="B138" s="14" t="str">
        <f>IFERROR(VLOOKUP(CONCATENATE($A138,B$1),'[2]Исх-увл.отчёт'!$A$2:$F$3000,6,FALSE),"-")</f>
        <v>-</v>
      </c>
      <c r="C138" s="14" t="str">
        <f>IFERROR(VLOOKUP(CONCATENATE($A138,C$1),'[2]Исх-увл.отчёт'!$A$2:$F$3000,6,FALSE),"-")</f>
        <v>-</v>
      </c>
      <c r="D138" s="14" t="str">
        <f>IFERROR(VLOOKUP(CONCATENATE($A138,D$1),'[2]Исх-увл.отчёт'!$A$2:$F$3000,6,FALSE),"-")</f>
        <v>-</v>
      </c>
      <c r="E138" s="14" t="str">
        <f>IFERROR(VLOOKUP(CONCATENATE($A138,E$1),'[2]Исх-увл.отчёт'!$A$2:$F$3000,6,FALSE),"-")</f>
        <v>-</v>
      </c>
      <c r="F138" s="14" t="str">
        <f>IFERROR(VLOOKUP(CONCATENATE($A138,F$1),'[2]Исх-увл.отчёт'!$A$2:$F$3000,6,FALSE),"-")</f>
        <v>-</v>
      </c>
      <c r="G138" s="14" t="str">
        <f>IFERROR(VLOOKUP(CONCATENATE($A138,G$1),'[2]Исх-увл.отчёт'!$A$2:$F$3000,6,FALSE),"-")</f>
        <v>-</v>
      </c>
      <c r="H138" s="14" t="str">
        <f>IFERROR(VLOOKUP(CONCATENATE($A138,H$1),'[2]Исх-увл.отчёт'!$A$2:$F$3000,6,FALSE),"-")</f>
        <v>-</v>
      </c>
      <c r="I138" s="14" t="str">
        <f>IFERROR(VLOOKUP(CONCATENATE($A138,I$1),'[2]Исх-увл.отчёт'!$A$2:$F$3000,6,FALSE),"-")</f>
        <v>-</v>
      </c>
      <c r="J138" s="14" t="str">
        <f>IFERROR(VLOOKUP(CONCATENATE($A138,J$1),'[2]Исх-увл.отчёт'!$A$2:$F$3000,6,FALSE),"-")</f>
        <v>-</v>
      </c>
      <c r="K138" s="14" t="str">
        <f>IFERROR(VLOOKUP(CONCATENATE($A138,K$1),'[2]Исх-увл.отчёт'!$A$2:$F$3000,6,FALSE),"-")</f>
        <v>-</v>
      </c>
      <c r="L138" s="14" t="str">
        <f>IFERROR(VLOOKUP(CONCATENATE($A138,L$1),'[2]Исх-увл.отчёт'!$A$2:$F$3000,6,FALSE),"-")</f>
        <v>-</v>
      </c>
      <c r="M138" s="14" t="str">
        <f>IFERROR(VLOOKUP(CONCATENATE($A138,M$1),'[2]Исх-увл.отчёт'!$A$2:$F$3000,6,FALSE),"-")</f>
        <v>-</v>
      </c>
      <c r="N138" s="14" t="str">
        <f>IFERROR(VLOOKUP(CONCATENATE($A138,N$1),'[2]Исх-увл.отчёт'!$A$2:$F$3000,6,FALSE),"-")</f>
        <v>-</v>
      </c>
      <c r="O138" s="14" t="str">
        <f>IFERROR(VLOOKUP(CONCATENATE($A138,O$1),'[2]Исх-увл.отчёт'!$A$2:$F$3000,6,FALSE),"-")</f>
        <v>-</v>
      </c>
      <c r="P138" s="14" t="str">
        <f>IFERROR(VLOOKUP(CONCATENATE($A138,P$1),'[2]Исх-увл.отчёт'!$A$2:$F$3000,6,FALSE),"-")</f>
        <v>-</v>
      </c>
      <c r="Q138" s="14" t="str">
        <f>IFERROR(VLOOKUP(CONCATENATE($A138,Q$1),'[2]Исх-увл.отчёт'!$A$2:$F$3000,6,FALSE),"-")</f>
        <v>-</v>
      </c>
      <c r="R138" s="14" t="str">
        <f>IFERROR(VLOOKUP(CONCATENATE($A138,R$1),'[2]Исх-увл.отчёт'!$A$2:$F$3000,6,FALSE),"-")</f>
        <v>-</v>
      </c>
      <c r="S138" s="14" t="str">
        <f>IFERROR(VLOOKUP(CONCATENATE($A138,S$1),'[2]Исх-увл.отчёт'!$A$2:$F$3000,6,FALSE),"-")</f>
        <v>-</v>
      </c>
      <c r="T138" s="14" t="str">
        <f>IFERROR(VLOOKUP(CONCATENATE($A138,T$1),'[2]Исх-увл.отчёт'!$A$2:$F$3000,6,FALSE),"-")</f>
        <v>-</v>
      </c>
      <c r="U138" s="15"/>
    </row>
    <row r="139" spans="1:21">
      <c r="A139" s="48">
        <f t="shared" si="9"/>
        <v>38</v>
      </c>
      <c r="B139" s="14" t="str">
        <f>IFERROR(VLOOKUP(CONCATENATE($A139,B$1),'[2]Исх-увл.отчёт'!$A$2:$F$3000,6,FALSE),"-")</f>
        <v>ДА</v>
      </c>
      <c r="C139" s="14" t="str">
        <f>IFERROR(VLOOKUP(CONCATENATE($A139,C$1),'[2]Исх-увл.отчёт'!$A$2:$F$3000,6,FALSE),"-")</f>
        <v>-</v>
      </c>
      <c r="D139" s="14" t="str">
        <f>IFERROR(VLOOKUP(CONCATENATE($A139,D$1),'[2]Исх-увл.отчёт'!$A$2:$F$3000,6,FALSE),"-")</f>
        <v>ДА</v>
      </c>
      <c r="E139" s="14" t="str">
        <f>IFERROR(VLOOKUP(CONCATENATE($A139,E$1),'[2]Исх-увл.отчёт'!$A$2:$F$3000,6,FALSE),"-")</f>
        <v>НЕТ</v>
      </c>
      <c r="F139" s="14" t="str">
        <f>IFERROR(VLOOKUP(CONCATENATE($A139,F$1),'[2]Исх-увл.отчёт'!$A$2:$F$3000,6,FALSE),"-")</f>
        <v>-</v>
      </c>
      <c r="G139" s="14" t="str">
        <f>IFERROR(VLOOKUP(CONCATENATE($A139,G$1),'[2]Исх-увл.отчёт'!$A$2:$F$3000,6,FALSE),"-")</f>
        <v>-</v>
      </c>
      <c r="H139" s="14" t="str">
        <f>IFERROR(VLOOKUP(CONCATENATE($A139,H$1),'[2]Исх-увл.отчёт'!$A$2:$F$3000,6,FALSE),"-")</f>
        <v>-</v>
      </c>
      <c r="I139" s="14" t="str">
        <f>IFERROR(VLOOKUP(CONCATENATE($A139,I$1),'[2]Исх-увл.отчёт'!$A$2:$F$3000,6,FALSE),"-")</f>
        <v>-</v>
      </c>
      <c r="J139" s="14" t="str">
        <f>IFERROR(VLOOKUP(CONCATENATE($A139,J$1),'[2]Исх-увл.отчёт'!$A$2:$F$3000,6,FALSE),"-")</f>
        <v>-</v>
      </c>
      <c r="K139" s="14" t="str">
        <f>IFERROR(VLOOKUP(CONCATENATE($A139,K$1),'[2]Исх-увл.отчёт'!$A$2:$F$3000,6,FALSE),"-")</f>
        <v>-</v>
      </c>
      <c r="L139" s="14" t="str">
        <f>IFERROR(VLOOKUP(CONCATENATE($A139,L$1),'[2]Исх-увл.отчёт'!$A$2:$F$3000,6,FALSE),"-")</f>
        <v>НЕТ</v>
      </c>
      <c r="M139" s="14" t="str">
        <f>IFERROR(VLOOKUP(CONCATENATE($A139,M$1),'[2]Исх-увл.отчёт'!$A$2:$F$3000,6,FALSE),"-")</f>
        <v>-</v>
      </c>
      <c r="N139" s="14" t="str">
        <f>IFERROR(VLOOKUP(CONCATENATE($A139,N$1),'[2]Исх-увл.отчёт'!$A$2:$F$3000,6,FALSE),"-")</f>
        <v>-</v>
      </c>
      <c r="O139" s="14" t="str">
        <f>IFERROR(VLOOKUP(CONCATENATE($A139,O$1),'[2]Исх-увл.отчёт'!$A$2:$F$3000,6,FALSE),"-")</f>
        <v>-</v>
      </c>
      <c r="P139" s="14" t="str">
        <f>IFERROR(VLOOKUP(CONCATENATE($A139,P$1),'[2]Исх-увл.отчёт'!$A$2:$F$3000,6,FALSE),"-")</f>
        <v>НЕТ</v>
      </c>
      <c r="Q139" s="14" t="str">
        <f>IFERROR(VLOOKUP(CONCATENATE($A139,Q$1),'[2]Исх-увл.отчёт'!$A$2:$F$3000,6,FALSE),"-")</f>
        <v>-</v>
      </c>
      <c r="R139" s="14" t="str">
        <f>IFERROR(VLOOKUP(CONCATENATE($A139,R$1),'[2]Исх-увл.отчёт'!$A$2:$F$3000,6,FALSE),"-")</f>
        <v>НЕТ</v>
      </c>
      <c r="S139" s="14" t="str">
        <f>IFERROR(VLOOKUP(CONCATENATE($A139,S$1),'[2]Исх-увл.отчёт'!$A$2:$F$3000,6,FALSE),"-")</f>
        <v>-</v>
      </c>
      <c r="T139" s="14" t="str">
        <f>IFERROR(VLOOKUP(CONCATENATE($A139,T$1),'[2]Исх-увл.отчёт'!$A$2:$F$3000,6,FALSE),"-")</f>
        <v>-</v>
      </c>
      <c r="U139" s="15"/>
    </row>
    <row r="140" spans="1:21">
      <c r="A140" s="48">
        <f t="shared" si="9"/>
        <v>39</v>
      </c>
      <c r="B140" s="14" t="str">
        <f>IFERROR(VLOOKUP(CONCATENATE($A140,B$1),'[2]Исх-увл.отчёт'!$A$2:$F$3000,6,FALSE),"-")</f>
        <v>ДА</v>
      </c>
      <c r="C140" s="14" t="str">
        <f>IFERROR(VLOOKUP(CONCATENATE($A140,C$1),'[2]Исх-увл.отчёт'!$A$2:$F$3000,6,FALSE),"-")</f>
        <v>-</v>
      </c>
      <c r="D140" s="14" t="str">
        <f>IFERROR(VLOOKUP(CONCATENATE($A140,D$1),'[2]Исх-увл.отчёт'!$A$2:$F$3000,6,FALSE),"-")</f>
        <v>ДА</v>
      </c>
      <c r="E140" s="14" t="str">
        <f>IFERROR(VLOOKUP(CONCATENATE($A140,E$1),'[2]Исх-увл.отчёт'!$A$2:$F$3000,6,FALSE),"-")</f>
        <v>-</v>
      </c>
      <c r="F140" s="14" t="str">
        <f>IFERROR(VLOOKUP(CONCATENATE($A140,F$1),'[2]Исх-увл.отчёт'!$A$2:$F$3000,6,FALSE),"-")</f>
        <v>-</v>
      </c>
      <c r="G140" s="14" t="str">
        <f>IFERROR(VLOOKUP(CONCATENATE($A140,G$1),'[2]Исх-увл.отчёт'!$A$2:$F$3000,6,FALSE),"-")</f>
        <v>-</v>
      </c>
      <c r="H140" s="14" t="str">
        <f>IFERROR(VLOOKUP(CONCATENATE($A140,H$1),'[2]Исх-увл.отчёт'!$A$2:$F$3000,6,FALSE),"-")</f>
        <v>-</v>
      </c>
      <c r="I140" s="14" t="str">
        <f>IFERROR(VLOOKUP(CONCATENATE($A140,I$1),'[2]Исх-увл.отчёт'!$A$2:$F$3000,6,FALSE),"-")</f>
        <v>-</v>
      </c>
      <c r="J140" s="14" t="str">
        <f>IFERROR(VLOOKUP(CONCATENATE($A140,J$1),'[2]Исх-увл.отчёт'!$A$2:$F$3000,6,FALSE),"-")</f>
        <v>-</v>
      </c>
      <c r="K140" s="14" t="str">
        <f>IFERROR(VLOOKUP(CONCATENATE($A140,K$1),'[2]Исх-увл.отчёт'!$A$2:$F$3000,6,FALSE),"-")</f>
        <v>-</v>
      </c>
      <c r="L140" s="14" t="str">
        <f>IFERROR(VLOOKUP(CONCATENATE($A140,L$1),'[2]Исх-увл.отчёт'!$A$2:$F$3000,6,FALSE),"-")</f>
        <v>-</v>
      </c>
      <c r="M140" s="14" t="str">
        <f>IFERROR(VLOOKUP(CONCATENATE($A140,M$1),'[2]Исх-увл.отчёт'!$A$2:$F$3000,6,FALSE),"-")</f>
        <v>-</v>
      </c>
      <c r="N140" s="14" t="str">
        <f>IFERROR(VLOOKUP(CONCATENATE($A140,N$1),'[2]Исх-увл.отчёт'!$A$2:$F$3000,6,FALSE),"-")</f>
        <v>-</v>
      </c>
      <c r="O140" s="14" t="str">
        <f>IFERROR(VLOOKUP(CONCATENATE($A140,O$1),'[2]Исх-увл.отчёт'!$A$2:$F$3000,6,FALSE),"-")</f>
        <v>-</v>
      </c>
      <c r="P140" s="14" t="str">
        <f>IFERROR(VLOOKUP(CONCATENATE($A140,P$1),'[2]Исх-увл.отчёт'!$A$2:$F$3000,6,FALSE),"-")</f>
        <v>-</v>
      </c>
      <c r="Q140" s="14" t="str">
        <f>IFERROR(VLOOKUP(CONCATENATE($A140,Q$1),'[2]Исх-увл.отчёт'!$A$2:$F$3000,6,FALSE),"-")</f>
        <v>-</v>
      </c>
      <c r="R140" s="14" t="str">
        <f>IFERROR(VLOOKUP(CONCATENATE($A140,R$1),'[2]Исх-увл.отчёт'!$A$2:$F$3000,6,FALSE),"-")</f>
        <v>НЕТ</v>
      </c>
      <c r="S140" s="14" t="str">
        <f>IFERROR(VLOOKUP(CONCATENATE($A140,S$1),'[2]Исх-увл.отчёт'!$A$2:$F$3000,6,FALSE),"-")</f>
        <v>-</v>
      </c>
      <c r="T140" s="14" t="str">
        <f>IFERROR(VLOOKUP(CONCATENATE($A140,T$1),'[2]Исх-увл.отчёт'!$A$2:$F$3000,6,FALSE),"-")</f>
        <v>-</v>
      </c>
      <c r="U140" s="15"/>
    </row>
    <row r="141" spans="1:21">
      <c r="A141" s="48">
        <f t="shared" si="9"/>
        <v>40</v>
      </c>
      <c r="B141" s="14" t="str">
        <f>IFERROR(VLOOKUP(CONCATENATE($A141,B$1),'[2]Исх-увл.отчёт'!$A$2:$F$3000,6,FALSE),"-")</f>
        <v>ДА</v>
      </c>
      <c r="C141" s="14" t="str">
        <f>IFERROR(VLOOKUP(CONCATENATE($A141,C$1),'[2]Исх-увл.отчёт'!$A$2:$F$3000,6,FALSE),"-")</f>
        <v>-</v>
      </c>
      <c r="D141" s="14" t="str">
        <f>IFERROR(VLOOKUP(CONCATENATE($A141,D$1),'[2]Исх-увл.отчёт'!$A$2:$F$3000,6,FALSE),"-")</f>
        <v>ДА</v>
      </c>
      <c r="E141" s="14" t="str">
        <f>IFERROR(VLOOKUP(CONCATENATE($A141,E$1),'[2]Исх-увл.отчёт'!$A$2:$F$3000,6,FALSE),"-")</f>
        <v>-</v>
      </c>
      <c r="F141" s="14" t="str">
        <f>IFERROR(VLOOKUP(CONCATENATE($A141,F$1),'[2]Исх-увл.отчёт'!$A$2:$F$3000,6,FALSE),"-")</f>
        <v>-</v>
      </c>
      <c r="G141" s="14" t="str">
        <f>IFERROR(VLOOKUP(CONCATENATE($A141,G$1),'[2]Исх-увл.отчёт'!$A$2:$F$3000,6,FALSE),"-")</f>
        <v>НЕТ</v>
      </c>
      <c r="H141" s="14" t="str">
        <f>IFERROR(VLOOKUP(CONCATENATE($A141,H$1),'[2]Исх-увл.отчёт'!$A$2:$F$3000,6,FALSE),"-")</f>
        <v>-</v>
      </c>
      <c r="I141" s="14" t="str">
        <f>IFERROR(VLOOKUP(CONCATENATE($A141,I$1),'[2]Исх-увл.отчёт'!$A$2:$F$3000,6,FALSE),"-")</f>
        <v>-</v>
      </c>
      <c r="J141" s="14" t="str">
        <f>IFERROR(VLOOKUP(CONCATENATE($A141,J$1),'[2]Исх-увл.отчёт'!$A$2:$F$3000,6,FALSE),"-")</f>
        <v>-</v>
      </c>
      <c r="K141" s="14" t="str">
        <f>IFERROR(VLOOKUP(CONCATENATE($A141,K$1),'[2]Исх-увл.отчёт'!$A$2:$F$3000,6,FALSE),"-")</f>
        <v>-</v>
      </c>
      <c r="L141" s="14" t="str">
        <f>IFERROR(VLOOKUP(CONCATENATE($A141,L$1),'[2]Исх-увл.отчёт'!$A$2:$F$3000,6,FALSE),"-")</f>
        <v>НЕТ</v>
      </c>
      <c r="M141" s="14" t="str">
        <f>IFERROR(VLOOKUP(CONCATENATE($A141,M$1),'[2]Исх-увл.отчёт'!$A$2:$F$3000,6,FALSE),"-")</f>
        <v>-</v>
      </c>
      <c r="N141" s="14" t="str">
        <f>IFERROR(VLOOKUP(CONCATENATE($A141,N$1),'[2]Исх-увл.отчёт'!$A$2:$F$3000,6,FALSE),"-")</f>
        <v>-</v>
      </c>
      <c r="O141" s="14" t="str">
        <f>IFERROR(VLOOKUP(CONCATENATE($A141,O$1),'[2]Исх-увл.отчёт'!$A$2:$F$3000,6,FALSE),"-")</f>
        <v>-</v>
      </c>
      <c r="P141" s="14" t="str">
        <f>IFERROR(VLOOKUP(CONCATENATE($A141,P$1),'[2]Исх-увл.отчёт'!$A$2:$F$3000,6,FALSE),"-")</f>
        <v>-</v>
      </c>
      <c r="Q141" s="14" t="str">
        <f>IFERROR(VLOOKUP(CONCATENATE($A141,Q$1),'[2]Исх-увл.отчёт'!$A$2:$F$3000,6,FALSE),"-")</f>
        <v>-</v>
      </c>
      <c r="R141" s="14" t="str">
        <f>IFERROR(VLOOKUP(CONCATENATE($A141,R$1),'[2]Исх-увл.отчёт'!$A$2:$F$3000,6,FALSE),"-")</f>
        <v>НЕТ</v>
      </c>
      <c r="S141" s="14" t="str">
        <f>IFERROR(VLOOKUP(CONCATENATE($A141,S$1),'[2]Исх-увл.отчёт'!$A$2:$F$3000,6,FALSE),"-")</f>
        <v>-</v>
      </c>
      <c r="T141" s="14" t="str">
        <f>IFERROR(VLOOKUP(CONCATENATE($A141,T$1),'[2]Исх-увл.отчёт'!$A$2:$F$3000,6,FALSE),"-")</f>
        <v>-</v>
      </c>
      <c r="U141" s="15"/>
    </row>
    <row r="142" spans="1:21">
      <c r="A142" s="48">
        <f t="shared" si="9"/>
        <v>41</v>
      </c>
      <c r="B142" s="14" t="str">
        <f>IFERROR(VLOOKUP(CONCATENATE($A142,B$1),'[2]Исх-увл.отчёт'!$A$2:$F$3000,6,FALSE),"-")</f>
        <v>НЕТ</v>
      </c>
      <c r="C142" s="14" t="str">
        <f>IFERROR(VLOOKUP(CONCATENATE($A142,C$1),'[2]Исх-увл.отчёт'!$A$2:$F$3000,6,FALSE),"-")</f>
        <v>-</v>
      </c>
      <c r="D142" s="14" t="str">
        <f>IFERROR(VLOOKUP(CONCATENATE($A142,D$1),'[2]Исх-увл.отчёт'!$A$2:$F$3000,6,FALSE),"-")</f>
        <v>ДА</v>
      </c>
      <c r="E142" s="14" t="str">
        <f>IFERROR(VLOOKUP(CONCATENATE($A142,E$1),'[2]Исх-увл.отчёт'!$A$2:$F$3000,6,FALSE),"-")</f>
        <v>-</v>
      </c>
      <c r="F142" s="14" t="str">
        <f>IFERROR(VLOOKUP(CONCATENATE($A142,F$1),'[2]Исх-увл.отчёт'!$A$2:$F$3000,6,FALSE),"-")</f>
        <v>-</v>
      </c>
      <c r="G142" s="14" t="str">
        <f>IFERROR(VLOOKUP(CONCATENATE($A142,G$1),'[2]Исх-увл.отчёт'!$A$2:$F$3000,6,FALSE),"-")</f>
        <v>-</v>
      </c>
      <c r="H142" s="14" t="str">
        <f>IFERROR(VLOOKUP(CONCATENATE($A142,H$1),'[2]Исх-увл.отчёт'!$A$2:$F$3000,6,FALSE),"-")</f>
        <v>-</v>
      </c>
      <c r="I142" s="14" t="str">
        <f>IFERROR(VLOOKUP(CONCATENATE($A142,I$1),'[2]Исх-увл.отчёт'!$A$2:$F$3000,6,FALSE),"-")</f>
        <v>-</v>
      </c>
      <c r="J142" s="14" t="str">
        <f>IFERROR(VLOOKUP(CONCATENATE($A142,J$1),'[2]Исх-увл.отчёт'!$A$2:$F$3000,6,FALSE),"-")</f>
        <v>-</v>
      </c>
      <c r="K142" s="14" t="str">
        <f>IFERROR(VLOOKUP(CONCATENATE($A142,K$1),'[2]Исх-увл.отчёт'!$A$2:$F$3000,6,FALSE),"-")</f>
        <v>-</v>
      </c>
      <c r="L142" s="14" t="str">
        <f>IFERROR(VLOOKUP(CONCATENATE($A142,L$1),'[2]Исх-увл.отчёт'!$A$2:$F$3000,6,FALSE),"-")</f>
        <v>-</v>
      </c>
      <c r="M142" s="14" t="str">
        <f>IFERROR(VLOOKUP(CONCATENATE($A142,M$1),'[2]Исх-увл.отчёт'!$A$2:$F$3000,6,FALSE),"-")</f>
        <v>-</v>
      </c>
      <c r="N142" s="14" t="str">
        <f>IFERROR(VLOOKUP(CONCATENATE($A142,N$1),'[2]Исх-увл.отчёт'!$A$2:$F$3000,6,FALSE),"-")</f>
        <v>-</v>
      </c>
      <c r="O142" s="14" t="str">
        <f>IFERROR(VLOOKUP(CONCATENATE($A142,O$1),'[2]Исх-увл.отчёт'!$A$2:$F$3000,6,FALSE),"-")</f>
        <v>-</v>
      </c>
      <c r="P142" s="14" t="str">
        <f>IFERROR(VLOOKUP(CONCATENATE($A142,P$1),'[2]Исх-увл.отчёт'!$A$2:$F$3000,6,FALSE),"-")</f>
        <v>-</v>
      </c>
      <c r="Q142" s="14" t="str">
        <f>IFERROR(VLOOKUP(CONCATENATE($A142,Q$1),'[2]Исх-увл.отчёт'!$A$2:$F$3000,6,FALSE),"-")</f>
        <v>-</v>
      </c>
      <c r="R142" s="14" t="str">
        <f>IFERROR(VLOOKUP(CONCATENATE($A142,R$1),'[2]Исх-увл.отчёт'!$A$2:$F$3000,6,FALSE),"-")</f>
        <v>НЕТ</v>
      </c>
      <c r="S142" s="14" t="str">
        <f>IFERROR(VLOOKUP(CONCATENATE($A142,S$1),'[2]Исх-увл.отчёт'!$A$2:$F$3000,6,FALSE),"-")</f>
        <v>-</v>
      </c>
      <c r="T142" s="14" t="str">
        <f>IFERROR(VLOOKUP(CONCATENATE($A142,T$1),'[2]Исх-увл.отчёт'!$A$2:$F$3000,6,FALSE),"-")</f>
        <v>-</v>
      </c>
      <c r="U142" s="15"/>
    </row>
    <row r="143" spans="1:21">
      <c r="A143" s="48">
        <f t="shared" si="9"/>
        <v>42</v>
      </c>
      <c r="B143" s="14" t="str">
        <f>IFERROR(VLOOKUP(CONCATENATE($A143,B$1),'[2]Исх-увл.отчёт'!$A$2:$F$3000,6,FALSE),"-")</f>
        <v>НЕТ</v>
      </c>
      <c r="C143" s="14" t="str">
        <f>IFERROR(VLOOKUP(CONCATENATE($A143,C$1),'[2]Исх-увл.отчёт'!$A$2:$F$3000,6,FALSE),"-")</f>
        <v>-</v>
      </c>
      <c r="D143" s="14" t="str">
        <f>IFERROR(VLOOKUP(CONCATENATE($A143,D$1),'[2]Исх-увл.отчёт'!$A$2:$F$3000,6,FALSE),"-")</f>
        <v>ДА</v>
      </c>
      <c r="E143" s="14" t="str">
        <f>IFERROR(VLOOKUP(CONCATENATE($A143,E$1),'[2]Исх-увл.отчёт'!$A$2:$F$3000,6,FALSE),"-")</f>
        <v>НЕТ</v>
      </c>
      <c r="F143" s="14" t="str">
        <f>IFERROR(VLOOKUP(CONCATENATE($A143,F$1),'[2]Исх-увл.отчёт'!$A$2:$F$3000,6,FALSE),"-")</f>
        <v>-</v>
      </c>
      <c r="G143" s="14" t="str">
        <f>IFERROR(VLOOKUP(CONCATENATE($A143,G$1),'[2]Исх-увл.отчёт'!$A$2:$F$3000,6,FALSE),"-")</f>
        <v>-</v>
      </c>
      <c r="H143" s="14" t="str">
        <f>IFERROR(VLOOKUP(CONCATENATE($A143,H$1),'[2]Исх-увл.отчёт'!$A$2:$F$3000,6,FALSE),"-")</f>
        <v>-</v>
      </c>
      <c r="I143" s="14" t="str">
        <f>IFERROR(VLOOKUP(CONCATENATE($A143,I$1),'[2]Исх-увл.отчёт'!$A$2:$F$3000,6,FALSE),"-")</f>
        <v>-</v>
      </c>
      <c r="J143" s="14" t="str">
        <f>IFERROR(VLOOKUP(CONCATENATE($A143,J$1),'[2]Исх-увл.отчёт'!$A$2:$F$3000,6,FALSE),"-")</f>
        <v>НЕТ</v>
      </c>
      <c r="K143" s="14" t="str">
        <f>IFERROR(VLOOKUP(CONCATENATE($A143,K$1),'[2]Исх-увл.отчёт'!$A$2:$F$3000,6,FALSE),"-")</f>
        <v>-</v>
      </c>
      <c r="L143" s="14" t="str">
        <f>IFERROR(VLOOKUP(CONCATENATE($A143,L$1),'[2]Исх-увл.отчёт'!$A$2:$F$3000,6,FALSE),"-")</f>
        <v>-</v>
      </c>
      <c r="M143" s="14" t="str">
        <f>IFERROR(VLOOKUP(CONCATENATE($A143,M$1),'[2]Исх-увл.отчёт'!$A$2:$F$3000,6,FALSE),"-")</f>
        <v>-</v>
      </c>
      <c r="N143" s="14" t="str">
        <f>IFERROR(VLOOKUP(CONCATENATE($A143,N$1),'[2]Исх-увл.отчёт'!$A$2:$F$3000,6,FALSE),"-")</f>
        <v>-</v>
      </c>
      <c r="O143" s="14" t="str">
        <f>IFERROR(VLOOKUP(CONCATENATE($A143,O$1),'[2]Исх-увл.отчёт'!$A$2:$F$3000,6,FALSE),"-")</f>
        <v>-</v>
      </c>
      <c r="P143" s="14" t="str">
        <f>IFERROR(VLOOKUP(CONCATENATE($A143,P$1),'[2]Исх-увл.отчёт'!$A$2:$F$3000,6,FALSE),"-")</f>
        <v>-</v>
      </c>
      <c r="Q143" s="14" t="str">
        <f>IFERROR(VLOOKUP(CONCATENATE($A143,Q$1),'[2]Исх-увл.отчёт'!$A$2:$F$3000,6,FALSE),"-")</f>
        <v>-</v>
      </c>
      <c r="R143" s="14" t="str">
        <f>IFERROR(VLOOKUP(CONCATENATE($A143,R$1),'[2]Исх-увл.отчёт'!$A$2:$F$3000,6,FALSE),"-")</f>
        <v>НЕТ</v>
      </c>
      <c r="S143" s="14" t="str">
        <f>IFERROR(VLOOKUP(CONCATENATE($A143,S$1),'[2]Исх-увл.отчёт'!$A$2:$F$3000,6,FALSE),"-")</f>
        <v>-</v>
      </c>
      <c r="T143" s="14" t="str">
        <f>IFERROR(VLOOKUP(CONCATENATE($A143,T$1),'[2]Исх-увл.отчёт'!$A$2:$F$3000,6,FALSE),"-")</f>
        <v>-</v>
      </c>
      <c r="U143" s="15"/>
    </row>
    <row r="144" spans="1:21">
      <c r="A144" s="48">
        <f t="shared" si="9"/>
        <v>43</v>
      </c>
      <c r="B144" s="14" t="str">
        <f>IFERROR(VLOOKUP(CONCATENATE($A144,B$1),'[2]Исх-увл.отчёт'!$A$2:$F$3000,6,FALSE),"-")</f>
        <v>-</v>
      </c>
      <c r="C144" s="14" t="str">
        <f>IFERROR(VLOOKUP(CONCATENATE($A144,C$1),'[2]Исх-увл.отчёт'!$A$2:$F$3000,6,FALSE),"-")</f>
        <v>-</v>
      </c>
      <c r="D144" s="14" t="str">
        <f>IFERROR(VLOOKUP(CONCATENATE($A144,D$1),'[2]Исх-увл.отчёт'!$A$2:$F$3000,6,FALSE),"-")</f>
        <v>-</v>
      </c>
      <c r="E144" s="14" t="str">
        <f>IFERROR(VLOOKUP(CONCATENATE($A144,E$1),'[2]Исх-увл.отчёт'!$A$2:$F$3000,6,FALSE),"-")</f>
        <v>-</v>
      </c>
      <c r="F144" s="14" t="str">
        <f>IFERROR(VLOOKUP(CONCATENATE($A144,F$1),'[2]Исх-увл.отчёт'!$A$2:$F$3000,6,FALSE),"-")</f>
        <v>-</v>
      </c>
      <c r="G144" s="14" t="str">
        <f>IFERROR(VLOOKUP(CONCATENATE($A144,G$1),'[2]Исх-увл.отчёт'!$A$2:$F$3000,6,FALSE),"-")</f>
        <v>-</v>
      </c>
      <c r="H144" s="14" t="str">
        <f>IFERROR(VLOOKUP(CONCATENATE($A144,H$1),'[2]Исх-увл.отчёт'!$A$2:$F$3000,6,FALSE),"-")</f>
        <v>-</v>
      </c>
      <c r="I144" s="14" t="str">
        <f>IFERROR(VLOOKUP(CONCATENATE($A144,I$1),'[2]Исх-увл.отчёт'!$A$2:$F$3000,6,FALSE),"-")</f>
        <v>-</v>
      </c>
      <c r="J144" s="14" t="str">
        <f>IFERROR(VLOOKUP(CONCATENATE($A144,J$1),'[2]Исх-увл.отчёт'!$A$2:$F$3000,6,FALSE),"-")</f>
        <v>-</v>
      </c>
      <c r="K144" s="14" t="str">
        <f>IFERROR(VLOOKUP(CONCATENATE($A144,K$1),'[2]Исх-увл.отчёт'!$A$2:$F$3000,6,FALSE),"-")</f>
        <v>-</v>
      </c>
      <c r="L144" s="14" t="str">
        <f>IFERROR(VLOOKUP(CONCATENATE($A144,L$1),'[2]Исх-увл.отчёт'!$A$2:$F$3000,6,FALSE),"-")</f>
        <v>-</v>
      </c>
      <c r="M144" s="14" t="str">
        <f>IFERROR(VLOOKUP(CONCATENATE($A144,M$1),'[2]Исх-увл.отчёт'!$A$2:$F$3000,6,FALSE),"-")</f>
        <v>-</v>
      </c>
      <c r="N144" s="14" t="str">
        <f>IFERROR(VLOOKUP(CONCATENATE($A144,N$1),'[2]Исх-увл.отчёт'!$A$2:$F$3000,6,FALSE),"-")</f>
        <v>-</v>
      </c>
      <c r="O144" s="14" t="str">
        <f>IFERROR(VLOOKUP(CONCATENATE($A144,O$1),'[2]Исх-увл.отчёт'!$A$2:$F$3000,6,FALSE),"-")</f>
        <v>-</v>
      </c>
      <c r="P144" s="14" t="str">
        <f>IFERROR(VLOOKUP(CONCATENATE($A144,P$1),'[2]Исх-увл.отчёт'!$A$2:$F$3000,6,FALSE),"-")</f>
        <v>-</v>
      </c>
      <c r="Q144" s="14" t="str">
        <f>IFERROR(VLOOKUP(CONCATENATE($A144,Q$1),'[2]Исх-увл.отчёт'!$A$2:$F$3000,6,FALSE),"-")</f>
        <v>-</v>
      </c>
      <c r="R144" s="14" t="str">
        <f>IFERROR(VLOOKUP(CONCATENATE($A144,R$1),'[2]Исх-увл.отчёт'!$A$2:$F$3000,6,FALSE),"-")</f>
        <v>-</v>
      </c>
      <c r="S144" s="14" t="str">
        <f>IFERROR(VLOOKUP(CONCATENATE($A144,S$1),'[2]Исх-увл.отчёт'!$A$2:$F$3000,6,FALSE),"-")</f>
        <v>-</v>
      </c>
      <c r="T144" s="14" t="str">
        <f>IFERROR(VLOOKUP(CONCATENATE($A144,T$1),'[2]Исх-увл.отчёт'!$A$2:$F$3000,6,FALSE),"-")</f>
        <v>-</v>
      </c>
      <c r="U144" s="15"/>
    </row>
    <row r="145" spans="1:21">
      <c r="A145" s="48">
        <f t="shared" si="9"/>
        <v>44</v>
      </c>
      <c r="B145" s="14" t="str">
        <f>IFERROR(VLOOKUP(CONCATENATE($A145,B$1),'[2]Исх-увл.отчёт'!$A$2:$F$3000,6,FALSE),"-")</f>
        <v>-</v>
      </c>
      <c r="C145" s="14" t="str">
        <f>IFERROR(VLOOKUP(CONCATENATE($A145,C$1),'[2]Исх-увл.отчёт'!$A$2:$F$3000,6,FALSE),"-")</f>
        <v>-</v>
      </c>
      <c r="D145" s="14" t="str">
        <f>IFERROR(VLOOKUP(CONCATENATE($A145,D$1),'[2]Исх-увл.отчёт'!$A$2:$F$3000,6,FALSE),"-")</f>
        <v>-</v>
      </c>
      <c r="E145" s="14" t="str">
        <f>IFERROR(VLOOKUP(CONCATENATE($A145,E$1),'[2]Исх-увл.отчёт'!$A$2:$F$3000,6,FALSE),"-")</f>
        <v>-</v>
      </c>
      <c r="F145" s="14" t="str">
        <f>IFERROR(VLOOKUP(CONCATENATE($A145,F$1),'[2]Исх-увл.отчёт'!$A$2:$F$3000,6,FALSE),"-")</f>
        <v>-</v>
      </c>
      <c r="G145" s="14" t="str">
        <f>IFERROR(VLOOKUP(CONCATENATE($A145,G$1),'[2]Исх-увл.отчёт'!$A$2:$F$3000,6,FALSE),"-")</f>
        <v>-</v>
      </c>
      <c r="H145" s="14" t="str">
        <f>IFERROR(VLOOKUP(CONCATENATE($A145,H$1),'[2]Исх-увл.отчёт'!$A$2:$F$3000,6,FALSE),"-")</f>
        <v>-</v>
      </c>
      <c r="I145" s="14" t="str">
        <f>IFERROR(VLOOKUP(CONCATENATE($A145,I$1),'[2]Исх-увл.отчёт'!$A$2:$F$3000,6,FALSE),"-")</f>
        <v>-</v>
      </c>
      <c r="J145" s="14" t="str">
        <f>IFERROR(VLOOKUP(CONCATENATE($A145,J$1),'[2]Исх-увл.отчёт'!$A$2:$F$3000,6,FALSE),"-")</f>
        <v>-</v>
      </c>
      <c r="K145" s="14" t="str">
        <f>IFERROR(VLOOKUP(CONCATENATE($A145,K$1),'[2]Исх-увл.отчёт'!$A$2:$F$3000,6,FALSE),"-")</f>
        <v>-</v>
      </c>
      <c r="L145" s="14" t="str">
        <f>IFERROR(VLOOKUP(CONCATENATE($A145,L$1),'[2]Исх-увл.отчёт'!$A$2:$F$3000,6,FALSE),"-")</f>
        <v>-</v>
      </c>
      <c r="M145" s="14" t="str">
        <f>IFERROR(VLOOKUP(CONCATENATE($A145,M$1),'[2]Исх-увл.отчёт'!$A$2:$F$3000,6,FALSE),"-")</f>
        <v>-</v>
      </c>
      <c r="N145" s="14" t="str">
        <f>IFERROR(VLOOKUP(CONCATENATE($A145,N$1),'[2]Исх-увл.отчёт'!$A$2:$F$3000,6,FALSE),"-")</f>
        <v>-</v>
      </c>
      <c r="O145" s="14" t="str">
        <f>IFERROR(VLOOKUP(CONCATENATE($A145,O$1),'[2]Исх-увл.отчёт'!$A$2:$F$3000,6,FALSE),"-")</f>
        <v>-</v>
      </c>
      <c r="P145" s="14" t="str">
        <f>IFERROR(VLOOKUP(CONCATENATE($A145,P$1),'[2]Исх-увл.отчёт'!$A$2:$F$3000,6,FALSE),"-")</f>
        <v>-</v>
      </c>
      <c r="Q145" s="14" t="str">
        <f>IFERROR(VLOOKUP(CONCATENATE($A145,Q$1),'[2]Исх-увл.отчёт'!$A$2:$F$3000,6,FALSE),"-")</f>
        <v>-</v>
      </c>
      <c r="R145" s="14" t="str">
        <f>IFERROR(VLOOKUP(CONCATENATE($A145,R$1),'[2]Исх-увл.отчёт'!$A$2:$F$3000,6,FALSE),"-")</f>
        <v>-</v>
      </c>
      <c r="S145" s="14" t="str">
        <f>IFERROR(VLOOKUP(CONCATENATE($A145,S$1),'[2]Исх-увл.отчёт'!$A$2:$F$3000,6,FALSE),"-")</f>
        <v>-</v>
      </c>
      <c r="T145" s="14" t="str">
        <f>IFERROR(VLOOKUP(CONCATENATE($A145,T$1),'[2]Исх-увл.отчёт'!$A$2:$F$3000,6,FALSE),"-")</f>
        <v>-</v>
      </c>
      <c r="U145" s="15"/>
    </row>
    <row r="146" spans="1:21">
      <c r="A146" s="48">
        <f t="shared" si="9"/>
        <v>45</v>
      </c>
      <c r="B146" s="14" t="str">
        <f>IFERROR(VLOOKUP(CONCATENATE($A146,B$1),'[2]Исх-увл.отчёт'!$A$2:$F$3000,6,FALSE),"-")</f>
        <v>НЕТ</v>
      </c>
      <c r="C146" s="14" t="str">
        <f>IFERROR(VLOOKUP(CONCATENATE($A146,C$1),'[2]Исх-увл.отчёт'!$A$2:$F$3000,6,FALSE),"-")</f>
        <v>НЕТ</v>
      </c>
      <c r="D146" s="14" t="str">
        <f>IFERROR(VLOOKUP(CONCATENATE($A146,D$1),'[2]Исх-увл.отчёт'!$A$2:$F$3000,6,FALSE),"-")</f>
        <v>ДА</v>
      </c>
      <c r="E146" s="14" t="str">
        <f>IFERROR(VLOOKUP(CONCATENATE($A146,E$1),'[2]Исх-увл.отчёт'!$A$2:$F$3000,6,FALSE),"-")</f>
        <v>НЕТ</v>
      </c>
      <c r="F146" s="14" t="str">
        <f>IFERROR(VLOOKUP(CONCATENATE($A146,F$1),'[2]Исх-увл.отчёт'!$A$2:$F$3000,6,FALSE),"-")</f>
        <v>-</v>
      </c>
      <c r="G146" s="14" t="str">
        <f>IFERROR(VLOOKUP(CONCATENATE($A146,G$1),'[2]Исх-увл.отчёт'!$A$2:$F$3000,6,FALSE),"-")</f>
        <v>-</v>
      </c>
      <c r="H146" s="14" t="str">
        <f>IFERROR(VLOOKUP(CONCATENATE($A146,H$1),'[2]Исх-увл.отчёт'!$A$2:$F$3000,6,FALSE),"-")</f>
        <v>-</v>
      </c>
      <c r="I146" s="14" t="str">
        <f>IFERROR(VLOOKUP(CONCATENATE($A146,I$1),'[2]Исх-увл.отчёт'!$A$2:$F$3000,6,FALSE),"-")</f>
        <v>-</v>
      </c>
      <c r="J146" s="14" t="str">
        <f>IFERROR(VLOOKUP(CONCATENATE($A146,J$1),'[2]Исх-увл.отчёт'!$A$2:$F$3000,6,FALSE),"-")</f>
        <v>-</v>
      </c>
      <c r="K146" s="14" t="str">
        <f>IFERROR(VLOOKUP(CONCATENATE($A146,K$1),'[2]Исх-увл.отчёт'!$A$2:$F$3000,6,FALSE),"-")</f>
        <v>-</v>
      </c>
      <c r="L146" s="14" t="str">
        <f>IFERROR(VLOOKUP(CONCATENATE($A146,L$1),'[2]Исх-увл.отчёт'!$A$2:$F$3000,6,FALSE),"-")</f>
        <v>-</v>
      </c>
      <c r="M146" s="14" t="str">
        <f>IFERROR(VLOOKUP(CONCATENATE($A146,M$1),'[2]Исх-увл.отчёт'!$A$2:$F$3000,6,FALSE),"-")</f>
        <v>-</v>
      </c>
      <c r="N146" s="14" t="str">
        <f>IFERROR(VLOOKUP(CONCATENATE($A146,N$1),'[2]Исх-увл.отчёт'!$A$2:$F$3000,6,FALSE),"-")</f>
        <v>-</v>
      </c>
      <c r="O146" s="14" t="str">
        <f>IFERROR(VLOOKUP(CONCATENATE($A146,O$1),'[2]Исх-увл.отчёт'!$A$2:$F$3000,6,FALSE),"-")</f>
        <v>-</v>
      </c>
      <c r="P146" s="14" t="str">
        <f>IFERROR(VLOOKUP(CONCATENATE($A146,P$1),'[2]Исх-увл.отчёт'!$A$2:$F$3000,6,FALSE),"-")</f>
        <v>-</v>
      </c>
      <c r="Q146" s="14" t="str">
        <f>IFERROR(VLOOKUP(CONCATENATE($A146,Q$1),'[2]Исх-увл.отчёт'!$A$2:$F$3000,6,FALSE),"-")</f>
        <v>-</v>
      </c>
      <c r="R146" s="14" t="str">
        <f>IFERROR(VLOOKUP(CONCATENATE($A146,R$1),'[2]Исх-увл.отчёт'!$A$2:$F$3000,6,FALSE),"-")</f>
        <v>НЕТ</v>
      </c>
      <c r="S146" s="14" t="str">
        <f>IFERROR(VLOOKUP(CONCATENATE($A146,S$1),'[2]Исх-увл.отчёт'!$A$2:$F$3000,6,FALSE),"-")</f>
        <v>-</v>
      </c>
      <c r="T146" s="14" t="str">
        <f>IFERROR(VLOOKUP(CONCATENATE($A146,T$1),'[2]Исх-увл.отчёт'!$A$2:$F$3000,6,FALSE),"-")</f>
        <v>-</v>
      </c>
      <c r="U146" s="15"/>
    </row>
    <row r="147" spans="1:21">
      <c r="A147" s="48">
        <f t="shared" si="9"/>
        <v>46</v>
      </c>
      <c r="B147" s="14" t="str">
        <f>IFERROR(VLOOKUP(CONCATENATE($A147,B$1),'[2]Исх-увл.отчёт'!$A$2:$F$3000,6,FALSE),"-")</f>
        <v>-</v>
      </c>
      <c r="C147" s="14" t="str">
        <f>IFERROR(VLOOKUP(CONCATENATE($A147,C$1),'[2]Исх-увл.отчёт'!$A$2:$F$3000,6,FALSE),"-")</f>
        <v>-</v>
      </c>
      <c r="D147" s="14" t="str">
        <f>IFERROR(VLOOKUP(CONCATENATE($A147,D$1),'[2]Исх-увл.отчёт'!$A$2:$F$3000,6,FALSE),"-")</f>
        <v>-</v>
      </c>
      <c r="E147" s="14" t="str">
        <f>IFERROR(VLOOKUP(CONCATENATE($A147,E$1),'[2]Исх-увл.отчёт'!$A$2:$F$3000,6,FALSE),"-")</f>
        <v>-</v>
      </c>
      <c r="F147" s="14" t="str">
        <f>IFERROR(VLOOKUP(CONCATENATE($A147,F$1),'[2]Исх-увл.отчёт'!$A$2:$F$3000,6,FALSE),"-")</f>
        <v>-</v>
      </c>
      <c r="G147" s="14" t="str">
        <f>IFERROR(VLOOKUP(CONCATENATE($A147,G$1),'[2]Исх-увл.отчёт'!$A$2:$F$3000,6,FALSE),"-")</f>
        <v>-</v>
      </c>
      <c r="H147" s="14" t="str">
        <f>IFERROR(VLOOKUP(CONCATENATE($A147,H$1),'[2]Исх-увл.отчёт'!$A$2:$F$3000,6,FALSE),"-")</f>
        <v>-</v>
      </c>
      <c r="I147" s="14" t="str">
        <f>IFERROR(VLOOKUP(CONCATENATE($A147,I$1),'[2]Исх-увл.отчёт'!$A$2:$F$3000,6,FALSE),"-")</f>
        <v>-</v>
      </c>
      <c r="J147" s="14" t="str">
        <f>IFERROR(VLOOKUP(CONCATENATE($A147,J$1),'[2]Исх-увл.отчёт'!$A$2:$F$3000,6,FALSE),"-")</f>
        <v>-</v>
      </c>
      <c r="K147" s="14" t="str">
        <f>IFERROR(VLOOKUP(CONCATENATE($A147,K$1),'[2]Исх-увл.отчёт'!$A$2:$F$3000,6,FALSE),"-")</f>
        <v>-</v>
      </c>
      <c r="L147" s="14" t="str">
        <f>IFERROR(VLOOKUP(CONCATENATE($A147,L$1),'[2]Исх-увл.отчёт'!$A$2:$F$3000,6,FALSE),"-")</f>
        <v>-</v>
      </c>
      <c r="M147" s="14" t="str">
        <f>IFERROR(VLOOKUP(CONCATENATE($A147,M$1),'[2]Исх-увл.отчёт'!$A$2:$F$3000,6,FALSE),"-")</f>
        <v>-</v>
      </c>
      <c r="N147" s="14" t="str">
        <f>IFERROR(VLOOKUP(CONCATENATE($A147,N$1),'[2]Исх-увл.отчёт'!$A$2:$F$3000,6,FALSE),"-")</f>
        <v>-</v>
      </c>
      <c r="O147" s="14" t="str">
        <f>IFERROR(VLOOKUP(CONCATENATE($A147,O$1),'[2]Исх-увл.отчёт'!$A$2:$F$3000,6,FALSE),"-")</f>
        <v>-</v>
      </c>
      <c r="P147" s="14" t="str">
        <f>IFERROR(VLOOKUP(CONCATENATE($A147,P$1),'[2]Исх-увл.отчёт'!$A$2:$F$3000,6,FALSE),"-")</f>
        <v>-</v>
      </c>
      <c r="Q147" s="14" t="str">
        <f>IFERROR(VLOOKUP(CONCATENATE($A147,Q$1),'[2]Исх-увл.отчёт'!$A$2:$F$3000,6,FALSE),"-")</f>
        <v>-</v>
      </c>
      <c r="R147" s="14" t="str">
        <f>IFERROR(VLOOKUP(CONCATENATE($A147,R$1),'[2]Исх-увл.отчёт'!$A$2:$F$3000,6,FALSE),"-")</f>
        <v>-</v>
      </c>
      <c r="S147" s="14" t="str">
        <f>IFERROR(VLOOKUP(CONCATENATE($A147,S$1),'[2]Исх-увл.отчёт'!$A$2:$F$3000,6,FALSE),"-")</f>
        <v>-</v>
      </c>
      <c r="T147" s="14" t="str">
        <f>IFERROR(VLOOKUP(CONCATENATE($A147,T$1),'[2]Исх-увл.отчёт'!$A$2:$F$3000,6,FALSE),"-")</f>
        <v>-</v>
      </c>
      <c r="U147" s="15"/>
    </row>
    <row r="148" spans="1:21">
      <c r="A148" s="48">
        <f t="shared" si="9"/>
        <v>47</v>
      </c>
      <c r="B148" s="14" t="str">
        <f>IFERROR(VLOOKUP(CONCATENATE($A148,B$1),'[2]Исх-увл.отчёт'!$A$2:$F$3000,6,FALSE),"-")</f>
        <v>-</v>
      </c>
      <c r="C148" s="14" t="str">
        <f>IFERROR(VLOOKUP(CONCATENATE($A148,C$1),'[2]Исх-увл.отчёт'!$A$2:$F$3000,6,FALSE),"-")</f>
        <v>-</v>
      </c>
      <c r="D148" s="14" t="str">
        <f>IFERROR(VLOOKUP(CONCATENATE($A148,D$1),'[2]Исх-увл.отчёт'!$A$2:$F$3000,6,FALSE),"-")</f>
        <v>-</v>
      </c>
      <c r="E148" s="14" t="str">
        <f>IFERROR(VLOOKUP(CONCATENATE($A148,E$1),'[2]Исх-увл.отчёт'!$A$2:$F$3000,6,FALSE),"-")</f>
        <v>-</v>
      </c>
      <c r="F148" s="14" t="str">
        <f>IFERROR(VLOOKUP(CONCATENATE($A148,F$1),'[2]Исх-увл.отчёт'!$A$2:$F$3000,6,FALSE),"-")</f>
        <v>-</v>
      </c>
      <c r="G148" s="14" t="str">
        <f>IFERROR(VLOOKUP(CONCATENATE($A148,G$1),'[2]Исх-увл.отчёт'!$A$2:$F$3000,6,FALSE),"-")</f>
        <v>-</v>
      </c>
      <c r="H148" s="14" t="str">
        <f>IFERROR(VLOOKUP(CONCATENATE($A148,H$1),'[2]Исх-увл.отчёт'!$A$2:$F$3000,6,FALSE),"-")</f>
        <v>-</v>
      </c>
      <c r="I148" s="14" t="str">
        <f>IFERROR(VLOOKUP(CONCATENATE($A148,I$1),'[2]Исх-увл.отчёт'!$A$2:$F$3000,6,FALSE),"-")</f>
        <v>-</v>
      </c>
      <c r="J148" s="14" t="str">
        <f>IFERROR(VLOOKUP(CONCATENATE($A148,J$1),'[2]Исх-увл.отчёт'!$A$2:$F$3000,6,FALSE),"-")</f>
        <v>-</v>
      </c>
      <c r="K148" s="14" t="str">
        <f>IFERROR(VLOOKUP(CONCATENATE($A148,K$1),'[2]Исх-увл.отчёт'!$A$2:$F$3000,6,FALSE),"-")</f>
        <v>-</v>
      </c>
      <c r="L148" s="14" t="str">
        <f>IFERROR(VLOOKUP(CONCATENATE($A148,L$1),'[2]Исх-увл.отчёт'!$A$2:$F$3000,6,FALSE),"-")</f>
        <v>-</v>
      </c>
      <c r="M148" s="14" t="str">
        <f>IFERROR(VLOOKUP(CONCATENATE($A148,M$1),'[2]Исх-увл.отчёт'!$A$2:$F$3000,6,FALSE),"-")</f>
        <v>-</v>
      </c>
      <c r="N148" s="14" t="str">
        <f>IFERROR(VLOOKUP(CONCATENATE($A148,N$1),'[2]Исх-увл.отчёт'!$A$2:$F$3000,6,FALSE),"-")</f>
        <v>-</v>
      </c>
      <c r="O148" s="14" t="str">
        <f>IFERROR(VLOOKUP(CONCATENATE($A148,O$1),'[2]Исх-увл.отчёт'!$A$2:$F$3000,6,FALSE),"-")</f>
        <v>-</v>
      </c>
      <c r="P148" s="14" t="str">
        <f>IFERROR(VLOOKUP(CONCATENATE($A148,P$1),'[2]Исх-увл.отчёт'!$A$2:$F$3000,6,FALSE),"-")</f>
        <v>-</v>
      </c>
      <c r="Q148" s="14" t="str">
        <f>IFERROR(VLOOKUP(CONCATENATE($A148,Q$1),'[2]Исх-увл.отчёт'!$A$2:$F$3000,6,FALSE),"-")</f>
        <v>-</v>
      </c>
      <c r="R148" s="14" t="str">
        <f>IFERROR(VLOOKUP(CONCATENATE($A148,R$1),'[2]Исх-увл.отчёт'!$A$2:$F$3000,6,FALSE),"-")</f>
        <v>-</v>
      </c>
      <c r="S148" s="14" t="str">
        <f>IFERROR(VLOOKUP(CONCATENATE($A148,S$1),'[2]Исх-увл.отчёт'!$A$2:$F$3000,6,FALSE),"-")</f>
        <v>-</v>
      </c>
      <c r="T148" s="14" t="str">
        <f>IFERROR(VLOOKUP(CONCATENATE($A148,T$1),'[2]Исх-увл.отчёт'!$A$2:$F$3000,6,FALSE),"-")</f>
        <v>-</v>
      </c>
      <c r="U148" s="15"/>
    </row>
    <row r="149" spans="1:21">
      <c r="A149" s="48">
        <f t="shared" si="9"/>
        <v>48</v>
      </c>
      <c r="B149" s="14" t="str">
        <f>IFERROR(VLOOKUP(CONCATENATE($A149,B$1),'[2]Исх-увл.отчёт'!$A$2:$F$3000,6,FALSE),"-")</f>
        <v>ДА</v>
      </c>
      <c r="C149" s="14" t="str">
        <f>IFERROR(VLOOKUP(CONCATENATE($A149,C$1),'[2]Исх-увл.отчёт'!$A$2:$F$3000,6,FALSE),"-")</f>
        <v>-</v>
      </c>
      <c r="D149" s="14" t="str">
        <f>IFERROR(VLOOKUP(CONCATENATE($A149,D$1),'[2]Исх-увл.отчёт'!$A$2:$F$3000,6,FALSE),"-")</f>
        <v>ДА</v>
      </c>
      <c r="E149" s="14" t="str">
        <f>IFERROR(VLOOKUP(CONCATENATE($A149,E$1),'[2]Исх-увл.отчёт'!$A$2:$F$3000,6,FALSE),"-")</f>
        <v>НЕТ</v>
      </c>
      <c r="F149" s="14" t="str">
        <f>IFERROR(VLOOKUP(CONCATENATE($A149,F$1),'[2]Исх-увл.отчёт'!$A$2:$F$3000,6,FALSE),"-")</f>
        <v>-</v>
      </c>
      <c r="G149" s="14" t="str">
        <f>IFERROR(VLOOKUP(CONCATENATE($A149,G$1),'[2]Исх-увл.отчёт'!$A$2:$F$3000,6,FALSE),"-")</f>
        <v>-</v>
      </c>
      <c r="H149" s="14" t="str">
        <f>IFERROR(VLOOKUP(CONCATENATE($A149,H$1),'[2]Исх-увл.отчёт'!$A$2:$F$3000,6,FALSE),"-")</f>
        <v>-</v>
      </c>
      <c r="I149" s="14" t="str">
        <f>IFERROR(VLOOKUP(CONCATENATE($A149,I$1),'[2]Исх-увл.отчёт'!$A$2:$F$3000,6,FALSE),"-")</f>
        <v>-</v>
      </c>
      <c r="J149" s="14" t="str">
        <f>IFERROR(VLOOKUP(CONCATENATE($A149,J$1),'[2]Исх-увл.отчёт'!$A$2:$F$3000,6,FALSE),"-")</f>
        <v>-</v>
      </c>
      <c r="K149" s="14" t="str">
        <f>IFERROR(VLOOKUP(CONCATENATE($A149,K$1),'[2]Исх-увл.отчёт'!$A$2:$F$3000,6,FALSE),"-")</f>
        <v>-</v>
      </c>
      <c r="L149" s="14" t="str">
        <f>IFERROR(VLOOKUP(CONCATENATE($A149,L$1),'[2]Исх-увл.отчёт'!$A$2:$F$3000,6,FALSE),"-")</f>
        <v>-</v>
      </c>
      <c r="M149" s="14" t="str">
        <f>IFERROR(VLOOKUP(CONCATENATE($A149,M$1),'[2]Исх-увл.отчёт'!$A$2:$F$3000,6,FALSE),"-")</f>
        <v>-</v>
      </c>
      <c r="N149" s="14" t="str">
        <f>IFERROR(VLOOKUP(CONCATENATE($A149,N$1),'[2]Исх-увл.отчёт'!$A$2:$F$3000,6,FALSE),"-")</f>
        <v>-</v>
      </c>
      <c r="O149" s="14" t="str">
        <f>IFERROR(VLOOKUP(CONCATENATE($A149,O$1),'[2]Исх-увл.отчёт'!$A$2:$F$3000,6,FALSE),"-")</f>
        <v>-</v>
      </c>
      <c r="P149" s="14" t="str">
        <f>IFERROR(VLOOKUP(CONCATENATE($A149,P$1),'[2]Исх-увл.отчёт'!$A$2:$F$3000,6,FALSE),"-")</f>
        <v>-</v>
      </c>
      <c r="Q149" s="14" t="str">
        <f>IFERROR(VLOOKUP(CONCATENATE($A149,Q$1),'[2]Исх-увл.отчёт'!$A$2:$F$3000,6,FALSE),"-")</f>
        <v>-</v>
      </c>
      <c r="R149" s="14" t="str">
        <f>IFERROR(VLOOKUP(CONCATENATE($A149,R$1),'[2]Исх-увл.отчёт'!$A$2:$F$3000,6,FALSE),"-")</f>
        <v>НЕТ</v>
      </c>
      <c r="S149" s="14" t="str">
        <f>IFERROR(VLOOKUP(CONCATENATE($A149,S$1),'[2]Исх-увл.отчёт'!$A$2:$F$3000,6,FALSE),"-")</f>
        <v>-</v>
      </c>
      <c r="T149" s="14" t="str">
        <f>IFERROR(VLOOKUP(CONCATENATE($A149,T$1),'[2]Исх-увл.отчёт'!$A$2:$F$3000,6,FALSE),"-")</f>
        <v>-</v>
      </c>
      <c r="U149" s="15"/>
    </row>
    <row r="150" spans="1:21">
      <c r="A150" s="48">
        <f t="shared" si="9"/>
        <v>49</v>
      </c>
      <c r="B150" s="14" t="str">
        <f>IFERROR(VLOOKUP(CONCATENATE($A150,B$1),'[2]Исх-увл.отчёт'!$A$2:$F$3000,6,FALSE),"-")</f>
        <v>-</v>
      </c>
      <c r="C150" s="14" t="str">
        <f>IFERROR(VLOOKUP(CONCATENATE($A150,C$1),'[2]Исх-увл.отчёт'!$A$2:$F$3000,6,FALSE),"-")</f>
        <v>-</v>
      </c>
      <c r="D150" s="14" t="str">
        <f>IFERROR(VLOOKUP(CONCATENATE($A150,D$1),'[2]Исх-увл.отчёт'!$A$2:$F$3000,6,FALSE),"-")</f>
        <v>-</v>
      </c>
      <c r="E150" s="14" t="str">
        <f>IFERROR(VLOOKUP(CONCATENATE($A150,E$1),'[2]Исх-увл.отчёт'!$A$2:$F$3000,6,FALSE),"-")</f>
        <v>-</v>
      </c>
      <c r="F150" s="14" t="str">
        <f>IFERROR(VLOOKUP(CONCATENATE($A150,F$1),'[2]Исх-увл.отчёт'!$A$2:$F$3000,6,FALSE),"-")</f>
        <v>-</v>
      </c>
      <c r="G150" s="14" t="str">
        <f>IFERROR(VLOOKUP(CONCATENATE($A150,G$1),'[2]Исх-увл.отчёт'!$A$2:$F$3000,6,FALSE),"-")</f>
        <v>-</v>
      </c>
      <c r="H150" s="14" t="str">
        <f>IFERROR(VLOOKUP(CONCATENATE($A150,H$1),'[2]Исх-увл.отчёт'!$A$2:$F$3000,6,FALSE),"-")</f>
        <v>-</v>
      </c>
      <c r="I150" s="14" t="str">
        <f>IFERROR(VLOOKUP(CONCATENATE($A150,I$1),'[2]Исх-увл.отчёт'!$A$2:$F$3000,6,FALSE),"-")</f>
        <v>-</v>
      </c>
      <c r="J150" s="14" t="str">
        <f>IFERROR(VLOOKUP(CONCATENATE($A150,J$1),'[2]Исх-увл.отчёт'!$A$2:$F$3000,6,FALSE),"-")</f>
        <v>-</v>
      </c>
      <c r="K150" s="14" t="str">
        <f>IFERROR(VLOOKUP(CONCATENATE($A150,K$1),'[2]Исх-увл.отчёт'!$A$2:$F$3000,6,FALSE),"-")</f>
        <v>-</v>
      </c>
      <c r="L150" s="14" t="str">
        <f>IFERROR(VLOOKUP(CONCATENATE($A150,L$1),'[2]Исх-увл.отчёт'!$A$2:$F$3000,6,FALSE),"-")</f>
        <v>-</v>
      </c>
      <c r="M150" s="14" t="str">
        <f>IFERROR(VLOOKUP(CONCATENATE($A150,M$1),'[2]Исх-увл.отчёт'!$A$2:$F$3000,6,FALSE),"-")</f>
        <v>-</v>
      </c>
      <c r="N150" s="14" t="str">
        <f>IFERROR(VLOOKUP(CONCATENATE($A150,N$1),'[2]Исх-увл.отчёт'!$A$2:$F$3000,6,FALSE),"-")</f>
        <v>-</v>
      </c>
      <c r="O150" s="14" t="str">
        <f>IFERROR(VLOOKUP(CONCATENATE($A150,O$1),'[2]Исх-увл.отчёт'!$A$2:$F$3000,6,FALSE),"-")</f>
        <v>-</v>
      </c>
      <c r="P150" s="14" t="str">
        <f>IFERROR(VLOOKUP(CONCATENATE($A150,P$1),'[2]Исх-увл.отчёт'!$A$2:$F$3000,6,FALSE),"-")</f>
        <v>-</v>
      </c>
      <c r="Q150" s="14" t="str">
        <f>IFERROR(VLOOKUP(CONCATENATE($A150,Q$1),'[2]Исх-увл.отчёт'!$A$2:$F$3000,6,FALSE),"-")</f>
        <v>-</v>
      </c>
      <c r="R150" s="14" t="str">
        <f>IFERROR(VLOOKUP(CONCATENATE($A150,R$1),'[2]Исх-увл.отчёт'!$A$2:$F$3000,6,FALSE),"-")</f>
        <v>-</v>
      </c>
      <c r="S150" s="14" t="str">
        <f>IFERROR(VLOOKUP(CONCATENATE($A150,S$1),'[2]Исх-увл.отчёт'!$A$2:$F$3000,6,FALSE),"-")</f>
        <v>-</v>
      </c>
      <c r="T150" s="14" t="str">
        <f>IFERROR(VLOOKUP(CONCATENATE($A150,T$1),'[2]Исх-увл.отчёт'!$A$2:$F$3000,6,FALSE),"-")</f>
        <v>-</v>
      </c>
      <c r="U150" s="15"/>
    </row>
    <row r="151" spans="1:21">
      <c r="A151" s="48">
        <f t="shared" si="9"/>
        <v>50</v>
      </c>
      <c r="B151" s="14" t="str">
        <f>IFERROR(VLOOKUP(CONCATENATE($A151,B$1),'[2]Исх-увл.отчёт'!$A$2:$F$3000,6,FALSE),"-")</f>
        <v>-</v>
      </c>
      <c r="C151" s="14" t="str">
        <f>IFERROR(VLOOKUP(CONCATENATE($A151,C$1),'[2]Исх-увл.отчёт'!$A$2:$F$3000,6,FALSE),"-")</f>
        <v>-</v>
      </c>
      <c r="D151" s="14" t="str">
        <f>IFERROR(VLOOKUP(CONCATENATE($A151,D$1),'[2]Исх-увл.отчёт'!$A$2:$F$3000,6,FALSE),"-")</f>
        <v>-</v>
      </c>
      <c r="E151" s="14" t="str">
        <f>IFERROR(VLOOKUP(CONCATENATE($A151,E$1),'[2]Исх-увл.отчёт'!$A$2:$F$3000,6,FALSE),"-")</f>
        <v>-</v>
      </c>
      <c r="F151" s="14" t="str">
        <f>IFERROR(VLOOKUP(CONCATENATE($A151,F$1),'[2]Исх-увл.отчёт'!$A$2:$F$3000,6,FALSE),"-")</f>
        <v>-</v>
      </c>
      <c r="G151" s="14" t="str">
        <f>IFERROR(VLOOKUP(CONCATENATE($A151,G$1),'[2]Исх-увл.отчёт'!$A$2:$F$3000,6,FALSE),"-")</f>
        <v>-</v>
      </c>
      <c r="H151" s="14" t="str">
        <f>IFERROR(VLOOKUP(CONCATENATE($A151,H$1),'[2]Исх-увл.отчёт'!$A$2:$F$3000,6,FALSE),"-")</f>
        <v>-</v>
      </c>
      <c r="I151" s="14" t="str">
        <f>IFERROR(VLOOKUP(CONCATENATE($A151,I$1),'[2]Исх-увл.отчёт'!$A$2:$F$3000,6,FALSE),"-")</f>
        <v>-</v>
      </c>
      <c r="J151" s="14" t="str">
        <f>IFERROR(VLOOKUP(CONCATENATE($A151,J$1),'[2]Исх-увл.отчёт'!$A$2:$F$3000,6,FALSE),"-")</f>
        <v>-</v>
      </c>
      <c r="K151" s="14" t="str">
        <f>IFERROR(VLOOKUP(CONCATENATE($A151,K$1),'[2]Исх-увл.отчёт'!$A$2:$F$3000,6,FALSE),"-")</f>
        <v>-</v>
      </c>
      <c r="L151" s="14" t="str">
        <f>IFERROR(VLOOKUP(CONCATENATE($A151,L$1),'[2]Исх-увл.отчёт'!$A$2:$F$3000,6,FALSE),"-")</f>
        <v>-</v>
      </c>
      <c r="M151" s="14" t="str">
        <f>IFERROR(VLOOKUP(CONCATENATE($A151,M$1),'[2]Исх-увл.отчёт'!$A$2:$F$3000,6,FALSE),"-")</f>
        <v>-</v>
      </c>
      <c r="N151" s="14" t="str">
        <f>IFERROR(VLOOKUP(CONCATENATE($A151,N$1),'[2]Исх-увл.отчёт'!$A$2:$F$3000,6,FALSE),"-")</f>
        <v>-</v>
      </c>
      <c r="O151" s="14" t="str">
        <f>IFERROR(VLOOKUP(CONCATENATE($A151,O$1),'[2]Исх-увл.отчёт'!$A$2:$F$3000,6,FALSE),"-")</f>
        <v>-</v>
      </c>
      <c r="P151" s="14" t="str">
        <f>IFERROR(VLOOKUP(CONCATENATE($A151,P$1),'[2]Исх-увл.отчёт'!$A$2:$F$3000,6,FALSE),"-")</f>
        <v>-</v>
      </c>
      <c r="Q151" s="14" t="str">
        <f>IFERROR(VLOOKUP(CONCATENATE($A151,Q$1),'[2]Исх-увл.отчёт'!$A$2:$F$3000,6,FALSE),"-")</f>
        <v>-</v>
      </c>
      <c r="R151" s="14" t="str">
        <f>IFERROR(VLOOKUP(CONCATENATE($A151,R$1),'[2]Исх-увл.отчёт'!$A$2:$F$3000,6,FALSE),"-")</f>
        <v>-</v>
      </c>
      <c r="S151" s="14" t="str">
        <f>IFERROR(VLOOKUP(CONCATENATE($A151,S$1),'[2]Исх-увл.отчёт'!$A$2:$F$3000,6,FALSE),"-")</f>
        <v>-</v>
      </c>
      <c r="T151" s="14" t="str">
        <f>IFERROR(VLOOKUP(CONCATENATE($A151,T$1),'[2]Исх-увл.отчёт'!$A$2:$F$3000,6,FALSE),"-")</f>
        <v>-</v>
      </c>
      <c r="U151" s="15"/>
    </row>
    <row r="152" spans="1:21">
      <c r="A152" s="48">
        <f t="shared" si="9"/>
        <v>51</v>
      </c>
      <c r="B152" s="14" t="str">
        <f>IFERROR(VLOOKUP(CONCATENATE($A152,B$1),'[2]Исх-увл.отчёт'!$A$2:$F$3000,6,FALSE),"-")</f>
        <v>НЕТ</v>
      </c>
      <c r="C152" s="14" t="str">
        <f>IFERROR(VLOOKUP(CONCATENATE($A152,C$1),'[2]Исх-увл.отчёт'!$A$2:$F$3000,6,FALSE),"-")</f>
        <v>-</v>
      </c>
      <c r="D152" s="14" t="str">
        <f>IFERROR(VLOOKUP(CONCATENATE($A152,D$1),'[2]Исх-увл.отчёт'!$A$2:$F$3000,6,FALSE),"-")</f>
        <v>ДА</v>
      </c>
      <c r="E152" s="14" t="str">
        <f>IFERROR(VLOOKUP(CONCATENATE($A152,E$1),'[2]Исх-увл.отчёт'!$A$2:$F$3000,6,FALSE),"-")</f>
        <v>-</v>
      </c>
      <c r="F152" s="14" t="str">
        <f>IFERROR(VLOOKUP(CONCATENATE($A152,F$1),'[2]Исх-увл.отчёт'!$A$2:$F$3000,6,FALSE),"-")</f>
        <v>-</v>
      </c>
      <c r="G152" s="14" t="str">
        <f>IFERROR(VLOOKUP(CONCATENATE($A152,G$1),'[2]Исх-увл.отчёт'!$A$2:$F$3000,6,FALSE),"-")</f>
        <v>-</v>
      </c>
      <c r="H152" s="14" t="str">
        <f>IFERROR(VLOOKUP(CONCATENATE($A152,H$1),'[2]Исх-увл.отчёт'!$A$2:$F$3000,6,FALSE),"-")</f>
        <v>НЕТ</v>
      </c>
      <c r="I152" s="14" t="str">
        <f>IFERROR(VLOOKUP(CONCATENATE($A152,I$1),'[2]Исх-увл.отчёт'!$A$2:$F$3000,6,FALSE),"-")</f>
        <v>-</v>
      </c>
      <c r="J152" s="14" t="str">
        <f>IFERROR(VLOOKUP(CONCATENATE($A152,J$1),'[2]Исх-увл.отчёт'!$A$2:$F$3000,6,FALSE),"-")</f>
        <v>-</v>
      </c>
      <c r="K152" s="14" t="str">
        <f>IFERROR(VLOOKUP(CONCATENATE($A152,K$1),'[2]Исх-увл.отчёт'!$A$2:$F$3000,6,FALSE),"-")</f>
        <v>-</v>
      </c>
      <c r="L152" s="14" t="str">
        <f>IFERROR(VLOOKUP(CONCATENATE($A152,L$1),'[2]Исх-увл.отчёт'!$A$2:$F$3000,6,FALSE),"-")</f>
        <v>-</v>
      </c>
      <c r="M152" s="14" t="str">
        <f>IFERROR(VLOOKUP(CONCATENATE($A152,M$1),'[2]Исх-увл.отчёт'!$A$2:$F$3000,6,FALSE),"-")</f>
        <v>-</v>
      </c>
      <c r="N152" s="14" t="str">
        <f>IFERROR(VLOOKUP(CONCATENATE($A152,N$1),'[2]Исх-увл.отчёт'!$A$2:$F$3000,6,FALSE),"-")</f>
        <v>-</v>
      </c>
      <c r="O152" s="14" t="str">
        <f>IFERROR(VLOOKUP(CONCATENATE($A152,O$1),'[2]Исх-увл.отчёт'!$A$2:$F$3000,6,FALSE),"-")</f>
        <v>-</v>
      </c>
      <c r="P152" s="14" t="str">
        <f>IFERROR(VLOOKUP(CONCATENATE($A152,P$1),'[2]Исх-увл.отчёт'!$A$2:$F$3000,6,FALSE),"-")</f>
        <v>-</v>
      </c>
      <c r="Q152" s="14" t="str">
        <f>IFERROR(VLOOKUP(CONCATENATE($A152,Q$1),'[2]Исх-увл.отчёт'!$A$2:$F$3000,6,FALSE),"-")</f>
        <v>-</v>
      </c>
      <c r="R152" s="14" t="str">
        <f>IFERROR(VLOOKUP(CONCATENATE($A152,R$1),'[2]Исх-увл.отчёт'!$A$2:$F$3000,6,FALSE),"-")</f>
        <v>НЕТ</v>
      </c>
      <c r="S152" s="14" t="str">
        <f>IFERROR(VLOOKUP(CONCATENATE($A152,S$1),'[2]Исх-увл.отчёт'!$A$2:$F$3000,6,FALSE),"-")</f>
        <v>-</v>
      </c>
      <c r="T152" s="14" t="str">
        <f>IFERROR(VLOOKUP(CONCATENATE($A152,T$1),'[2]Исх-увл.отчёт'!$A$2:$F$3000,6,FALSE),"-")</f>
        <v>-</v>
      </c>
      <c r="U152" s="15"/>
    </row>
    <row r="153" spans="1:21">
      <c r="A153" s="48">
        <f t="shared" si="9"/>
        <v>52</v>
      </c>
      <c r="B153" s="14" t="str">
        <f>IFERROR(VLOOKUP(CONCATENATE($A153,B$1),'[2]Исх-увл.отчёт'!$A$2:$F$3000,6,FALSE),"-")</f>
        <v>НЕТ</v>
      </c>
      <c r="C153" s="14" t="str">
        <f>IFERROR(VLOOKUP(CONCATENATE($A153,C$1),'[2]Исх-увл.отчёт'!$A$2:$F$3000,6,FALSE),"-")</f>
        <v>-</v>
      </c>
      <c r="D153" s="14" t="str">
        <f>IFERROR(VLOOKUP(CONCATENATE($A153,D$1),'[2]Исх-увл.отчёт'!$A$2:$F$3000,6,FALSE),"-")</f>
        <v>ДА</v>
      </c>
      <c r="E153" s="14" t="str">
        <f>IFERROR(VLOOKUP(CONCATENATE($A153,E$1),'[2]Исх-увл.отчёт'!$A$2:$F$3000,6,FALSE),"-")</f>
        <v>НЕТ</v>
      </c>
      <c r="F153" s="14" t="str">
        <f>IFERROR(VLOOKUP(CONCATENATE($A153,F$1),'[2]Исх-увл.отчёт'!$A$2:$F$3000,6,FALSE),"-")</f>
        <v>-</v>
      </c>
      <c r="G153" s="14" t="str">
        <f>IFERROR(VLOOKUP(CONCATENATE($A153,G$1),'[2]Исх-увл.отчёт'!$A$2:$F$3000,6,FALSE),"-")</f>
        <v>-</v>
      </c>
      <c r="H153" s="14" t="str">
        <f>IFERROR(VLOOKUP(CONCATENATE($A153,H$1),'[2]Исх-увл.отчёт'!$A$2:$F$3000,6,FALSE),"-")</f>
        <v>-</v>
      </c>
      <c r="I153" s="14" t="str">
        <f>IFERROR(VLOOKUP(CONCATENATE($A153,I$1),'[2]Исх-увл.отчёт'!$A$2:$F$3000,6,FALSE),"-")</f>
        <v>-</v>
      </c>
      <c r="J153" s="14" t="str">
        <f>IFERROR(VLOOKUP(CONCATENATE($A153,J$1),'[2]Исх-увл.отчёт'!$A$2:$F$3000,6,FALSE),"-")</f>
        <v>-</v>
      </c>
      <c r="K153" s="14" t="str">
        <f>IFERROR(VLOOKUP(CONCATENATE($A153,K$1),'[2]Исх-увл.отчёт'!$A$2:$F$3000,6,FALSE),"-")</f>
        <v>-</v>
      </c>
      <c r="L153" s="14" t="str">
        <f>IFERROR(VLOOKUP(CONCATENATE($A153,L$1),'[2]Исх-увл.отчёт'!$A$2:$F$3000,6,FALSE),"-")</f>
        <v>-</v>
      </c>
      <c r="M153" s="14" t="str">
        <f>IFERROR(VLOOKUP(CONCATENATE($A153,M$1),'[2]Исх-увл.отчёт'!$A$2:$F$3000,6,FALSE),"-")</f>
        <v>-</v>
      </c>
      <c r="N153" s="14" t="str">
        <f>IFERROR(VLOOKUP(CONCATENATE($A153,N$1),'[2]Исх-увл.отчёт'!$A$2:$F$3000,6,FALSE),"-")</f>
        <v>-</v>
      </c>
      <c r="O153" s="14" t="str">
        <f>IFERROR(VLOOKUP(CONCATENATE($A153,O$1),'[2]Исх-увл.отчёт'!$A$2:$F$3000,6,FALSE),"-")</f>
        <v>-</v>
      </c>
      <c r="P153" s="14" t="str">
        <f>IFERROR(VLOOKUP(CONCATENATE($A153,P$1),'[2]Исх-увл.отчёт'!$A$2:$F$3000,6,FALSE),"-")</f>
        <v>-</v>
      </c>
      <c r="Q153" s="14" t="str">
        <f>IFERROR(VLOOKUP(CONCATENATE($A153,Q$1),'[2]Исх-увл.отчёт'!$A$2:$F$3000,6,FALSE),"-")</f>
        <v>-</v>
      </c>
      <c r="R153" s="14" t="str">
        <f>IFERROR(VLOOKUP(CONCATENATE($A153,R$1),'[2]Исх-увл.отчёт'!$A$2:$F$3000,6,FALSE),"-")</f>
        <v>НЕТ</v>
      </c>
      <c r="S153" s="14" t="str">
        <f>IFERROR(VLOOKUP(CONCATENATE($A153,S$1),'[2]Исх-увл.отчёт'!$A$2:$F$3000,6,FALSE),"-")</f>
        <v>-</v>
      </c>
      <c r="T153" s="14" t="str">
        <f>IFERROR(VLOOKUP(CONCATENATE($A153,T$1),'[2]Исх-увл.отчёт'!$A$2:$F$3000,6,FALSE),"-")</f>
        <v>-</v>
      </c>
      <c r="U153" s="15"/>
    </row>
    <row r="154" spans="1:21">
      <c r="A154" s="48">
        <f t="shared" si="9"/>
        <v>53</v>
      </c>
      <c r="B154" s="14" t="str">
        <f>IFERROR(VLOOKUP(CONCATENATE($A154,B$1),'[2]Исх-увл.отчёт'!$A$2:$F$3000,6,FALSE),"-")</f>
        <v>НЕТ</v>
      </c>
      <c r="C154" s="14" t="str">
        <f>IFERROR(VLOOKUP(CONCATENATE($A154,C$1),'[2]Исх-увл.отчёт'!$A$2:$F$3000,6,FALSE),"-")</f>
        <v>-</v>
      </c>
      <c r="D154" s="14" t="str">
        <f>IFERROR(VLOOKUP(CONCATENATE($A154,D$1),'[2]Исх-увл.отчёт'!$A$2:$F$3000,6,FALSE),"-")</f>
        <v>ДА</v>
      </c>
      <c r="E154" s="14" t="str">
        <f>IFERROR(VLOOKUP(CONCATENATE($A154,E$1),'[2]Исх-увл.отчёт'!$A$2:$F$3000,6,FALSE),"-")</f>
        <v>-</v>
      </c>
      <c r="F154" s="14" t="str">
        <f>IFERROR(VLOOKUP(CONCATENATE($A154,F$1),'[2]Исх-увл.отчёт'!$A$2:$F$3000,6,FALSE),"-")</f>
        <v>-</v>
      </c>
      <c r="G154" s="14" t="str">
        <f>IFERROR(VLOOKUP(CONCATENATE($A154,G$1),'[2]Исх-увл.отчёт'!$A$2:$F$3000,6,FALSE),"-")</f>
        <v>-</v>
      </c>
      <c r="H154" s="14" t="str">
        <f>IFERROR(VLOOKUP(CONCATENATE($A154,H$1),'[2]Исх-увл.отчёт'!$A$2:$F$3000,6,FALSE),"-")</f>
        <v>НЕТ</v>
      </c>
      <c r="I154" s="14" t="str">
        <f>IFERROR(VLOOKUP(CONCATENATE($A154,I$1),'[2]Исх-увл.отчёт'!$A$2:$F$3000,6,FALSE),"-")</f>
        <v>-</v>
      </c>
      <c r="J154" s="14" t="str">
        <f>IFERROR(VLOOKUP(CONCATENATE($A154,J$1),'[2]Исх-увл.отчёт'!$A$2:$F$3000,6,FALSE),"-")</f>
        <v>-</v>
      </c>
      <c r="K154" s="14" t="str">
        <f>IFERROR(VLOOKUP(CONCATENATE($A154,K$1),'[2]Исх-увл.отчёт'!$A$2:$F$3000,6,FALSE),"-")</f>
        <v>-</v>
      </c>
      <c r="L154" s="14" t="str">
        <f>IFERROR(VLOOKUP(CONCATENATE($A154,L$1),'[2]Исх-увл.отчёт'!$A$2:$F$3000,6,FALSE),"-")</f>
        <v>-</v>
      </c>
      <c r="M154" s="14" t="str">
        <f>IFERROR(VLOOKUP(CONCATENATE($A154,M$1),'[2]Исх-увл.отчёт'!$A$2:$F$3000,6,FALSE),"-")</f>
        <v>-</v>
      </c>
      <c r="N154" s="14" t="str">
        <f>IFERROR(VLOOKUP(CONCATENATE($A154,N$1),'[2]Исх-увл.отчёт'!$A$2:$F$3000,6,FALSE),"-")</f>
        <v>-</v>
      </c>
      <c r="O154" s="14" t="str">
        <f>IFERROR(VLOOKUP(CONCATENATE($A154,O$1),'[2]Исх-увл.отчёт'!$A$2:$F$3000,6,FALSE),"-")</f>
        <v>-</v>
      </c>
      <c r="P154" s="14" t="str">
        <f>IFERROR(VLOOKUP(CONCATENATE($A154,P$1),'[2]Исх-увл.отчёт'!$A$2:$F$3000,6,FALSE),"-")</f>
        <v>-</v>
      </c>
      <c r="Q154" s="14" t="str">
        <f>IFERROR(VLOOKUP(CONCATENATE($A154,Q$1),'[2]Исх-увл.отчёт'!$A$2:$F$3000,6,FALSE),"-")</f>
        <v>-</v>
      </c>
      <c r="R154" s="14" t="str">
        <f>IFERROR(VLOOKUP(CONCATENATE($A154,R$1),'[2]Исх-увл.отчёт'!$A$2:$F$3000,6,FALSE),"-")</f>
        <v>НЕТ</v>
      </c>
      <c r="S154" s="14" t="str">
        <f>IFERROR(VLOOKUP(CONCATENATE($A154,S$1),'[2]Исх-увл.отчёт'!$A$2:$F$3000,6,FALSE),"-")</f>
        <v>-</v>
      </c>
      <c r="T154" s="14" t="str">
        <f>IFERROR(VLOOKUP(CONCATENATE($A154,T$1),'[2]Исх-увл.отчёт'!$A$2:$F$3000,6,FALSE),"-")</f>
        <v>-</v>
      </c>
      <c r="U154" s="15"/>
    </row>
    <row r="155" spans="1:21">
      <c r="A155" s="48">
        <f t="shared" si="9"/>
        <v>54</v>
      </c>
      <c r="B155" s="14" t="str">
        <f>IFERROR(VLOOKUP(CONCATENATE($A155,B$1),'[2]Исх-увл.отчёт'!$A$2:$F$3000,6,FALSE),"-")</f>
        <v>НЕТ</v>
      </c>
      <c r="C155" s="14" t="str">
        <f>IFERROR(VLOOKUP(CONCATENATE($A155,C$1),'[2]Исх-увл.отчёт'!$A$2:$F$3000,6,FALSE),"-")</f>
        <v>-</v>
      </c>
      <c r="D155" s="14" t="str">
        <f>IFERROR(VLOOKUP(CONCATENATE($A155,D$1),'[2]Исх-увл.отчёт'!$A$2:$F$3000,6,FALSE),"-")</f>
        <v>ДА</v>
      </c>
      <c r="E155" s="14" t="str">
        <f>IFERROR(VLOOKUP(CONCATENATE($A155,E$1),'[2]Исх-увл.отчёт'!$A$2:$F$3000,6,FALSE),"-")</f>
        <v>-</v>
      </c>
      <c r="F155" s="14" t="str">
        <f>IFERROR(VLOOKUP(CONCATENATE($A155,F$1),'[2]Исх-увл.отчёт'!$A$2:$F$3000,6,FALSE),"-")</f>
        <v>-</v>
      </c>
      <c r="G155" s="14" t="str">
        <f>IFERROR(VLOOKUP(CONCATENATE($A155,G$1),'[2]Исх-увл.отчёт'!$A$2:$F$3000,6,FALSE),"-")</f>
        <v>-</v>
      </c>
      <c r="H155" s="14" t="str">
        <f>IFERROR(VLOOKUP(CONCATENATE($A155,H$1),'[2]Исх-увл.отчёт'!$A$2:$F$3000,6,FALSE),"-")</f>
        <v>НЕТ</v>
      </c>
      <c r="I155" s="14" t="str">
        <f>IFERROR(VLOOKUP(CONCATENATE($A155,I$1),'[2]Исх-увл.отчёт'!$A$2:$F$3000,6,FALSE),"-")</f>
        <v>-</v>
      </c>
      <c r="J155" s="14" t="str">
        <f>IFERROR(VLOOKUP(CONCATENATE($A155,J$1),'[2]Исх-увл.отчёт'!$A$2:$F$3000,6,FALSE),"-")</f>
        <v>НЕТ</v>
      </c>
      <c r="K155" s="14" t="str">
        <f>IFERROR(VLOOKUP(CONCATENATE($A155,K$1),'[2]Исх-увл.отчёт'!$A$2:$F$3000,6,FALSE),"-")</f>
        <v>-</v>
      </c>
      <c r="L155" s="14" t="str">
        <f>IFERROR(VLOOKUP(CONCATENATE($A155,L$1),'[2]Исх-увл.отчёт'!$A$2:$F$3000,6,FALSE),"-")</f>
        <v>-</v>
      </c>
      <c r="M155" s="14" t="str">
        <f>IFERROR(VLOOKUP(CONCATENATE($A155,M$1),'[2]Исх-увл.отчёт'!$A$2:$F$3000,6,FALSE),"-")</f>
        <v>-</v>
      </c>
      <c r="N155" s="14" t="str">
        <f>IFERROR(VLOOKUP(CONCATENATE($A155,N$1),'[2]Исх-увл.отчёт'!$A$2:$F$3000,6,FALSE),"-")</f>
        <v>-</v>
      </c>
      <c r="O155" s="14" t="str">
        <f>IFERROR(VLOOKUP(CONCATENATE($A155,O$1),'[2]Исх-увл.отчёт'!$A$2:$F$3000,6,FALSE),"-")</f>
        <v>-</v>
      </c>
      <c r="P155" s="14" t="str">
        <f>IFERROR(VLOOKUP(CONCATENATE($A155,P$1),'[2]Исх-увл.отчёт'!$A$2:$F$3000,6,FALSE),"-")</f>
        <v>-</v>
      </c>
      <c r="Q155" s="14" t="str">
        <f>IFERROR(VLOOKUP(CONCATENATE($A155,Q$1),'[2]Исх-увл.отчёт'!$A$2:$F$3000,6,FALSE),"-")</f>
        <v>-</v>
      </c>
      <c r="R155" s="14" t="str">
        <f>IFERROR(VLOOKUP(CONCATENATE($A155,R$1),'[2]Исх-увл.отчёт'!$A$2:$F$3000,6,FALSE),"-")</f>
        <v>НЕТ</v>
      </c>
      <c r="S155" s="14" t="str">
        <f>IFERROR(VLOOKUP(CONCATENATE($A155,S$1),'[2]Исх-увл.отчёт'!$A$2:$F$3000,6,FALSE),"-")</f>
        <v>-</v>
      </c>
      <c r="T155" s="14" t="str">
        <f>IFERROR(VLOOKUP(CONCATENATE($A155,T$1),'[2]Исх-увл.отчёт'!$A$2:$F$3000,6,FALSE),"-")</f>
        <v>-</v>
      </c>
      <c r="U155" s="15"/>
    </row>
    <row r="156" spans="1:21">
      <c r="A156" s="48">
        <f t="shared" si="9"/>
        <v>55</v>
      </c>
      <c r="B156" s="14" t="str">
        <f>IFERROR(VLOOKUP(CONCATENATE($A156,B$1),'[2]Исх-увл.отчёт'!$A$2:$F$3000,6,FALSE),"-")</f>
        <v>ДА</v>
      </c>
      <c r="C156" s="14" t="str">
        <f>IFERROR(VLOOKUP(CONCATENATE($A156,C$1),'[2]Исх-увл.отчёт'!$A$2:$F$3000,6,FALSE),"-")</f>
        <v>-</v>
      </c>
      <c r="D156" s="14" t="str">
        <f>IFERROR(VLOOKUP(CONCATENATE($A156,D$1),'[2]Исх-увл.отчёт'!$A$2:$F$3000,6,FALSE),"-")</f>
        <v>ДА</v>
      </c>
      <c r="E156" s="14" t="str">
        <f>IFERROR(VLOOKUP(CONCATENATE($A156,E$1),'[2]Исх-увл.отчёт'!$A$2:$F$3000,6,FALSE),"-")</f>
        <v>-</v>
      </c>
      <c r="F156" s="14" t="str">
        <f>IFERROR(VLOOKUP(CONCATENATE($A156,F$1),'[2]Исх-увл.отчёт'!$A$2:$F$3000,6,FALSE),"-")</f>
        <v>-</v>
      </c>
      <c r="G156" s="14" t="str">
        <f>IFERROR(VLOOKUP(CONCATENATE($A156,G$1),'[2]Исх-увл.отчёт'!$A$2:$F$3000,6,FALSE),"-")</f>
        <v>-</v>
      </c>
      <c r="H156" s="14" t="str">
        <f>IFERROR(VLOOKUP(CONCATENATE($A156,H$1),'[2]Исх-увл.отчёт'!$A$2:$F$3000,6,FALSE),"-")</f>
        <v>-</v>
      </c>
      <c r="I156" s="14" t="str">
        <f>IFERROR(VLOOKUP(CONCATENATE($A156,I$1),'[2]Исх-увл.отчёт'!$A$2:$F$3000,6,FALSE),"-")</f>
        <v>НЕТ</v>
      </c>
      <c r="J156" s="14" t="str">
        <f>IFERROR(VLOOKUP(CONCATENATE($A156,J$1),'[2]Исх-увл.отчёт'!$A$2:$F$3000,6,FALSE),"-")</f>
        <v>-</v>
      </c>
      <c r="K156" s="14" t="str">
        <f>IFERROR(VLOOKUP(CONCATENATE($A156,K$1),'[2]Исх-увл.отчёт'!$A$2:$F$3000,6,FALSE),"-")</f>
        <v>-</v>
      </c>
      <c r="L156" s="14" t="str">
        <f>IFERROR(VLOOKUP(CONCATENATE($A156,L$1),'[2]Исх-увл.отчёт'!$A$2:$F$3000,6,FALSE),"-")</f>
        <v>ДА</v>
      </c>
      <c r="M156" s="14" t="str">
        <f>IFERROR(VLOOKUP(CONCATENATE($A156,M$1),'[2]Исх-увл.отчёт'!$A$2:$F$3000,6,FALSE),"-")</f>
        <v>-</v>
      </c>
      <c r="N156" s="14" t="str">
        <f>IFERROR(VLOOKUP(CONCATENATE($A156,N$1),'[2]Исх-увл.отчёт'!$A$2:$F$3000,6,FALSE),"-")</f>
        <v>-</v>
      </c>
      <c r="O156" s="14" t="str">
        <f>IFERROR(VLOOKUP(CONCATENATE($A156,O$1),'[2]Исх-увл.отчёт'!$A$2:$F$3000,6,FALSE),"-")</f>
        <v>-</v>
      </c>
      <c r="P156" s="14" t="str">
        <f>IFERROR(VLOOKUP(CONCATENATE($A156,P$1),'[2]Исх-увл.отчёт'!$A$2:$F$3000,6,FALSE),"-")</f>
        <v>-</v>
      </c>
      <c r="Q156" s="14" t="str">
        <f>IFERROR(VLOOKUP(CONCATENATE($A156,Q$1),'[2]Исх-увл.отчёт'!$A$2:$F$3000,6,FALSE),"-")</f>
        <v>-</v>
      </c>
      <c r="R156" s="14" t="str">
        <f>IFERROR(VLOOKUP(CONCATENATE($A156,R$1),'[2]Исх-увл.отчёт'!$A$2:$F$3000,6,FALSE),"-")</f>
        <v>НЕТ</v>
      </c>
      <c r="S156" s="14" t="str">
        <f>IFERROR(VLOOKUP(CONCATENATE($A156,S$1),'[2]Исх-увл.отчёт'!$A$2:$F$3000,6,FALSE),"-")</f>
        <v>НЕТ</v>
      </c>
      <c r="T156" s="14" t="str">
        <f>IFERROR(VLOOKUP(CONCATENATE($A156,T$1),'[2]Исх-увл.отчёт'!$A$2:$F$3000,6,FALSE),"-")</f>
        <v>НЕТ</v>
      </c>
      <c r="U156" s="15"/>
    </row>
    <row r="157" spans="1:21">
      <c r="A157" s="48">
        <f t="shared" si="9"/>
        <v>56</v>
      </c>
      <c r="B157" s="14" t="str">
        <f>IFERROR(VLOOKUP(CONCATENATE($A157,B$1),'[2]Исх-увл.отчёт'!$A$2:$F$3000,6,FALSE),"-")</f>
        <v>-</v>
      </c>
      <c r="C157" s="14" t="str">
        <f>IFERROR(VLOOKUP(CONCATENATE($A157,C$1),'[2]Исх-увл.отчёт'!$A$2:$F$3000,6,FALSE),"-")</f>
        <v>-</v>
      </c>
      <c r="D157" s="14" t="str">
        <f>IFERROR(VLOOKUP(CONCATENATE($A157,D$1),'[2]Исх-увл.отчёт'!$A$2:$F$3000,6,FALSE),"-")</f>
        <v>-</v>
      </c>
      <c r="E157" s="14" t="str">
        <f>IFERROR(VLOOKUP(CONCATENATE($A157,E$1),'[2]Исх-увл.отчёт'!$A$2:$F$3000,6,FALSE),"-")</f>
        <v>-</v>
      </c>
      <c r="F157" s="14" t="str">
        <f>IFERROR(VLOOKUP(CONCATENATE($A157,F$1),'[2]Исх-увл.отчёт'!$A$2:$F$3000,6,FALSE),"-")</f>
        <v>-</v>
      </c>
      <c r="G157" s="14" t="str">
        <f>IFERROR(VLOOKUP(CONCATENATE($A157,G$1),'[2]Исх-увл.отчёт'!$A$2:$F$3000,6,FALSE),"-")</f>
        <v>-</v>
      </c>
      <c r="H157" s="14" t="str">
        <f>IFERROR(VLOOKUP(CONCATENATE($A157,H$1),'[2]Исх-увл.отчёт'!$A$2:$F$3000,6,FALSE),"-")</f>
        <v>-</v>
      </c>
      <c r="I157" s="14" t="str">
        <f>IFERROR(VLOOKUP(CONCATENATE($A157,I$1),'[2]Исх-увл.отчёт'!$A$2:$F$3000,6,FALSE),"-")</f>
        <v>-</v>
      </c>
      <c r="J157" s="14" t="str">
        <f>IFERROR(VLOOKUP(CONCATENATE($A157,J$1),'[2]Исх-увл.отчёт'!$A$2:$F$3000,6,FALSE),"-")</f>
        <v>-</v>
      </c>
      <c r="K157" s="14" t="str">
        <f>IFERROR(VLOOKUP(CONCATENATE($A157,K$1),'[2]Исх-увл.отчёт'!$A$2:$F$3000,6,FALSE),"-")</f>
        <v>-</v>
      </c>
      <c r="L157" s="14" t="str">
        <f>IFERROR(VLOOKUP(CONCATENATE($A157,L$1),'[2]Исх-увл.отчёт'!$A$2:$F$3000,6,FALSE),"-")</f>
        <v>-</v>
      </c>
      <c r="M157" s="14" t="str">
        <f>IFERROR(VLOOKUP(CONCATENATE($A157,M$1),'[2]Исх-увл.отчёт'!$A$2:$F$3000,6,FALSE),"-")</f>
        <v>-</v>
      </c>
      <c r="N157" s="14" t="str">
        <f>IFERROR(VLOOKUP(CONCATENATE($A157,N$1),'[2]Исх-увл.отчёт'!$A$2:$F$3000,6,FALSE),"-")</f>
        <v>-</v>
      </c>
      <c r="O157" s="14" t="str">
        <f>IFERROR(VLOOKUP(CONCATENATE($A157,O$1),'[2]Исх-увл.отчёт'!$A$2:$F$3000,6,FALSE),"-")</f>
        <v>-</v>
      </c>
      <c r="P157" s="14" t="str">
        <f>IFERROR(VLOOKUP(CONCATENATE($A157,P$1),'[2]Исх-увл.отчёт'!$A$2:$F$3000,6,FALSE),"-")</f>
        <v>-</v>
      </c>
      <c r="Q157" s="14" t="str">
        <f>IFERROR(VLOOKUP(CONCATENATE($A157,Q$1),'[2]Исх-увл.отчёт'!$A$2:$F$3000,6,FALSE),"-")</f>
        <v>-</v>
      </c>
      <c r="R157" s="14" t="str">
        <f>IFERROR(VLOOKUP(CONCATENATE($A157,R$1),'[2]Исх-увл.отчёт'!$A$2:$F$3000,6,FALSE),"-")</f>
        <v>-</v>
      </c>
      <c r="S157" s="14" t="str">
        <f>IFERROR(VLOOKUP(CONCATENATE($A157,S$1),'[2]Исх-увл.отчёт'!$A$2:$F$3000,6,FALSE),"-")</f>
        <v>-</v>
      </c>
      <c r="T157" s="14" t="str">
        <f>IFERROR(VLOOKUP(CONCATENATE($A157,T$1),'[2]Исх-увл.отчёт'!$A$2:$F$3000,6,FALSE),"-")</f>
        <v>-</v>
      </c>
      <c r="U157" s="15"/>
    </row>
    <row r="158" spans="1:21">
      <c r="A158" s="48">
        <f t="shared" si="9"/>
        <v>57</v>
      </c>
      <c r="B158" s="14" t="str">
        <f>IFERROR(VLOOKUP(CONCATENATE($A158,B$1),'[2]Исх-увл.отчёт'!$A$2:$F$3000,6,FALSE),"-")</f>
        <v>-</v>
      </c>
      <c r="C158" s="14" t="str">
        <f>IFERROR(VLOOKUP(CONCATENATE($A158,C$1),'[2]Исх-увл.отчёт'!$A$2:$F$3000,6,FALSE),"-")</f>
        <v>-</v>
      </c>
      <c r="D158" s="14" t="str">
        <f>IFERROR(VLOOKUP(CONCATENATE($A158,D$1),'[2]Исх-увл.отчёт'!$A$2:$F$3000,6,FALSE),"-")</f>
        <v>-</v>
      </c>
      <c r="E158" s="14" t="str">
        <f>IFERROR(VLOOKUP(CONCATENATE($A158,E$1),'[2]Исх-увл.отчёт'!$A$2:$F$3000,6,FALSE),"-")</f>
        <v>-</v>
      </c>
      <c r="F158" s="14" t="str">
        <f>IFERROR(VLOOKUP(CONCATENATE($A158,F$1),'[2]Исх-увл.отчёт'!$A$2:$F$3000,6,FALSE),"-")</f>
        <v>-</v>
      </c>
      <c r="G158" s="14" t="str">
        <f>IFERROR(VLOOKUP(CONCATENATE($A158,G$1),'[2]Исх-увл.отчёт'!$A$2:$F$3000,6,FALSE),"-")</f>
        <v>-</v>
      </c>
      <c r="H158" s="14" t="str">
        <f>IFERROR(VLOOKUP(CONCATENATE($A158,H$1),'[2]Исх-увл.отчёт'!$A$2:$F$3000,6,FALSE),"-")</f>
        <v>-</v>
      </c>
      <c r="I158" s="14" t="str">
        <f>IFERROR(VLOOKUP(CONCATENATE($A158,I$1),'[2]Исх-увл.отчёт'!$A$2:$F$3000,6,FALSE),"-")</f>
        <v>-</v>
      </c>
      <c r="J158" s="14" t="str">
        <f>IFERROR(VLOOKUP(CONCATENATE($A158,J$1),'[2]Исх-увл.отчёт'!$A$2:$F$3000,6,FALSE),"-")</f>
        <v>-</v>
      </c>
      <c r="K158" s="14" t="str">
        <f>IFERROR(VLOOKUP(CONCATENATE($A158,K$1),'[2]Исх-увл.отчёт'!$A$2:$F$3000,6,FALSE),"-")</f>
        <v>-</v>
      </c>
      <c r="L158" s="14" t="str">
        <f>IFERROR(VLOOKUP(CONCATENATE($A158,L$1),'[2]Исх-увл.отчёт'!$A$2:$F$3000,6,FALSE),"-")</f>
        <v>-</v>
      </c>
      <c r="M158" s="14" t="str">
        <f>IFERROR(VLOOKUP(CONCATENATE($A158,M$1),'[2]Исх-увл.отчёт'!$A$2:$F$3000,6,FALSE),"-")</f>
        <v>-</v>
      </c>
      <c r="N158" s="14" t="str">
        <f>IFERROR(VLOOKUP(CONCATENATE($A158,N$1),'[2]Исх-увл.отчёт'!$A$2:$F$3000,6,FALSE),"-")</f>
        <v>-</v>
      </c>
      <c r="O158" s="14" t="str">
        <f>IFERROR(VLOOKUP(CONCATENATE($A158,O$1),'[2]Исх-увл.отчёт'!$A$2:$F$3000,6,FALSE),"-")</f>
        <v>-</v>
      </c>
      <c r="P158" s="14" t="str">
        <f>IFERROR(VLOOKUP(CONCATENATE($A158,P$1),'[2]Исх-увл.отчёт'!$A$2:$F$3000,6,FALSE),"-")</f>
        <v>-</v>
      </c>
      <c r="Q158" s="14" t="str">
        <f>IFERROR(VLOOKUP(CONCATENATE($A158,Q$1),'[2]Исх-увл.отчёт'!$A$2:$F$3000,6,FALSE),"-")</f>
        <v>-</v>
      </c>
      <c r="R158" s="14" t="str">
        <f>IFERROR(VLOOKUP(CONCATENATE($A158,R$1),'[2]Исх-увл.отчёт'!$A$2:$F$3000,6,FALSE),"-")</f>
        <v>-</v>
      </c>
      <c r="S158" s="14" t="str">
        <f>IFERROR(VLOOKUP(CONCATENATE($A158,S$1),'[2]Исх-увл.отчёт'!$A$2:$F$3000,6,FALSE),"-")</f>
        <v>-</v>
      </c>
      <c r="T158" s="14" t="str">
        <f>IFERROR(VLOOKUP(CONCATENATE($A158,T$1),'[2]Исх-увл.отчёт'!$A$2:$F$3000,6,FALSE),"-")</f>
        <v>-</v>
      </c>
      <c r="U158" s="15"/>
    </row>
    <row r="159" spans="1:21">
      <c r="A159" s="48">
        <f t="shared" si="9"/>
        <v>58</v>
      </c>
      <c r="B159" s="14" t="str">
        <f>IFERROR(VLOOKUP(CONCATENATE($A159,B$1),'[2]Исх-увл.отчёт'!$A$2:$F$3000,6,FALSE),"-")</f>
        <v>-</v>
      </c>
      <c r="C159" s="14" t="str">
        <f>IFERROR(VLOOKUP(CONCATENATE($A159,C$1),'[2]Исх-увл.отчёт'!$A$2:$F$3000,6,FALSE),"-")</f>
        <v>-</v>
      </c>
      <c r="D159" s="14" t="str">
        <f>IFERROR(VLOOKUP(CONCATENATE($A159,D$1),'[2]Исх-увл.отчёт'!$A$2:$F$3000,6,FALSE),"-")</f>
        <v>-</v>
      </c>
      <c r="E159" s="14" t="str">
        <f>IFERROR(VLOOKUP(CONCATENATE($A159,E$1),'[2]Исх-увл.отчёт'!$A$2:$F$3000,6,FALSE),"-")</f>
        <v>-</v>
      </c>
      <c r="F159" s="14" t="str">
        <f>IFERROR(VLOOKUP(CONCATENATE($A159,F$1),'[2]Исх-увл.отчёт'!$A$2:$F$3000,6,FALSE),"-")</f>
        <v>-</v>
      </c>
      <c r="G159" s="14" t="str">
        <f>IFERROR(VLOOKUP(CONCATENATE($A159,G$1),'[2]Исх-увл.отчёт'!$A$2:$F$3000,6,FALSE),"-")</f>
        <v>-</v>
      </c>
      <c r="H159" s="14" t="str">
        <f>IFERROR(VLOOKUP(CONCATENATE($A159,H$1),'[2]Исх-увл.отчёт'!$A$2:$F$3000,6,FALSE),"-")</f>
        <v>-</v>
      </c>
      <c r="I159" s="14" t="str">
        <f>IFERROR(VLOOKUP(CONCATENATE($A159,I$1),'[2]Исх-увл.отчёт'!$A$2:$F$3000,6,FALSE),"-")</f>
        <v>-</v>
      </c>
      <c r="J159" s="14" t="str">
        <f>IFERROR(VLOOKUP(CONCATENATE($A159,J$1),'[2]Исх-увл.отчёт'!$A$2:$F$3000,6,FALSE),"-")</f>
        <v>-</v>
      </c>
      <c r="K159" s="14" t="str">
        <f>IFERROR(VLOOKUP(CONCATENATE($A159,K$1),'[2]Исх-увл.отчёт'!$A$2:$F$3000,6,FALSE),"-")</f>
        <v>-</v>
      </c>
      <c r="L159" s="14" t="str">
        <f>IFERROR(VLOOKUP(CONCATENATE($A159,L$1),'[2]Исх-увл.отчёт'!$A$2:$F$3000,6,FALSE),"-")</f>
        <v>-</v>
      </c>
      <c r="M159" s="14" t="str">
        <f>IFERROR(VLOOKUP(CONCATENATE($A159,M$1),'[2]Исх-увл.отчёт'!$A$2:$F$3000,6,FALSE),"-")</f>
        <v>-</v>
      </c>
      <c r="N159" s="14" t="str">
        <f>IFERROR(VLOOKUP(CONCATENATE($A159,N$1),'[2]Исх-увл.отчёт'!$A$2:$F$3000,6,FALSE),"-")</f>
        <v>-</v>
      </c>
      <c r="O159" s="14" t="str">
        <f>IFERROR(VLOOKUP(CONCATENATE($A159,O$1),'[2]Исх-увл.отчёт'!$A$2:$F$3000,6,FALSE),"-")</f>
        <v>-</v>
      </c>
      <c r="P159" s="14" t="str">
        <f>IFERROR(VLOOKUP(CONCATENATE($A159,P$1),'[2]Исх-увл.отчёт'!$A$2:$F$3000,6,FALSE),"-")</f>
        <v>-</v>
      </c>
      <c r="Q159" s="14" t="str">
        <f>IFERROR(VLOOKUP(CONCATENATE($A159,Q$1),'[2]Исх-увл.отчёт'!$A$2:$F$3000,6,FALSE),"-")</f>
        <v>-</v>
      </c>
      <c r="R159" s="14" t="str">
        <f>IFERROR(VLOOKUP(CONCATENATE($A159,R$1),'[2]Исх-увл.отчёт'!$A$2:$F$3000,6,FALSE),"-")</f>
        <v>-</v>
      </c>
      <c r="S159" s="14" t="str">
        <f>IFERROR(VLOOKUP(CONCATENATE($A159,S$1),'[2]Исх-увл.отчёт'!$A$2:$F$3000,6,FALSE),"-")</f>
        <v>-</v>
      </c>
      <c r="T159" s="14" t="str">
        <f>IFERROR(VLOOKUP(CONCATENATE($A159,T$1),'[2]Исх-увл.отчёт'!$A$2:$F$3000,6,FALSE),"-")</f>
        <v>-</v>
      </c>
      <c r="U159" s="15"/>
    </row>
    <row r="160" spans="1:21">
      <c r="A160" s="48">
        <f t="shared" si="9"/>
        <v>59</v>
      </c>
      <c r="B160" s="14" t="str">
        <f>IFERROR(VLOOKUP(CONCATENATE($A160,B$1),'[2]Исх-увл.отчёт'!$A$2:$F$3000,6,FALSE),"-")</f>
        <v>-</v>
      </c>
      <c r="C160" s="14" t="str">
        <f>IFERROR(VLOOKUP(CONCATENATE($A160,C$1),'[2]Исх-увл.отчёт'!$A$2:$F$3000,6,FALSE),"-")</f>
        <v>-</v>
      </c>
      <c r="D160" s="14" t="str">
        <f>IFERROR(VLOOKUP(CONCATENATE($A160,D$1),'[2]Исх-увл.отчёт'!$A$2:$F$3000,6,FALSE),"-")</f>
        <v>-</v>
      </c>
      <c r="E160" s="14" t="str">
        <f>IFERROR(VLOOKUP(CONCATENATE($A160,E$1),'[2]Исх-увл.отчёт'!$A$2:$F$3000,6,FALSE),"-")</f>
        <v>-</v>
      </c>
      <c r="F160" s="14" t="str">
        <f>IFERROR(VLOOKUP(CONCATENATE($A160,F$1),'[2]Исх-увл.отчёт'!$A$2:$F$3000,6,FALSE),"-")</f>
        <v>-</v>
      </c>
      <c r="G160" s="14" t="str">
        <f>IFERROR(VLOOKUP(CONCATENATE($A160,G$1),'[2]Исх-увл.отчёт'!$A$2:$F$3000,6,FALSE),"-")</f>
        <v>-</v>
      </c>
      <c r="H160" s="14" t="str">
        <f>IFERROR(VLOOKUP(CONCATENATE($A160,H$1),'[2]Исх-увл.отчёт'!$A$2:$F$3000,6,FALSE),"-")</f>
        <v>-</v>
      </c>
      <c r="I160" s="14" t="str">
        <f>IFERROR(VLOOKUP(CONCATENATE($A160,I$1),'[2]Исх-увл.отчёт'!$A$2:$F$3000,6,FALSE),"-")</f>
        <v>-</v>
      </c>
      <c r="J160" s="14" t="str">
        <f>IFERROR(VLOOKUP(CONCATENATE($A160,J$1),'[2]Исх-увл.отчёт'!$A$2:$F$3000,6,FALSE),"-")</f>
        <v>-</v>
      </c>
      <c r="K160" s="14" t="str">
        <f>IFERROR(VLOOKUP(CONCATENATE($A160,K$1),'[2]Исх-увл.отчёт'!$A$2:$F$3000,6,FALSE),"-")</f>
        <v>-</v>
      </c>
      <c r="L160" s="14" t="str">
        <f>IFERROR(VLOOKUP(CONCATENATE($A160,L$1),'[2]Исх-увл.отчёт'!$A$2:$F$3000,6,FALSE),"-")</f>
        <v>-</v>
      </c>
      <c r="M160" s="14" t="str">
        <f>IFERROR(VLOOKUP(CONCATENATE($A160,M$1),'[2]Исх-увл.отчёт'!$A$2:$F$3000,6,FALSE),"-")</f>
        <v>-</v>
      </c>
      <c r="N160" s="14" t="str">
        <f>IFERROR(VLOOKUP(CONCATENATE($A160,N$1),'[2]Исх-увл.отчёт'!$A$2:$F$3000,6,FALSE),"-")</f>
        <v>-</v>
      </c>
      <c r="O160" s="14" t="str">
        <f>IFERROR(VLOOKUP(CONCATENATE($A160,O$1),'[2]Исх-увл.отчёт'!$A$2:$F$3000,6,FALSE),"-")</f>
        <v>-</v>
      </c>
      <c r="P160" s="14" t="str">
        <f>IFERROR(VLOOKUP(CONCATENATE($A160,P$1),'[2]Исх-увл.отчёт'!$A$2:$F$3000,6,FALSE),"-")</f>
        <v>-</v>
      </c>
      <c r="Q160" s="14" t="str">
        <f>IFERROR(VLOOKUP(CONCATENATE($A160,Q$1),'[2]Исх-увл.отчёт'!$A$2:$F$3000,6,FALSE),"-")</f>
        <v>-</v>
      </c>
      <c r="R160" s="14" t="str">
        <f>IFERROR(VLOOKUP(CONCATENATE($A160,R$1),'[2]Исх-увл.отчёт'!$A$2:$F$3000,6,FALSE),"-")</f>
        <v>-</v>
      </c>
      <c r="S160" s="14" t="str">
        <f>IFERROR(VLOOKUP(CONCATENATE($A160,S$1),'[2]Исх-увл.отчёт'!$A$2:$F$3000,6,FALSE),"-")</f>
        <v>-</v>
      </c>
      <c r="T160" s="14" t="str">
        <f>IFERROR(VLOOKUP(CONCATENATE($A160,T$1),'[2]Исх-увл.отчёт'!$A$2:$F$3000,6,FALSE),"-")</f>
        <v>-</v>
      </c>
      <c r="U160" s="15"/>
    </row>
    <row r="161" spans="1:21">
      <c r="A161" s="48">
        <f t="shared" si="9"/>
        <v>60</v>
      </c>
      <c r="B161" s="14" t="str">
        <f>IFERROR(VLOOKUP(CONCATENATE($A161,B$1),'[2]Исх-увл.отчёт'!$A$2:$F$3000,6,FALSE),"-")</f>
        <v>НЕТ</v>
      </c>
      <c r="C161" s="14" t="str">
        <f>IFERROR(VLOOKUP(CONCATENATE($A161,C$1),'[2]Исх-увл.отчёт'!$A$2:$F$3000,6,FALSE),"-")</f>
        <v>-</v>
      </c>
      <c r="D161" s="14" t="str">
        <f>IFERROR(VLOOKUP(CONCATENATE($A161,D$1),'[2]Исх-увл.отчёт'!$A$2:$F$3000,6,FALSE),"-")</f>
        <v>ДА</v>
      </c>
      <c r="E161" s="14" t="str">
        <f>IFERROR(VLOOKUP(CONCATENATE($A161,E$1),'[2]Исх-увл.отчёт'!$A$2:$F$3000,6,FALSE),"-")</f>
        <v>-</v>
      </c>
      <c r="F161" s="14" t="str">
        <f>IFERROR(VLOOKUP(CONCATENATE($A161,F$1),'[2]Исх-увл.отчёт'!$A$2:$F$3000,6,FALSE),"-")</f>
        <v>-</v>
      </c>
      <c r="G161" s="14" t="str">
        <f>IFERROR(VLOOKUP(CONCATENATE($A161,G$1),'[2]Исх-увл.отчёт'!$A$2:$F$3000,6,FALSE),"-")</f>
        <v>-</v>
      </c>
      <c r="H161" s="14" t="str">
        <f>IFERROR(VLOOKUP(CONCATENATE($A161,H$1),'[2]Исх-увл.отчёт'!$A$2:$F$3000,6,FALSE),"-")</f>
        <v>-</v>
      </c>
      <c r="I161" s="14" t="str">
        <f>IFERROR(VLOOKUP(CONCATENATE($A161,I$1),'[2]Исх-увл.отчёт'!$A$2:$F$3000,6,FALSE),"-")</f>
        <v>-</v>
      </c>
      <c r="J161" s="14" t="str">
        <f>IFERROR(VLOOKUP(CONCATENATE($A161,J$1),'[2]Исх-увл.отчёт'!$A$2:$F$3000,6,FALSE),"-")</f>
        <v>-</v>
      </c>
      <c r="K161" s="14" t="str">
        <f>IFERROR(VLOOKUP(CONCATENATE($A161,K$1),'[2]Исх-увл.отчёт'!$A$2:$F$3000,6,FALSE),"-")</f>
        <v>-</v>
      </c>
      <c r="L161" s="14" t="str">
        <f>IFERROR(VLOOKUP(CONCATENATE($A161,L$1),'[2]Исх-увл.отчёт'!$A$2:$F$3000,6,FALSE),"-")</f>
        <v>-</v>
      </c>
      <c r="M161" s="14" t="str">
        <f>IFERROR(VLOOKUP(CONCATENATE($A161,M$1),'[2]Исх-увл.отчёт'!$A$2:$F$3000,6,FALSE),"-")</f>
        <v>НЕТ</v>
      </c>
      <c r="N161" s="14" t="str">
        <f>IFERROR(VLOOKUP(CONCATENATE($A161,N$1),'[2]Исх-увл.отчёт'!$A$2:$F$3000,6,FALSE),"-")</f>
        <v>-</v>
      </c>
      <c r="O161" s="14" t="str">
        <f>IFERROR(VLOOKUP(CONCATENATE($A161,O$1),'[2]Исх-увл.отчёт'!$A$2:$F$3000,6,FALSE),"-")</f>
        <v>-</v>
      </c>
      <c r="P161" s="14" t="str">
        <f>IFERROR(VLOOKUP(CONCATENATE($A161,P$1),'[2]Исх-увл.отчёт'!$A$2:$F$3000,6,FALSE),"-")</f>
        <v>-</v>
      </c>
      <c r="Q161" s="14" t="str">
        <f>IFERROR(VLOOKUP(CONCATENATE($A161,Q$1),'[2]Исх-увл.отчёт'!$A$2:$F$3000,6,FALSE),"-")</f>
        <v>-</v>
      </c>
      <c r="R161" s="14" t="str">
        <f>IFERROR(VLOOKUP(CONCATENATE($A161,R$1),'[2]Исх-увл.отчёт'!$A$2:$F$3000,6,FALSE),"-")</f>
        <v>НЕТ</v>
      </c>
      <c r="S161" s="14" t="str">
        <f>IFERROR(VLOOKUP(CONCATENATE($A161,S$1),'[2]Исх-увл.отчёт'!$A$2:$F$3000,6,FALSE),"-")</f>
        <v>-</v>
      </c>
      <c r="T161" s="14" t="str">
        <f>IFERROR(VLOOKUP(CONCATENATE($A161,T$1),'[2]Исх-увл.отчёт'!$A$2:$F$3000,6,FALSE),"-")</f>
        <v>-</v>
      </c>
      <c r="U161" s="15"/>
    </row>
    <row r="162" spans="1:21">
      <c r="A162" s="48">
        <f t="shared" si="9"/>
        <v>61</v>
      </c>
      <c r="B162" s="14" t="str">
        <f>IFERROR(VLOOKUP(CONCATENATE($A162,B$1),'[2]Исх-увл.отчёт'!$A$2:$F$3000,6,FALSE),"-")</f>
        <v>-</v>
      </c>
      <c r="C162" s="14" t="str">
        <f>IFERROR(VLOOKUP(CONCATENATE($A162,C$1),'[2]Исх-увл.отчёт'!$A$2:$F$3000,6,FALSE),"-")</f>
        <v>-</v>
      </c>
      <c r="D162" s="14" t="str">
        <f>IFERROR(VLOOKUP(CONCATENATE($A162,D$1),'[2]Исх-увл.отчёт'!$A$2:$F$3000,6,FALSE),"-")</f>
        <v>-</v>
      </c>
      <c r="E162" s="14" t="str">
        <f>IFERROR(VLOOKUP(CONCATENATE($A162,E$1),'[2]Исх-увл.отчёт'!$A$2:$F$3000,6,FALSE),"-")</f>
        <v>-</v>
      </c>
      <c r="F162" s="14" t="str">
        <f>IFERROR(VLOOKUP(CONCATENATE($A162,F$1),'[2]Исх-увл.отчёт'!$A$2:$F$3000,6,FALSE),"-")</f>
        <v>-</v>
      </c>
      <c r="G162" s="14" t="str">
        <f>IFERROR(VLOOKUP(CONCATENATE($A162,G$1),'[2]Исх-увл.отчёт'!$A$2:$F$3000,6,FALSE),"-")</f>
        <v>-</v>
      </c>
      <c r="H162" s="14" t="str">
        <f>IFERROR(VLOOKUP(CONCATENATE($A162,H$1),'[2]Исх-увл.отчёт'!$A$2:$F$3000,6,FALSE),"-")</f>
        <v>-</v>
      </c>
      <c r="I162" s="14" t="str">
        <f>IFERROR(VLOOKUP(CONCATENATE($A162,I$1),'[2]Исх-увл.отчёт'!$A$2:$F$3000,6,FALSE),"-")</f>
        <v>-</v>
      </c>
      <c r="J162" s="14" t="str">
        <f>IFERROR(VLOOKUP(CONCATENATE($A162,J$1),'[2]Исх-увл.отчёт'!$A$2:$F$3000,6,FALSE),"-")</f>
        <v>-</v>
      </c>
      <c r="K162" s="14" t="str">
        <f>IFERROR(VLOOKUP(CONCATENATE($A162,K$1),'[2]Исх-увл.отчёт'!$A$2:$F$3000,6,FALSE),"-")</f>
        <v>-</v>
      </c>
      <c r="L162" s="14" t="str">
        <f>IFERROR(VLOOKUP(CONCATENATE($A162,L$1),'[2]Исх-увл.отчёт'!$A$2:$F$3000,6,FALSE),"-")</f>
        <v>-</v>
      </c>
      <c r="M162" s="14" t="str">
        <f>IFERROR(VLOOKUP(CONCATENATE($A162,M$1),'[2]Исх-увл.отчёт'!$A$2:$F$3000,6,FALSE),"-")</f>
        <v>-</v>
      </c>
      <c r="N162" s="14" t="str">
        <f>IFERROR(VLOOKUP(CONCATENATE($A162,N$1),'[2]Исх-увл.отчёт'!$A$2:$F$3000,6,FALSE),"-")</f>
        <v>-</v>
      </c>
      <c r="O162" s="14" t="str">
        <f>IFERROR(VLOOKUP(CONCATENATE($A162,O$1),'[2]Исх-увл.отчёт'!$A$2:$F$3000,6,FALSE),"-")</f>
        <v>-</v>
      </c>
      <c r="P162" s="14" t="str">
        <f>IFERROR(VLOOKUP(CONCATENATE($A162,P$1),'[2]Исх-увл.отчёт'!$A$2:$F$3000,6,FALSE),"-")</f>
        <v>-</v>
      </c>
      <c r="Q162" s="14" t="str">
        <f>IFERROR(VLOOKUP(CONCATENATE($A162,Q$1),'[2]Исх-увл.отчёт'!$A$2:$F$3000,6,FALSE),"-")</f>
        <v>-</v>
      </c>
      <c r="R162" s="14" t="str">
        <f>IFERROR(VLOOKUP(CONCATENATE($A162,R$1),'[2]Исх-увл.отчёт'!$A$2:$F$3000,6,FALSE),"-")</f>
        <v>-</v>
      </c>
      <c r="S162" s="14" t="str">
        <f>IFERROR(VLOOKUP(CONCATENATE($A162,S$1),'[2]Исх-увл.отчёт'!$A$2:$F$3000,6,FALSE),"-")</f>
        <v>-</v>
      </c>
      <c r="T162" s="14" t="str">
        <f>IFERROR(VLOOKUP(CONCATENATE($A162,T$1),'[2]Исх-увл.отчёт'!$A$2:$F$3000,6,FALSE),"-")</f>
        <v>-</v>
      </c>
      <c r="U162" s="15"/>
    </row>
    <row r="163" spans="1:21">
      <c r="A163" s="48">
        <f t="shared" si="9"/>
        <v>62</v>
      </c>
      <c r="B163" s="14" t="str">
        <f>IFERROR(VLOOKUP(CONCATENATE($A163,B$1),'[2]Исх-увл.отчёт'!$A$2:$F$3000,6,FALSE),"-")</f>
        <v>-</v>
      </c>
      <c r="C163" s="14" t="str">
        <f>IFERROR(VLOOKUP(CONCATENATE($A163,C$1),'[2]Исх-увл.отчёт'!$A$2:$F$3000,6,FALSE),"-")</f>
        <v>-</v>
      </c>
      <c r="D163" s="14" t="str">
        <f>IFERROR(VLOOKUP(CONCATENATE($A163,D$1),'[2]Исх-увл.отчёт'!$A$2:$F$3000,6,FALSE),"-")</f>
        <v>ДА</v>
      </c>
      <c r="E163" s="14" t="str">
        <f>IFERROR(VLOOKUP(CONCATENATE($A163,E$1),'[2]Исх-увл.отчёт'!$A$2:$F$3000,6,FALSE),"-")</f>
        <v>НЕТ</v>
      </c>
      <c r="F163" s="14" t="str">
        <f>IFERROR(VLOOKUP(CONCATENATE($A163,F$1),'[2]Исх-увл.отчёт'!$A$2:$F$3000,6,FALSE),"-")</f>
        <v>НЕТ</v>
      </c>
      <c r="G163" s="14" t="str">
        <f>IFERROR(VLOOKUP(CONCATENATE($A163,G$1),'[2]Исх-увл.отчёт'!$A$2:$F$3000,6,FALSE),"-")</f>
        <v>-</v>
      </c>
      <c r="H163" s="14" t="str">
        <f>IFERROR(VLOOKUP(CONCATENATE($A163,H$1),'[2]Исх-увл.отчёт'!$A$2:$F$3000,6,FALSE),"-")</f>
        <v>-</v>
      </c>
      <c r="I163" s="14" t="str">
        <f>IFERROR(VLOOKUP(CONCATENATE($A163,I$1),'[2]Исх-увл.отчёт'!$A$2:$F$3000,6,FALSE),"-")</f>
        <v>-</v>
      </c>
      <c r="J163" s="14" t="str">
        <f>IFERROR(VLOOKUP(CONCATENATE($A163,J$1),'[2]Исх-увл.отчёт'!$A$2:$F$3000,6,FALSE),"-")</f>
        <v>-</v>
      </c>
      <c r="K163" s="14" t="str">
        <f>IFERROR(VLOOKUP(CONCATENATE($A163,K$1),'[2]Исх-увл.отчёт'!$A$2:$F$3000,6,FALSE),"-")</f>
        <v>-</v>
      </c>
      <c r="L163" s="14" t="str">
        <f>IFERROR(VLOOKUP(CONCATENATE($A163,L$1),'[2]Исх-увл.отчёт'!$A$2:$F$3000,6,FALSE),"-")</f>
        <v>-</v>
      </c>
      <c r="M163" s="14" t="str">
        <f>IFERROR(VLOOKUP(CONCATENATE($A163,M$1),'[2]Исх-увл.отчёт'!$A$2:$F$3000,6,FALSE),"-")</f>
        <v>-</v>
      </c>
      <c r="N163" s="14" t="str">
        <f>IFERROR(VLOOKUP(CONCATENATE($A163,N$1),'[2]Исх-увл.отчёт'!$A$2:$F$3000,6,FALSE),"-")</f>
        <v>-</v>
      </c>
      <c r="O163" s="14" t="str">
        <f>IFERROR(VLOOKUP(CONCATENATE($A163,O$1),'[2]Исх-увл.отчёт'!$A$2:$F$3000,6,FALSE),"-")</f>
        <v>-</v>
      </c>
      <c r="P163" s="14" t="str">
        <f>IFERROR(VLOOKUP(CONCATENATE($A163,P$1),'[2]Исх-увл.отчёт'!$A$2:$F$3000,6,FALSE),"-")</f>
        <v>-</v>
      </c>
      <c r="Q163" s="14" t="str">
        <f>IFERROR(VLOOKUP(CONCATENATE($A163,Q$1),'[2]Исх-увл.отчёт'!$A$2:$F$3000,6,FALSE),"-")</f>
        <v>-</v>
      </c>
      <c r="R163" s="14" t="str">
        <f>IFERROR(VLOOKUP(CONCATENATE($A163,R$1),'[2]Исх-увл.отчёт'!$A$2:$F$3000,6,FALSE),"-")</f>
        <v>НЕТ</v>
      </c>
      <c r="S163" s="14" t="str">
        <f>IFERROR(VLOOKUP(CONCATENATE($A163,S$1),'[2]Исх-увл.отчёт'!$A$2:$F$3000,6,FALSE),"-")</f>
        <v>-</v>
      </c>
      <c r="T163" s="14" t="str">
        <f>IFERROR(VLOOKUP(CONCATENATE($A163,T$1),'[2]Исх-увл.отчёт'!$A$2:$F$3000,6,FALSE),"-")</f>
        <v>НЕТ</v>
      </c>
      <c r="U163" s="15"/>
    </row>
    <row r="164" spans="1:21">
      <c r="A164" s="48">
        <f t="shared" si="9"/>
        <v>63</v>
      </c>
      <c r="B164" s="14" t="str">
        <f>IFERROR(VLOOKUP(CONCATENATE($A164,B$1),'[2]Исх-увл.отчёт'!$A$2:$F$3000,6,FALSE),"-")</f>
        <v>НЕТ</v>
      </c>
      <c r="C164" s="14" t="str">
        <f>IFERROR(VLOOKUP(CONCATENATE($A164,C$1),'[2]Исх-увл.отчёт'!$A$2:$F$3000,6,FALSE),"-")</f>
        <v>-</v>
      </c>
      <c r="D164" s="14" t="str">
        <f>IFERROR(VLOOKUP(CONCATENATE($A164,D$1),'[2]Исх-увл.отчёт'!$A$2:$F$3000,6,FALSE),"-")</f>
        <v>ДА</v>
      </c>
      <c r="E164" s="14" t="str">
        <f>IFERROR(VLOOKUP(CONCATENATE($A164,E$1),'[2]Исх-увл.отчёт'!$A$2:$F$3000,6,FALSE),"-")</f>
        <v>-</v>
      </c>
      <c r="F164" s="14" t="str">
        <f>IFERROR(VLOOKUP(CONCATENATE($A164,F$1),'[2]Исх-увл.отчёт'!$A$2:$F$3000,6,FALSE),"-")</f>
        <v>-</v>
      </c>
      <c r="G164" s="14" t="str">
        <f>IFERROR(VLOOKUP(CONCATENATE($A164,G$1),'[2]Исх-увл.отчёт'!$A$2:$F$3000,6,FALSE),"-")</f>
        <v>НЕТ</v>
      </c>
      <c r="H164" s="14" t="str">
        <f>IFERROR(VLOOKUP(CONCATENATE($A164,H$1),'[2]Исх-увл.отчёт'!$A$2:$F$3000,6,FALSE),"-")</f>
        <v>-</v>
      </c>
      <c r="I164" s="14" t="str">
        <f>IFERROR(VLOOKUP(CONCATENATE($A164,I$1),'[2]Исх-увл.отчёт'!$A$2:$F$3000,6,FALSE),"-")</f>
        <v>-</v>
      </c>
      <c r="J164" s="14" t="str">
        <f>IFERROR(VLOOKUP(CONCATENATE($A164,J$1),'[2]Исх-увл.отчёт'!$A$2:$F$3000,6,FALSE),"-")</f>
        <v>-</v>
      </c>
      <c r="K164" s="14" t="str">
        <f>IFERROR(VLOOKUP(CONCATENATE($A164,K$1),'[2]Исх-увл.отчёт'!$A$2:$F$3000,6,FALSE),"-")</f>
        <v>-</v>
      </c>
      <c r="L164" s="14" t="str">
        <f>IFERROR(VLOOKUP(CONCATENATE($A164,L$1),'[2]Исх-увл.отчёт'!$A$2:$F$3000,6,FALSE),"-")</f>
        <v>-</v>
      </c>
      <c r="M164" s="14" t="str">
        <f>IFERROR(VLOOKUP(CONCATENATE($A164,M$1),'[2]Исх-увл.отчёт'!$A$2:$F$3000,6,FALSE),"-")</f>
        <v>-</v>
      </c>
      <c r="N164" s="14" t="str">
        <f>IFERROR(VLOOKUP(CONCATENATE($A164,N$1),'[2]Исх-увл.отчёт'!$A$2:$F$3000,6,FALSE),"-")</f>
        <v>-</v>
      </c>
      <c r="O164" s="14" t="str">
        <f>IFERROR(VLOOKUP(CONCATENATE($A164,O$1),'[2]Исх-увл.отчёт'!$A$2:$F$3000,6,FALSE),"-")</f>
        <v>-</v>
      </c>
      <c r="P164" s="14" t="str">
        <f>IFERROR(VLOOKUP(CONCATENATE($A164,P$1),'[2]Исх-увл.отчёт'!$A$2:$F$3000,6,FALSE),"-")</f>
        <v>-</v>
      </c>
      <c r="Q164" s="14" t="str">
        <f>IFERROR(VLOOKUP(CONCATENATE($A164,Q$1),'[2]Исх-увл.отчёт'!$A$2:$F$3000,6,FALSE),"-")</f>
        <v>-</v>
      </c>
      <c r="R164" s="14" t="str">
        <f>IFERROR(VLOOKUP(CONCATENATE($A164,R$1),'[2]Исх-увл.отчёт'!$A$2:$F$3000,6,FALSE),"-")</f>
        <v>НЕТ</v>
      </c>
      <c r="S164" s="14" t="str">
        <f>IFERROR(VLOOKUP(CONCATENATE($A164,S$1),'[2]Исх-увл.отчёт'!$A$2:$F$3000,6,FALSE),"-")</f>
        <v>-</v>
      </c>
      <c r="T164" s="14" t="str">
        <f>IFERROR(VLOOKUP(CONCATENATE($A164,T$1),'[2]Исх-увл.отчёт'!$A$2:$F$3000,6,FALSE),"-")</f>
        <v>ДА</v>
      </c>
      <c r="U164" s="15"/>
    </row>
    <row r="165" spans="1:21">
      <c r="A165" s="48">
        <f t="shared" si="9"/>
        <v>64</v>
      </c>
      <c r="B165" s="14" t="str">
        <f>IFERROR(VLOOKUP(CONCATENATE($A165,B$1),'[2]Исх-увл.отчёт'!$A$2:$F$3000,6,FALSE),"-")</f>
        <v>-</v>
      </c>
      <c r="C165" s="14" t="str">
        <f>IFERROR(VLOOKUP(CONCATENATE($A165,C$1),'[2]Исх-увл.отчёт'!$A$2:$F$3000,6,FALSE),"-")</f>
        <v>-</v>
      </c>
      <c r="D165" s="14" t="str">
        <f>IFERROR(VLOOKUP(CONCATENATE($A165,D$1),'[2]Исх-увл.отчёт'!$A$2:$F$3000,6,FALSE),"-")</f>
        <v>-</v>
      </c>
      <c r="E165" s="14" t="str">
        <f>IFERROR(VLOOKUP(CONCATENATE($A165,E$1),'[2]Исх-увл.отчёт'!$A$2:$F$3000,6,FALSE),"-")</f>
        <v>-</v>
      </c>
      <c r="F165" s="14" t="str">
        <f>IFERROR(VLOOKUP(CONCATENATE($A165,F$1),'[2]Исх-увл.отчёт'!$A$2:$F$3000,6,FALSE),"-")</f>
        <v>-</v>
      </c>
      <c r="G165" s="14" t="str">
        <f>IFERROR(VLOOKUP(CONCATENATE($A165,G$1),'[2]Исх-увл.отчёт'!$A$2:$F$3000,6,FALSE),"-")</f>
        <v>-</v>
      </c>
      <c r="H165" s="14" t="str">
        <f>IFERROR(VLOOKUP(CONCATENATE($A165,H$1),'[2]Исх-увл.отчёт'!$A$2:$F$3000,6,FALSE),"-")</f>
        <v>-</v>
      </c>
      <c r="I165" s="14" t="str">
        <f>IFERROR(VLOOKUP(CONCATENATE($A165,I$1),'[2]Исх-увл.отчёт'!$A$2:$F$3000,6,FALSE),"-")</f>
        <v>-</v>
      </c>
      <c r="J165" s="14" t="str">
        <f>IFERROR(VLOOKUP(CONCATENATE($A165,J$1),'[2]Исх-увл.отчёт'!$A$2:$F$3000,6,FALSE),"-")</f>
        <v>-</v>
      </c>
      <c r="K165" s="14" t="str">
        <f>IFERROR(VLOOKUP(CONCATENATE($A165,K$1),'[2]Исх-увл.отчёт'!$A$2:$F$3000,6,FALSE),"-")</f>
        <v>-</v>
      </c>
      <c r="L165" s="14" t="str">
        <f>IFERROR(VLOOKUP(CONCATENATE($A165,L$1),'[2]Исх-увл.отчёт'!$A$2:$F$3000,6,FALSE),"-")</f>
        <v>-</v>
      </c>
      <c r="M165" s="14" t="str">
        <f>IFERROR(VLOOKUP(CONCATENATE($A165,M$1),'[2]Исх-увл.отчёт'!$A$2:$F$3000,6,FALSE),"-")</f>
        <v>-</v>
      </c>
      <c r="N165" s="14" t="str">
        <f>IFERROR(VLOOKUP(CONCATENATE($A165,N$1),'[2]Исх-увл.отчёт'!$A$2:$F$3000,6,FALSE),"-")</f>
        <v>-</v>
      </c>
      <c r="O165" s="14" t="str">
        <f>IFERROR(VLOOKUP(CONCATENATE($A165,O$1),'[2]Исх-увл.отчёт'!$A$2:$F$3000,6,FALSE),"-")</f>
        <v>-</v>
      </c>
      <c r="P165" s="14" t="str">
        <f>IFERROR(VLOOKUP(CONCATENATE($A165,P$1),'[2]Исх-увл.отчёт'!$A$2:$F$3000,6,FALSE),"-")</f>
        <v>-</v>
      </c>
      <c r="Q165" s="14" t="str">
        <f>IFERROR(VLOOKUP(CONCATENATE($A165,Q$1),'[2]Исх-увл.отчёт'!$A$2:$F$3000,6,FALSE),"-")</f>
        <v>-</v>
      </c>
      <c r="R165" s="14" t="str">
        <f>IFERROR(VLOOKUP(CONCATENATE($A165,R$1),'[2]Исх-увл.отчёт'!$A$2:$F$3000,6,FALSE),"-")</f>
        <v>-</v>
      </c>
      <c r="S165" s="14" t="str">
        <f>IFERROR(VLOOKUP(CONCATENATE($A165,S$1),'[2]Исх-увл.отчёт'!$A$2:$F$3000,6,FALSE),"-")</f>
        <v>-</v>
      </c>
      <c r="T165" s="14" t="str">
        <f>IFERROR(VLOOKUP(CONCATENATE($A165,T$1),'[2]Исх-увл.отчёт'!$A$2:$F$3000,6,FALSE),"-")</f>
        <v>-</v>
      </c>
      <c r="U165" s="15"/>
    </row>
    <row r="166" spans="1:21">
      <c r="A166" s="48">
        <f t="shared" si="9"/>
        <v>65</v>
      </c>
      <c r="B166" s="14" t="str">
        <f>IFERROR(VLOOKUP(CONCATENATE($A166,B$1),'[2]Исх-увл.отчёт'!$A$2:$F$3000,6,FALSE),"-")</f>
        <v>-</v>
      </c>
      <c r="C166" s="14" t="str">
        <f>IFERROR(VLOOKUP(CONCATENATE($A166,C$1),'[2]Исх-увл.отчёт'!$A$2:$F$3000,6,FALSE),"-")</f>
        <v>-</v>
      </c>
      <c r="D166" s="14" t="str">
        <f>IFERROR(VLOOKUP(CONCATENATE($A166,D$1),'[2]Исх-увл.отчёт'!$A$2:$F$3000,6,FALSE),"-")</f>
        <v>-</v>
      </c>
      <c r="E166" s="14" t="str">
        <f>IFERROR(VLOOKUP(CONCATENATE($A166,E$1),'[2]Исх-увл.отчёт'!$A$2:$F$3000,6,FALSE),"-")</f>
        <v>-</v>
      </c>
      <c r="F166" s="14" t="str">
        <f>IFERROR(VLOOKUP(CONCATENATE($A166,F$1),'[2]Исх-увл.отчёт'!$A$2:$F$3000,6,FALSE),"-")</f>
        <v>-</v>
      </c>
      <c r="G166" s="14" t="str">
        <f>IFERROR(VLOOKUP(CONCATENATE($A166,G$1),'[2]Исх-увл.отчёт'!$A$2:$F$3000,6,FALSE),"-")</f>
        <v>-</v>
      </c>
      <c r="H166" s="14" t="str">
        <f>IFERROR(VLOOKUP(CONCATENATE($A166,H$1),'[2]Исх-увл.отчёт'!$A$2:$F$3000,6,FALSE),"-")</f>
        <v>-</v>
      </c>
      <c r="I166" s="14" t="str">
        <f>IFERROR(VLOOKUP(CONCATENATE($A166,I$1),'[2]Исх-увл.отчёт'!$A$2:$F$3000,6,FALSE),"-")</f>
        <v>-</v>
      </c>
      <c r="J166" s="14" t="str">
        <f>IFERROR(VLOOKUP(CONCATENATE($A166,J$1),'[2]Исх-увл.отчёт'!$A$2:$F$3000,6,FALSE),"-")</f>
        <v>-</v>
      </c>
      <c r="K166" s="14" t="str">
        <f>IFERROR(VLOOKUP(CONCATENATE($A166,K$1),'[2]Исх-увл.отчёт'!$A$2:$F$3000,6,FALSE),"-")</f>
        <v>-</v>
      </c>
      <c r="L166" s="14" t="str">
        <f>IFERROR(VLOOKUP(CONCATENATE($A166,L$1),'[2]Исх-увл.отчёт'!$A$2:$F$3000,6,FALSE),"-")</f>
        <v>-</v>
      </c>
      <c r="M166" s="14" t="str">
        <f>IFERROR(VLOOKUP(CONCATENATE($A166,M$1),'[2]Исх-увл.отчёт'!$A$2:$F$3000,6,FALSE),"-")</f>
        <v>-</v>
      </c>
      <c r="N166" s="14" t="str">
        <f>IFERROR(VLOOKUP(CONCATENATE($A166,N$1),'[2]Исх-увл.отчёт'!$A$2:$F$3000,6,FALSE),"-")</f>
        <v>-</v>
      </c>
      <c r="O166" s="14" t="str">
        <f>IFERROR(VLOOKUP(CONCATENATE($A166,O$1),'[2]Исх-увл.отчёт'!$A$2:$F$3000,6,FALSE),"-")</f>
        <v>-</v>
      </c>
      <c r="P166" s="14" t="str">
        <f>IFERROR(VLOOKUP(CONCATENATE($A166,P$1),'[2]Исх-увл.отчёт'!$A$2:$F$3000,6,FALSE),"-")</f>
        <v>-</v>
      </c>
      <c r="Q166" s="14" t="str">
        <f>IFERROR(VLOOKUP(CONCATENATE($A166,Q$1),'[2]Исх-увл.отчёт'!$A$2:$F$3000,6,FALSE),"-")</f>
        <v>-</v>
      </c>
      <c r="R166" s="14" t="str">
        <f>IFERROR(VLOOKUP(CONCATENATE($A166,R$1),'[2]Исх-увл.отчёт'!$A$2:$F$3000,6,FALSE),"-")</f>
        <v>-</v>
      </c>
      <c r="S166" s="14" t="str">
        <f>IFERROR(VLOOKUP(CONCATENATE($A166,S$1),'[2]Исх-увл.отчёт'!$A$2:$F$3000,6,FALSE),"-")</f>
        <v>-</v>
      </c>
      <c r="T166" s="14" t="str">
        <f>IFERROR(VLOOKUP(CONCATENATE($A166,T$1),'[2]Исх-увл.отчёт'!$A$2:$F$3000,6,FALSE),"-")</f>
        <v>-</v>
      </c>
      <c r="U166" s="15"/>
    </row>
    <row r="167" spans="1:21">
      <c r="A167" s="48">
        <f t="shared" si="9"/>
        <v>66</v>
      </c>
      <c r="B167" s="14" t="str">
        <f>IFERROR(VLOOKUP(CONCATENATE($A167,B$1),'[2]Исх-увл.отчёт'!$A$2:$F$3000,6,FALSE),"-")</f>
        <v>НЕТ</v>
      </c>
      <c r="C167" s="14" t="str">
        <f>IFERROR(VLOOKUP(CONCATENATE($A167,C$1),'[2]Исх-увл.отчёт'!$A$2:$F$3000,6,FALSE),"-")</f>
        <v>-</v>
      </c>
      <c r="D167" s="14" t="str">
        <f>IFERROR(VLOOKUP(CONCATENATE($A167,D$1),'[2]Исх-увл.отчёт'!$A$2:$F$3000,6,FALSE),"-")</f>
        <v>ДА</v>
      </c>
      <c r="E167" s="14" t="str">
        <f>IFERROR(VLOOKUP(CONCATENATE($A167,E$1),'[2]Исх-увл.отчёт'!$A$2:$F$3000,6,FALSE),"-")</f>
        <v>НЕТ</v>
      </c>
      <c r="F167" s="14" t="str">
        <f>IFERROR(VLOOKUP(CONCATENATE($A167,F$1),'[2]Исх-увл.отчёт'!$A$2:$F$3000,6,FALSE),"-")</f>
        <v>-</v>
      </c>
      <c r="G167" s="14" t="str">
        <f>IFERROR(VLOOKUP(CONCATENATE($A167,G$1),'[2]Исх-увл.отчёт'!$A$2:$F$3000,6,FALSE),"-")</f>
        <v>-</v>
      </c>
      <c r="H167" s="14" t="str">
        <f>IFERROR(VLOOKUP(CONCATENATE($A167,H$1),'[2]Исх-увл.отчёт'!$A$2:$F$3000,6,FALSE),"-")</f>
        <v>НЕТ</v>
      </c>
      <c r="I167" s="14" t="str">
        <f>IFERROR(VLOOKUP(CONCATENATE($A167,I$1),'[2]Исх-увл.отчёт'!$A$2:$F$3000,6,FALSE),"-")</f>
        <v>-</v>
      </c>
      <c r="J167" s="14" t="str">
        <f>IFERROR(VLOOKUP(CONCATENATE($A167,J$1),'[2]Исх-увл.отчёт'!$A$2:$F$3000,6,FALSE),"-")</f>
        <v>-</v>
      </c>
      <c r="K167" s="14" t="str">
        <f>IFERROR(VLOOKUP(CONCATENATE($A167,K$1),'[2]Исх-увл.отчёт'!$A$2:$F$3000,6,FALSE),"-")</f>
        <v>-</v>
      </c>
      <c r="L167" s="14" t="str">
        <f>IFERROR(VLOOKUP(CONCATENATE($A167,L$1),'[2]Исх-увл.отчёт'!$A$2:$F$3000,6,FALSE),"-")</f>
        <v>-</v>
      </c>
      <c r="M167" s="14" t="str">
        <f>IFERROR(VLOOKUP(CONCATENATE($A167,M$1),'[2]Исх-увл.отчёт'!$A$2:$F$3000,6,FALSE),"-")</f>
        <v>-</v>
      </c>
      <c r="N167" s="14" t="str">
        <f>IFERROR(VLOOKUP(CONCATENATE($A167,N$1),'[2]Исх-увл.отчёт'!$A$2:$F$3000,6,FALSE),"-")</f>
        <v>-</v>
      </c>
      <c r="O167" s="14" t="str">
        <f>IFERROR(VLOOKUP(CONCATENATE($A167,O$1),'[2]Исх-увл.отчёт'!$A$2:$F$3000,6,FALSE),"-")</f>
        <v>-</v>
      </c>
      <c r="P167" s="14" t="str">
        <f>IFERROR(VLOOKUP(CONCATENATE($A167,P$1),'[2]Исх-увл.отчёт'!$A$2:$F$3000,6,FALSE),"-")</f>
        <v>-</v>
      </c>
      <c r="Q167" s="14" t="str">
        <f>IFERROR(VLOOKUP(CONCATENATE($A167,Q$1),'[2]Исх-увл.отчёт'!$A$2:$F$3000,6,FALSE),"-")</f>
        <v>-</v>
      </c>
      <c r="R167" s="14" t="str">
        <f>IFERROR(VLOOKUP(CONCATENATE($A167,R$1),'[2]Исх-увл.отчёт'!$A$2:$F$3000,6,FALSE),"-")</f>
        <v>НЕТ</v>
      </c>
      <c r="S167" s="14" t="str">
        <f>IFERROR(VLOOKUP(CONCATENATE($A167,S$1),'[2]Исх-увл.отчёт'!$A$2:$F$3000,6,FALSE),"-")</f>
        <v>-</v>
      </c>
      <c r="T167" s="14" t="str">
        <f>IFERROR(VLOOKUP(CONCATENATE($A167,T$1),'[2]Исх-увл.отчёт'!$A$2:$F$3000,6,FALSE),"-")</f>
        <v>-</v>
      </c>
      <c r="U167" s="15"/>
    </row>
    <row r="168" spans="1:21">
      <c r="A168" s="48">
        <f t="shared" ref="A168:A195" si="10">A167+1</f>
        <v>67</v>
      </c>
      <c r="B168" s="14" t="str">
        <f>IFERROR(VLOOKUP(CONCATENATE($A168,B$1),'[2]Исх-увл.отчёт'!$A$2:$F$3000,6,FALSE),"-")</f>
        <v>-</v>
      </c>
      <c r="C168" s="14" t="str">
        <f>IFERROR(VLOOKUP(CONCATENATE($A168,C$1),'[2]Исх-увл.отчёт'!$A$2:$F$3000,6,FALSE),"-")</f>
        <v>-</v>
      </c>
      <c r="D168" s="14" t="str">
        <f>IFERROR(VLOOKUP(CONCATENATE($A168,D$1),'[2]Исх-увл.отчёт'!$A$2:$F$3000,6,FALSE),"-")</f>
        <v>-</v>
      </c>
      <c r="E168" s="14" t="str">
        <f>IFERROR(VLOOKUP(CONCATENATE($A168,E$1),'[2]Исх-увл.отчёт'!$A$2:$F$3000,6,FALSE),"-")</f>
        <v>-</v>
      </c>
      <c r="F168" s="14" t="str">
        <f>IFERROR(VLOOKUP(CONCATENATE($A168,F$1),'[2]Исх-увл.отчёт'!$A$2:$F$3000,6,FALSE),"-")</f>
        <v>-</v>
      </c>
      <c r="G168" s="14" t="str">
        <f>IFERROR(VLOOKUP(CONCATENATE($A168,G$1),'[2]Исх-увл.отчёт'!$A$2:$F$3000,6,FALSE),"-")</f>
        <v>-</v>
      </c>
      <c r="H168" s="14" t="str">
        <f>IFERROR(VLOOKUP(CONCATENATE($A168,H$1),'[2]Исх-увл.отчёт'!$A$2:$F$3000,6,FALSE),"-")</f>
        <v>-</v>
      </c>
      <c r="I168" s="14" t="str">
        <f>IFERROR(VLOOKUP(CONCATENATE($A168,I$1),'[2]Исх-увл.отчёт'!$A$2:$F$3000,6,FALSE),"-")</f>
        <v>-</v>
      </c>
      <c r="J168" s="14" t="str">
        <f>IFERROR(VLOOKUP(CONCATENATE($A168,J$1),'[2]Исх-увл.отчёт'!$A$2:$F$3000,6,FALSE),"-")</f>
        <v>-</v>
      </c>
      <c r="K168" s="14" t="str">
        <f>IFERROR(VLOOKUP(CONCATENATE($A168,K$1),'[2]Исх-увл.отчёт'!$A$2:$F$3000,6,FALSE),"-")</f>
        <v>-</v>
      </c>
      <c r="L168" s="14" t="str">
        <f>IFERROR(VLOOKUP(CONCATENATE($A168,L$1),'[2]Исх-увл.отчёт'!$A$2:$F$3000,6,FALSE),"-")</f>
        <v>-</v>
      </c>
      <c r="M168" s="14" t="str">
        <f>IFERROR(VLOOKUP(CONCATENATE($A168,M$1),'[2]Исх-увл.отчёт'!$A$2:$F$3000,6,FALSE),"-")</f>
        <v>-</v>
      </c>
      <c r="N168" s="14" t="str">
        <f>IFERROR(VLOOKUP(CONCATENATE($A168,N$1),'[2]Исх-увл.отчёт'!$A$2:$F$3000,6,FALSE),"-")</f>
        <v>-</v>
      </c>
      <c r="O168" s="14" t="str">
        <f>IFERROR(VLOOKUP(CONCATENATE($A168,O$1),'[2]Исх-увл.отчёт'!$A$2:$F$3000,6,FALSE),"-")</f>
        <v>-</v>
      </c>
      <c r="P168" s="14" t="str">
        <f>IFERROR(VLOOKUP(CONCATENATE($A168,P$1),'[2]Исх-увл.отчёт'!$A$2:$F$3000,6,FALSE),"-")</f>
        <v>-</v>
      </c>
      <c r="Q168" s="14" t="str">
        <f>IFERROR(VLOOKUP(CONCATENATE($A168,Q$1),'[2]Исх-увл.отчёт'!$A$2:$F$3000,6,FALSE),"-")</f>
        <v>-</v>
      </c>
      <c r="R168" s="14" t="str">
        <f>IFERROR(VLOOKUP(CONCATENATE($A168,R$1),'[2]Исх-увл.отчёт'!$A$2:$F$3000,6,FALSE),"-")</f>
        <v>-</v>
      </c>
      <c r="S168" s="14" t="str">
        <f>IFERROR(VLOOKUP(CONCATENATE($A168,S$1),'[2]Исх-увл.отчёт'!$A$2:$F$3000,6,FALSE),"-")</f>
        <v>-</v>
      </c>
      <c r="T168" s="14" t="str">
        <f>IFERROR(VLOOKUP(CONCATENATE($A168,T$1),'[2]Исх-увл.отчёт'!$A$2:$F$3000,6,FALSE),"-")</f>
        <v>-</v>
      </c>
      <c r="U168" s="15"/>
    </row>
    <row r="169" spans="1:21">
      <c r="A169" s="48">
        <f t="shared" si="10"/>
        <v>68</v>
      </c>
      <c r="B169" s="14" t="str">
        <f>IFERROR(VLOOKUP(CONCATENATE($A169,B$1),'[2]Исх-увл.отчёт'!$A$2:$F$3000,6,FALSE),"-")</f>
        <v>-</v>
      </c>
      <c r="C169" s="14" t="str">
        <f>IFERROR(VLOOKUP(CONCATENATE($A169,C$1),'[2]Исх-увл.отчёт'!$A$2:$F$3000,6,FALSE),"-")</f>
        <v>-</v>
      </c>
      <c r="D169" s="14" t="str">
        <f>IFERROR(VLOOKUP(CONCATENATE($A169,D$1),'[2]Исх-увл.отчёт'!$A$2:$F$3000,6,FALSE),"-")</f>
        <v>ДА</v>
      </c>
      <c r="E169" s="14" t="str">
        <f>IFERROR(VLOOKUP(CONCATENATE($A169,E$1),'[2]Исх-увл.отчёт'!$A$2:$F$3000,6,FALSE),"-")</f>
        <v>-</v>
      </c>
      <c r="F169" s="14" t="str">
        <f>IFERROR(VLOOKUP(CONCATENATE($A169,F$1),'[2]Исх-увл.отчёт'!$A$2:$F$3000,6,FALSE),"-")</f>
        <v>-</v>
      </c>
      <c r="G169" s="14" t="str">
        <f>IFERROR(VLOOKUP(CONCATENATE($A169,G$1),'[2]Исх-увл.отчёт'!$A$2:$F$3000,6,FALSE),"-")</f>
        <v>-</v>
      </c>
      <c r="H169" s="14" t="str">
        <f>IFERROR(VLOOKUP(CONCATENATE($A169,H$1),'[2]Исх-увл.отчёт'!$A$2:$F$3000,6,FALSE),"-")</f>
        <v>-</v>
      </c>
      <c r="I169" s="14" t="str">
        <f>IFERROR(VLOOKUP(CONCATENATE($A169,I$1),'[2]Исх-увл.отчёт'!$A$2:$F$3000,6,FALSE),"-")</f>
        <v>-</v>
      </c>
      <c r="J169" s="14" t="str">
        <f>IFERROR(VLOOKUP(CONCATENATE($A169,J$1),'[2]Исх-увл.отчёт'!$A$2:$F$3000,6,FALSE),"-")</f>
        <v>-</v>
      </c>
      <c r="K169" s="14" t="str">
        <f>IFERROR(VLOOKUP(CONCATENATE($A169,K$1),'[2]Исх-увл.отчёт'!$A$2:$F$3000,6,FALSE),"-")</f>
        <v>-</v>
      </c>
      <c r="L169" s="14" t="str">
        <f>IFERROR(VLOOKUP(CONCATENATE($A169,L$1),'[2]Исх-увл.отчёт'!$A$2:$F$3000,6,FALSE),"-")</f>
        <v>-</v>
      </c>
      <c r="M169" s="14" t="str">
        <f>IFERROR(VLOOKUP(CONCATENATE($A169,M$1),'[2]Исх-увл.отчёт'!$A$2:$F$3000,6,FALSE),"-")</f>
        <v>-</v>
      </c>
      <c r="N169" s="14" t="str">
        <f>IFERROR(VLOOKUP(CONCATENATE($A169,N$1),'[2]Исх-увл.отчёт'!$A$2:$F$3000,6,FALSE),"-")</f>
        <v>-</v>
      </c>
      <c r="O169" s="14" t="str">
        <f>IFERROR(VLOOKUP(CONCATENATE($A169,O$1),'[2]Исх-увл.отчёт'!$A$2:$F$3000,6,FALSE),"-")</f>
        <v>-</v>
      </c>
      <c r="P169" s="14" t="str">
        <f>IFERROR(VLOOKUP(CONCATENATE($A169,P$1),'[2]Исх-увл.отчёт'!$A$2:$F$3000,6,FALSE),"-")</f>
        <v>-</v>
      </c>
      <c r="Q169" s="14" t="str">
        <f>IFERROR(VLOOKUP(CONCATENATE($A169,Q$1),'[2]Исх-увл.отчёт'!$A$2:$F$3000,6,FALSE),"-")</f>
        <v>-</v>
      </c>
      <c r="R169" s="14" t="str">
        <f>IFERROR(VLOOKUP(CONCATENATE($A169,R$1),'[2]Исх-увл.отчёт'!$A$2:$F$3000,6,FALSE),"-")</f>
        <v>НЕТ</v>
      </c>
      <c r="S169" s="14" t="str">
        <f>IFERROR(VLOOKUP(CONCATENATE($A169,S$1),'[2]Исх-увл.отчёт'!$A$2:$F$3000,6,FALSE),"-")</f>
        <v>-</v>
      </c>
      <c r="T169" s="14" t="str">
        <f>IFERROR(VLOOKUP(CONCATENATE($A169,T$1),'[2]Исх-увл.отчёт'!$A$2:$F$3000,6,FALSE),"-")</f>
        <v>-</v>
      </c>
      <c r="U169" s="15"/>
    </row>
    <row r="170" spans="1:21">
      <c r="A170" s="48">
        <f t="shared" si="10"/>
        <v>69</v>
      </c>
      <c r="B170" s="14" t="str">
        <f>IFERROR(VLOOKUP(CONCATENATE($A170,B$1),'[2]Исх-увл.отчёт'!$A$2:$F$3000,6,FALSE),"-")</f>
        <v>-</v>
      </c>
      <c r="C170" s="14" t="str">
        <f>IFERROR(VLOOKUP(CONCATENATE($A170,C$1),'[2]Исх-увл.отчёт'!$A$2:$F$3000,6,FALSE),"-")</f>
        <v>-</v>
      </c>
      <c r="D170" s="14" t="str">
        <f>IFERROR(VLOOKUP(CONCATENATE($A170,D$1),'[2]Исх-увл.отчёт'!$A$2:$F$3000,6,FALSE),"-")</f>
        <v>ДА</v>
      </c>
      <c r="E170" s="14" t="str">
        <f>IFERROR(VLOOKUP(CONCATENATE($A170,E$1),'[2]Исх-увл.отчёт'!$A$2:$F$3000,6,FALSE),"-")</f>
        <v>НЕТ</v>
      </c>
      <c r="F170" s="14" t="str">
        <f>IFERROR(VLOOKUP(CONCATENATE($A170,F$1),'[2]Исх-увл.отчёт'!$A$2:$F$3000,6,FALSE),"-")</f>
        <v>-</v>
      </c>
      <c r="G170" s="14" t="str">
        <f>IFERROR(VLOOKUP(CONCATENATE($A170,G$1),'[2]Исх-увл.отчёт'!$A$2:$F$3000,6,FALSE),"-")</f>
        <v>-</v>
      </c>
      <c r="H170" s="14" t="str">
        <f>IFERROR(VLOOKUP(CONCATENATE($A170,H$1),'[2]Исх-увл.отчёт'!$A$2:$F$3000,6,FALSE),"-")</f>
        <v>-</v>
      </c>
      <c r="I170" s="14" t="str">
        <f>IFERROR(VLOOKUP(CONCATENATE($A170,I$1),'[2]Исх-увл.отчёт'!$A$2:$F$3000,6,FALSE),"-")</f>
        <v>-</v>
      </c>
      <c r="J170" s="14" t="str">
        <f>IFERROR(VLOOKUP(CONCATENATE($A170,J$1),'[2]Исх-увл.отчёт'!$A$2:$F$3000,6,FALSE),"-")</f>
        <v>-</v>
      </c>
      <c r="K170" s="14" t="str">
        <f>IFERROR(VLOOKUP(CONCATENATE($A170,K$1),'[2]Исх-увл.отчёт'!$A$2:$F$3000,6,FALSE),"-")</f>
        <v>-</v>
      </c>
      <c r="L170" s="14" t="str">
        <f>IFERROR(VLOOKUP(CONCATENATE($A170,L$1),'[2]Исх-увл.отчёт'!$A$2:$F$3000,6,FALSE),"-")</f>
        <v>-</v>
      </c>
      <c r="M170" s="14" t="str">
        <f>IFERROR(VLOOKUP(CONCATENATE($A170,M$1),'[2]Исх-увл.отчёт'!$A$2:$F$3000,6,FALSE),"-")</f>
        <v>-</v>
      </c>
      <c r="N170" s="14" t="str">
        <f>IFERROR(VLOOKUP(CONCATENATE($A170,N$1),'[2]Исх-увл.отчёт'!$A$2:$F$3000,6,FALSE),"-")</f>
        <v>-</v>
      </c>
      <c r="O170" s="14" t="str">
        <f>IFERROR(VLOOKUP(CONCATENATE($A170,O$1),'[2]Исх-увл.отчёт'!$A$2:$F$3000,6,FALSE),"-")</f>
        <v>-</v>
      </c>
      <c r="P170" s="14" t="str">
        <f>IFERROR(VLOOKUP(CONCATENATE($A170,P$1),'[2]Исх-увл.отчёт'!$A$2:$F$3000,6,FALSE),"-")</f>
        <v>-</v>
      </c>
      <c r="Q170" s="14" t="str">
        <f>IFERROR(VLOOKUP(CONCATENATE($A170,Q$1),'[2]Исх-увл.отчёт'!$A$2:$F$3000,6,FALSE),"-")</f>
        <v>-</v>
      </c>
      <c r="R170" s="14" t="str">
        <f>IFERROR(VLOOKUP(CONCATENATE($A170,R$1),'[2]Исх-увл.отчёт'!$A$2:$F$3000,6,FALSE),"-")</f>
        <v>НЕТ</v>
      </c>
      <c r="S170" s="14" t="str">
        <f>IFERROR(VLOOKUP(CONCATENATE($A170,S$1),'[2]Исх-увл.отчёт'!$A$2:$F$3000,6,FALSE),"-")</f>
        <v>-</v>
      </c>
      <c r="T170" s="14" t="str">
        <f>IFERROR(VLOOKUP(CONCATENATE($A170,T$1),'[2]Исх-увл.отчёт'!$A$2:$F$3000,6,FALSE),"-")</f>
        <v>-</v>
      </c>
      <c r="U170" s="15"/>
    </row>
    <row r="171" spans="1:21">
      <c r="A171" s="48">
        <f t="shared" si="10"/>
        <v>70</v>
      </c>
      <c r="B171" s="14" t="str">
        <f>IFERROR(VLOOKUP(CONCATENATE($A171,B$1),'[2]Исх-увл.отчёт'!$A$2:$F$3000,6,FALSE),"-")</f>
        <v>-</v>
      </c>
      <c r="C171" s="14" t="str">
        <f>IFERROR(VLOOKUP(CONCATENATE($A171,C$1),'[2]Исх-увл.отчёт'!$A$2:$F$3000,6,FALSE),"-")</f>
        <v>-</v>
      </c>
      <c r="D171" s="14" t="str">
        <f>IFERROR(VLOOKUP(CONCATENATE($A171,D$1),'[2]Исх-увл.отчёт'!$A$2:$F$3000,6,FALSE),"-")</f>
        <v>ДА</v>
      </c>
      <c r="E171" s="14" t="str">
        <f>IFERROR(VLOOKUP(CONCATENATE($A171,E$1),'[2]Исх-увл.отчёт'!$A$2:$F$3000,6,FALSE),"-")</f>
        <v>НЕТ</v>
      </c>
      <c r="F171" s="14" t="str">
        <f>IFERROR(VLOOKUP(CONCATENATE($A171,F$1),'[2]Исх-увл.отчёт'!$A$2:$F$3000,6,FALSE),"-")</f>
        <v>-</v>
      </c>
      <c r="G171" s="14" t="str">
        <f>IFERROR(VLOOKUP(CONCATENATE($A171,G$1),'[2]Исх-увл.отчёт'!$A$2:$F$3000,6,FALSE),"-")</f>
        <v>-</v>
      </c>
      <c r="H171" s="14" t="str">
        <f>IFERROR(VLOOKUP(CONCATENATE($A171,H$1),'[2]Исх-увл.отчёт'!$A$2:$F$3000,6,FALSE),"-")</f>
        <v>-</v>
      </c>
      <c r="I171" s="14" t="str">
        <f>IFERROR(VLOOKUP(CONCATENATE($A171,I$1),'[2]Исх-увл.отчёт'!$A$2:$F$3000,6,FALSE),"-")</f>
        <v>-</v>
      </c>
      <c r="J171" s="14" t="str">
        <f>IFERROR(VLOOKUP(CONCATENATE($A171,J$1),'[2]Исх-увл.отчёт'!$A$2:$F$3000,6,FALSE),"-")</f>
        <v>-</v>
      </c>
      <c r="K171" s="14" t="str">
        <f>IFERROR(VLOOKUP(CONCATENATE($A171,K$1),'[2]Исх-увл.отчёт'!$A$2:$F$3000,6,FALSE),"-")</f>
        <v>-</v>
      </c>
      <c r="L171" s="14" t="str">
        <f>IFERROR(VLOOKUP(CONCATENATE($A171,L$1),'[2]Исх-увл.отчёт'!$A$2:$F$3000,6,FALSE),"-")</f>
        <v>ДА</v>
      </c>
      <c r="M171" s="14" t="str">
        <f>IFERROR(VLOOKUP(CONCATENATE($A171,M$1),'[2]Исх-увл.отчёт'!$A$2:$F$3000,6,FALSE),"-")</f>
        <v>-</v>
      </c>
      <c r="N171" s="14" t="str">
        <f>IFERROR(VLOOKUP(CONCATENATE($A171,N$1),'[2]Исх-увл.отчёт'!$A$2:$F$3000,6,FALSE),"-")</f>
        <v>-</v>
      </c>
      <c r="O171" s="14" t="str">
        <f>IFERROR(VLOOKUP(CONCATENATE($A171,O$1),'[2]Исх-увл.отчёт'!$A$2:$F$3000,6,FALSE),"-")</f>
        <v>-</v>
      </c>
      <c r="P171" s="14" t="str">
        <f>IFERROR(VLOOKUP(CONCATENATE($A171,P$1),'[2]Исх-увл.отчёт'!$A$2:$F$3000,6,FALSE),"-")</f>
        <v>-</v>
      </c>
      <c r="Q171" s="14" t="str">
        <f>IFERROR(VLOOKUP(CONCATENATE($A171,Q$1),'[2]Исх-увл.отчёт'!$A$2:$F$3000,6,FALSE),"-")</f>
        <v>-</v>
      </c>
      <c r="R171" s="14" t="str">
        <f>IFERROR(VLOOKUP(CONCATENATE($A171,R$1),'[2]Исх-увл.отчёт'!$A$2:$F$3000,6,FALSE),"-")</f>
        <v>НЕТ</v>
      </c>
      <c r="S171" s="14" t="str">
        <f>IFERROR(VLOOKUP(CONCATENATE($A171,S$1),'[2]Исх-увл.отчёт'!$A$2:$F$3000,6,FALSE),"-")</f>
        <v>-</v>
      </c>
      <c r="T171" s="14" t="str">
        <f>IFERROR(VLOOKUP(CONCATENATE($A171,T$1),'[2]Исх-увл.отчёт'!$A$2:$F$3000,6,FALSE),"-")</f>
        <v>-</v>
      </c>
      <c r="U171" s="15"/>
    </row>
    <row r="172" spans="1:21">
      <c r="A172" s="48">
        <f t="shared" si="10"/>
        <v>71</v>
      </c>
      <c r="B172" s="14" t="str">
        <f>IFERROR(VLOOKUP(CONCATENATE($A172,B$1),'[2]Исх-увл.отчёт'!$A$2:$F$3000,6,FALSE),"-")</f>
        <v>НЕТ</v>
      </c>
      <c r="C172" s="14" t="str">
        <f>IFERROR(VLOOKUP(CONCATENATE($A172,C$1),'[2]Исх-увл.отчёт'!$A$2:$F$3000,6,FALSE),"-")</f>
        <v>-</v>
      </c>
      <c r="D172" s="14" t="str">
        <f>IFERROR(VLOOKUP(CONCATENATE($A172,D$1),'[2]Исх-увл.отчёт'!$A$2:$F$3000,6,FALSE),"-")</f>
        <v>ДА</v>
      </c>
      <c r="E172" s="14" t="str">
        <f>IFERROR(VLOOKUP(CONCATENATE($A172,E$1),'[2]Исх-увл.отчёт'!$A$2:$F$3000,6,FALSE),"-")</f>
        <v>-</v>
      </c>
      <c r="F172" s="14" t="str">
        <f>IFERROR(VLOOKUP(CONCATENATE($A172,F$1),'[2]Исх-увл.отчёт'!$A$2:$F$3000,6,FALSE),"-")</f>
        <v>-</v>
      </c>
      <c r="G172" s="14" t="str">
        <f>IFERROR(VLOOKUP(CONCATENATE($A172,G$1),'[2]Исх-увл.отчёт'!$A$2:$F$3000,6,FALSE),"-")</f>
        <v>-</v>
      </c>
      <c r="H172" s="14" t="str">
        <f>IFERROR(VLOOKUP(CONCATENATE($A172,H$1),'[2]Исх-увл.отчёт'!$A$2:$F$3000,6,FALSE),"-")</f>
        <v>-</v>
      </c>
      <c r="I172" s="14" t="str">
        <f>IFERROR(VLOOKUP(CONCATENATE($A172,I$1),'[2]Исх-увл.отчёт'!$A$2:$F$3000,6,FALSE),"-")</f>
        <v>-</v>
      </c>
      <c r="J172" s="14" t="str">
        <f>IFERROR(VLOOKUP(CONCATENATE($A172,J$1),'[2]Исх-увл.отчёт'!$A$2:$F$3000,6,FALSE),"-")</f>
        <v>-</v>
      </c>
      <c r="K172" s="14" t="str">
        <f>IFERROR(VLOOKUP(CONCATENATE($A172,K$1),'[2]Исх-увл.отчёт'!$A$2:$F$3000,6,FALSE),"-")</f>
        <v>-</v>
      </c>
      <c r="L172" s="14" t="str">
        <f>IFERROR(VLOOKUP(CONCATENATE($A172,L$1),'[2]Исх-увл.отчёт'!$A$2:$F$3000,6,FALSE),"-")</f>
        <v>НЕТ</v>
      </c>
      <c r="M172" s="14" t="str">
        <f>IFERROR(VLOOKUP(CONCATENATE($A172,M$1),'[2]Исх-увл.отчёт'!$A$2:$F$3000,6,FALSE),"-")</f>
        <v>-</v>
      </c>
      <c r="N172" s="14" t="str">
        <f>IFERROR(VLOOKUP(CONCATENATE($A172,N$1),'[2]Исх-увл.отчёт'!$A$2:$F$3000,6,FALSE),"-")</f>
        <v>-</v>
      </c>
      <c r="O172" s="14" t="str">
        <f>IFERROR(VLOOKUP(CONCATENATE($A172,O$1),'[2]Исх-увл.отчёт'!$A$2:$F$3000,6,FALSE),"-")</f>
        <v>-</v>
      </c>
      <c r="P172" s="14" t="str">
        <f>IFERROR(VLOOKUP(CONCATENATE($A172,P$1),'[2]Исх-увл.отчёт'!$A$2:$F$3000,6,FALSE),"-")</f>
        <v>-</v>
      </c>
      <c r="Q172" s="14" t="str">
        <f>IFERROR(VLOOKUP(CONCATENATE($A172,Q$1),'[2]Исх-увл.отчёт'!$A$2:$F$3000,6,FALSE),"-")</f>
        <v>-</v>
      </c>
      <c r="R172" s="14" t="str">
        <f>IFERROR(VLOOKUP(CONCATENATE($A172,R$1),'[2]Исх-увл.отчёт'!$A$2:$F$3000,6,FALSE),"-")</f>
        <v>НЕТ</v>
      </c>
      <c r="S172" s="14" t="str">
        <f>IFERROR(VLOOKUP(CONCATENATE($A172,S$1),'[2]Исх-увл.отчёт'!$A$2:$F$3000,6,FALSE),"-")</f>
        <v>-</v>
      </c>
      <c r="T172" s="14" t="str">
        <f>IFERROR(VLOOKUP(CONCATENATE($A172,T$1),'[2]Исх-увл.отчёт'!$A$2:$F$3000,6,FALSE),"-")</f>
        <v>-</v>
      </c>
      <c r="U172" s="15"/>
    </row>
    <row r="173" spans="1:21">
      <c r="A173" s="48">
        <f t="shared" si="10"/>
        <v>72</v>
      </c>
      <c r="B173" s="14" t="str">
        <f>IFERROR(VLOOKUP(CONCATENATE($A173,B$1),'[2]Исх-увл.отчёт'!$A$2:$F$3000,6,FALSE),"-")</f>
        <v>-</v>
      </c>
      <c r="C173" s="14" t="str">
        <f>IFERROR(VLOOKUP(CONCATENATE($A173,C$1),'[2]Исх-увл.отчёт'!$A$2:$F$3000,6,FALSE),"-")</f>
        <v>-</v>
      </c>
      <c r="D173" s="14" t="str">
        <f>IFERROR(VLOOKUP(CONCATENATE($A173,D$1),'[2]Исх-увл.отчёт'!$A$2:$F$3000,6,FALSE),"-")</f>
        <v>ДА</v>
      </c>
      <c r="E173" s="14" t="str">
        <f>IFERROR(VLOOKUP(CONCATENATE($A173,E$1),'[2]Исх-увл.отчёт'!$A$2:$F$3000,6,FALSE),"-")</f>
        <v>-</v>
      </c>
      <c r="F173" s="14" t="str">
        <f>IFERROR(VLOOKUP(CONCATENATE($A173,F$1),'[2]Исх-увл.отчёт'!$A$2:$F$3000,6,FALSE),"-")</f>
        <v>-</v>
      </c>
      <c r="G173" s="14" t="str">
        <f>IFERROR(VLOOKUP(CONCATENATE($A173,G$1),'[2]Исх-увл.отчёт'!$A$2:$F$3000,6,FALSE),"-")</f>
        <v>-</v>
      </c>
      <c r="H173" s="14" t="str">
        <f>IFERROR(VLOOKUP(CONCATENATE($A173,H$1),'[2]Исх-увл.отчёт'!$A$2:$F$3000,6,FALSE),"-")</f>
        <v>-</v>
      </c>
      <c r="I173" s="14" t="str">
        <f>IFERROR(VLOOKUP(CONCATENATE($A173,I$1),'[2]Исх-увл.отчёт'!$A$2:$F$3000,6,FALSE),"-")</f>
        <v>-</v>
      </c>
      <c r="J173" s="14" t="str">
        <f>IFERROR(VLOOKUP(CONCATENATE($A173,J$1),'[2]Исх-увл.отчёт'!$A$2:$F$3000,6,FALSE),"-")</f>
        <v>-</v>
      </c>
      <c r="K173" s="14" t="str">
        <f>IFERROR(VLOOKUP(CONCATENATE($A173,K$1),'[2]Исх-увл.отчёт'!$A$2:$F$3000,6,FALSE),"-")</f>
        <v>-</v>
      </c>
      <c r="L173" s="14" t="str">
        <f>IFERROR(VLOOKUP(CONCATENATE($A173,L$1),'[2]Исх-увл.отчёт'!$A$2:$F$3000,6,FALSE),"-")</f>
        <v>-</v>
      </c>
      <c r="M173" s="14" t="str">
        <f>IFERROR(VLOOKUP(CONCATENATE($A173,M$1),'[2]Исх-увл.отчёт'!$A$2:$F$3000,6,FALSE),"-")</f>
        <v>-</v>
      </c>
      <c r="N173" s="14" t="str">
        <f>IFERROR(VLOOKUP(CONCATENATE($A173,N$1),'[2]Исх-увл.отчёт'!$A$2:$F$3000,6,FALSE),"-")</f>
        <v>-</v>
      </c>
      <c r="O173" s="14" t="str">
        <f>IFERROR(VLOOKUP(CONCATENATE($A173,O$1),'[2]Исх-увл.отчёт'!$A$2:$F$3000,6,FALSE),"-")</f>
        <v>-</v>
      </c>
      <c r="P173" s="14" t="str">
        <f>IFERROR(VLOOKUP(CONCATENATE($A173,P$1),'[2]Исх-увл.отчёт'!$A$2:$F$3000,6,FALSE),"-")</f>
        <v>-</v>
      </c>
      <c r="Q173" s="14" t="str">
        <f>IFERROR(VLOOKUP(CONCATENATE($A173,Q$1),'[2]Исх-увл.отчёт'!$A$2:$F$3000,6,FALSE),"-")</f>
        <v>-</v>
      </c>
      <c r="R173" s="14" t="str">
        <f>IFERROR(VLOOKUP(CONCATENATE($A173,R$1),'[2]Исх-увл.отчёт'!$A$2:$F$3000,6,FALSE),"-")</f>
        <v>НЕТ</v>
      </c>
      <c r="S173" s="14" t="str">
        <f>IFERROR(VLOOKUP(CONCATENATE($A173,S$1),'[2]Исх-увл.отчёт'!$A$2:$F$3000,6,FALSE),"-")</f>
        <v>-</v>
      </c>
      <c r="T173" s="14" t="str">
        <f>IFERROR(VLOOKUP(CONCATENATE($A173,T$1),'[2]Исх-увл.отчёт'!$A$2:$F$3000,6,FALSE),"-")</f>
        <v>НЕТ</v>
      </c>
      <c r="U173" s="15"/>
    </row>
    <row r="174" spans="1:21">
      <c r="A174" s="48">
        <f t="shared" si="10"/>
        <v>73</v>
      </c>
      <c r="B174" s="14" t="str">
        <f>IFERROR(VLOOKUP(CONCATENATE($A174,B$1),'[2]Исх-увл.отчёт'!$A$2:$F$3000,6,FALSE),"-")</f>
        <v>ДА</v>
      </c>
      <c r="C174" s="14" t="str">
        <f>IFERROR(VLOOKUP(CONCATENATE($A174,C$1),'[2]Исх-увл.отчёт'!$A$2:$F$3000,6,FALSE),"-")</f>
        <v>-</v>
      </c>
      <c r="D174" s="14" t="str">
        <f>IFERROR(VLOOKUP(CONCATENATE($A174,D$1),'[2]Исх-увл.отчёт'!$A$2:$F$3000,6,FALSE),"-")</f>
        <v>ДА</v>
      </c>
      <c r="E174" s="14" t="str">
        <f>IFERROR(VLOOKUP(CONCATENATE($A174,E$1),'[2]Исх-увл.отчёт'!$A$2:$F$3000,6,FALSE),"-")</f>
        <v>НЕТ</v>
      </c>
      <c r="F174" s="14" t="str">
        <f>IFERROR(VLOOKUP(CONCATENATE($A174,F$1),'[2]Исх-увл.отчёт'!$A$2:$F$3000,6,FALSE),"-")</f>
        <v>-</v>
      </c>
      <c r="G174" s="14" t="str">
        <f>IFERROR(VLOOKUP(CONCATENATE($A174,G$1),'[2]Исх-увл.отчёт'!$A$2:$F$3000,6,FALSE),"-")</f>
        <v>НЕТ</v>
      </c>
      <c r="H174" s="14" t="str">
        <f>IFERROR(VLOOKUP(CONCATENATE($A174,H$1),'[2]Исх-увл.отчёт'!$A$2:$F$3000,6,FALSE),"-")</f>
        <v>-</v>
      </c>
      <c r="I174" s="14" t="str">
        <f>IFERROR(VLOOKUP(CONCATENATE($A174,I$1),'[2]Исх-увл.отчёт'!$A$2:$F$3000,6,FALSE),"-")</f>
        <v>-</v>
      </c>
      <c r="J174" s="14" t="str">
        <f>IFERROR(VLOOKUP(CONCATENATE($A174,J$1),'[2]Исх-увл.отчёт'!$A$2:$F$3000,6,FALSE),"-")</f>
        <v>-</v>
      </c>
      <c r="K174" s="14" t="str">
        <f>IFERROR(VLOOKUP(CONCATENATE($A174,K$1),'[2]Исх-увл.отчёт'!$A$2:$F$3000,6,FALSE),"-")</f>
        <v>-</v>
      </c>
      <c r="L174" s="14" t="str">
        <f>IFERROR(VLOOKUP(CONCATENATE($A174,L$1),'[2]Исх-увл.отчёт'!$A$2:$F$3000,6,FALSE),"-")</f>
        <v>-</v>
      </c>
      <c r="M174" s="14" t="str">
        <f>IFERROR(VLOOKUP(CONCATENATE($A174,M$1),'[2]Исх-увл.отчёт'!$A$2:$F$3000,6,FALSE),"-")</f>
        <v>НЕТ</v>
      </c>
      <c r="N174" s="14" t="str">
        <f>IFERROR(VLOOKUP(CONCATENATE($A174,N$1),'[2]Исх-увл.отчёт'!$A$2:$F$3000,6,FALSE),"-")</f>
        <v>-</v>
      </c>
      <c r="O174" s="14" t="str">
        <f>IFERROR(VLOOKUP(CONCATENATE($A174,O$1),'[2]Исх-увл.отчёт'!$A$2:$F$3000,6,FALSE),"-")</f>
        <v>-</v>
      </c>
      <c r="P174" s="14" t="str">
        <f>IFERROR(VLOOKUP(CONCATENATE($A174,P$1),'[2]Исх-увл.отчёт'!$A$2:$F$3000,6,FALSE),"-")</f>
        <v>-</v>
      </c>
      <c r="Q174" s="14" t="str">
        <f>IFERROR(VLOOKUP(CONCATENATE($A174,Q$1),'[2]Исх-увл.отчёт'!$A$2:$F$3000,6,FALSE),"-")</f>
        <v>-</v>
      </c>
      <c r="R174" s="14" t="str">
        <f>IFERROR(VLOOKUP(CONCATENATE($A174,R$1),'[2]Исх-увл.отчёт'!$A$2:$F$3000,6,FALSE),"-")</f>
        <v>НЕТ</v>
      </c>
      <c r="S174" s="14" t="str">
        <f>IFERROR(VLOOKUP(CONCATENATE($A174,S$1),'[2]Исх-увл.отчёт'!$A$2:$F$3000,6,FALSE),"-")</f>
        <v>-</v>
      </c>
      <c r="T174" s="14" t="str">
        <f>IFERROR(VLOOKUP(CONCATENATE($A174,T$1),'[2]Исх-увл.отчёт'!$A$2:$F$3000,6,FALSE),"-")</f>
        <v>НЕТ</v>
      </c>
      <c r="U174" s="15"/>
    </row>
    <row r="175" spans="1:21">
      <c r="A175" s="48">
        <f t="shared" si="10"/>
        <v>74</v>
      </c>
      <c r="B175" s="14" t="str">
        <f>IFERROR(VLOOKUP(CONCATENATE($A175,B$1),'[2]Исх-увл.отчёт'!$A$2:$F$3000,6,FALSE),"-")</f>
        <v>-</v>
      </c>
      <c r="C175" s="14" t="str">
        <f>IFERROR(VLOOKUP(CONCATENATE($A175,C$1),'[2]Исх-увл.отчёт'!$A$2:$F$3000,6,FALSE),"-")</f>
        <v>-</v>
      </c>
      <c r="D175" s="14" t="str">
        <f>IFERROR(VLOOKUP(CONCATENATE($A175,D$1),'[2]Исх-увл.отчёт'!$A$2:$F$3000,6,FALSE),"-")</f>
        <v>-</v>
      </c>
      <c r="E175" s="14" t="str">
        <f>IFERROR(VLOOKUP(CONCATENATE($A175,E$1),'[2]Исх-увл.отчёт'!$A$2:$F$3000,6,FALSE),"-")</f>
        <v>-</v>
      </c>
      <c r="F175" s="14" t="str">
        <f>IFERROR(VLOOKUP(CONCATENATE($A175,F$1),'[2]Исх-увл.отчёт'!$A$2:$F$3000,6,FALSE),"-")</f>
        <v>-</v>
      </c>
      <c r="G175" s="14" t="str">
        <f>IFERROR(VLOOKUP(CONCATENATE($A175,G$1),'[2]Исх-увл.отчёт'!$A$2:$F$3000,6,FALSE),"-")</f>
        <v>-</v>
      </c>
      <c r="H175" s="14" t="str">
        <f>IFERROR(VLOOKUP(CONCATENATE($A175,H$1),'[2]Исх-увл.отчёт'!$A$2:$F$3000,6,FALSE),"-")</f>
        <v>-</v>
      </c>
      <c r="I175" s="14" t="str">
        <f>IFERROR(VLOOKUP(CONCATENATE($A175,I$1),'[2]Исх-увл.отчёт'!$A$2:$F$3000,6,FALSE),"-")</f>
        <v>-</v>
      </c>
      <c r="J175" s="14" t="str">
        <f>IFERROR(VLOOKUP(CONCATENATE($A175,J$1),'[2]Исх-увл.отчёт'!$A$2:$F$3000,6,FALSE),"-")</f>
        <v>-</v>
      </c>
      <c r="K175" s="14" t="str">
        <f>IFERROR(VLOOKUP(CONCATENATE($A175,K$1),'[2]Исх-увл.отчёт'!$A$2:$F$3000,6,FALSE),"-")</f>
        <v>-</v>
      </c>
      <c r="L175" s="14" t="str">
        <f>IFERROR(VLOOKUP(CONCATENATE($A175,L$1),'[2]Исх-увл.отчёт'!$A$2:$F$3000,6,FALSE),"-")</f>
        <v>-</v>
      </c>
      <c r="M175" s="14" t="str">
        <f>IFERROR(VLOOKUP(CONCATENATE($A175,M$1),'[2]Исх-увл.отчёт'!$A$2:$F$3000,6,FALSE),"-")</f>
        <v>-</v>
      </c>
      <c r="N175" s="14" t="str">
        <f>IFERROR(VLOOKUP(CONCATENATE($A175,N$1),'[2]Исх-увл.отчёт'!$A$2:$F$3000,6,FALSE),"-")</f>
        <v>-</v>
      </c>
      <c r="O175" s="14" t="str">
        <f>IFERROR(VLOOKUP(CONCATENATE($A175,O$1),'[2]Исх-увл.отчёт'!$A$2:$F$3000,6,FALSE),"-")</f>
        <v>-</v>
      </c>
      <c r="P175" s="14" t="str">
        <f>IFERROR(VLOOKUP(CONCATENATE($A175,P$1),'[2]Исх-увл.отчёт'!$A$2:$F$3000,6,FALSE),"-")</f>
        <v>-</v>
      </c>
      <c r="Q175" s="14" t="str">
        <f>IFERROR(VLOOKUP(CONCATENATE($A175,Q$1),'[2]Исх-увл.отчёт'!$A$2:$F$3000,6,FALSE),"-")</f>
        <v>-</v>
      </c>
      <c r="R175" s="14" t="str">
        <f>IFERROR(VLOOKUP(CONCATENATE($A175,R$1),'[2]Исх-увл.отчёт'!$A$2:$F$3000,6,FALSE),"-")</f>
        <v>-</v>
      </c>
      <c r="S175" s="14" t="str">
        <f>IFERROR(VLOOKUP(CONCATENATE($A175,S$1),'[2]Исх-увл.отчёт'!$A$2:$F$3000,6,FALSE),"-")</f>
        <v>-</v>
      </c>
      <c r="T175" s="14" t="str">
        <f>IFERROR(VLOOKUP(CONCATENATE($A175,T$1),'[2]Исх-увл.отчёт'!$A$2:$F$3000,6,FALSE),"-")</f>
        <v>-</v>
      </c>
      <c r="U175" s="15"/>
    </row>
    <row r="176" spans="1:21">
      <c r="A176" s="48">
        <f t="shared" si="10"/>
        <v>75</v>
      </c>
      <c r="B176" s="14" t="str">
        <f>IFERROR(VLOOKUP(CONCATENATE($A176,B$1),'[2]Исх-увл.отчёт'!$A$2:$F$3000,6,FALSE),"-")</f>
        <v>-</v>
      </c>
      <c r="C176" s="14" t="str">
        <f>IFERROR(VLOOKUP(CONCATENATE($A176,C$1),'[2]Исх-увл.отчёт'!$A$2:$F$3000,6,FALSE),"-")</f>
        <v>-</v>
      </c>
      <c r="D176" s="14" t="str">
        <f>IFERROR(VLOOKUP(CONCATENATE($A176,D$1),'[2]Исх-увл.отчёт'!$A$2:$F$3000,6,FALSE),"-")</f>
        <v>-</v>
      </c>
      <c r="E176" s="14" t="str">
        <f>IFERROR(VLOOKUP(CONCATENATE($A176,E$1),'[2]Исх-увл.отчёт'!$A$2:$F$3000,6,FALSE),"-")</f>
        <v>-</v>
      </c>
      <c r="F176" s="14" t="str">
        <f>IFERROR(VLOOKUP(CONCATENATE($A176,F$1),'[2]Исх-увл.отчёт'!$A$2:$F$3000,6,FALSE),"-")</f>
        <v>-</v>
      </c>
      <c r="G176" s="14" t="str">
        <f>IFERROR(VLOOKUP(CONCATENATE($A176,G$1),'[2]Исх-увл.отчёт'!$A$2:$F$3000,6,FALSE),"-")</f>
        <v>-</v>
      </c>
      <c r="H176" s="14" t="str">
        <f>IFERROR(VLOOKUP(CONCATENATE($A176,H$1),'[2]Исх-увл.отчёт'!$A$2:$F$3000,6,FALSE),"-")</f>
        <v>-</v>
      </c>
      <c r="I176" s="14" t="str">
        <f>IFERROR(VLOOKUP(CONCATENATE($A176,I$1),'[2]Исх-увл.отчёт'!$A$2:$F$3000,6,FALSE),"-")</f>
        <v>-</v>
      </c>
      <c r="J176" s="14" t="str">
        <f>IFERROR(VLOOKUP(CONCATENATE($A176,J$1),'[2]Исх-увл.отчёт'!$A$2:$F$3000,6,FALSE),"-")</f>
        <v>-</v>
      </c>
      <c r="K176" s="14" t="str">
        <f>IFERROR(VLOOKUP(CONCATENATE($A176,K$1),'[2]Исх-увл.отчёт'!$A$2:$F$3000,6,FALSE),"-")</f>
        <v>-</v>
      </c>
      <c r="L176" s="14" t="str">
        <f>IFERROR(VLOOKUP(CONCATENATE($A176,L$1),'[2]Исх-увл.отчёт'!$A$2:$F$3000,6,FALSE),"-")</f>
        <v>-</v>
      </c>
      <c r="M176" s="14" t="str">
        <f>IFERROR(VLOOKUP(CONCATENATE($A176,M$1),'[2]Исх-увл.отчёт'!$A$2:$F$3000,6,FALSE),"-")</f>
        <v>-</v>
      </c>
      <c r="N176" s="14" t="str">
        <f>IFERROR(VLOOKUP(CONCATENATE($A176,N$1),'[2]Исх-увл.отчёт'!$A$2:$F$3000,6,FALSE),"-")</f>
        <v>-</v>
      </c>
      <c r="O176" s="14" t="str">
        <f>IFERROR(VLOOKUP(CONCATENATE($A176,O$1),'[2]Исх-увл.отчёт'!$A$2:$F$3000,6,FALSE),"-")</f>
        <v>-</v>
      </c>
      <c r="P176" s="14" t="str">
        <f>IFERROR(VLOOKUP(CONCATENATE($A176,P$1),'[2]Исх-увл.отчёт'!$A$2:$F$3000,6,FALSE),"-")</f>
        <v>-</v>
      </c>
      <c r="Q176" s="14" t="str">
        <f>IFERROR(VLOOKUP(CONCATENATE($A176,Q$1),'[2]Исх-увл.отчёт'!$A$2:$F$3000,6,FALSE),"-")</f>
        <v>-</v>
      </c>
      <c r="R176" s="14" t="str">
        <f>IFERROR(VLOOKUP(CONCATENATE($A176,R$1),'[2]Исх-увл.отчёт'!$A$2:$F$3000,6,FALSE),"-")</f>
        <v>-</v>
      </c>
      <c r="S176" s="14" t="str">
        <f>IFERROR(VLOOKUP(CONCATENATE($A176,S$1),'[2]Исх-увл.отчёт'!$A$2:$F$3000,6,FALSE),"-")</f>
        <v>-</v>
      </c>
      <c r="T176" s="14" t="str">
        <f>IFERROR(VLOOKUP(CONCATENATE($A176,T$1),'[2]Исх-увл.отчёт'!$A$2:$F$3000,6,FALSE),"-")</f>
        <v>-</v>
      </c>
      <c r="U176" s="15"/>
    </row>
    <row r="177" spans="1:21">
      <c r="A177" s="48">
        <f t="shared" si="10"/>
        <v>76</v>
      </c>
      <c r="B177" s="14" t="str">
        <f>IFERROR(VLOOKUP(CONCATENATE($A177,B$1),'[2]Исх-увл.отчёт'!$A$2:$F$3000,6,FALSE),"-")</f>
        <v>-</v>
      </c>
      <c r="C177" s="14" t="str">
        <f>IFERROR(VLOOKUP(CONCATENATE($A177,C$1),'[2]Исх-увл.отчёт'!$A$2:$F$3000,6,FALSE),"-")</f>
        <v>-</v>
      </c>
      <c r="D177" s="14" t="str">
        <f>IFERROR(VLOOKUP(CONCATENATE($A177,D$1),'[2]Исх-увл.отчёт'!$A$2:$F$3000,6,FALSE),"-")</f>
        <v>-</v>
      </c>
      <c r="E177" s="14" t="str">
        <f>IFERROR(VLOOKUP(CONCATENATE($A177,E$1),'[2]Исх-увл.отчёт'!$A$2:$F$3000,6,FALSE),"-")</f>
        <v>-</v>
      </c>
      <c r="F177" s="14" t="str">
        <f>IFERROR(VLOOKUP(CONCATENATE($A177,F$1),'[2]Исх-увл.отчёт'!$A$2:$F$3000,6,FALSE),"-")</f>
        <v>-</v>
      </c>
      <c r="G177" s="14" t="str">
        <f>IFERROR(VLOOKUP(CONCATENATE($A177,G$1),'[2]Исх-увл.отчёт'!$A$2:$F$3000,6,FALSE),"-")</f>
        <v>-</v>
      </c>
      <c r="H177" s="14" t="str">
        <f>IFERROR(VLOOKUP(CONCATENATE($A177,H$1),'[2]Исх-увл.отчёт'!$A$2:$F$3000,6,FALSE),"-")</f>
        <v>-</v>
      </c>
      <c r="I177" s="14" t="str">
        <f>IFERROR(VLOOKUP(CONCATENATE($A177,I$1),'[2]Исх-увл.отчёт'!$A$2:$F$3000,6,FALSE),"-")</f>
        <v>-</v>
      </c>
      <c r="J177" s="14" t="str">
        <f>IFERROR(VLOOKUP(CONCATENATE($A177,J$1),'[2]Исх-увл.отчёт'!$A$2:$F$3000,6,FALSE),"-")</f>
        <v>-</v>
      </c>
      <c r="K177" s="14" t="str">
        <f>IFERROR(VLOOKUP(CONCATENATE($A177,K$1),'[2]Исх-увл.отчёт'!$A$2:$F$3000,6,FALSE),"-")</f>
        <v>-</v>
      </c>
      <c r="L177" s="14" t="str">
        <f>IFERROR(VLOOKUP(CONCATENATE($A177,L$1),'[2]Исх-увл.отчёт'!$A$2:$F$3000,6,FALSE),"-")</f>
        <v>-</v>
      </c>
      <c r="M177" s="14" t="str">
        <f>IFERROR(VLOOKUP(CONCATENATE($A177,M$1),'[2]Исх-увл.отчёт'!$A$2:$F$3000,6,FALSE),"-")</f>
        <v>-</v>
      </c>
      <c r="N177" s="14" t="str">
        <f>IFERROR(VLOOKUP(CONCATENATE($A177,N$1),'[2]Исх-увл.отчёт'!$A$2:$F$3000,6,FALSE),"-")</f>
        <v>-</v>
      </c>
      <c r="O177" s="14" t="str">
        <f>IFERROR(VLOOKUP(CONCATENATE($A177,O$1),'[2]Исх-увл.отчёт'!$A$2:$F$3000,6,FALSE),"-")</f>
        <v>-</v>
      </c>
      <c r="P177" s="14" t="str">
        <f>IFERROR(VLOOKUP(CONCATENATE($A177,P$1),'[2]Исх-увл.отчёт'!$A$2:$F$3000,6,FALSE),"-")</f>
        <v>-</v>
      </c>
      <c r="Q177" s="14" t="str">
        <f>IFERROR(VLOOKUP(CONCATENATE($A177,Q$1),'[2]Исх-увл.отчёт'!$A$2:$F$3000,6,FALSE),"-")</f>
        <v>-</v>
      </c>
      <c r="R177" s="14" t="str">
        <f>IFERROR(VLOOKUP(CONCATENATE($A177,R$1),'[2]Исх-увл.отчёт'!$A$2:$F$3000,6,FALSE),"-")</f>
        <v>-</v>
      </c>
      <c r="S177" s="14" t="str">
        <f>IFERROR(VLOOKUP(CONCATENATE($A177,S$1),'[2]Исх-увл.отчёт'!$A$2:$F$3000,6,FALSE),"-")</f>
        <v>-</v>
      </c>
      <c r="T177" s="14" t="str">
        <f>IFERROR(VLOOKUP(CONCATENATE($A177,T$1),'[2]Исх-увл.отчёт'!$A$2:$F$3000,6,FALSE),"-")</f>
        <v>-</v>
      </c>
      <c r="U177" s="15"/>
    </row>
    <row r="178" spans="1:21">
      <c r="A178" s="48">
        <f t="shared" si="10"/>
        <v>77</v>
      </c>
      <c r="B178" s="14" t="str">
        <f>IFERROR(VLOOKUP(CONCATENATE($A178,B$1),'[2]Исх-увл.отчёт'!$A$2:$F$3000,6,FALSE),"-")</f>
        <v>ДА</v>
      </c>
      <c r="C178" s="14" t="str">
        <f>IFERROR(VLOOKUP(CONCATENATE($A178,C$1),'[2]Исх-увл.отчёт'!$A$2:$F$3000,6,FALSE),"-")</f>
        <v>-</v>
      </c>
      <c r="D178" s="14" t="str">
        <f>IFERROR(VLOOKUP(CONCATENATE($A178,D$1),'[2]Исх-увл.отчёт'!$A$2:$F$3000,6,FALSE),"-")</f>
        <v>ДА</v>
      </c>
      <c r="E178" s="14" t="str">
        <f>IFERROR(VLOOKUP(CONCATENATE($A178,E$1),'[2]Исх-увл.отчёт'!$A$2:$F$3000,6,FALSE),"-")</f>
        <v>-</v>
      </c>
      <c r="F178" s="14" t="str">
        <f>IFERROR(VLOOKUP(CONCATENATE($A178,F$1),'[2]Исх-увл.отчёт'!$A$2:$F$3000,6,FALSE),"-")</f>
        <v>-</v>
      </c>
      <c r="G178" s="14" t="str">
        <f>IFERROR(VLOOKUP(CONCATENATE($A178,G$1),'[2]Исх-увл.отчёт'!$A$2:$F$3000,6,FALSE),"-")</f>
        <v>-</v>
      </c>
      <c r="H178" s="14" t="str">
        <f>IFERROR(VLOOKUP(CONCATENATE($A178,H$1),'[2]Исх-увл.отчёт'!$A$2:$F$3000,6,FALSE),"-")</f>
        <v>-</v>
      </c>
      <c r="I178" s="14" t="str">
        <f>IFERROR(VLOOKUP(CONCATENATE($A178,I$1),'[2]Исх-увл.отчёт'!$A$2:$F$3000,6,FALSE),"-")</f>
        <v>-</v>
      </c>
      <c r="J178" s="14" t="str">
        <f>IFERROR(VLOOKUP(CONCATENATE($A178,J$1),'[2]Исх-увл.отчёт'!$A$2:$F$3000,6,FALSE),"-")</f>
        <v>-</v>
      </c>
      <c r="K178" s="14" t="str">
        <f>IFERROR(VLOOKUP(CONCATENATE($A178,K$1),'[2]Исх-увл.отчёт'!$A$2:$F$3000,6,FALSE),"-")</f>
        <v>-</v>
      </c>
      <c r="L178" s="14" t="str">
        <f>IFERROR(VLOOKUP(CONCATENATE($A178,L$1),'[2]Исх-увл.отчёт'!$A$2:$F$3000,6,FALSE),"-")</f>
        <v>НЕТ</v>
      </c>
      <c r="M178" s="14" t="str">
        <f>IFERROR(VLOOKUP(CONCATENATE($A178,M$1),'[2]Исх-увл.отчёт'!$A$2:$F$3000,6,FALSE),"-")</f>
        <v>-</v>
      </c>
      <c r="N178" s="14" t="str">
        <f>IFERROR(VLOOKUP(CONCATENATE($A178,N$1),'[2]Исх-увл.отчёт'!$A$2:$F$3000,6,FALSE),"-")</f>
        <v>-</v>
      </c>
      <c r="O178" s="14" t="str">
        <f>IFERROR(VLOOKUP(CONCATENATE($A178,O$1),'[2]Исх-увл.отчёт'!$A$2:$F$3000,6,FALSE),"-")</f>
        <v>-</v>
      </c>
      <c r="P178" s="14" t="str">
        <f>IFERROR(VLOOKUP(CONCATENATE($A178,P$1),'[2]Исх-увл.отчёт'!$A$2:$F$3000,6,FALSE),"-")</f>
        <v>-</v>
      </c>
      <c r="Q178" s="14" t="str">
        <f>IFERROR(VLOOKUP(CONCATENATE($A178,Q$1),'[2]Исх-увл.отчёт'!$A$2:$F$3000,6,FALSE),"-")</f>
        <v>-</v>
      </c>
      <c r="R178" s="14" t="str">
        <f>IFERROR(VLOOKUP(CONCATENATE($A178,R$1),'[2]Исх-увл.отчёт'!$A$2:$F$3000,6,FALSE),"-")</f>
        <v>НЕТ</v>
      </c>
      <c r="S178" s="14" t="str">
        <f>IFERROR(VLOOKUP(CONCATENATE($A178,S$1),'[2]Исх-увл.отчёт'!$A$2:$F$3000,6,FALSE),"-")</f>
        <v>-</v>
      </c>
      <c r="T178" s="14" t="str">
        <f>IFERROR(VLOOKUP(CONCATENATE($A178,T$1),'[2]Исх-увл.отчёт'!$A$2:$F$3000,6,FALSE),"-")</f>
        <v>-</v>
      </c>
      <c r="U178" s="15"/>
    </row>
    <row r="179" spans="1:21">
      <c r="A179" s="48">
        <f t="shared" si="10"/>
        <v>78</v>
      </c>
      <c r="B179" s="14" t="str">
        <f>IFERROR(VLOOKUP(CONCATENATE($A179,B$1),'[2]Исх-увл.отчёт'!$A$2:$F$3000,6,FALSE),"-")</f>
        <v>ДА</v>
      </c>
      <c r="C179" s="14" t="str">
        <f>IFERROR(VLOOKUP(CONCATENATE($A179,C$1),'[2]Исх-увл.отчёт'!$A$2:$F$3000,6,FALSE),"-")</f>
        <v>-</v>
      </c>
      <c r="D179" s="14" t="str">
        <f>IFERROR(VLOOKUP(CONCATENATE($A179,D$1),'[2]Исх-увл.отчёт'!$A$2:$F$3000,6,FALSE),"-")</f>
        <v>ДА</v>
      </c>
      <c r="E179" s="14" t="str">
        <f>IFERROR(VLOOKUP(CONCATENATE($A179,E$1),'[2]Исх-увл.отчёт'!$A$2:$F$3000,6,FALSE),"-")</f>
        <v>НЕТ</v>
      </c>
      <c r="F179" s="14" t="str">
        <f>IFERROR(VLOOKUP(CONCATENATE($A179,F$1),'[2]Исх-увл.отчёт'!$A$2:$F$3000,6,FALSE),"-")</f>
        <v>-</v>
      </c>
      <c r="G179" s="14" t="str">
        <f>IFERROR(VLOOKUP(CONCATENATE($A179,G$1),'[2]Исх-увл.отчёт'!$A$2:$F$3000,6,FALSE),"-")</f>
        <v>-</v>
      </c>
      <c r="H179" s="14" t="str">
        <f>IFERROR(VLOOKUP(CONCATENATE($A179,H$1),'[2]Исх-увл.отчёт'!$A$2:$F$3000,6,FALSE),"-")</f>
        <v>-</v>
      </c>
      <c r="I179" s="14" t="str">
        <f>IFERROR(VLOOKUP(CONCATENATE($A179,I$1),'[2]Исх-увл.отчёт'!$A$2:$F$3000,6,FALSE),"-")</f>
        <v>-</v>
      </c>
      <c r="J179" s="14" t="str">
        <f>IFERROR(VLOOKUP(CONCATENATE($A179,J$1),'[2]Исх-увл.отчёт'!$A$2:$F$3000,6,FALSE),"-")</f>
        <v>-</v>
      </c>
      <c r="K179" s="14" t="str">
        <f>IFERROR(VLOOKUP(CONCATENATE($A179,K$1),'[2]Исх-увл.отчёт'!$A$2:$F$3000,6,FALSE),"-")</f>
        <v>-</v>
      </c>
      <c r="L179" s="14" t="str">
        <f>IFERROR(VLOOKUP(CONCATENATE($A179,L$1),'[2]Исх-увл.отчёт'!$A$2:$F$3000,6,FALSE),"-")</f>
        <v>НЕТ</v>
      </c>
      <c r="M179" s="14" t="str">
        <f>IFERROR(VLOOKUP(CONCATENATE($A179,M$1),'[2]Исх-увл.отчёт'!$A$2:$F$3000,6,FALSE),"-")</f>
        <v>-</v>
      </c>
      <c r="N179" s="14" t="str">
        <f>IFERROR(VLOOKUP(CONCATENATE($A179,N$1),'[2]Исх-увл.отчёт'!$A$2:$F$3000,6,FALSE),"-")</f>
        <v>-</v>
      </c>
      <c r="O179" s="14" t="str">
        <f>IFERROR(VLOOKUP(CONCATENATE($A179,O$1),'[2]Исх-увл.отчёт'!$A$2:$F$3000,6,FALSE),"-")</f>
        <v>-</v>
      </c>
      <c r="P179" s="14" t="str">
        <f>IFERROR(VLOOKUP(CONCATENATE($A179,P$1),'[2]Исх-увл.отчёт'!$A$2:$F$3000,6,FALSE),"-")</f>
        <v>-</v>
      </c>
      <c r="Q179" s="14" t="str">
        <f>IFERROR(VLOOKUP(CONCATENATE($A179,Q$1),'[2]Исх-увл.отчёт'!$A$2:$F$3000,6,FALSE),"-")</f>
        <v>-</v>
      </c>
      <c r="R179" s="14" t="str">
        <f>IFERROR(VLOOKUP(CONCATENATE($A179,R$1),'[2]Исх-увл.отчёт'!$A$2:$F$3000,6,FALSE),"-")</f>
        <v>НЕТ</v>
      </c>
      <c r="S179" s="14" t="str">
        <f>IFERROR(VLOOKUP(CONCATENATE($A179,S$1),'[2]Исх-увл.отчёт'!$A$2:$F$3000,6,FALSE),"-")</f>
        <v>-</v>
      </c>
      <c r="T179" s="14" t="str">
        <f>IFERROR(VLOOKUP(CONCATENATE($A179,T$1),'[2]Исх-увл.отчёт'!$A$2:$F$3000,6,FALSE),"-")</f>
        <v>-</v>
      </c>
      <c r="U179" s="15"/>
    </row>
    <row r="180" spans="1:21">
      <c r="A180" s="48">
        <f t="shared" si="10"/>
        <v>79</v>
      </c>
      <c r="B180" s="14" t="str">
        <f>IFERROR(VLOOKUP(CONCATENATE($A180,B$1),'[2]Исх-увл.отчёт'!$A$2:$F$3000,6,FALSE),"-")</f>
        <v>-</v>
      </c>
      <c r="C180" s="14" t="str">
        <f>IFERROR(VLOOKUP(CONCATENATE($A180,C$1),'[2]Исх-увл.отчёт'!$A$2:$F$3000,6,FALSE),"-")</f>
        <v>-</v>
      </c>
      <c r="D180" s="14" t="str">
        <f>IFERROR(VLOOKUP(CONCATENATE($A180,D$1),'[2]Исх-увл.отчёт'!$A$2:$F$3000,6,FALSE),"-")</f>
        <v>-</v>
      </c>
      <c r="E180" s="14" t="str">
        <f>IFERROR(VLOOKUP(CONCATENATE($A180,E$1),'[2]Исх-увл.отчёт'!$A$2:$F$3000,6,FALSE),"-")</f>
        <v>-</v>
      </c>
      <c r="F180" s="14" t="str">
        <f>IFERROR(VLOOKUP(CONCATENATE($A180,F$1),'[2]Исх-увл.отчёт'!$A$2:$F$3000,6,FALSE),"-")</f>
        <v>-</v>
      </c>
      <c r="G180" s="14" t="str">
        <f>IFERROR(VLOOKUP(CONCATENATE($A180,G$1),'[2]Исх-увл.отчёт'!$A$2:$F$3000,6,FALSE),"-")</f>
        <v>-</v>
      </c>
      <c r="H180" s="14" t="str">
        <f>IFERROR(VLOOKUP(CONCATENATE($A180,H$1),'[2]Исх-увл.отчёт'!$A$2:$F$3000,6,FALSE),"-")</f>
        <v>-</v>
      </c>
      <c r="I180" s="14" t="str">
        <f>IFERROR(VLOOKUP(CONCATENATE($A180,I$1),'[2]Исх-увл.отчёт'!$A$2:$F$3000,6,FALSE),"-")</f>
        <v>-</v>
      </c>
      <c r="J180" s="14" t="str">
        <f>IFERROR(VLOOKUP(CONCATENATE($A180,J$1),'[2]Исх-увл.отчёт'!$A$2:$F$3000,6,FALSE),"-")</f>
        <v>-</v>
      </c>
      <c r="K180" s="14" t="str">
        <f>IFERROR(VLOOKUP(CONCATENATE($A180,K$1),'[2]Исх-увл.отчёт'!$A$2:$F$3000,6,FALSE),"-")</f>
        <v>-</v>
      </c>
      <c r="L180" s="14" t="str">
        <f>IFERROR(VLOOKUP(CONCATENATE($A180,L$1),'[2]Исх-увл.отчёт'!$A$2:$F$3000,6,FALSE),"-")</f>
        <v>-</v>
      </c>
      <c r="M180" s="14" t="str">
        <f>IFERROR(VLOOKUP(CONCATENATE($A180,M$1),'[2]Исх-увл.отчёт'!$A$2:$F$3000,6,FALSE),"-")</f>
        <v>-</v>
      </c>
      <c r="N180" s="14" t="str">
        <f>IFERROR(VLOOKUP(CONCATENATE($A180,N$1),'[2]Исх-увл.отчёт'!$A$2:$F$3000,6,FALSE),"-")</f>
        <v>-</v>
      </c>
      <c r="O180" s="14" t="str">
        <f>IFERROR(VLOOKUP(CONCATENATE($A180,O$1),'[2]Исх-увл.отчёт'!$A$2:$F$3000,6,FALSE),"-")</f>
        <v>-</v>
      </c>
      <c r="P180" s="14" t="str">
        <f>IFERROR(VLOOKUP(CONCATENATE($A180,P$1),'[2]Исх-увл.отчёт'!$A$2:$F$3000,6,FALSE),"-")</f>
        <v>-</v>
      </c>
      <c r="Q180" s="14" t="str">
        <f>IFERROR(VLOOKUP(CONCATENATE($A180,Q$1),'[2]Исх-увл.отчёт'!$A$2:$F$3000,6,FALSE),"-")</f>
        <v>-</v>
      </c>
      <c r="R180" s="14" t="str">
        <f>IFERROR(VLOOKUP(CONCATENATE($A180,R$1),'[2]Исх-увл.отчёт'!$A$2:$F$3000,6,FALSE),"-")</f>
        <v>-</v>
      </c>
      <c r="S180" s="14" t="str">
        <f>IFERROR(VLOOKUP(CONCATENATE($A180,S$1),'[2]Исх-увл.отчёт'!$A$2:$F$3000,6,FALSE),"-")</f>
        <v>-</v>
      </c>
      <c r="T180" s="14" t="str">
        <f>IFERROR(VLOOKUP(CONCATENATE($A180,T$1),'[2]Исх-увл.отчёт'!$A$2:$F$3000,6,FALSE),"-")</f>
        <v>-</v>
      </c>
      <c r="U180" s="15"/>
    </row>
    <row r="181" spans="1:21">
      <c r="A181" s="48">
        <f t="shared" si="10"/>
        <v>80</v>
      </c>
      <c r="B181" s="14" t="str">
        <f>IFERROR(VLOOKUP(CONCATENATE($A181,B$1),'[2]Исх-увл.отчёт'!$A$2:$F$3000,6,FALSE),"-")</f>
        <v>-</v>
      </c>
      <c r="C181" s="14" t="str">
        <f>IFERROR(VLOOKUP(CONCATENATE($A181,C$1),'[2]Исх-увл.отчёт'!$A$2:$F$3000,6,FALSE),"-")</f>
        <v>-</v>
      </c>
      <c r="D181" s="14" t="str">
        <f>IFERROR(VLOOKUP(CONCATENATE($A181,D$1),'[2]Исх-увл.отчёт'!$A$2:$F$3000,6,FALSE),"-")</f>
        <v>-</v>
      </c>
      <c r="E181" s="14" t="str">
        <f>IFERROR(VLOOKUP(CONCATENATE($A181,E$1),'[2]Исх-увл.отчёт'!$A$2:$F$3000,6,FALSE),"-")</f>
        <v>-</v>
      </c>
      <c r="F181" s="14" t="str">
        <f>IFERROR(VLOOKUP(CONCATENATE($A181,F$1),'[2]Исх-увл.отчёт'!$A$2:$F$3000,6,FALSE),"-")</f>
        <v>-</v>
      </c>
      <c r="G181" s="14" t="str">
        <f>IFERROR(VLOOKUP(CONCATENATE($A181,G$1),'[2]Исх-увл.отчёт'!$A$2:$F$3000,6,FALSE),"-")</f>
        <v>-</v>
      </c>
      <c r="H181" s="14" t="str">
        <f>IFERROR(VLOOKUP(CONCATENATE($A181,H$1),'[2]Исх-увл.отчёт'!$A$2:$F$3000,6,FALSE),"-")</f>
        <v>-</v>
      </c>
      <c r="I181" s="14" t="str">
        <f>IFERROR(VLOOKUP(CONCATENATE($A181,I$1),'[2]Исх-увл.отчёт'!$A$2:$F$3000,6,FALSE),"-")</f>
        <v>-</v>
      </c>
      <c r="J181" s="14" t="str">
        <f>IFERROR(VLOOKUP(CONCATENATE($A181,J$1),'[2]Исх-увл.отчёт'!$A$2:$F$3000,6,FALSE),"-")</f>
        <v>-</v>
      </c>
      <c r="K181" s="14" t="str">
        <f>IFERROR(VLOOKUP(CONCATENATE($A181,K$1),'[2]Исх-увл.отчёт'!$A$2:$F$3000,6,FALSE),"-")</f>
        <v>-</v>
      </c>
      <c r="L181" s="14" t="str">
        <f>IFERROR(VLOOKUP(CONCATENATE($A181,L$1),'[2]Исх-увл.отчёт'!$A$2:$F$3000,6,FALSE),"-")</f>
        <v>-</v>
      </c>
      <c r="M181" s="14" t="str">
        <f>IFERROR(VLOOKUP(CONCATENATE($A181,M$1),'[2]Исх-увл.отчёт'!$A$2:$F$3000,6,FALSE),"-")</f>
        <v>-</v>
      </c>
      <c r="N181" s="14" t="str">
        <f>IFERROR(VLOOKUP(CONCATENATE($A181,N$1),'[2]Исх-увл.отчёт'!$A$2:$F$3000,6,FALSE),"-")</f>
        <v>-</v>
      </c>
      <c r="O181" s="14" t="str">
        <f>IFERROR(VLOOKUP(CONCATENATE($A181,O$1),'[2]Исх-увл.отчёт'!$A$2:$F$3000,6,FALSE),"-")</f>
        <v>-</v>
      </c>
      <c r="P181" s="14" t="str">
        <f>IFERROR(VLOOKUP(CONCATENATE($A181,P$1),'[2]Исх-увл.отчёт'!$A$2:$F$3000,6,FALSE),"-")</f>
        <v>-</v>
      </c>
      <c r="Q181" s="14" t="str">
        <f>IFERROR(VLOOKUP(CONCATENATE($A181,Q$1),'[2]Исх-увл.отчёт'!$A$2:$F$3000,6,FALSE),"-")</f>
        <v>-</v>
      </c>
      <c r="R181" s="14" t="str">
        <f>IFERROR(VLOOKUP(CONCATENATE($A181,R$1),'[2]Исх-увл.отчёт'!$A$2:$F$3000,6,FALSE),"-")</f>
        <v>-</v>
      </c>
      <c r="S181" s="14" t="str">
        <f>IFERROR(VLOOKUP(CONCATENATE($A181,S$1),'[2]Исх-увл.отчёт'!$A$2:$F$3000,6,FALSE),"-")</f>
        <v>-</v>
      </c>
      <c r="T181" s="14" t="str">
        <f>IFERROR(VLOOKUP(CONCATENATE($A181,T$1),'[2]Исх-увл.отчёт'!$A$2:$F$3000,6,FALSE),"-")</f>
        <v>-</v>
      </c>
      <c r="U181" s="15"/>
    </row>
    <row r="182" spans="1:21">
      <c r="A182" s="48">
        <f t="shared" si="10"/>
        <v>81</v>
      </c>
      <c r="B182" s="14" t="str">
        <f>IFERROR(VLOOKUP(CONCATENATE($A182,B$1),'[2]Исх-увл.отчёт'!$A$2:$F$3000,6,FALSE),"-")</f>
        <v>ДА</v>
      </c>
      <c r="C182" s="14" t="str">
        <f>IFERROR(VLOOKUP(CONCATENATE($A182,C$1),'[2]Исх-увл.отчёт'!$A$2:$F$3000,6,FALSE),"-")</f>
        <v>-</v>
      </c>
      <c r="D182" s="14" t="str">
        <f>IFERROR(VLOOKUP(CONCATENATE($A182,D$1),'[2]Исх-увл.отчёт'!$A$2:$F$3000,6,FALSE),"-")</f>
        <v>ДА</v>
      </c>
      <c r="E182" s="14" t="str">
        <f>IFERROR(VLOOKUP(CONCATENATE($A182,E$1),'[2]Исх-увл.отчёт'!$A$2:$F$3000,6,FALSE),"-")</f>
        <v>-</v>
      </c>
      <c r="F182" s="14" t="str">
        <f>IFERROR(VLOOKUP(CONCATENATE($A182,F$1),'[2]Исх-увл.отчёт'!$A$2:$F$3000,6,FALSE),"-")</f>
        <v>-</v>
      </c>
      <c r="G182" s="14" t="str">
        <f>IFERROR(VLOOKUP(CONCATENATE($A182,G$1),'[2]Исх-увл.отчёт'!$A$2:$F$3000,6,FALSE),"-")</f>
        <v>НЕТ</v>
      </c>
      <c r="H182" s="14" t="str">
        <f>IFERROR(VLOOKUP(CONCATENATE($A182,H$1),'[2]Исх-увл.отчёт'!$A$2:$F$3000,6,FALSE),"-")</f>
        <v>-</v>
      </c>
      <c r="I182" s="14" t="str">
        <f>IFERROR(VLOOKUP(CONCATENATE($A182,I$1),'[2]Исх-увл.отчёт'!$A$2:$F$3000,6,FALSE),"-")</f>
        <v>-</v>
      </c>
      <c r="J182" s="14" t="str">
        <f>IFERROR(VLOOKUP(CONCATENATE($A182,J$1),'[2]Исх-увл.отчёт'!$A$2:$F$3000,6,FALSE),"-")</f>
        <v>-</v>
      </c>
      <c r="K182" s="14" t="str">
        <f>IFERROR(VLOOKUP(CONCATENATE($A182,K$1),'[2]Исх-увл.отчёт'!$A$2:$F$3000,6,FALSE),"-")</f>
        <v>-</v>
      </c>
      <c r="L182" s="14" t="str">
        <f>IFERROR(VLOOKUP(CONCATENATE($A182,L$1),'[2]Исх-увл.отчёт'!$A$2:$F$3000,6,FALSE),"-")</f>
        <v>-</v>
      </c>
      <c r="M182" s="14" t="str">
        <f>IFERROR(VLOOKUP(CONCATENATE($A182,M$1),'[2]Исх-увл.отчёт'!$A$2:$F$3000,6,FALSE),"-")</f>
        <v>-</v>
      </c>
      <c r="N182" s="14" t="str">
        <f>IFERROR(VLOOKUP(CONCATENATE($A182,N$1),'[2]Исх-увл.отчёт'!$A$2:$F$3000,6,FALSE),"-")</f>
        <v>-</v>
      </c>
      <c r="O182" s="14" t="str">
        <f>IFERROR(VLOOKUP(CONCATENATE($A182,O$1),'[2]Исх-увл.отчёт'!$A$2:$F$3000,6,FALSE),"-")</f>
        <v>-</v>
      </c>
      <c r="P182" s="14" t="str">
        <f>IFERROR(VLOOKUP(CONCATENATE($A182,P$1),'[2]Исх-увл.отчёт'!$A$2:$F$3000,6,FALSE),"-")</f>
        <v>-</v>
      </c>
      <c r="Q182" s="14" t="str">
        <f>IFERROR(VLOOKUP(CONCATENATE($A182,Q$1),'[2]Исх-увл.отчёт'!$A$2:$F$3000,6,FALSE),"-")</f>
        <v>-</v>
      </c>
      <c r="R182" s="14" t="str">
        <f>IFERROR(VLOOKUP(CONCATENATE($A182,R$1),'[2]Исх-увл.отчёт'!$A$2:$F$3000,6,FALSE),"-")</f>
        <v>НЕТ</v>
      </c>
      <c r="S182" s="14" t="str">
        <f>IFERROR(VLOOKUP(CONCATENATE($A182,S$1),'[2]Исх-увл.отчёт'!$A$2:$F$3000,6,FALSE),"-")</f>
        <v>-</v>
      </c>
      <c r="T182" s="14" t="str">
        <f>IFERROR(VLOOKUP(CONCATENATE($A182,T$1),'[2]Исх-увл.отчёт'!$A$2:$F$3000,6,FALSE),"-")</f>
        <v>-</v>
      </c>
      <c r="U182" s="15"/>
    </row>
    <row r="183" spans="1:21">
      <c r="A183" s="48">
        <f t="shared" si="10"/>
        <v>82</v>
      </c>
      <c r="B183" s="14" t="str">
        <f>IFERROR(VLOOKUP(CONCATENATE($A183,B$1),'[2]Исх-увл.отчёт'!$A$2:$F$3000,6,FALSE),"-")</f>
        <v>-</v>
      </c>
      <c r="C183" s="14" t="str">
        <f>IFERROR(VLOOKUP(CONCATENATE($A183,C$1),'[2]Исх-увл.отчёт'!$A$2:$F$3000,6,FALSE),"-")</f>
        <v>-</v>
      </c>
      <c r="D183" s="14" t="str">
        <f>IFERROR(VLOOKUP(CONCATENATE($A183,D$1),'[2]Исх-увл.отчёт'!$A$2:$F$3000,6,FALSE),"-")</f>
        <v>-</v>
      </c>
      <c r="E183" s="14" t="str">
        <f>IFERROR(VLOOKUP(CONCATENATE($A183,E$1),'[2]Исх-увл.отчёт'!$A$2:$F$3000,6,FALSE),"-")</f>
        <v>-</v>
      </c>
      <c r="F183" s="14" t="str">
        <f>IFERROR(VLOOKUP(CONCATENATE($A183,F$1),'[2]Исх-увл.отчёт'!$A$2:$F$3000,6,FALSE),"-")</f>
        <v>-</v>
      </c>
      <c r="G183" s="14" t="str">
        <f>IFERROR(VLOOKUP(CONCATENATE($A183,G$1),'[2]Исх-увл.отчёт'!$A$2:$F$3000,6,FALSE),"-")</f>
        <v>-</v>
      </c>
      <c r="H183" s="14" t="str">
        <f>IFERROR(VLOOKUP(CONCATENATE($A183,H$1),'[2]Исх-увл.отчёт'!$A$2:$F$3000,6,FALSE),"-")</f>
        <v>-</v>
      </c>
      <c r="I183" s="14" t="str">
        <f>IFERROR(VLOOKUP(CONCATENATE($A183,I$1),'[2]Исх-увл.отчёт'!$A$2:$F$3000,6,FALSE),"-")</f>
        <v>-</v>
      </c>
      <c r="J183" s="14" t="str">
        <f>IFERROR(VLOOKUP(CONCATENATE($A183,J$1),'[2]Исх-увл.отчёт'!$A$2:$F$3000,6,FALSE),"-")</f>
        <v>-</v>
      </c>
      <c r="K183" s="14" t="str">
        <f>IFERROR(VLOOKUP(CONCATENATE($A183,K$1),'[2]Исх-увл.отчёт'!$A$2:$F$3000,6,FALSE),"-")</f>
        <v>-</v>
      </c>
      <c r="L183" s="14" t="str">
        <f>IFERROR(VLOOKUP(CONCATENATE($A183,L$1),'[2]Исх-увл.отчёт'!$A$2:$F$3000,6,FALSE),"-")</f>
        <v>-</v>
      </c>
      <c r="M183" s="14" t="str">
        <f>IFERROR(VLOOKUP(CONCATENATE($A183,M$1),'[2]Исх-увл.отчёт'!$A$2:$F$3000,6,FALSE),"-")</f>
        <v>-</v>
      </c>
      <c r="N183" s="14" t="str">
        <f>IFERROR(VLOOKUP(CONCATENATE($A183,N$1),'[2]Исх-увл.отчёт'!$A$2:$F$3000,6,FALSE),"-")</f>
        <v>-</v>
      </c>
      <c r="O183" s="14" t="str">
        <f>IFERROR(VLOOKUP(CONCATENATE($A183,O$1),'[2]Исх-увл.отчёт'!$A$2:$F$3000,6,FALSE),"-")</f>
        <v>-</v>
      </c>
      <c r="P183" s="14" t="str">
        <f>IFERROR(VLOOKUP(CONCATENATE($A183,P$1),'[2]Исх-увл.отчёт'!$A$2:$F$3000,6,FALSE),"-")</f>
        <v>-</v>
      </c>
      <c r="Q183" s="14" t="str">
        <f>IFERROR(VLOOKUP(CONCATENATE($A183,Q$1),'[2]Исх-увл.отчёт'!$A$2:$F$3000,6,FALSE),"-")</f>
        <v>-</v>
      </c>
      <c r="R183" s="14" t="str">
        <f>IFERROR(VLOOKUP(CONCATENATE($A183,R$1),'[2]Исх-увл.отчёт'!$A$2:$F$3000,6,FALSE),"-")</f>
        <v>-</v>
      </c>
      <c r="S183" s="14" t="str">
        <f>IFERROR(VLOOKUP(CONCATENATE($A183,S$1),'[2]Исх-увл.отчёт'!$A$2:$F$3000,6,FALSE),"-")</f>
        <v>-</v>
      </c>
      <c r="T183" s="14" t="str">
        <f>IFERROR(VLOOKUP(CONCATENATE($A183,T$1),'[2]Исх-увл.отчёт'!$A$2:$F$3000,6,FALSE),"-")</f>
        <v>-</v>
      </c>
      <c r="U183" s="15"/>
    </row>
    <row r="184" spans="1:21">
      <c r="A184" s="48">
        <f t="shared" si="10"/>
        <v>83</v>
      </c>
      <c r="B184" s="14" t="str">
        <f>IFERROR(VLOOKUP(CONCATENATE($A184,B$1),'[2]Исх-увл.отчёт'!$A$2:$F$3000,6,FALSE),"-")</f>
        <v>-</v>
      </c>
      <c r="C184" s="14" t="str">
        <f>IFERROR(VLOOKUP(CONCATENATE($A184,C$1),'[2]Исх-увл.отчёт'!$A$2:$F$3000,6,FALSE),"-")</f>
        <v>-</v>
      </c>
      <c r="D184" s="14" t="str">
        <f>IFERROR(VLOOKUP(CONCATENATE($A184,D$1),'[2]Исх-увл.отчёт'!$A$2:$F$3000,6,FALSE),"-")</f>
        <v>-</v>
      </c>
      <c r="E184" s="14" t="str">
        <f>IFERROR(VLOOKUP(CONCATENATE($A184,E$1),'[2]Исх-увл.отчёт'!$A$2:$F$3000,6,FALSE),"-")</f>
        <v>-</v>
      </c>
      <c r="F184" s="14" t="str">
        <f>IFERROR(VLOOKUP(CONCATENATE($A184,F$1),'[2]Исх-увл.отчёт'!$A$2:$F$3000,6,FALSE),"-")</f>
        <v>-</v>
      </c>
      <c r="G184" s="14" t="str">
        <f>IFERROR(VLOOKUP(CONCATENATE($A184,G$1),'[2]Исх-увл.отчёт'!$A$2:$F$3000,6,FALSE),"-")</f>
        <v>-</v>
      </c>
      <c r="H184" s="14" t="str">
        <f>IFERROR(VLOOKUP(CONCATENATE($A184,H$1),'[2]Исх-увл.отчёт'!$A$2:$F$3000,6,FALSE),"-")</f>
        <v>-</v>
      </c>
      <c r="I184" s="14" t="str">
        <f>IFERROR(VLOOKUP(CONCATENATE($A184,I$1),'[2]Исх-увл.отчёт'!$A$2:$F$3000,6,FALSE),"-")</f>
        <v>-</v>
      </c>
      <c r="J184" s="14" t="str">
        <f>IFERROR(VLOOKUP(CONCATENATE($A184,J$1),'[2]Исх-увл.отчёт'!$A$2:$F$3000,6,FALSE),"-")</f>
        <v>-</v>
      </c>
      <c r="K184" s="14" t="str">
        <f>IFERROR(VLOOKUP(CONCATENATE($A184,K$1),'[2]Исх-увл.отчёт'!$A$2:$F$3000,6,FALSE),"-")</f>
        <v>-</v>
      </c>
      <c r="L184" s="14" t="str">
        <f>IFERROR(VLOOKUP(CONCATENATE($A184,L$1),'[2]Исх-увл.отчёт'!$A$2:$F$3000,6,FALSE),"-")</f>
        <v>-</v>
      </c>
      <c r="M184" s="14" t="str">
        <f>IFERROR(VLOOKUP(CONCATENATE($A184,M$1),'[2]Исх-увл.отчёт'!$A$2:$F$3000,6,FALSE),"-")</f>
        <v>-</v>
      </c>
      <c r="N184" s="14" t="str">
        <f>IFERROR(VLOOKUP(CONCATENATE($A184,N$1),'[2]Исх-увл.отчёт'!$A$2:$F$3000,6,FALSE),"-")</f>
        <v>-</v>
      </c>
      <c r="O184" s="14" t="str">
        <f>IFERROR(VLOOKUP(CONCATENATE($A184,O$1),'[2]Исх-увл.отчёт'!$A$2:$F$3000,6,FALSE),"-")</f>
        <v>-</v>
      </c>
      <c r="P184" s="14" t="str">
        <f>IFERROR(VLOOKUP(CONCATENATE($A184,P$1),'[2]Исх-увл.отчёт'!$A$2:$F$3000,6,FALSE),"-")</f>
        <v>-</v>
      </c>
      <c r="Q184" s="14" t="str">
        <f>IFERROR(VLOOKUP(CONCATENATE($A184,Q$1),'[2]Исх-увл.отчёт'!$A$2:$F$3000,6,FALSE),"-")</f>
        <v>-</v>
      </c>
      <c r="R184" s="14" t="str">
        <f>IFERROR(VLOOKUP(CONCATENATE($A184,R$1),'[2]Исх-увл.отчёт'!$A$2:$F$3000,6,FALSE),"-")</f>
        <v>-</v>
      </c>
      <c r="S184" s="14" t="str">
        <f>IFERROR(VLOOKUP(CONCATENATE($A184,S$1),'[2]Исх-увл.отчёт'!$A$2:$F$3000,6,FALSE),"-")</f>
        <v>-</v>
      </c>
      <c r="T184" s="14" t="str">
        <f>IFERROR(VLOOKUP(CONCATENATE($A184,T$1),'[2]Исх-увл.отчёт'!$A$2:$F$3000,6,FALSE),"-")</f>
        <v>-</v>
      </c>
      <c r="U184" s="15"/>
    </row>
    <row r="185" spans="1:21">
      <c r="A185" s="48">
        <f t="shared" si="10"/>
        <v>84</v>
      </c>
      <c r="B185" s="14" t="str">
        <f>IFERROR(VLOOKUP(CONCATENATE($A185,B$1),'[2]Исх-увл.отчёт'!$A$2:$F$3000,6,FALSE),"-")</f>
        <v>-</v>
      </c>
      <c r="C185" s="14" t="str">
        <f>IFERROR(VLOOKUP(CONCATENATE($A185,C$1),'[2]Исх-увл.отчёт'!$A$2:$F$3000,6,FALSE),"-")</f>
        <v>-</v>
      </c>
      <c r="D185" s="14" t="str">
        <f>IFERROR(VLOOKUP(CONCATENATE($A185,D$1),'[2]Исх-увл.отчёт'!$A$2:$F$3000,6,FALSE),"-")</f>
        <v>-</v>
      </c>
      <c r="E185" s="14" t="str">
        <f>IFERROR(VLOOKUP(CONCATENATE($A185,E$1),'[2]Исх-увл.отчёт'!$A$2:$F$3000,6,FALSE),"-")</f>
        <v>-</v>
      </c>
      <c r="F185" s="14" t="str">
        <f>IFERROR(VLOOKUP(CONCATENATE($A185,F$1),'[2]Исх-увл.отчёт'!$A$2:$F$3000,6,FALSE),"-")</f>
        <v>-</v>
      </c>
      <c r="G185" s="14" t="str">
        <f>IFERROR(VLOOKUP(CONCATENATE($A185,G$1),'[2]Исх-увл.отчёт'!$A$2:$F$3000,6,FALSE),"-")</f>
        <v>-</v>
      </c>
      <c r="H185" s="14" t="str">
        <f>IFERROR(VLOOKUP(CONCATENATE($A185,H$1),'[2]Исх-увл.отчёт'!$A$2:$F$3000,6,FALSE),"-")</f>
        <v>-</v>
      </c>
      <c r="I185" s="14" t="str">
        <f>IFERROR(VLOOKUP(CONCATENATE($A185,I$1),'[2]Исх-увл.отчёт'!$A$2:$F$3000,6,FALSE),"-")</f>
        <v>-</v>
      </c>
      <c r="J185" s="14" t="str">
        <f>IFERROR(VLOOKUP(CONCATENATE($A185,J$1),'[2]Исх-увл.отчёт'!$A$2:$F$3000,6,FALSE),"-")</f>
        <v>-</v>
      </c>
      <c r="K185" s="14" t="str">
        <f>IFERROR(VLOOKUP(CONCATENATE($A185,K$1),'[2]Исх-увл.отчёт'!$A$2:$F$3000,6,FALSE),"-")</f>
        <v>-</v>
      </c>
      <c r="L185" s="14" t="str">
        <f>IFERROR(VLOOKUP(CONCATENATE($A185,L$1),'[2]Исх-увл.отчёт'!$A$2:$F$3000,6,FALSE),"-")</f>
        <v>-</v>
      </c>
      <c r="M185" s="14" t="str">
        <f>IFERROR(VLOOKUP(CONCATENATE($A185,M$1),'[2]Исх-увл.отчёт'!$A$2:$F$3000,6,FALSE),"-")</f>
        <v>-</v>
      </c>
      <c r="N185" s="14" t="str">
        <f>IFERROR(VLOOKUP(CONCATENATE($A185,N$1),'[2]Исх-увл.отчёт'!$A$2:$F$3000,6,FALSE),"-")</f>
        <v>-</v>
      </c>
      <c r="O185" s="14" t="str">
        <f>IFERROR(VLOOKUP(CONCATENATE($A185,O$1),'[2]Исх-увл.отчёт'!$A$2:$F$3000,6,FALSE),"-")</f>
        <v>-</v>
      </c>
      <c r="P185" s="14" t="str">
        <f>IFERROR(VLOOKUP(CONCATENATE($A185,P$1),'[2]Исх-увл.отчёт'!$A$2:$F$3000,6,FALSE),"-")</f>
        <v>-</v>
      </c>
      <c r="Q185" s="14" t="str">
        <f>IFERROR(VLOOKUP(CONCATENATE($A185,Q$1),'[2]Исх-увл.отчёт'!$A$2:$F$3000,6,FALSE),"-")</f>
        <v>-</v>
      </c>
      <c r="R185" s="14" t="str">
        <f>IFERROR(VLOOKUP(CONCATENATE($A185,R$1),'[2]Исх-увл.отчёт'!$A$2:$F$3000,6,FALSE),"-")</f>
        <v>-</v>
      </c>
      <c r="S185" s="14" t="str">
        <f>IFERROR(VLOOKUP(CONCATENATE($A185,S$1),'[2]Исх-увл.отчёт'!$A$2:$F$3000,6,FALSE),"-")</f>
        <v>-</v>
      </c>
      <c r="T185" s="14" t="str">
        <f>IFERROR(VLOOKUP(CONCATENATE($A185,T$1),'[2]Исх-увл.отчёт'!$A$2:$F$3000,6,FALSE),"-")</f>
        <v>-</v>
      </c>
      <c r="U185" s="15"/>
    </row>
    <row r="186" spans="1:21">
      <c r="A186" s="48">
        <f t="shared" si="10"/>
        <v>85</v>
      </c>
      <c r="B186" s="14" t="str">
        <f>IFERROR(VLOOKUP(CONCATENATE($A186,B$1),'[2]Исх-увл.отчёт'!$A$2:$F$3000,6,FALSE),"-")</f>
        <v>-</v>
      </c>
      <c r="C186" s="14" t="str">
        <f>IFERROR(VLOOKUP(CONCATENATE($A186,C$1),'[2]Исх-увл.отчёт'!$A$2:$F$3000,6,FALSE),"-")</f>
        <v>-</v>
      </c>
      <c r="D186" s="14" t="str">
        <f>IFERROR(VLOOKUP(CONCATENATE($A186,D$1),'[2]Исх-увл.отчёт'!$A$2:$F$3000,6,FALSE),"-")</f>
        <v>-</v>
      </c>
      <c r="E186" s="14" t="str">
        <f>IFERROR(VLOOKUP(CONCATENATE($A186,E$1),'[2]Исх-увл.отчёт'!$A$2:$F$3000,6,FALSE),"-")</f>
        <v>-</v>
      </c>
      <c r="F186" s="14" t="str">
        <f>IFERROR(VLOOKUP(CONCATENATE($A186,F$1),'[2]Исх-увл.отчёт'!$A$2:$F$3000,6,FALSE),"-")</f>
        <v>-</v>
      </c>
      <c r="G186" s="14" t="str">
        <f>IFERROR(VLOOKUP(CONCATENATE($A186,G$1),'[2]Исх-увл.отчёт'!$A$2:$F$3000,6,FALSE),"-")</f>
        <v>-</v>
      </c>
      <c r="H186" s="14" t="str">
        <f>IFERROR(VLOOKUP(CONCATENATE($A186,H$1),'[2]Исх-увл.отчёт'!$A$2:$F$3000,6,FALSE),"-")</f>
        <v>-</v>
      </c>
      <c r="I186" s="14" t="str">
        <f>IFERROR(VLOOKUP(CONCATENATE($A186,I$1),'[2]Исх-увл.отчёт'!$A$2:$F$3000,6,FALSE),"-")</f>
        <v>-</v>
      </c>
      <c r="J186" s="14" t="str">
        <f>IFERROR(VLOOKUP(CONCATENATE($A186,J$1),'[2]Исх-увл.отчёт'!$A$2:$F$3000,6,FALSE),"-")</f>
        <v>-</v>
      </c>
      <c r="K186" s="14" t="str">
        <f>IFERROR(VLOOKUP(CONCATENATE($A186,K$1),'[2]Исх-увл.отчёт'!$A$2:$F$3000,6,FALSE),"-")</f>
        <v>-</v>
      </c>
      <c r="L186" s="14" t="str">
        <f>IFERROR(VLOOKUP(CONCATENATE($A186,L$1),'[2]Исх-увл.отчёт'!$A$2:$F$3000,6,FALSE),"-")</f>
        <v>-</v>
      </c>
      <c r="M186" s="14" t="str">
        <f>IFERROR(VLOOKUP(CONCATENATE($A186,M$1),'[2]Исх-увл.отчёт'!$A$2:$F$3000,6,FALSE),"-")</f>
        <v>-</v>
      </c>
      <c r="N186" s="14" t="str">
        <f>IFERROR(VLOOKUP(CONCATENATE($A186,N$1),'[2]Исх-увл.отчёт'!$A$2:$F$3000,6,FALSE),"-")</f>
        <v>-</v>
      </c>
      <c r="O186" s="14" t="str">
        <f>IFERROR(VLOOKUP(CONCATENATE($A186,O$1),'[2]Исх-увл.отчёт'!$A$2:$F$3000,6,FALSE),"-")</f>
        <v>-</v>
      </c>
      <c r="P186" s="14" t="str">
        <f>IFERROR(VLOOKUP(CONCATENATE($A186,P$1),'[2]Исх-увл.отчёт'!$A$2:$F$3000,6,FALSE),"-")</f>
        <v>-</v>
      </c>
      <c r="Q186" s="14" t="str">
        <f>IFERROR(VLOOKUP(CONCATENATE($A186,Q$1),'[2]Исх-увл.отчёт'!$A$2:$F$3000,6,FALSE),"-")</f>
        <v>-</v>
      </c>
      <c r="R186" s="14" t="str">
        <f>IFERROR(VLOOKUP(CONCATENATE($A186,R$1),'[2]Исх-увл.отчёт'!$A$2:$F$3000,6,FALSE),"-")</f>
        <v>-</v>
      </c>
      <c r="S186" s="14" t="str">
        <f>IFERROR(VLOOKUP(CONCATENATE($A186,S$1),'[2]Исх-увл.отчёт'!$A$2:$F$3000,6,FALSE),"-")</f>
        <v>-</v>
      </c>
      <c r="T186" s="14" t="str">
        <f>IFERROR(VLOOKUP(CONCATENATE($A186,T$1),'[2]Исх-увл.отчёт'!$A$2:$F$3000,6,FALSE),"-")</f>
        <v>-</v>
      </c>
      <c r="U186" s="15"/>
    </row>
    <row r="187" spans="1:21">
      <c r="A187" s="48">
        <f t="shared" si="10"/>
        <v>86</v>
      </c>
      <c r="B187" s="14" t="str">
        <f>IFERROR(VLOOKUP(CONCATENATE($A187,B$1),'[2]Исх-увл.отчёт'!$A$2:$F$3000,6,FALSE),"-")</f>
        <v>ДА</v>
      </c>
      <c r="C187" s="14" t="str">
        <f>IFERROR(VLOOKUP(CONCATENATE($A187,C$1),'[2]Исх-увл.отчёт'!$A$2:$F$3000,6,FALSE),"-")</f>
        <v>-</v>
      </c>
      <c r="D187" s="14" t="str">
        <f>IFERROR(VLOOKUP(CONCATENATE($A187,D$1),'[2]Исх-увл.отчёт'!$A$2:$F$3000,6,FALSE),"-")</f>
        <v>ДА</v>
      </c>
      <c r="E187" s="14" t="str">
        <f>IFERROR(VLOOKUP(CONCATENATE($A187,E$1),'[2]Исх-увл.отчёт'!$A$2:$F$3000,6,FALSE),"-")</f>
        <v>-</v>
      </c>
      <c r="F187" s="14" t="str">
        <f>IFERROR(VLOOKUP(CONCATENATE($A187,F$1),'[2]Исх-увл.отчёт'!$A$2:$F$3000,6,FALSE),"-")</f>
        <v>-</v>
      </c>
      <c r="G187" s="14" t="str">
        <f>IFERROR(VLOOKUP(CONCATENATE($A187,G$1),'[2]Исх-увл.отчёт'!$A$2:$F$3000,6,FALSE),"-")</f>
        <v>-</v>
      </c>
      <c r="H187" s="14" t="str">
        <f>IFERROR(VLOOKUP(CONCATENATE($A187,H$1),'[2]Исх-увл.отчёт'!$A$2:$F$3000,6,FALSE),"-")</f>
        <v>-</v>
      </c>
      <c r="I187" s="14" t="str">
        <f>IFERROR(VLOOKUP(CONCATENATE($A187,I$1),'[2]Исх-увл.отчёт'!$A$2:$F$3000,6,FALSE),"-")</f>
        <v>-</v>
      </c>
      <c r="J187" s="14" t="str">
        <f>IFERROR(VLOOKUP(CONCATENATE($A187,J$1),'[2]Исх-увл.отчёт'!$A$2:$F$3000,6,FALSE),"-")</f>
        <v>-</v>
      </c>
      <c r="K187" s="14" t="str">
        <f>IFERROR(VLOOKUP(CONCATENATE($A187,K$1),'[2]Исх-увл.отчёт'!$A$2:$F$3000,6,FALSE),"-")</f>
        <v>-</v>
      </c>
      <c r="L187" s="14" t="str">
        <f>IFERROR(VLOOKUP(CONCATENATE($A187,L$1),'[2]Исх-увл.отчёт'!$A$2:$F$3000,6,FALSE),"-")</f>
        <v>НЕТ</v>
      </c>
      <c r="M187" s="14" t="str">
        <f>IFERROR(VLOOKUP(CONCATENATE($A187,M$1),'[2]Исх-увл.отчёт'!$A$2:$F$3000,6,FALSE),"-")</f>
        <v>-</v>
      </c>
      <c r="N187" s="14" t="str">
        <f>IFERROR(VLOOKUP(CONCATENATE($A187,N$1),'[2]Исх-увл.отчёт'!$A$2:$F$3000,6,FALSE),"-")</f>
        <v>-</v>
      </c>
      <c r="O187" s="14" t="str">
        <f>IFERROR(VLOOKUP(CONCATENATE($A187,O$1),'[2]Исх-увл.отчёт'!$A$2:$F$3000,6,FALSE),"-")</f>
        <v>-</v>
      </c>
      <c r="P187" s="14" t="str">
        <f>IFERROR(VLOOKUP(CONCATENATE($A187,P$1),'[2]Исх-увл.отчёт'!$A$2:$F$3000,6,FALSE),"-")</f>
        <v>-</v>
      </c>
      <c r="Q187" s="14" t="str">
        <f>IFERROR(VLOOKUP(CONCATENATE($A187,Q$1),'[2]Исх-увл.отчёт'!$A$2:$F$3000,6,FALSE),"-")</f>
        <v>-</v>
      </c>
      <c r="R187" s="14" t="str">
        <f>IFERROR(VLOOKUP(CONCATENATE($A187,R$1),'[2]Исх-увл.отчёт'!$A$2:$F$3000,6,FALSE),"-")</f>
        <v>НЕТ</v>
      </c>
      <c r="S187" s="14" t="str">
        <f>IFERROR(VLOOKUP(CONCATENATE($A187,S$1),'[2]Исх-увл.отчёт'!$A$2:$F$3000,6,FALSE),"-")</f>
        <v>-</v>
      </c>
      <c r="T187" s="14" t="str">
        <f>IFERROR(VLOOKUP(CONCATENATE($A187,T$1),'[2]Исх-увл.отчёт'!$A$2:$F$3000,6,FALSE),"-")</f>
        <v>-</v>
      </c>
      <c r="U187" s="15"/>
    </row>
    <row r="188" spans="1:21">
      <c r="A188" s="48">
        <f t="shared" si="10"/>
        <v>87</v>
      </c>
      <c r="B188" s="14" t="str">
        <f>IFERROR(VLOOKUP(CONCATENATE($A188,B$1),'[2]Исх-увл.отчёт'!$A$2:$F$3000,6,FALSE),"-")</f>
        <v>-</v>
      </c>
      <c r="C188" s="14" t="str">
        <f>IFERROR(VLOOKUP(CONCATENATE($A188,C$1),'[2]Исх-увл.отчёт'!$A$2:$F$3000,6,FALSE),"-")</f>
        <v>-</v>
      </c>
      <c r="D188" s="14" t="str">
        <f>IFERROR(VLOOKUP(CONCATENATE($A188,D$1),'[2]Исх-увл.отчёт'!$A$2:$F$3000,6,FALSE),"-")</f>
        <v>-</v>
      </c>
      <c r="E188" s="14" t="str">
        <f>IFERROR(VLOOKUP(CONCATENATE($A188,E$1),'[2]Исх-увл.отчёт'!$A$2:$F$3000,6,FALSE),"-")</f>
        <v>-</v>
      </c>
      <c r="F188" s="14" t="str">
        <f>IFERROR(VLOOKUP(CONCATENATE($A188,F$1),'[2]Исх-увл.отчёт'!$A$2:$F$3000,6,FALSE),"-")</f>
        <v>-</v>
      </c>
      <c r="G188" s="14" t="str">
        <f>IFERROR(VLOOKUP(CONCATENATE($A188,G$1),'[2]Исх-увл.отчёт'!$A$2:$F$3000,6,FALSE),"-")</f>
        <v>-</v>
      </c>
      <c r="H188" s="14" t="str">
        <f>IFERROR(VLOOKUP(CONCATENATE($A188,H$1),'[2]Исх-увл.отчёт'!$A$2:$F$3000,6,FALSE),"-")</f>
        <v>-</v>
      </c>
      <c r="I188" s="14" t="str">
        <f>IFERROR(VLOOKUP(CONCATENATE($A188,I$1),'[2]Исх-увл.отчёт'!$A$2:$F$3000,6,FALSE),"-")</f>
        <v>-</v>
      </c>
      <c r="J188" s="14" t="str">
        <f>IFERROR(VLOOKUP(CONCATENATE($A188,J$1),'[2]Исх-увл.отчёт'!$A$2:$F$3000,6,FALSE),"-")</f>
        <v>-</v>
      </c>
      <c r="K188" s="14" t="str">
        <f>IFERROR(VLOOKUP(CONCATENATE($A188,K$1),'[2]Исх-увл.отчёт'!$A$2:$F$3000,6,FALSE),"-")</f>
        <v>-</v>
      </c>
      <c r="L188" s="14" t="str">
        <f>IFERROR(VLOOKUP(CONCATENATE($A188,L$1),'[2]Исх-увл.отчёт'!$A$2:$F$3000,6,FALSE),"-")</f>
        <v>-</v>
      </c>
      <c r="M188" s="14" t="str">
        <f>IFERROR(VLOOKUP(CONCATENATE($A188,M$1),'[2]Исх-увл.отчёт'!$A$2:$F$3000,6,FALSE),"-")</f>
        <v>-</v>
      </c>
      <c r="N188" s="14" t="str">
        <f>IFERROR(VLOOKUP(CONCATENATE($A188,N$1),'[2]Исх-увл.отчёт'!$A$2:$F$3000,6,FALSE),"-")</f>
        <v>-</v>
      </c>
      <c r="O188" s="14" t="str">
        <f>IFERROR(VLOOKUP(CONCATENATE($A188,O$1),'[2]Исх-увл.отчёт'!$A$2:$F$3000,6,FALSE),"-")</f>
        <v>-</v>
      </c>
      <c r="P188" s="14" t="str">
        <f>IFERROR(VLOOKUP(CONCATENATE($A188,P$1),'[2]Исх-увл.отчёт'!$A$2:$F$3000,6,FALSE),"-")</f>
        <v>-</v>
      </c>
      <c r="Q188" s="14" t="str">
        <f>IFERROR(VLOOKUP(CONCATENATE($A188,Q$1),'[2]Исх-увл.отчёт'!$A$2:$F$3000,6,FALSE),"-")</f>
        <v>-</v>
      </c>
      <c r="R188" s="14" t="str">
        <f>IFERROR(VLOOKUP(CONCATENATE($A188,R$1),'[2]Исх-увл.отчёт'!$A$2:$F$3000,6,FALSE),"-")</f>
        <v>-</v>
      </c>
      <c r="S188" s="14" t="str">
        <f>IFERROR(VLOOKUP(CONCATENATE($A188,S$1),'[2]Исх-увл.отчёт'!$A$2:$F$3000,6,FALSE),"-")</f>
        <v>-</v>
      </c>
      <c r="T188" s="14" t="str">
        <f>IFERROR(VLOOKUP(CONCATENATE($A188,T$1),'[2]Исх-увл.отчёт'!$A$2:$F$3000,6,FALSE),"-")</f>
        <v>-</v>
      </c>
      <c r="U188" s="15"/>
    </row>
    <row r="189" spans="1:21">
      <c r="A189" s="48">
        <f t="shared" si="10"/>
        <v>88</v>
      </c>
      <c r="B189" s="14" t="str">
        <f>IFERROR(VLOOKUP(CONCATENATE($A189,B$1),'[2]Исх-увл.отчёт'!$A$2:$F$3000,6,FALSE),"-")</f>
        <v>НЕТ</v>
      </c>
      <c r="C189" s="14" t="str">
        <f>IFERROR(VLOOKUP(CONCATENATE($A189,C$1),'[2]Исх-увл.отчёт'!$A$2:$F$3000,6,FALSE),"-")</f>
        <v>-</v>
      </c>
      <c r="D189" s="14" t="str">
        <f>IFERROR(VLOOKUP(CONCATENATE($A189,D$1),'[2]Исх-увл.отчёт'!$A$2:$F$3000,6,FALSE),"-")</f>
        <v>ДА</v>
      </c>
      <c r="E189" s="14" t="str">
        <f>IFERROR(VLOOKUP(CONCATENATE($A189,E$1),'[2]Исх-увл.отчёт'!$A$2:$F$3000,6,FALSE),"-")</f>
        <v>-</v>
      </c>
      <c r="F189" s="14" t="str">
        <f>IFERROR(VLOOKUP(CONCATENATE($A189,F$1),'[2]Исх-увл.отчёт'!$A$2:$F$3000,6,FALSE),"-")</f>
        <v>-</v>
      </c>
      <c r="G189" s="14" t="str">
        <f>IFERROR(VLOOKUP(CONCATENATE($A189,G$1),'[2]Исх-увл.отчёт'!$A$2:$F$3000,6,FALSE),"-")</f>
        <v>-</v>
      </c>
      <c r="H189" s="14" t="str">
        <f>IFERROR(VLOOKUP(CONCATENATE($A189,H$1),'[2]Исх-увл.отчёт'!$A$2:$F$3000,6,FALSE),"-")</f>
        <v>-</v>
      </c>
      <c r="I189" s="14" t="str">
        <f>IFERROR(VLOOKUP(CONCATENATE($A189,I$1),'[2]Исх-увл.отчёт'!$A$2:$F$3000,6,FALSE),"-")</f>
        <v>-</v>
      </c>
      <c r="J189" s="14" t="str">
        <f>IFERROR(VLOOKUP(CONCATENATE($A189,J$1),'[2]Исх-увл.отчёт'!$A$2:$F$3000,6,FALSE),"-")</f>
        <v>-</v>
      </c>
      <c r="K189" s="14" t="str">
        <f>IFERROR(VLOOKUP(CONCATENATE($A189,K$1),'[2]Исх-увл.отчёт'!$A$2:$F$3000,6,FALSE),"-")</f>
        <v>-</v>
      </c>
      <c r="L189" s="14" t="str">
        <f>IFERROR(VLOOKUP(CONCATENATE($A189,L$1),'[2]Исх-увл.отчёт'!$A$2:$F$3000,6,FALSE),"-")</f>
        <v>-</v>
      </c>
      <c r="M189" s="14" t="str">
        <f>IFERROR(VLOOKUP(CONCATENATE($A189,M$1),'[2]Исх-увл.отчёт'!$A$2:$F$3000,6,FALSE),"-")</f>
        <v>-</v>
      </c>
      <c r="N189" s="14" t="str">
        <f>IFERROR(VLOOKUP(CONCATENATE($A189,N$1),'[2]Исх-увл.отчёт'!$A$2:$F$3000,6,FALSE),"-")</f>
        <v>-</v>
      </c>
      <c r="O189" s="14" t="str">
        <f>IFERROR(VLOOKUP(CONCATENATE($A189,O$1),'[2]Исх-увл.отчёт'!$A$2:$F$3000,6,FALSE),"-")</f>
        <v>-</v>
      </c>
      <c r="P189" s="14" t="str">
        <f>IFERROR(VLOOKUP(CONCATENATE($A189,P$1),'[2]Исх-увл.отчёт'!$A$2:$F$3000,6,FALSE),"-")</f>
        <v>-</v>
      </c>
      <c r="Q189" s="14" t="str">
        <f>IFERROR(VLOOKUP(CONCATENATE($A189,Q$1),'[2]Исх-увл.отчёт'!$A$2:$F$3000,6,FALSE),"-")</f>
        <v>-</v>
      </c>
      <c r="R189" s="14" t="str">
        <f>IFERROR(VLOOKUP(CONCATENATE($A189,R$1),'[2]Исх-увл.отчёт'!$A$2:$F$3000,6,FALSE),"-")</f>
        <v>НЕТ</v>
      </c>
      <c r="S189" s="14" t="str">
        <f>IFERROR(VLOOKUP(CONCATENATE($A189,S$1),'[2]Исх-увл.отчёт'!$A$2:$F$3000,6,FALSE),"-")</f>
        <v>-</v>
      </c>
      <c r="T189" s="14" t="str">
        <f>IFERROR(VLOOKUP(CONCATENATE($A189,T$1),'[2]Исх-увл.отчёт'!$A$2:$F$3000,6,FALSE),"-")</f>
        <v>-</v>
      </c>
      <c r="U189" s="15"/>
    </row>
    <row r="190" spans="1:21">
      <c r="A190" s="48">
        <f t="shared" si="10"/>
        <v>89</v>
      </c>
      <c r="B190" s="14" t="str">
        <f>IFERROR(VLOOKUP(CONCATENATE($A190,B$1),'[2]Исх-увл.отчёт'!$A$2:$F$3000,6,FALSE),"-")</f>
        <v>ДА</v>
      </c>
      <c r="C190" s="14" t="str">
        <f>IFERROR(VLOOKUP(CONCATENATE($A190,C$1),'[2]Исх-увл.отчёт'!$A$2:$F$3000,6,FALSE),"-")</f>
        <v>-</v>
      </c>
      <c r="D190" s="14" t="str">
        <f>IFERROR(VLOOKUP(CONCATENATE($A190,D$1),'[2]Исх-увл.отчёт'!$A$2:$F$3000,6,FALSE),"-")</f>
        <v>ДА</v>
      </c>
      <c r="E190" s="14" t="str">
        <f>IFERROR(VLOOKUP(CONCATENATE($A190,E$1),'[2]Исх-увл.отчёт'!$A$2:$F$3000,6,FALSE),"-")</f>
        <v>-</v>
      </c>
      <c r="F190" s="14" t="str">
        <f>IFERROR(VLOOKUP(CONCATENATE($A190,F$1),'[2]Исх-увл.отчёт'!$A$2:$F$3000,6,FALSE),"-")</f>
        <v>-</v>
      </c>
      <c r="G190" s="14" t="str">
        <f>IFERROR(VLOOKUP(CONCATENATE($A190,G$1),'[2]Исх-увл.отчёт'!$A$2:$F$3000,6,FALSE),"-")</f>
        <v>НЕТ</v>
      </c>
      <c r="H190" s="14" t="str">
        <f>IFERROR(VLOOKUP(CONCATENATE($A190,H$1),'[2]Исх-увл.отчёт'!$A$2:$F$3000,6,FALSE),"-")</f>
        <v>-</v>
      </c>
      <c r="I190" s="14" t="str">
        <f>IFERROR(VLOOKUP(CONCATENATE($A190,I$1),'[2]Исх-увл.отчёт'!$A$2:$F$3000,6,FALSE),"-")</f>
        <v>НЕТ</v>
      </c>
      <c r="J190" s="14" t="str">
        <f>IFERROR(VLOOKUP(CONCATENATE($A190,J$1),'[2]Исх-увл.отчёт'!$A$2:$F$3000,6,FALSE),"-")</f>
        <v>-</v>
      </c>
      <c r="K190" s="14" t="str">
        <f>IFERROR(VLOOKUP(CONCATENATE($A190,K$1),'[2]Исх-увл.отчёт'!$A$2:$F$3000,6,FALSE),"-")</f>
        <v>-</v>
      </c>
      <c r="L190" s="14" t="str">
        <f>IFERROR(VLOOKUP(CONCATENATE($A190,L$1),'[2]Исх-увл.отчёт'!$A$2:$F$3000,6,FALSE),"-")</f>
        <v>НЕТ</v>
      </c>
      <c r="M190" s="14" t="str">
        <f>IFERROR(VLOOKUP(CONCATENATE($A190,M$1),'[2]Исх-увл.отчёт'!$A$2:$F$3000,6,FALSE),"-")</f>
        <v>-</v>
      </c>
      <c r="N190" s="14" t="str">
        <f>IFERROR(VLOOKUP(CONCATENATE($A190,N$1),'[2]Исх-увл.отчёт'!$A$2:$F$3000,6,FALSE),"-")</f>
        <v>-</v>
      </c>
      <c r="O190" s="14" t="str">
        <f>IFERROR(VLOOKUP(CONCATENATE($A190,O$1),'[2]Исх-увл.отчёт'!$A$2:$F$3000,6,FALSE),"-")</f>
        <v>-</v>
      </c>
      <c r="P190" s="14" t="str">
        <f>IFERROR(VLOOKUP(CONCATENATE($A190,P$1),'[2]Исх-увл.отчёт'!$A$2:$F$3000,6,FALSE),"-")</f>
        <v>-</v>
      </c>
      <c r="Q190" s="14" t="str">
        <f>IFERROR(VLOOKUP(CONCATENATE($A190,Q$1),'[2]Исх-увл.отчёт'!$A$2:$F$3000,6,FALSE),"-")</f>
        <v>-</v>
      </c>
      <c r="R190" s="14" t="str">
        <f>IFERROR(VLOOKUP(CONCATENATE($A190,R$1),'[2]Исх-увл.отчёт'!$A$2:$F$3000,6,FALSE),"-")</f>
        <v>НЕТ</v>
      </c>
      <c r="S190" s="14" t="str">
        <f>IFERROR(VLOOKUP(CONCATENATE($A190,S$1),'[2]Исх-увл.отчёт'!$A$2:$F$3000,6,FALSE),"-")</f>
        <v>-</v>
      </c>
      <c r="T190" s="14" t="str">
        <f>IFERROR(VLOOKUP(CONCATENATE($A190,T$1),'[2]Исх-увл.отчёт'!$A$2:$F$3000,6,FALSE),"-")</f>
        <v>-</v>
      </c>
      <c r="U190" s="15"/>
    </row>
    <row r="191" spans="1:21">
      <c r="A191" s="48">
        <f t="shared" si="10"/>
        <v>90</v>
      </c>
      <c r="B191" s="14" t="str">
        <f>IFERROR(VLOOKUP(CONCATENATE($A191,B$1),'[2]Исх-увл.отчёт'!$A$2:$F$3000,6,FALSE),"-")</f>
        <v>-</v>
      </c>
      <c r="C191" s="14" t="str">
        <f>IFERROR(VLOOKUP(CONCATENATE($A191,C$1),'[2]Исх-увл.отчёт'!$A$2:$F$3000,6,FALSE),"-")</f>
        <v>-</v>
      </c>
      <c r="D191" s="14" t="str">
        <f>IFERROR(VLOOKUP(CONCATENATE($A191,D$1),'[2]Исх-увл.отчёт'!$A$2:$F$3000,6,FALSE),"-")</f>
        <v>-</v>
      </c>
      <c r="E191" s="14" t="str">
        <f>IFERROR(VLOOKUP(CONCATENATE($A191,E$1),'[2]Исх-увл.отчёт'!$A$2:$F$3000,6,FALSE),"-")</f>
        <v>-</v>
      </c>
      <c r="F191" s="14" t="str">
        <f>IFERROR(VLOOKUP(CONCATENATE($A191,F$1),'[2]Исх-увл.отчёт'!$A$2:$F$3000,6,FALSE),"-")</f>
        <v>-</v>
      </c>
      <c r="G191" s="14" t="str">
        <f>IFERROR(VLOOKUP(CONCATENATE($A191,G$1),'[2]Исх-увл.отчёт'!$A$2:$F$3000,6,FALSE),"-")</f>
        <v>-</v>
      </c>
      <c r="H191" s="14" t="str">
        <f>IFERROR(VLOOKUP(CONCATENATE($A191,H$1),'[2]Исх-увл.отчёт'!$A$2:$F$3000,6,FALSE),"-")</f>
        <v>-</v>
      </c>
      <c r="I191" s="14" t="str">
        <f>IFERROR(VLOOKUP(CONCATENATE($A191,I$1),'[2]Исх-увл.отчёт'!$A$2:$F$3000,6,FALSE),"-")</f>
        <v>-</v>
      </c>
      <c r="J191" s="14" t="str">
        <f>IFERROR(VLOOKUP(CONCATENATE($A191,J$1),'[2]Исх-увл.отчёт'!$A$2:$F$3000,6,FALSE),"-")</f>
        <v>-</v>
      </c>
      <c r="K191" s="14" t="str">
        <f>IFERROR(VLOOKUP(CONCATENATE($A191,K$1),'[2]Исх-увл.отчёт'!$A$2:$F$3000,6,FALSE),"-")</f>
        <v>-</v>
      </c>
      <c r="L191" s="14" t="str">
        <f>IFERROR(VLOOKUP(CONCATENATE($A191,L$1),'[2]Исх-увл.отчёт'!$A$2:$F$3000,6,FALSE),"-")</f>
        <v>-</v>
      </c>
      <c r="M191" s="14" t="str">
        <f>IFERROR(VLOOKUP(CONCATENATE($A191,M$1),'[2]Исх-увл.отчёт'!$A$2:$F$3000,6,FALSE),"-")</f>
        <v>-</v>
      </c>
      <c r="N191" s="14" t="str">
        <f>IFERROR(VLOOKUP(CONCATENATE($A191,N$1),'[2]Исх-увл.отчёт'!$A$2:$F$3000,6,FALSE),"-")</f>
        <v>-</v>
      </c>
      <c r="O191" s="14" t="str">
        <f>IFERROR(VLOOKUP(CONCATENATE($A191,O$1),'[2]Исх-увл.отчёт'!$A$2:$F$3000,6,FALSE),"-")</f>
        <v>-</v>
      </c>
      <c r="P191" s="14" t="str">
        <f>IFERROR(VLOOKUP(CONCATENATE($A191,P$1),'[2]Исх-увл.отчёт'!$A$2:$F$3000,6,FALSE),"-")</f>
        <v>-</v>
      </c>
      <c r="Q191" s="14" t="str">
        <f>IFERROR(VLOOKUP(CONCATENATE($A191,Q$1),'[2]Исх-увл.отчёт'!$A$2:$F$3000,6,FALSE),"-")</f>
        <v>-</v>
      </c>
      <c r="R191" s="14" t="str">
        <f>IFERROR(VLOOKUP(CONCATENATE($A191,R$1),'[2]Исх-увл.отчёт'!$A$2:$F$3000,6,FALSE),"-")</f>
        <v>-</v>
      </c>
      <c r="S191" s="14" t="str">
        <f>IFERROR(VLOOKUP(CONCATENATE($A191,S$1),'[2]Исх-увл.отчёт'!$A$2:$F$3000,6,FALSE),"-")</f>
        <v>-</v>
      </c>
      <c r="T191" s="14" t="str">
        <f>IFERROR(VLOOKUP(CONCATENATE($A191,T$1),'[2]Исх-увл.отчёт'!$A$2:$F$3000,6,FALSE),"-")</f>
        <v>-</v>
      </c>
      <c r="U191" s="15"/>
    </row>
    <row r="192" spans="1:21">
      <c r="A192" s="48">
        <f t="shared" si="10"/>
        <v>91</v>
      </c>
      <c r="B192" s="14" t="str">
        <f>IFERROR(VLOOKUP(CONCATENATE($A192,B$1),'[2]Исх-увл.отчёт'!$A$2:$F$3000,6,FALSE),"-")</f>
        <v>-</v>
      </c>
      <c r="C192" s="14" t="str">
        <f>IFERROR(VLOOKUP(CONCATENATE($A192,C$1),'[2]Исх-увл.отчёт'!$A$2:$F$3000,6,FALSE),"-")</f>
        <v>-</v>
      </c>
      <c r="D192" s="14" t="str">
        <f>IFERROR(VLOOKUP(CONCATENATE($A192,D$1),'[2]Исх-увл.отчёт'!$A$2:$F$3000,6,FALSE),"-")</f>
        <v>-</v>
      </c>
      <c r="E192" s="14" t="str">
        <f>IFERROR(VLOOKUP(CONCATENATE($A192,E$1),'[2]Исх-увл.отчёт'!$A$2:$F$3000,6,FALSE),"-")</f>
        <v>-</v>
      </c>
      <c r="F192" s="14" t="str">
        <f>IFERROR(VLOOKUP(CONCATENATE($A192,F$1),'[2]Исх-увл.отчёт'!$A$2:$F$3000,6,FALSE),"-")</f>
        <v>-</v>
      </c>
      <c r="G192" s="14" t="str">
        <f>IFERROR(VLOOKUP(CONCATENATE($A192,G$1),'[2]Исх-увл.отчёт'!$A$2:$F$3000,6,FALSE),"-")</f>
        <v>-</v>
      </c>
      <c r="H192" s="14" t="str">
        <f>IFERROR(VLOOKUP(CONCATENATE($A192,H$1),'[2]Исх-увл.отчёт'!$A$2:$F$3000,6,FALSE),"-")</f>
        <v>-</v>
      </c>
      <c r="I192" s="14" t="str">
        <f>IFERROR(VLOOKUP(CONCATENATE($A192,I$1),'[2]Исх-увл.отчёт'!$A$2:$F$3000,6,FALSE),"-")</f>
        <v>-</v>
      </c>
      <c r="J192" s="14" t="str">
        <f>IFERROR(VLOOKUP(CONCATENATE($A192,J$1),'[2]Исх-увл.отчёт'!$A$2:$F$3000,6,FALSE),"-")</f>
        <v>-</v>
      </c>
      <c r="K192" s="14" t="str">
        <f>IFERROR(VLOOKUP(CONCATENATE($A192,K$1),'[2]Исх-увл.отчёт'!$A$2:$F$3000,6,FALSE),"-")</f>
        <v>-</v>
      </c>
      <c r="L192" s="14" t="str">
        <f>IFERROR(VLOOKUP(CONCATENATE($A192,L$1),'[2]Исх-увл.отчёт'!$A$2:$F$3000,6,FALSE),"-")</f>
        <v>-</v>
      </c>
      <c r="M192" s="14" t="str">
        <f>IFERROR(VLOOKUP(CONCATENATE($A192,M$1),'[2]Исх-увл.отчёт'!$A$2:$F$3000,6,FALSE),"-")</f>
        <v>-</v>
      </c>
      <c r="N192" s="14" t="str">
        <f>IFERROR(VLOOKUP(CONCATENATE($A192,N$1),'[2]Исх-увл.отчёт'!$A$2:$F$3000,6,FALSE),"-")</f>
        <v>-</v>
      </c>
      <c r="O192" s="14" t="str">
        <f>IFERROR(VLOOKUP(CONCATENATE($A192,O$1),'[2]Исх-увл.отчёт'!$A$2:$F$3000,6,FALSE),"-")</f>
        <v>-</v>
      </c>
      <c r="P192" s="14" t="str">
        <f>IFERROR(VLOOKUP(CONCATENATE($A192,P$1),'[2]Исх-увл.отчёт'!$A$2:$F$3000,6,FALSE),"-")</f>
        <v>-</v>
      </c>
      <c r="Q192" s="14" t="str">
        <f>IFERROR(VLOOKUP(CONCATENATE($A192,Q$1),'[2]Исх-увл.отчёт'!$A$2:$F$3000,6,FALSE),"-")</f>
        <v>-</v>
      </c>
      <c r="R192" s="14" t="str">
        <f>IFERROR(VLOOKUP(CONCATENATE($A192,R$1),'[2]Исх-увл.отчёт'!$A$2:$F$3000,6,FALSE),"-")</f>
        <v>-</v>
      </c>
      <c r="S192" s="14" t="str">
        <f>IFERROR(VLOOKUP(CONCATENATE($A192,S$1),'[2]Исх-увл.отчёт'!$A$2:$F$3000,6,FALSE),"-")</f>
        <v>-</v>
      </c>
      <c r="T192" s="14" t="str">
        <f>IFERROR(VLOOKUP(CONCATENATE($A192,T$1),'[2]Исх-увл.отчёт'!$A$2:$F$3000,6,FALSE),"-")</f>
        <v>-</v>
      </c>
      <c r="U192" s="15"/>
    </row>
    <row r="193" spans="1:22">
      <c r="A193" s="48">
        <f t="shared" si="10"/>
        <v>92</v>
      </c>
      <c r="B193" s="14" t="str">
        <f>IFERROR(VLOOKUP(CONCATENATE($A193,B$1),'[2]Исх-увл.отчёт'!$A$2:$F$3000,6,FALSE),"-")</f>
        <v>ДА</v>
      </c>
      <c r="C193" s="14" t="str">
        <f>IFERROR(VLOOKUP(CONCATENATE($A193,C$1),'[2]Исх-увл.отчёт'!$A$2:$F$3000,6,FALSE),"-")</f>
        <v>-</v>
      </c>
      <c r="D193" s="14" t="str">
        <f>IFERROR(VLOOKUP(CONCATENATE($A193,D$1),'[2]Исх-увл.отчёт'!$A$2:$F$3000,6,FALSE),"-")</f>
        <v>ДА</v>
      </c>
      <c r="E193" s="14" t="str">
        <f>IFERROR(VLOOKUP(CONCATENATE($A193,E$1),'[2]Исх-увл.отчёт'!$A$2:$F$3000,6,FALSE),"-")</f>
        <v>-</v>
      </c>
      <c r="F193" s="14" t="str">
        <f>IFERROR(VLOOKUP(CONCATENATE($A193,F$1),'[2]Исх-увл.отчёт'!$A$2:$F$3000,6,FALSE),"-")</f>
        <v>-</v>
      </c>
      <c r="G193" s="14" t="str">
        <f>IFERROR(VLOOKUP(CONCATENATE($A193,G$1),'[2]Исх-увл.отчёт'!$A$2:$F$3000,6,FALSE),"-")</f>
        <v>НЕТ</v>
      </c>
      <c r="H193" s="14" t="str">
        <f>IFERROR(VLOOKUP(CONCATENATE($A193,H$1),'[2]Исх-увл.отчёт'!$A$2:$F$3000,6,FALSE),"-")</f>
        <v>-</v>
      </c>
      <c r="I193" s="14" t="str">
        <f>IFERROR(VLOOKUP(CONCATENATE($A193,I$1),'[2]Исх-увл.отчёт'!$A$2:$F$3000,6,FALSE),"-")</f>
        <v>-</v>
      </c>
      <c r="J193" s="14" t="str">
        <f>IFERROR(VLOOKUP(CONCATENATE($A193,J$1),'[2]Исх-увл.отчёт'!$A$2:$F$3000,6,FALSE),"-")</f>
        <v>НЕТ</v>
      </c>
      <c r="K193" s="14" t="str">
        <f>IFERROR(VLOOKUP(CONCATENATE($A193,K$1),'[2]Исх-увл.отчёт'!$A$2:$F$3000,6,FALSE),"-")</f>
        <v>-</v>
      </c>
      <c r="L193" s="14" t="str">
        <f>IFERROR(VLOOKUP(CONCATENATE($A193,L$1),'[2]Исх-увл.отчёт'!$A$2:$F$3000,6,FALSE),"-")</f>
        <v>НЕТ</v>
      </c>
      <c r="M193" s="14" t="str">
        <f>IFERROR(VLOOKUP(CONCATENATE($A193,M$1),'[2]Исх-увл.отчёт'!$A$2:$F$3000,6,FALSE),"-")</f>
        <v>-</v>
      </c>
      <c r="N193" s="14" t="str">
        <f>IFERROR(VLOOKUP(CONCATENATE($A193,N$1),'[2]Исх-увл.отчёт'!$A$2:$F$3000,6,FALSE),"-")</f>
        <v>-</v>
      </c>
      <c r="O193" s="14" t="str">
        <f>IFERROR(VLOOKUP(CONCATENATE($A193,O$1),'[2]Исх-увл.отчёт'!$A$2:$F$3000,6,FALSE),"-")</f>
        <v>-</v>
      </c>
      <c r="P193" s="14" t="str">
        <f>IFERROR(VLOOKUP(CONCATENATE($A193,P$1),'[2]Исх-увл.отчёт'!$A$2:$F$3000,6,FALSE),"-")</f>
        <v>-</v>
      </c>
      <c r="Q193" s="14" t="str">
        <f>IFERROR(VLOOKUP(CONCATENATE($A193,Q$1),'[2]Исх-увл.отчёт'!$A$2:$F$3000,6,FALSE),"-")</f>
        <v>-</v>
      </c>
      <c r="R193" s="14" t="str">
        <f>IFERROR(VLOOKUP(CONCATENATE($A193,R$1),'[2]Исх-увл.отчёт'!$A$2:$F$3000,6,FALSE),"-")</f>
        <v>НЕТ</v>
      </c>
      <c r="S193" s="14" t="str">
        <f>IFERROR(VLOOKUP(CONCATENATE($A193,S$1),'[2]Исх-увл.отчёт'!$A$2:$F$3000,6,FALSE),"-")</f>
        <v>-</v>
      </c>
      <c r="T193" s="14" t="str">
        <f>IFERROR(VLOOKUP(CONCATENATE($A193,T$1),'[2]Исх-увл.отчёт'!$A$2:$F$3000,6,FALSE),"-")</f>
        <v>НЕТ</v>
      </c>
      <c r="U193" s="15"/>
    </row>
    <row r="194" spans="1:22">
      <c r="A194" s="48">
        <f t="shared" si="10"/>
        <v>93</v>
      </c>
      <c r="B194" s="14" t="str">
        <f>IFERROR(VLOOKUP(CONCATENATE($A194,B$1),'[2]Исх-увл.отчёт'!$A$2:$F$3000,6,FALSE),"-")</f>
        <v>ДА</v>
      </c>
      <c r="C194" s="14" t="str">
        <f>IFERROR(VLOOKUP(CONCATENATE($A194,C$1),'[2]Исх-увл.отчёт'!$A$2:$F$3000,6,FALSE),"-")</f>
        <v>-</v>
      </c>
      <c r="D194" s="14" t="str">
        <f>IFERROR(VLOOKUP(CONCATENATE($A194,D$1),'[2]Исх-увл.отчёт'!$A$2:$F$3000,6,FALSE),"-")</f>
        <v>ДА</v>
      </c>
      <c r="E194" s="14" t="str">
        <f>IFERROR(VLOOKUP(CONCATENATE($A194,E$1),'[2]Исх-увл.отчёт'!$A$2:$F$3000,6,FALSE),"-")</f>
        <v>-</v>
      </c>
      <c r="F194" s="14" t="str">
        <f>IFERROR(VLOOKUP(CONCATENATE($A194,F$1),'[2]Исх-увл.отчёт'!$A$2:$F$3000,6,FALSE),"-")</f>
        <v>-</v>
      </c>
      <c r="G194" s="14" t="str">
        <f>IFERROR(VLOOKUP(CONCATENATE($A194,G$1),'[2]Исх-увл.отчёт'!$A$2:$F$3000,6,FALSE),"-")</f>
        <v>НЕТ</v>
      </c>
      <c r="H194" s="14" t="str">
        <f>IFERROR(VLOOKUP(CONCATENATE($A194,H$1),'[2]Исх-увл.отчёт'!$A$2:$F$3000,6,FALSE),"-")</f>
        <v>-</v>
      </c>
      <c r="I194" s="14" t="str">
        <f>IFERROR(VLOOKUP(CONCATENATE($A194,I$1),'[2]Исх-увл.отчёт'!$A$2:$F$3000,6,FALSE),"-")</f>
        <v>-</v>
      </c>
      <c r="J194" s="14" t="str">
        <f>IFERROR(VLOOKUP(CONCATENATE($A194,J$1),'[2]Исх-увл.отчёт'!$A$2:$F$3000,6,FALSE),"-")</f>
        <v>НЕТ</v>
      </c>
      <c r="K194" s="14" t="str">
        <f>IFERROR(VLOOKUP(CONCATENATE($A194,K$1),'[2]Исх-увл.отчёт'!$A$2:$F$3000,6,FALSE),"-")</f>
        <v>-</v>
      </c>
      <c r="L194" s="14" t="str">
        <f>IFERROR(VLOOKUP(CONCATENATE($A194,L$1),'[2]Исх-увл.отчёт'!$A$2:$F$3000,6,FALSE),"-")</f>
        <v>-</v>
      </c>
      <c r="M194" s="14" t="str">
        <f>IFERROR(VLOOKUP(CONCATENATE($A194,M$1),'[2]Исх-увл.отчёт'!$A$2:$F$3000,6,FALSE),"-")</f>
        <v>-</v>
      </c>
      <c r="N194" s="14" t="str">
        <f>IFERROR(VLOOKUP(CONCATENATE($A194,N$1),'[2]Исх-увл.отчёт'!$A$2:$F$3000,6,FALSE),"-")</f>
        <v>-</v>
      </c>
      <c r="O194" s="14" t="str">
        <f>IFERROR(VLOOKUP(CONCATENATE($A194,O$1),'[2]Исх-увл.отчёт'!$A$2:$F$3000,6,FALSE),"-")</f>
        <v>-</v>
      </c>
      <c r="P194" s="14" t="str">
        <f>IFERROR(VLOOKUP(CONCATENATE($A194,P$1),'[2]Исх-увл.отчёт'!$A$2:$F$3000,6,FALSE),"-")</f>
        <v>-</v>
      </c>
      <c r="Q194" s="14" t="str">
        <f>IFERROR(VLOOKUP(CONCATENATE($A194,Q$1),'[2]Исх-увл.отчёт'!$A$2:$F$3000,6,FALSE),"-")</f>
        <v>-</v>
      </c>
      <c r="R194" s="14" t="str">
        <f>IFERROR(VLOOKUP(CONCATENATE($A194,R$1),'[2]Исх-увл.отчёт'!$A$2:$F$3000,6,FALSE),"-")</f>
        <v>НЕТ</v>
      </c>
      <c r="S194" s="14" t="str">
        <f>IFERROR(VLOOKUP(CONCATENATE($A194,S$1),'[2]Исх-увл.отчёт'!$A$2:$F$3000,6,FALSE),"-")</f>
        <v>-</v>
      </c>
      <c r="T194" s="14" t="str">
        <f>IFERROR(VLOOKUP(CONCATENATE($A194,T$1),'[2]Исх-увл.отчёт'!$A$2:$F$3000,6,FALSE),"-")</f>
        <v>-</v>
      </c>
      <c r="U194" s="15"/>
    </row>
    <row r="195" spans="1:22">
      <c r="A195" s="48">
        <f t="shared" si="10"/>
        <v>94</v>
      </c>
      <c r="B195" s="14" t="str">
        <f>IFERROR(VLOOKUP(CONCATENATE($A195,B$1),'[2]Исх-увл.отчёт'!$A$2:$F$3000,6,FALSE),"-")</f>
        <v>-</v>
      </c>
      <c r="C195" s="14" t="str">
        <f>IFERROR(VLOOKUP(CONCATENATE($A195,C$1),'[2]Исх-увл.отчёт'!$A$2:$F$3000,6,FALSE),"-")</f>
        <v>-</v>
      </c>
      <c r="D195" s="14" t="str">
        <f>IFERROR(VLOOKUP(CONCATENATE($A195,D$1),'[2]Исх-увл.отчёт'!$A$2:$F$3000,6,FALSE),"-")</f>
        <v>-</v>
      </c>
      <c r="E195" s="14" t="str">
        <f>IFERROR(VLOOKUP(CONCATENATE($A195,E$1),'[2]Исх-увл.отчёт'!$A$2:$F$3000,6,FALSE),"-")</f>
        <v>-</v>
      </c>
      <c r="F195" s="14" t="str">
        <f>IFERROR(VLOOKUP(CONCATENATE($A195,F$1),'[2]Исх-увл.отчёт'!$A$2:$F$3000,6,FALSE),"-")</f>
        <v>-</v>
      </c>
      <c r="G195" s="14" t="str">
        <f>IFERROR(VLOOKUP(CONCATENATE($A195,G$1),'[2]Исх-увл.отчёт'!$A$2:$F$3000,6,FALSE),"-")</f>
        <v>-</v>
      </c>
      <c r="H195" s="14" t="str">
        <f>IFERROR(VLOOKUP(CONCATENATE($A195,H$1),'[2]Исх-увл.отчёт'!$A$2:$F$3000,6,FALSE),"-")</f>
        <v>-</v>
      </c>
      <c r="I195" s="14" t="str">
        <f>IFERROR(VLOOKUP(CONCATENATE($A195,I$1),'[2]Исх-увл.отчёт'!$A$2:$F$3000,6,FALSE),"-")</f>
        <v>-</v>
      </c>
      <c r="J195" s="14" t="str">
        <f>IFERROR(VLOOKUP(CONCATENATE($A195,J$1),'[2]Исх-увл.отчёт'!$A$2:$F$3000,6,FALSE),"-")</f>
        <v>-</v>
      </c>
      <c r="K195" s="14" t="str">
        <f>IFERROR(VLOOKUP(CONCATENATE($A195,K$1),'[2]Исх-увл.отчёт'!$A$2:$F$3000,6,FALSE),"-")</f>
        <v>-</v>
      </c>
      <c r="L195" s="14" t="str">
        <f>IFERROR(VLOOKUP(CONCATENATE($A195,L$1),'[2]Исх-увл.отчёт'!$A$2:$F$3000,6,FALSE),"-")</f>
        <v>-</v>
      </c>
      <c r="M195" s="14" t="str">
        <f>IFERROR(VLOOKUP(CONCATENATE($A195,M$1),'[2]Исх-увл.отчёт'!$A$2:$F$3000,6,FALSE),"-")</f>
        <v>-</v>
      </c>
      <c r="N195" s="14" t="str">
        <f>IFERROR(VLOOKUP(CONCATENATE($A195,N$1),'[2]Исх-увл.отчёт'!$A$2:$F$3000,6,FALSE),"-")</f>
        <v>-</v>
      </c>
      <c r="O195" s="14" t="str">
        <f>IFERROR(VLOOKUP(CONCATENATE($A195,O$1),'[2]Исх-увл.отчёт'!$A$2:$F$3000,6,FALSE),"-")</f>
        <v>-</v>
      </c>
      <c r="P195" s="14" t="str">
        <f>IFERROR(VLOOKUP(CONCATENATE($A195,P$1),'[2]Исх-увл.отчёт'!$A$2:$F$3000,6,FALSE),"-")</f>
        <v>-</v>
      </c>
      <c r="Q195" s="14" t="str">
        <f>IFERROR(VLOOKUP(CONCATENATE($A195,Q$1),'[2]Исх-увл.отчёт'!$A$2:$F$3000,6,FALSE),"-")</f>
        <v>-</v>
      </c>
      <c r="R195" s="14" t="str">
        <f>IFERROR(VLOOKUP(CONCATENATE($A195,R$1),'[2]Исх-увл.отчёт'!$A$2:$F$3000,6,FALSE),"-")</f>
        <v>-</v>
      </c>
      <c r="S195" s="14" t="str">
        <f>IFERROR(VLOOKUP(CONCATENATE($A195,S$1),'[2]Исх-увл.отчёт'!$A$2:$F$3000,6,FALSE),"-")</f>
        <v>-</v>
      </c>
      <c r="T195" s="14" t="str">
        <f>IFERROR(VLOOKUP(CONCATENATE($A195,T$1),'[2]Исх-увл.отчёт'!$A$2:$F$3000,6,FALSE),"-")</f>
        <v>-</v>
      </c>
      <c r="U195" s="15"/>
    </row>
    <row r="196" spans="1:22">
      <c r="A196" s="48"/>
      <c r="B196" s="14">
        <f t="shared" ref="B196:T196" si="11">COUNTIF(B102:B195,"ДА")</f>
        <v>21</v>
      </c>
      <c r="C196" s="14">
        <f t="shared" si="11"/>
        <v>0</v>
      </c>
      <c r="D196" s="14">
        <f t="shared" si="11"/>
        <v>43</v>
      </c>
      <c r="E196" s="14">
        <f t="shared" si="11"/>
        <v>0</v>
      </c>
      <c r="F196" s="14">
        <f t="shared" si="11"/>
        <v>0</v>
      </c>
      <c r="G196" s="14">
        <f t="shared" si="11"/>
        <v>0</v>
      </c>
      <c r="H196" s="14">
        <f t="shared" si="11"/>
        <v>0</v>
      </c>
      <c r="I196" s="14">
        <f t="shared" si="11"/>
        <v>0</v>
      </c>
      <c r="J196" s="14">
        <f t="shared" si="11"/>
        <v>0</v>
      </c>
      <c r="K196" s="14">
        <f t="shared" si="11"/>
        <v>0</v>
      </c>
      <c r="L196" s="14">
        <f t="shared" si="11"/>
        <v>7</v>
      </c>
      <c r="M196" s="14">
        <f t="shared" si="11"/>
        <v>0</v>
      </c>
      <c r="N196" s="14">
        <f t="shared" si="11"/>
        <v>1</v>
      </c>
      <c r="O196" s="14">
        <f t="shared" si="11"/>
        <v>0</v>
      </c>
      <c r="P196" s="14">
        <f t="shared" si="11"/>
        <v>0</v>
      </c>
      <c r="Q196" s="14">
        <f t="shared" si="11"/>
        <v>0</v>
      </c>
      <c r="R196" s="14">
        <f t="shared" si="11"/>
        <v>0</v>
      </c>
      <c r="S196" s="14">
        <f t="shared" si="11"/>
        <v>0</v>
      </c>
      <c r="T196" s="14">
        <f t="shared" si="11"/>
        <v>1</v>
      </c>
      <c r="U196" s="15">
        <f>SUM(B196:T196)</f>
        <v>73</v>
      </c>
    </row>
    <row r="198" spans="1:22">
      <c r="A198" s="115" t="s">
        <v>340</v>
      </c>
    </row>
    <row r="199" spans="1:22">
      <c r="A199" s="48">
        <v>1</v>
      </c>
      <c r="B199" s="14" t="str">
        <f t="shared" ref="B199:T212" si="12">IF(AND(OR(B3&gt;=10,B3&lt;=3),B102="НЕТ"),"!!!","-")</f>
        <v>-</v>
      </c>
      <c r="C199" s="14" t="str">
        <f t="shared" si="12"/>
        <v>-</v>
      </c>
      <c r="D199" s="14" t="str">
        <f t="shared" si="12"/>
        <v>-</v>
      </c>
      <c r="E199" s="14" t="str">
        <f t="shared" si="12"/>
        <v>-</v>
      </c>
      <c r="F199" s="14" t="str">
        <f t="shared" si="12"/>
        <v>-</v>
      </c>
      <c r="G199" s="14" t="str">
        <f t="shared" si="12"/>
        <v>-</v>
      </c>
      <c r="H199" s="14" t="str">
        <f t="shared" si="12"/>
        <v>-</v>
      </c>
      <c r="I199" s="14" t="str">
        <f t="shared" si="12"/>
        <v>-</v>
      </c>
      <c r="J199" s="14" t="str">
        <f t="shared" si="12"/>
        <v>-</v>
      </c>
      <c r="K199" s="14" t="str">
        <f t="shared" si="12"/>
        <v>-</v>
      </c>
      <c r="L199" s="14" t="str">
        <f t="shared" si="12"/>
        <v>-</v>
      </c>
      <c r="M199" s="14" t="str">
        <f t="shared" si="12"/>
        <v>-</v>
      </c>
      <c r="N199" s="14" t="str">
        <f t="shared" si="12"/>
        <v>-</v>
      </c>
      <c r="O199" s="14" t="str">
        <f t="shared" si="12"/>
        <v>-</v>
      </c>
      <c r="P199" s="14" t="str">
        <f t="shared" si="12"/>
        <v>-</v>
      </c>
      <c r="Q199" s="14" t="str">
        <f t="shared" si="12"/>
        <v>-</v>
      </c>
      <c r="R199" s="14" t="str">
        <f t="shared" si="12"/>
        <v>-</v>
      </c>
      <c r="S199" s="14" t="str">
        <f t="shared" si="12"/>
        <v>-</v>
      </c>
      <c r="T199" s="14" t="str">
        <f t="shared" si="12"/>
        <v>-</v>
      </c>
      <c r="U199" s="15"/>
      <c r="V199" s="109"/>
    </row>
    <row r="200" spans="1:22">
      <c r="A200" s="48">
        <f>A199+1</f>
        <v>2</v>
      </c>
      <c r="B200" s="14" t="str">
        <f t="shared" si="12"/>
        <v>-</v>
      </c>
      <c r="C200" s="14" t="str">
        <f t="shared" si="12"/>
        <v>-</v>
      </c>
      <c r="D200" s="14" t="str">
        <f t="shared" si="12"/>
        <v>-</v>
      </c>
      <c r="E200" s="14" t="str">
        <f t="shared" si="12"/>
        <v>-</v>
      </c>
      <c r="F200" s="14" t="str">
        <f t="shared" si="12"/>
        <v>!!!</v>
      </c>
      <c r="G200" s="14" t="str">
        <f t="shared" si="12"/>
        <v>-</v>
      </c>
      <c r="H200" s="14" t="str">
        <f t="shared" si="12"/>
        <v>-</v>
      </c>
      <c r="I200" s="14" t="str">
        <f t="shared" si="12"/>
        <v>-</v>
      </c>
      <c r="J200" s="14" t="str">
        <f t="shared" si="12"/>
        <v>-</v>
      </c>
      <c r="K200" s="14" t="str">
        <f t="shared" si="12"/>
        <v>-</v>
      </c>
      <c r="L200" s="14" t="str">
        <f t="shared" si="12"/>
        <v>-</v>
      </c>
      <c r="M200" s="14" t="str">
        <f t="shared" si="12"/>
        <v>-</v>
      </c>
      <c r="N200" s="14" t="str">
        <f t="shared" si="12"/>
        <v>-</v>
      </c>
      <c r="O200" s="14" t="str">
        <f t="shared" si="12"/>
        <v>-</v>
      </c>
      <c r="P200" s="14" t="str">
        <f t="shared" si="12"/>
        <v>-</v>
      </c>
      <c r="Q200" s="14" t="str">
        <f t="shared" si="12"/>
        <v>-</v>
      </c>
      <c r="R200" s="14" t="str">
        <f t="shared" si="12"/>
        <v>!!!</v>
      </c>
      <c r="S200" s="14" t="str">
        <f t="shared" si="12"/>
        <v>-</v>
      </c>
      <c r="T200" s="14" t="str">
        <f t="shared" si="12"/>
        <v>-</v>
      </c>
      <c r="U200" s="15"/>
      <c r="V200" s="109"/>
    </row>
    <row r="201" spans="1:22">
      <c r="A201" s="48">
        <f t="shared" ref="A201:A264" si="13">A200+1</f>
        <v>3</v>
      </c>
      <c r="B201" s="14" t="str">
        <f t="shared" si="12"/>
        <v>-</v>
      </c>
      <c r="C201" s="14" t="str">
        <f t="shared" si="12"/>
        <v>-</v>
      </c>
      <c r="D201" s="14" t="str">
        <f t="shared" si="12"/>
        <v>-</v>
      </c>
      <c r="E201" s="14" t="str">
        <f t="shared" si="12"/>
        <v>-</v>
      </c>
      <c r="F201" s="14" t="str">
        <f t="shared" si="12"/>
        <v>-</v>
      </c>
      <c r="G201" s="14" t="str">
        <f t="shared" si="12"/>
        <v>-</v>
      </c>
      <c r="H201" s="14" t="str">
        <f t="shared" si="12"/>
        <v>-</v>
      </c>
      <c r="I201" s="14" t="str">
        <f t="shared" si="12"/>
        <v>-</v>
      </c>
      <c r="J201" s="14" t="str">
        <f t="shared" si="12"/>
        <v>-</v>
      </c>
      <c r="K201" s="14" t="str">
        <f t="shared" si="12"/>
        <v>-</v>
      </c>
      <c r="L201" s="14" t="str">
        <f t="shared" si="12"/>
        <v>-</v>
      </c>
      <c r="M201" s="14" t="str">
        <f t="shared" si="12"/>
        <v>-</v>
      </c>
      <c r="N201" s="14" t="str">
        <f t="shared" si="12"/>
        <v>-</v>
      </c>
      <c r="O201" s="14" t="str">
        <f t="shared" si="12"/>
        <v>-</v>
      </c>
      <c r="P201" s="14" t="str">
        <f t="shared" si="12"/>
        <v>-</v>
      </c>
      <c r="Q201" s="14" t="str">
        <f t="shared" si="12"/>
        <v>-</v>
      </c>
      <c r="R201" s="14" t="str">
        <f t="shared" si="12"/>
        <v>-</v>
      </c>
      <c r="S201" s="14" t="str">
        <f t="shared" si="12"/>
        <v>-</v>
      </c>
      <c r="T201" s="14" t="str">
        <f t="shared" si="12"/>
        <v>-</v>
      </c>
      <c r="U201" s="15"/>
      <c r="V201" s="109"/>
    </row>
    <row r="202" spans="1:22">
      <c r="A202" s="48">
        <f t="shared" si="13"/>
        <v>4</v>
      </c>
      <c r="B202" s="14" t="str">
        <f t="shared" si="12"/>
        <v>-</v>
      </c>
      <c r="C202" s="14" t="str">
        <f t="shared" si="12"/>
        <v>-</v>
      </c>
      <c r="D202" s="14" t="str">
        <f t="shared" si="12"/>
        <v>-</v>
      </c>
      <c r="E202" s="14" t="str">
        <f t="shared" si="12"/>
        <v>-</v>
      </c>
      <c r="F202" s="14" t="str">
        <f t="shared" si="12"/>
        <v>-</v>
      </c>
      <c r="G202" s="14" t="str">
        <f t="shared" si="12"/>
        <v>-</v>
      </c>
      <c r="H202" s="14" t="str">
        <f t="shared" si="12"/>
        <v>-</v>
      </c>
      <c r="I202" s="14" t="str">
        <f t="shared" si="12"/>
        <v>-</v>
      </c>
      <c r="J202" s="14" t="str">
        <f t="shared" si="12"/>
        <v>-</v>
      </c>
      <c r="K202" s="14" t="str">
        <f t="shared" si="12"/>
        <v>-</v>
      </c>
      <c r="L202" s="14" t="str">
        <f t="shared" si="12"/>
        <v>-</v>
      </c>
      <c r="M202" s="14" t="str">
        <f t="shared" si="12"/>
        <v>-</v>
      </c>
      <c r="N202" s="14" t="str">
        <f t="shared" si="12"/>
        <v>-</v>
      </c>
      <c r="O202" s="14" t="str">
        <f t="shared" si="12"/>
        <v>-</v>
      </c>
      <c r="P202" s="14" t="str">
        <f t="shared" si="12"/>
        <v>-</v>
      </c>
      <c r="Q202" s="14" t="str">
        <f t="shared" si="12"/>
        <v>-</v>
      </c>
      <c r="R202" s="14" t="str">
        <f t="shared" si="12"/>
        <v>-</v>
      </c>
      <c r="S202" s="14" t="str">
        <f t="shared" si="12"/>
        <v>-</v>
      </c>
      <c r="T202" s="14" t="str">
        <f t="shared" si="12"/>
        <v>-</v>
      </c>
      <c r="U202" s="15"/>
      <c r="V202" s="109"/>
    </row>
    <row r="203" spans="1:22">
      <c r="A203" s="48">
        <f t="shared" si="13"/>
        <v>5</v>
      </c>
      <c r="B203" s="14" t="str">
        <f t="shared" si="12"/>
        <v>-</v>
      </c>
      <c r="C203" s="14" t="str">
        <f t="shared" si="12"/>
        <v>-</v>
      </c>
      <c r="D203" s="14" t="str">
        <f t="shared" si="12"/>
        <v>-</v>
      </c>
      <c r="E203" s="14" t="str">
        <f t="shared" si="12"/>
        <v>-</v>
      </c>
      <c r="F203" s="14" t="str">
        <f t="shared" si="12"/>
        <v>-</v>
      </c>
      <c r="G203" s="14" t="str">
        <f t="shared" si="12"/>
        <v>-</v>
      </c>
      <c r="H203" s="14" t="str">
        <f t="shared" si="12"/>
        <v>-</v>
      </c>
      <c r="I203" s="14" t="str">
        <f t="shared" si="12"/>
        <v>-</v>
      </c>
      <c r="J203" s="14" t="str">
        <f t="shared" si="12"/>
        <v>-</v>
      </c>
      <c r="K203" s="14" t="str">
        <f t="shared" si="12"/>
        <v>-</v>
      </c>
      <c r="L203" s="14" t="str">
        <f t="shared" si="12"/>
        <v>-</v>
      </c>
      <c r="M203" s="14" t="str">
        <f t="shared" si="12"/>
        <v>-</v>
      </c>
      <c r="N203" s="14" t="str">
        <f t="shared" si="12"/>
        <v>-</v>
      </c>
      <c r="O203" s="14" t="str">
        <f t="shared" si="12"/>
        <v>-</v>
      </c>
      <c r="P203" s="14" t="str">
        <f t="shared" si="12"/>
        <v>-</v>
      </c>
      <c r="Q203" s="14" t="str">
        <f t="shared" si="12"/>
        <v>-</v>
      </c>
      <c r="R203" s="14" t="str">
        <f t="shared" si="12"/>
        <v>!!!</v>
      </c>
      <c r="S203" s="14" t="str">
        <f t="shared" si="12"/>
        <v>-</v>
      </c>
      <c r="T203" s="14" t="str">
        <f t="shared" si="12"/>
        <v>-</v>
      </c>
      <c r="U203" s="15"/>
      <c r="V203" s="109"/>
    </row>
    <row r="204" spans="1:22">
      <c r="A204" s="48">
        <f t="shared" si="13"/>
        <v>6</v>
      </c>
      <c r="B204" s="14" t="str">
        <f t="shared" si="12"/>
        <v>-</v>
      </c>
      <c r="C204" s="14" t="str">
        <f t="shared" si="12"/>
        <v>-</v>
      </c>
      <c r="D204" s="14" t="str">
        <f t="shared" si="12"/>
        <v>-</v>
      </c>
      <c r="E204" s="14" t="str">
        <f t="shared" si="12"/>
        <v>-</v>
      </c>
      <c r="F204" s="14" t="str">
        <f t="shared" si="12"/>
        <v>-</v>
      </c>
      <c r="G204" s="14" t="str">
        <f t="shared" si="12"/>
        <v>-</v>
      </c>
      <c r="H204" s="14" t="str">
        <f t="shared" si="12"/>
        <v>-</v>
      </c>
      <c r="I204" s="14" t="str">
        <f t="shared" si="12"/>
        <v>-</v>
      </c>
      <c r="J204" s="14" t="str">
        <f t="shared" si="12"/>
        <v>-</v>
      </c>
      <c r="K204" s="14" t="str">
        <f t="shared" si="12"/>
        <v>-</v>
      </c>
      <c r="L204" s="14" t="str">
        <f t="shared" si="12"/>
        <v>-</v>
      </c>
      <c r="M204" s="14" t="str">
        <f t="shared" si="12"/>
        <v>-</v>
      </c>
      <c r="N204" s="14" t="str">
        <f t="shared" si="12"/>
        <v>-</v>
      </c>
      <c r="O204" s="14" t="str">
        <f t="shared" si="12"/>
        <v>-</v>
      </c>
      <c r="P204" s="14" t="str">
        <f t="shared" si="12"/>
        <v>-</v>
      </c>
      <c r="Q204" s="14" t="str">
        <f t="shared" si="12"/>
        <v>-</v>
      </c>
      <c r="R204" s="14" t="str">
        <f t="shared" si="12"/>
        <v>-</v>
      </c>
      <c r="S204" s="14" t="str">
        <f t="shared" si="12"/>
        <v>-</v>
      </c>
      <c r="T204" s="14" t="str">
        <f t="shared" si="12"/>
        <v>-</v>
      </c>
      <c r="U204" s="15"/>
      <c r="V204" s="109"/>
    </row>
    <row r="205" spans="1:22">
      <c r="A205" s="48">
        <f t="shared" si="13"/>
        <v>7</v>
      </c>
      <c r="B205" s="14" t="str">
        <f t="shared" si="12"/>
        <v>-</v>
      </c>
      <c r="C205" s="14" t="str">
        <f t="shared" si="12"/>
        <v>-</v>
      </c>
      <c r="D205" s="14" t="str">
        <f t="shared" si="12"/>
        <v>-</v>
      </c>
      <c r="E205" s="14" t="str">
        <f t="shared" si="12"/>
        <v>-</v>
      </c>
      <c r="F205" s="14" t="str">
        <f t="shared" si="12"/>
        <v>-</v>
      </c>
      <c r="G205" s="14" t="str">
        <f t="shared" si="12"/>
        <v>-</v>
      </c>
      <c r="H205" s="14" t="str">
        <f t="shared" si="12"/>
        <v>-</v>
      </c>
      <c r="I205" s="14" t="str">
        <f t="shared" si="12"/>
        <v>-</v>
      </c>
      <c r="J205" s="14" t="str">
        <f t="shared" si="12"/>
        <v>-</v>
      </c>
      <c r="K205" s="14" t="str">
        <f t="shared" si="12"/>
        <v>-</v>
      </c>
      <c r="L205" s="14" t="str">
        <f t="shared" si="12"/>
        <v>-</v>
      </c>
      <c r="M205" s="14" t="str">
        <f t="shared" si="12"/>
        <v>-</v>
      </c>
      <c r="N205" s="14" t="str">
        <f t="shared" si="12"/>
        <v>-</v>
      </c>
      <c r="O205" s="14" t="str">
        <f t="shared" si="12"/>
        <v>-</v>
      </c>
      <c r="P205" s="14" t="str">
        <f t="shared" si="12"/>
        <v>-</v>
      </c>
      <c r="Q205" s="14" t="str">
        <f t="shared" si="12"/>
        <v>-</v>
      </c>
      <c r="R205" s="14" t="str">
        <f t="shared" si="12"/>
        <v>-</v>
      </c>
      <c r="S205" s="14" t="str">
        <f t="shared" si="12"/>
        <v>-</v>
      </c>
      <c r="T205" s="14" t="str">
        <f t="shared" si="12"/>
        <v>-</v>
      </c>
      <c r="U205" s="15"/>
      <c r="V205" s="109"/>
    </row>
    <row r="206" spans="1:22">
      <c r="A206" s="48">
        <f t="shared" si="13"/>
        <v>8</v>
      </c>
      <c r="B206" s="14" t="str">
        <f t="shared" si="12"/>
        <v>-</v>
      </c>
      <c r="C206" s="14" t="str">
        <f t="shared" si="12"/>
        <v>-</v>
      </c>
      <c r="D206" s="14" t="str">
        <f t="shared" si="12"/>
        <v>-</v>
      </c>
      <c r="E206" s="14" t="str">
        <f t="shared" si="12"/>
        <v>-</v>
      </c>
      <c r="F206" s="14" t="str">
        <f t="shared" si="12"/>
        <v>-</v>
      </c>
      <c r="G206" s="14" t="str">
        <f t="shared" si="12"/>
        <v>-</v>
      </c>
      <c r="H206" s="14" t="str">
        <f t="shared" si="12"/>
        <v>-</v>
      </c>
      <c r="I206" s="14" t="str">
        <f t="shared" si="12"/>
        <v>-</v>
      </c>
      <c r="J206" s="14" t="str">
        <f t="shared" si="12"/>
        <v>-</v>
      </c>
      <c r="K206" s="14" t="str">
        <f t="shared" si="12"/>
        <v>-</v>
      </c>
      <c r="L206" s="14" t="str">
        <f t="shared" si="12"/>
        <v>-</v>
      </c>
      <c r="M206" s="14" t="str">
        <f t="shared" si="12"/>
        <v>-</v>
      </c>
      <c r="N206" s="14" t="str">
        <f t="shared" si="12"/>
        <v>-</v>
      </c>
      <c r="O206" s="14" t="str">
        <f t="shared" si="12"/>
        <v>-</v>
      </c>
      <c r="P206" s="14" t="str">
        <f t="shared" si="12"/>
        <v>-</v>
      </c>
      <c r="Q206" s="14" t="str">
        <f t="shared" si="12"/>
        <v>-</v>
      </c>
      <c r="R206" s="14" t="str">
        <f t="shared" si="12"/>
        <v>!!!</v>
      </c>
      <c r="S206" s="14" t="str">
        <f t="shared" si="12"/>
        <v>-</v>
      </c>
      <c r="T206" s="14" t="str">
        <f t="shared" si="12"/>
        <v>!!!</v>
      </c>
      <c r="U206" s="15"/>
      <c r="V206" s="109"/>
    </row>
    <row r="207" spans="1:22">
      <c r="A207" s="48">
        <f t="shared" si="13"/>
        <v>9</v>
      </c>
      <c r="B207" s="14" t="str">
        <f t="shared" si="12"/>
        <v>-</v>
      </c>
      <c r="C207" s="14" t="str">
        <f t="shared" si="12"/>
        <v>-</v>
      </c>
      <c r="D207" s="14" t="str">
        <f t="shared" si="12"/>
        <v>-</v>
      </c>
      <c r="E207" s="14" t="str">
        <f t="shared" si="12"/>
        <v>-</v>
      </c>
      <c r="F207" s="14" t="str">
        <f t="shared" si="12"/>
        <v>-</v>
      </c>
      <c r="G207" s="14" t="str">
        <f t="shared" si="12"/>
        <v>-</v>
      </c>
      <c r="H207" s="14" t="str">
        <f t="shared" si="12"/>
        <v>-</v>
      </c>
      <c r="I207" s="14" t="str">
        <f t="shared" si="12"/>
        <v>-</v>
      </c>
      <c r="J207" s="14" t="str">
        <f t="shared" si="12"/>
        <v>-</v>
      </c>
      <c r="K207" s="14" t="str">
        <f t="shared" si="12"/>
        <v>-</v>
      </c>
      <c r="L207" s="14" t="str">
        <f t="shared" si="12"/>
        <v>-</v>
      </c>
      <c r="M207" s="14" t="str">
        <f t="shared" si="12"/>
        <v>-</v>
      </c>
      <c r="N207" s="14" t="str">
        <f t="shared" si="12"/>
        <v>-</v>
      </c>
      <c r="O207" s="14" t="str">
        <f t="shared" si="12"/>
        <v>-</v>
      </c>
      <c r="P207" s="14" t="str">
        <f t="shared" si="12"/>
        <v>-</v>
      </c>
      <c r="Q207" s="14" t="str">
        <f t="shared" si="12"/>
        <v>-</v>
      </c>
      <c r="R207" s="14" t="str">
        <f t="shared" si="12"/>
        <v>-</v>
      </c>
      <c r="S207" s="14" t="str">
        <f t="shared" si="12"/>
        <v>-</v>
      </c>
      <c r="T207" s="14" t="str">
        <f t="shared" si="12"/>
        <v>-</v>
      </c>
      <c r="U207" s="15"/>
      <c r="V207" s="109"/>
    </row>
    <row r="208" spans="1:22">
      <c r="A208" s="48">
        <f t="shared" si="13"/>
        <v>10</v>
      </c>
      <c r="B208" s="14" t="str">
        <f t="shared" si="12"/>
        <v>-</v>
      </c>
      <c r="C208" s="14" t="str">
        <f t="shared" si="12"/>
        <v>-</v>
      </c>
      <c r="D208" s="14" t="str">
        <f t="shared" si="12"/>
        <v>-</v>
      </c>
      <c r="E208" s="14" t="str">
        <f t="shared" si="12"/>
        <v>-</v>
      </c>
      <c r="F208" s="14" t="str">
        <f t="shared" si="12"/>
        <v>-</v>
      </c>
      <c r="G208" s="14" t="str">
        <f t="shared" si="12"/>
        <v>-</v>
      </c>
      <c r="H208" s="14" t="str">
        <f t="shared" si="12"/>
        <v>-</v>
      </c>
      <c r="I208" s="14" t="str">
        <f t="shared" si="12"/>
        <v>-</v>
      </c>
      <c r="J208" s="14" t="str">
        <f t="shared" si="12"/>
        <v>-</v>
      </c>
      <c r="K208" s="14" t="str">
        <f t="shared" si="12"/>
        <v>-</v>
      </c>
      <c r="L208" s="14" t="str">
        <f t="shared" si="12"/>
        <v>-</v>
      </c>
      <c r="M208" s="14" t="str">
        <f t="shared" si="12"/>
        <v>-</v>
      </c>
      <c r="N208" s="14" t="str">
        <f t="shared" si="12"/>
        <v>-</v>
      </c>
      <c r="O208" s="14" t="str">
        <f t="shared" si="12"/>
        <v>-</v>
      </c>
      <c r="P208" s="14" t="str">
        <f t="shared" si="12"/>
        <v>-</v>
      </c>
      <c r="Q208" s="14" t="str">
        <f t="shared" si="12"/>
        <v>-</v>
      </c>
      <c r="R208" s="14" t="str">
        <f t="shared" si="12"/>
        <v>-</v>
      </c>
      <c r="S208" s="14" t="str">
        <f t="shared" si="12"/>
        <v>-</v>
      </c>
      <c r="T208" s="14" t="str">
        <f t="shared" si="12"/>
        <v>-</v>
      </c>
      <c r="U208" s="15"/>
      <c r="V208" s="109"/>
    </row>
    <row r="209" spans="1:22">
      <c r="A209" s="48">
        <f t="shared" si="13"/>
        <v>11</v>
      </c>
      <c r="B209" s="14" t="str">
        <f t="shared" si="12"/>
        <v>-</v>
      </c>
      <c r="C209" s="14" t="str">
        <f t="shared" si="12"/>
        <v>-</v>
      </c>
      <c r="D209" s="14" t="str">
        <f t="shared" si="12"/>
        <v>-</v>
      </c>
      <c r="E209" s="14" t="str">
        <f t="shared" si="12"/>
        <v>-</v>
      </c>
      <c r="F209" s="14" t="str">
        <f t="shared" si="12"/>
        <v>-</v>
      </c>
      <c r="G209" s="14" t="str">
        <f t="shared" si="12"/>
        <v>-</v>
      </c>
      <c r="H209" s="14" t="str">
        <f t="shared" si="12"/>
        <v>-</v>
      </c>
      <c r="I209" s="14" t="str">
        <f t="shared" si="12"/>
        <v>-</v>
      </c>
      <c r="J209" s="14" t="str">
        <f t="shared" si="12"/>
        <v>-</v>
      </c>
      <c r="K209" s="14" t="str">
        <f t="shared" si="12"/>
        <v>-</v>
      </c>
      <c r="L209" s="14" t="str">
        <f t="shared" si="12"/>
        <v>-</v>
      </c>
      <c r="M209" s="14" t="str">
        <f t="shared" si="12"/>
        <v>-</v>
      </c>
      <c r="N209" s="14" t="str">
        <f t="shared" si="12"/>
        <v>-</v>
      </c>
      <c r="O209" s="14" t="str">
        <f t="shared" si="12"/>
        <v>-</v>
      </c>
      <c r="P209" s="14" t="str">
        <f t="shared" si="12"/>
        <v>-</v>
      </c>
      <c r="Q209" s="14" t="str">
        <f t="shared" si="12"/>
        <v>-</v>
      </c>
      <c r="R209" s="14" t="str">
        <f t="shared" si="12"/>
        <v>-</v>
      </c>
      <c r="S209" s="14" t="str">
        <f t="shared" si="12"/>
        <v>-</v>
      </c>
      <c r="T209" s="14" t="str">
        <f t="shared" si="12"/>
        <v>-</v>
      </c>
      <c r="U209" s="15"/>
      <c r="V209" s="109"/>
    </row>
    <row r="210" spans="1:22">
      <c r="A210" s="48">
        <f t="shared" si="13"/>
        <v>12</v>
      </c>
      <c r="B210" s="14" t="str">
        <f t="shared" si="12"/>
        <v>-</v>
      </c>
      <c r="C210" s="14" t="str">
        <f t="shared" si="12"/>
        <v>-</v>
      </c>
      <c r="D210" s="14" t="str">
        <f t="shared" si="12"/>
        <v>-</v>
      </c>
      <c r="E210" s="14" t="str">
        <f t="shared" si="12"/>
        <v>-</v>
      </c>
      <c r="F210" s="14" t="str">
        <f t="shared" si="12"/>
        <v>-</v>
      </c>
      <c r="G210" s="14" t="str">
        <f t="shared" si="12"/>
        <v>-</v>
      </c>
      <c r="H210" s="14" t="str">
        <f t="shared" si="12"/>
        <v>!!!</v>
      </c>
      <c r="I210" s="14" t="str">
        <f t="shared" si="12"/>
        <v>-</v>
      </c>
      <c r="J210" s="14" t="str">
        <f t="shared" si="12"/>
        <v>-</v>
      </c>
      <c r="K210" s="14" t="str">
        <f t="shared" si="12"/>
        <v>-</v>
      </c>
      <c r="L210" s="14" t="str">
        <f t="shared" si="12"/>
        <v>-</v>
      </c>
      <c r="M210" s="14" t="str">
        <f t="shared" si="12"/>
        <v>-</v>
      </c>
      <c r="N210" s="14" t="str">
        <f t="shared" si="12"/>
        <v>-</v>
      </c>
      <c r="O210" s="14" t="str">
        <f t="shared" si="12"/>
        <v>!!!</v>
      </c>
      <c r="P210" s="14" t="str">
        <f t="shared" si="12"/>
        <v>-</v>
      </c>
      <c r="Q210" s="14" t="str">
        <f t="shared" si="12"/>
        <v>-</v>
      </c>
      <c r="R210" s="14" t="str">
        <f t="shared" si="12"/>
        <v>!!!</v>
      </c>
      <c r="S210" s="14" t="str">
        <f t="shared" si="12"/>
        <v>-</v>
      </c>
      <c r="T210" s="14" t="str">
        <f t="shared" si="12"/>
        <v>!!!</v>
      </c>
      <c r="U210" s="15"/>
      <c r="V210" s="109"/>
    </row>
    <row r="211" spans="1:22">
      <c r="A211" s="48">
        <f t="shared" si="13"/>
        <v>13</v>
      </c>
      <c r="B211" s="14" t="str">
        <f t="shared" si="12"/>
        <v>-</v>
      </c>
      <c r="C211" s="14" t="str">
        <f t="shared" si="12"/>
        <v>-</v>
      </c>
      <c r="D211" s="14" t="str">
        <f t="shared" si="12"/>
        <v>-</v>
      </c>
      <c r="E211" s="14" t="str">
        <f t="shared" si="12"/>
        <v>-</v>
      </c>
      <c r="F211" s="14" t="str">
        <f t="shared" si="12"/>
        <v>-</v>
      </c>
      <c r="G211" s="14" t="str">
        <f t="shared" si="12"/>
        <v>-</v>
      </c>
      <c r="H211" s="14" t="str">
        <f t="shared" si="12"/>
        <v>-</v>
      </c>
      <c r="I211" s="14" t="str">
        <f t="shared" si="12"/>
        <v>-</v>
      </c>
      <c r="J211" s="14" t="str">
        <f t="shared" si="12"/>
        <v>-</v>
      </c>
      <c r="K211" s="14" t="str">
        <f t="shared" si="12"/>
        <v>-</v>
      </c>
      <c r="L211" s="14" t="str">
        <f t="shared" si="12"/>
        <v>-</v>
      </c>
      <c r="M211" s="14" t="str">
        <f t="shared" si="12"/>
        <v>-</v>
      </c>
      <c r="N211" s="14" t="str">
        <f t="shared" si="12"/>
        <v>-</v>
      </c>
      <c r="O211" s="14" t="str">
        <f t="shared" si="12"/>
        <v>-</v>
      </c>
      <c r="P211" s="14" t="str">
        <f t="shared" si="12"/>
        <v>-</v>
      </c>
      <c r="Q211" s="14" t="str">
        <f t="shared" si="12"/>
        <v>-</v>
      </c>
      <c r="R211" s="14" t="str">
        <f t="shared" si="12"/>
        <v>-</v>
      </c>
      <c r="S211" s="14" t="str">
        <f t="shared" si="12"/>
        <v>-</v>
      </c>
      <c r="T211" s="14" t="str">
        <f t="shared" si="12"/>
        <v>-</v>
      </c>
      <c r="U211" s="15"/>
      <c r="V211" s="109"/>
    </row>
    <row r="212" spans="1:22">
      <c r="A212" s="48">
        <f t="shared" si="13"/>
        <v>14</v>
      </c>
      <c r="B212" s="14" t="str">
        <f t="shared" si="12"/>
        <v>-</v>
      </c>
      <c r="C212" s="14" t="str">
        <f t="shared" si="12"/>
        <v>-</v>
      </c>
      <c r="D212" s="14" t="str">
        <f t="shared" si="12"/>
        <v>-</v>
      </c>
      <c r="E212" s="14" t="str">
        <f t="shared" si="12"/>
        <v>-</v>
      </c>
      <c r="F212" s="14" t="str">
        <f t="shared" si="12"/>
        <v>-</v>
      </c>
      <c r="G212" s="14" t="str">
        <f t="shared" si="12"/>
        <v>-</v>
      </c>
      <c r="H212" s="14" t="str">
        <f t="shared" si="12"/>
        <v>-</v>
      </c>
      <c r="I212" s="14" t="str">
        <f t="shared" si="12"/>
        <v>-</v>
      </c>
      <c r="J212" s="14" t="str">
        <f t="shared" ref="J212:T212" si="14">IF(AND(OR(J16&gt;=10,J16&lt;=3),J115="НЕТ"),"!!!","-")</f>
        <v>-</v>
      </c>
      <c r="K212" s="14" t="str">
        <f t="shared" si="14"/>
        <v>-</v>
      </c>
      <c r="L212" s="14" t="str">
        <f t="shared" si="14"/>
        <v>-</v>
      </c>
      <c r="M212" s="14" t="str">
        <f t="shared" si="14"/>
        <v>-</v>
      </c>
      <c r="N212" s="14" t="str">
        <f t="shared" si="14"/>
        <v>-</v>
      </c>
      <c r="O212" s="14" t="str">
        <f t="shared" si="14"/>
        <v>-</v>
      </c>
      <c r="P212" s="14" t="str">
        <f t="shared" si="14"/>
        <v>-</v>
      </c>
      <c r="Q212" s="14" t="str">
        <f t="shared" si="14"/>
        <v>-</v>
      </c>
      <c r="R212" s="14" t="str">
        <f t="shared" si="14"/>
        <v>-</v>
      </c>
      <c r="S212" s="14" t="str">
        <f t="shared" si="14"/>
        <v>-</v>
      </c>
      <c r="T212" s="14" t="str">
        <f t="shared" si="14"/>
        <v>-</v>
      </c>
      <c r="U212" s="15"/>
      <c r="V212" s="109"/>
    </row>
    <row r="213" spans="1:22">
      <c r="A213" s="48">
        <f t="shared" si="13"/>
        <v>15</v>
      </c>
      <c r="B213" s="14" t="str">
        <f t="shared" ref="B213:T226" si="15">IF(AND(OR(B17&gt;=10,B17&lt;=3),B116="НЕТ"),"!!!","-")</f>
        <v>-</v>
      </c>
      <c r="C213" s="14" t="str">
        <f t="shared" si="15"/>
        <v>-</v>
      </c>
      <c r="D213" s="14" t="str">
        <f t="shared" si="15"/>
        <v>-</v>
      </c>
      <c r="E213" s="14" t="str">
        <f t="shared" si="15"/>
        <v>-</v>
      </c>
      <c r="F213" s="14" t="str">
        <f t="shared" si="15"/>
        <v>-</v>
      </c>
      <c r="G213" s="14" t="str">
        <f t="shared" si="15"/>
        <v>-</v>
      </c>
      <c r="H213" s="14" t="str">
        <f t="shared" si="15"/>
        <v>-</v>
      </c>
      <c r="I213" s="14" t="str">
        <f t="shared" si="15"/>
        <v>-</v>
      </c>
      <c r="J213" s="14" t="str">
        <f t="shared" si="15"/>
        <v>-</v>
      </c>
      <c r="K213" s="14" t="str">
        <f t="shared" si="15"/>
        <v>-</v>
      </c>
      <c r="L213" s="14" t="str">
        <f t="shared" si="15"/>
        <v>-</v>
      </c>
      <c r="M213" s="14" t="str">
        <f t="shared" si="15"/>
        <v>-</v>
      </c>
      <c r="N213" s="14" t="str">
        <f t="shared" si="15"/>
        <v>-</v>
      </c>
      <c r="O213" s="14" t="str">
        <f t="shared" si="15"/>
        <v>-</v>
      </c>
      <c r="P213" s="14" t="str">
        <f t="shared" si="15"/>
        <v>-</v>
      </c>
      <c r="Q213" s="14" t="str">
        <f t="shared" si="15"/>
        <v>-</v>
      </c>
      <c r="R213" s="14" t="str">
        <f t="shared" si="15"/>
        <v>-</v>
      </c>
      <c r="S213" s="14" t="str">
        <f t="shared" si="15"/>
        <v>-</v>
      </c>
      <c r="T213" s="14" t="str">
        <f t="shared" si="15"/>
        <v>-</v>
      </c>
      <c r="U213" s="15"/>
      <c r="V213" s="109"/>
    </row>
    <row r="214" spans="1:22">
      <c r="A214" s="48">
        <f t="shared" si="13"/>
        <v>16</v>
      </c>
      <c r="B214" s="14" t="str">
        <f t="shared" si="15"/>
        <v>-</v>
      </c>
      <c r="C214" s="14" t="str">
        <f t="shared" si="15"/>
        <v>-</v>
      </c>
      <c r="D214" s="14" t="str">
        <f t="shared" si="15"/>
        <v>-</v>
      </c>
      <c r="E214" s="14" t="str">
        <f t="shared" si="15"/>
        <v>-</v>
      </c>
      <c r="F214" s="14" t="str">
        <f t="shared" si="15"/>
        <v>-</v>
      </c>
      <c r="G214" s="14" t="str">
        <f t="shared" si="15"/>
        <v>-</v>
      </c>
      <c r="H214" s="14" t="str">
        <f t="shared" si="15"/>
        <v>-</v>
      </c>
      <c r="I214" s="14" t="str">
        <f t="shared" si="15"/>
        <v>-</v>
      </c>
      <c r="J214" s="14" t="str">
        <f t="shared" si="15"/>
        <v>-</v>
      </c>
      <c r="K214" s="14" t="str">
        <f t="shared" si="15"/>
        <v>-</v>
      </c>
      <c r="L214" s="14" t="str">
        <f t="shared" si="15"/>
        <v>-</v>
      </c>
      <c r="M214" s="14" t="str">
        <f t="shared" si="15"/>
        <v>-</v>
      </c>
      <c r="N214" s="14" t="str">
        <f t="shared" si="15"/>
        <v>-</v>
      </c>
      <c r="O214" s="14" t="str">
        <f t="shared" si="15"/>
        <v>-</v>
      </c>
      <c r="P214" s="14" t="str">
        <f t="shared" si="15"/>
        <v>-</v>
      </c>
      <c r="Q214" s="14" t="str">
        <f t="shared" si="15"/>
        <v>-</v>
      </c>
      <c r="R214" s="14" t="str">
        <f t="shared" si="15"/>
        <v>!!!</v>
      </c>
      <c r="S214" s="14" t="str">
        <f t="shared" si="15"/>
        <v>-</v>
      </c>
      <c r="T214" s="14" t="str">
        <f t="shared" si="15"/>
        <v>-</v>
      </c>
      <c r="U214" s="15"/>
      <c r="V214" s="109"/>
    </row>
    <row r="215" spans="1:22">
      <c r="A215" s="48">
        <f t="shared" si="13"/>
        <v>17</v>
      </c>
      <c r="B215" s="14" t="str">
        <f t="shared" si="15"/>
        <v>-</v>
      </c>
      <c r="C215" s="14" t="str">
        <f t="shared" si="15"/>
        <v>-</v>
      </c>
      <c r="D215" s="14" t="str">
        <f t="shared" si="15"/>
        <v>-</v>
      </c>
      <c r="E215" s="14" t="str">
        <f t="shared" si="15"/>
        <v>-</v>
      </c>
      <c r="F215" s="14" t="str">
        <f t="shared" si="15"/>
        <v>-</v>
      </c>
      <c r="G215" s="14" t="str">
        <f t="shared" si="15"/>
        <v>-</v>
      </c>
      <c r="H215" s="14" t="str">
        <f t="shared" si="15"/>
        <v>-</v>
      </c>
      <c r="I215" s="14" t="str">
        <f t="shared" si="15"/>
        <v>-</v>
      </c>
      <c r="J215" s="14" t="str">
        <f t="shared" si="15"/>
        <v>-</v>
      </c>
      <c r="K215" s="14" t="str">
        <f t="shared" si="15"/>
        <v>-</v>
      </c>
      <c r="L215" s="14" t="str">
        <f t="shared" si="15"/>
        <v>-</v>
      </c>
      <c r="M215" s="14" t="str">
        <f t="shared" si="15"/>
        <v>-</v>
      </c>
      <c r="N215" s="14" t="str">
        <f t="shared" si="15"/>
        <v>-</v>
      </c>
      <c r="O215" s="14" t="str">
        <f t="shared" si="15"/>
        <v>-</v>
      </c>
      <c r="P215" s="14" t="str">
        <f t="shared" si="15"/>
        <v>-</v>
      </c>
      <c r="Q215" s="14" t="str">
        <f t="shared" si="15"/>
        <v>-</v>
      </c>
      <c r="R215" s="14" t="str">
        <f t="shared" si="15"/>
        <v>-</v>
      </c>
      <c r="S215" s="14" t="str">
        <f t="shared" si="15"/>
        <v>-</v>
      </c>
      <c r="T215" s="14" t="str">
        <f t="shared" si="15"/>
        <v>-</v>
      </c>
      <c r="U215" s="15"/>
      <c r="V215" s="109"/>
    </row>
    <row r="216" spans="1:22">
      <c r="A216" s="48">
        <f t="shared" si="13"/>
        <v>18</v>
      </c>
      <c r="B216" s="14" t="str">
        <f t="shared" si="15"/>
        <v>-</v>
      </c>
      <c r="C216" s="14" t="str">
        <f t="shared" si="15"/>
        <v>-</v>
      </c>
      <c r="D216" s="14" t="str">
        <f t="shared" si="15"/>
        <v>-</v>
      </c>
      <c r="E216" s="14" t="str">
        <f t="shared" si="15"/>
        <v>-</v>
      </c>
      <c r="F216" s="14" t="str">
        <f t="shared" si="15"/>
        <v>-</v>
      </c>
      <c r="G216" s="14" t="str">
        <f t="shared" si="15"/>
        <v>-</v>
      </c>
      <c r="H216" s="14" t="str">
        <f t="shared" si="15"/>
        <v>-</v>
      </c>
      <c r="I216" s="14" t="str">
        <f t="shared" si="15"/>
        <v>-</v>
      </c>
      <c r="J216" s="14" t="str">
        <f t="shared" si="15"/>
        <v>-</v>
      </c>
      <c r="K216" s="14" t="str">
        <f t="shared" si="15"/>
        <v>-</v>
      </c>
      <c r="L216" s="14" t="str">
        <f t="shared" si="15"/>
        <v>-</v>
      </c>
      <c r="M216" s="14" t="str">
        <f t="shared" si="15"/>
        <v>-</v>
      </c>
      <c r="N216" s="14" t="str">
        <f t="shared" si="15"/>
        <v>-</v>
      </c>
      <c r="O216" s="14" t="str">
        <f t="shared" si="15"/>
        <v>!!!</v>
      </c>
      <c r="P216" s="14" t="str">
        <f t="shared" si="15"/>
        <v>-</v>
      </c>
      <c r="Q216" s="14" t="str">
        <f t="shared" si="15"/>
        <v>-</v>
      </c>
      <c r="R216" s="14" t="str">
        <f t="shared" si="15"/>
        <v>-</v>
      </c>
      <c r="S216" s="14" t="str">
        <f t="shared" si="15"/>
        <v>-</v>
      </c>
      <c r="T216" s="14" t="str">
        <f t="shared" si="15"/>
        <v>!!!</v>
      </c>
      <c r="U216" s="15"/>
      <c r="V216" s="109"/>
    </row>
    <row r="217" spans="1:22">
      <c r="A217" s="48">
        <f t="shared" si="13"/>
        <v>19</v>
      </c>
      <c r="B217" s="14" t="str">
        <f t="shared" si="15"/>
        <v>-</v>
      </c>
      <c r="C217" s="14" t="str">
        <f t="shared" si="15"/>
        <v>-</v>
      </c>
      <c r="D217" s="14" t="str">
        <f t="shared" si="15"/>
        <v>-</v>
      </c>
      <c r="E217" s="14" t="str">
        <f t="shared" si="15"/>
        <v>-</v>
      </c>
      <c r="F217" s="14" t="str">
        <f t="shared" si="15"/>
        <v>-</v>
      </c>
      <c r="G217" s="14" t="str">
        <f t="shared" si="15"/>
        <v>-</v>
      </c>
      <c r="H217" s="14" t="str">
        <f t="shared" si="15"/>
        <v>-</v>
      </c>
      <c r="I217" s="14" t="str">
        <f t="shared" si="15"/>
        <v>-</v>
      </c>
      <c r="J217" s="14" t="str">
        <f t="shared" si="15"/>
        <v>-</v>
      </c>
      <c r="K217" s="14" t="str">
        <f t="shared" si="15"/>
        <v>-</v>
      </c>
      <c r="L217" s="14" t="str">
        <f t="shared" si="15"/>
        <v>-</v>
      </c>
      <c r="M217" s="14" t="str">
        <f t="shared" si="15"/>
        <v>-</v>
      </c>
      <c r="N217" s="14" t="str">
        <f t="shared" si="15"/>
        <v>-</v>
      </c>
      <c r="O217" s="14" t="str">
        <f t="shared" si="15"/>
        <v>-</v>
      </c>
      <c r="P217" s="14" t="str">
        <f t="shared" si="15"/>
        <v>-</v>
      </c>
      <c r="Q217" s="14" t="str">
        <f t="shared" si="15"/>
        <v>-</v>
      </c>
      <c r="R217" s="14" t="str">
        <f t="shared" si="15"/>
        <v>-</v>
      </c>
      <c r="S217" s="14" t="str">
        <f t="shared" si="15"/>
        <v>-</v>
      </c>
      <c r="T217" s="14" t="str">
        <f t="shared" si="15"/>
        <v>-</v>
      </c>
      <c r="U217" s="15"/>
      <c r="V217" s="109"/>
    </row>
    <row r="218" spans="1:22">
      <c r="A218" s="48">
        <f t="shared" si="13"/>
        <v>20</v>
      </c>
      <c r="B218" s="14" t="str">
        <f t="shared" si="15"/>
        <v>-</v>
      </c>
      <c r="C218" s="14" t="str">
        <f t="shared" si="15"/>
        <v>-</v>
      </c>
      <c r="D218" s="14" t="str">
        <f t="shared" si="15"/>
        <v>-</v>
      </c>
      <c r="E218" s="14" t="str">
        <f t="shared" si="15"/>
        <v>-</v>
      </c>
      <c r="F218" s="14" t="str">
        <f t="shared" si="15"/>
        <v>-</v>
      </c>
      <c r="G218" s="14" t="str">
        <f t="shared" si="15"/>
        <v>-</v>
      </c>
      <c r="H218" s="14" t="str">
        <f t="shared" si="15"/>
        <v>-</v>
      </c>
      <c r="I218" s="14" t="str">
        <f t="shared" si="15"/>
        <v>-</v>
      </c>
      <c r="J218" s="14" t="str">
        <f t="shared" si="15"/>
        <v>-</v>
      </c>
      <c r="K218" s="14" t="str">
        <f t="shared" si="15"/>
        <v>-</v>
      </c>
      <c r="L218" s="14" t="str">
        <f t="shared" si="15"/>
        <v>-</v>
      </c>
      <c r="M218" s="14" t="str">
        <f t="shared" si="15"/>
        <v>-</v>
      </c>
      <c r="N218" s="14" t="str">
        <f t="shared" si="15"/>
        <v>-</v>
      </c>
      <c r="O218" s="14" t="str">
        <f t="shared" si="15"/>
        <v>-</v>
      </c>
      <c r="P218" s="14" t="str">
        <f t="shared" si="15"/>
        <v>-</v>
      </c>
      <c r="Q218" s="14" t="str">
        <f t="shared" si="15"/>
        <v>-</v>
      </c>
      <c r="R218" s="14" t="str">
        <f t="shared" si="15"/>
        <v>-</v>
      </c>
      <c r="S218" s="14" t="str">
        <f t="shared" si="15"/>
        <v>-</v>
      </c>
      <c r="T218" s="14" t="str">
        <f t="shared" si="15"/>
        <v>-</v>
      </c>
      <c r="U218" s="15"/>
      <c r="V218" s="109"/>
    </row>
    <row r="219" spans="1:22">
      <c r="A219" s="48">
        <f t="shared" si="13"/>
        <v>21</v>
      </c>
      <c r="B219" s="14" t="str">
        <f t="shared" si="15"/>
        <v>-</v>
      </c>
      <c r="C219" s="14" t="str">
        <f t="shared" si="15"/>
        <v>-</v>
      </c>
      <c r="D219" s="14" t="str">
        <f t="shared" si="15"/>
        <v>-</v>
      </c>
      <c r="E219" s="14" t="str">
        <f t="shared" si="15"/>
        <v>-</v>
      </c>
      <c r="F219" s="14" t="str">
        <f t="shared" si="15"/>
        <v>-</v>
      </c>
      <c r="G219" s="14" t="str">
        <f t="shared" si="15"/>
        <v>-</v>
      </c>
      <c r="H219" s="14" t="str">
        <f t="shared" si="15"/>
        <v>-</v>
      </c>
      <c r="I219" s="14" t="str">
        <f t="shared" si="15"/>
        <v>-</v>
      </c>
      <c r="J219" s="14" t="str">
        <f t="shared" si="15"/>
        <v>-</v>
      </c>
      <c r="K219" s="14" t="str">
        <f t="shared" si="15"/>
        <v>-</v>
      </c>
      <c r="L219" s="14" t="str">
        <f t="shared" si="15"/>
        <v>-</v>
      </c>
      <c r="M219" s="14" t="str">
        <f t="shared" si="15"/>
        <v>-</v>
      </c>
      <c r="N219" s="14" t="str">
        <f t="shared" si="15"/>
        <v>-</v>
      </c>
      <c r="O219" s="14" t="str">
        <f t="shared" si="15"/>
        <v>-</v>
      </c>
      <c r="P219" s="14" t="str">
        <f t="shared" si="15"/>
        <v>-</v>
      </c>
      <c r="Q219" s="14" t="str">
        <f t="shared" si="15"/>
        <v>-</v>
      </c>
      <c r="R219" s="14" t="str">
        <f t="shared" si="15"/>
        <v>-</v>
      </c>
      <c r="S219" s="14" t="str">
        <f t="shared" si="15"/>
        <v>-</v>
      </c>
      <c r="T219" s="14" t="str">
        <f t="shared" si="15"/>
        <v>-</v>
      </c>
      <c r="U219" s="15"/>
      <c r="V219" s="109"/>
    </row>
    <row r="220" spans="1:22">
      <c r="A220" s="48">
        <f t="shared" si="13"/>
        <v>22</v>
      </c>
      <c r="B220" s="14" t="str">
        <f t="shared" si="15"/>
        <v>-</v>
      </c>
      <c r="C220" s="14" t="str">
        <f t="shared" si="15"/>
        <v>-</v>
      </c>
      <c r="D220" s="14" t="str">
        <f t="shared" si="15"/>
        <v>-</v>
      </c>
      <c r="E220" s="14" t="str">
        <f t="shared" si="15"/>
        <v>-</v>
      </c>
      <c r="F220" s="14" t="str">
        <f t="shared" si="15"/>
        <v>-</v>
      </c>
      <c r="G220" s="14" t="str">
        <f t="shared" si="15"/>
        <v>-</v>
      </c>
      <c r="H220" s="14" t="str">
        <f t="shared" si="15"/>
        <v>-</v>
      </c>
      <c r="I220" s="14" t="str">
        <f t="shared" si="15"/>
        <v>-</v>
      </c>
      <c r="J220" s="14" t="str">
        <f t="shared" si="15"/>
        <v>-</v>
      </c>
      <c r="K220" s="14" t="str">
        <f t="shared" si="15"/>
        <v>-</v>
      </c>
      <c r="L220" s="14" t="str">
        <f t="shared" si="15"/>
        <v>-</v>
      </c>
      <c r="M220" s="14" t="str">
        <f t="shared" si="15"/>
        <v>-</v>
      </c>
      <c r="N220" s="14" t="str">
        <f t="shared" si="15"/>
        <v>-</v>
      </c>
      <c r="O220" s="14" t="str">
        <f t="shared" si="15"/>
        <v>-</v>
      </c>
      <c r="P220" s="14" t="str">
        <f t="shared" si="15"/>
        <v>-</v>
      </c>
      <c r="Q220" s="14" t="str">
        <f t="shared" si="15"/>
        <v>-</v>
      </c>
      <c r="R220" s="14" t="str">
        <f t="shared" si="15"/>
        <v>-</v>
      </c>
      <c r="S220" s="14" t="str">
        <f t="shared" si="15"/>
        <v>-</v>
      </c>
      <c r="T220" s="14" t="str">
        <f t="shared" si="15"/>
        <v>-</v>
      </c>
      <c r="U220" s="15"/>
      <c r="V220" s="109"/>
    </row>
    <row r="221" spans="1:22">
      <c r="A221" s="48">
        <f t="shared" si="13"/>
        <v>23</v>
      </c>
      <c r="B221" s="14" t="str">
        <f t="shared" si="15"/>
        <v>-</v>
      </c>
      <c r="C221" s="14" t="str">
        <f t="shared" si="15"/>
        <v>-</v>
      </c>
      <c r="D221" s="14" t="str">
        <f t="shared" si="15"/>
        <v>-</v>
      </c>
      <c r="E221" s="14" t="str">
        <f t="shared" si="15"/>
        <v>-</v>
      </c>
      <c r="F221" s="14" t="str">
        <f t="shared" si="15"/>
        <v>-</v>
      </c>
      <c r="G221" s="14" t="str">
        <f t="shared" si="15"/>
        <v>-</v>
      </c>
      <c r="H221" s="14" t="str">
        <f t="shared" si="15"/>
        <v>-</v>
      </c>
      <c r="I221" s="14" t="str">
        <f t="shared" si="15"/>
        <v>-</v>
      </c>
      <c r="J221" s="14" t="str">
        <f t="shared" si="15"/>
        <v>-</v>
      </c>
      <c r="K221" s="14" t="str">
        <f t="shared" si="15"/>
        <v>-</v>
      </c>
      <c r="L221" s="14" t="str">
        <f t="shared" si="15"/>
        <v>-</v>
      </c>
      <c r="M221" s="14" t="str">
        <f t="shared" si="15"/>
        <v>-</v>
      </c>
      <c r="N221" s="14" t="str">
        <f t="shared" si="15"/>
        <v>-</v>
      </c>
      <c r="O221" s="14" t="str">
        <f t="shared" si="15"/>
        <v>-</v>
      </c>
      <c r="P221" s="14" t="str">
        <f t="shared" si="15"/>
        <v>-</v>
      </c>
      <c r="Q221" s="14" t="str">
        <f t="shared" si="15"/>
        <v>-</v>
      </c>
      <c r="R221" s="14" t="str">
        <f t="shared" si="15"/>
        <v>-</v>
      </c>
      <c r="S221" s="14" t="str">
        <f t="shared" si="15"/>
        <v>-</v>
      </c>
      <c r="T221" s="14" t="str">
        <f t="shared" si="15"/>
        <v>-</v>
      </c>
      <c r="U221" s="15"/>
      <c r="V221" s="109"/>
    </row>
    <row r="222" spans="1:22">
      <c r="A222" s="48">
        <f t="shared" si="13"/>
        <v>24</v>
      </c>
      <c r="B222" s="14" t="str">
        <f t="shared" si="15"/>
        <v>-</v>
      </c>
      <c r="C222" s="14" t="str">
        <f t="shared" si="15"/>
        <v>-</v>
      </c>
      <c r="D222" s="14" t="str">
        <f t="shared" si="15"/>
        <v>-</v>
      </c>
      <c r="E222" s="14" t="str">
        <f t="shared" si="15"/>
        <v>-</v>
      </c>
      <c r="F222" s="14" t="str">
        <f t="shared" si="15"/>
        <v>-</v>
      </c>
      <c r="G222" s="14" t="str">
        <f t="shared" si="15"/>
        <v>-</v>
      </c>
      <c r="H222" s="14" t="str">
        <f t="shared" si="15"/>
        <v>-</v>
      </c>
      <c r="I222" s="14" t="str">
        <f t="shared" si="15"/>
        <v>-</v>
      </c>
      <c r="J222" s="14" t="str">
        <f t="shared" si="15"/>
        <v>-</v>
      </c>
      <c r="K222" s="14" t="str">
        <f t="shared" si="15"/>
        <v>-</v>
      </c>
      <c r="L222" s="14" t="str">
        <f t="shared" si="15"/>
        <v>-</v>
      </c>
      <c r="M222" s="14" t="str">
        <f t="shared" si="15"/>
        <v>-</v>
      </c>
      <c r="N222" s="14" t="str">
        <f t="shared" si="15"/>
        <v>-</v>
      </c>
      <c r="O222" s="14" t="str">
        <f t="shared" si="15"/>
        <v>-</v>
      </c>
      <c r="P222" s="14" t="str">
        <f t="shared" si="15"/>
        <v>-</v>
      </c>
      <c r="Q222" s="14" t="str">
        <f t="shared" si="15"/>
        <v>-</v>
      </c>
      <c r="R222" s="14" t="str">
        <f t="shared" si="15"/>
        <v>-</v>
      </c>
      <c r="S222" s="14" t="str">
        <f t="shared" si="15"/>
        <v>-</v>
      </c>
      <c r="T222" s="14" t="str">
        <f t="shared" si="15"/>
        <v>-</v>
      </c>
      <c r="U222" s="15"/>
      <c r="V222" s="109"/>
    </row>
    <row r="223" spans="1:22">
      <c r="A223" s="48">
        <f t="shared" si="13"/>
        <v>25</v>
      </c>
      <c r="B223" s="14" t="str">
        <f t="shared" si="15"/>
        <v>-</v>
      </c>
      <c r="C223" s="14" t="str">
        <f t="shared" si="15"/>
        <v>-</v>
      </c>
      <c r="D223" s="14" t="str">
        <f t="shared" si="15"/>
        <v>-</v>
      </c>
      <c r="E223" s="14" t="str">
        <f t="shared" si="15"/>
        <v>-</v>
      </c>
      <c r="F223" s="14" t="str">
        <f t="shared" si="15"/>
        <v>-</v>
      </c>
      <c r="G223" s="14" t="str">
        <f t="shared" si="15"/>
        <v>-</v>
      </c>
      <c r="H223" s="14" t="str">
        <f t="shared" si="15"/>
        <v>-</v>
      </c>
      <c r="I223" s="14" t="str">
        <f t="shared" si="15"/>
        <v>-</v>
      </c>
      <c r="J223" s="14" t="str">
        <f t="shared" si="15"/>
        <v>-</v>
      </c>
      <c r="K223" s="14" t="str">
        <f t="shared" si="15"/>
        <v>-</v>
      </c>
      <c r="L223" s="14" t="str">
        <f t="shared" si="15"/>
        <v>-</v>
      </c>
      <c r="M223" s="14" t="str">
        <f t="shared" si="15"/>
        <v>-</v>
      </c>
      <c r="N223" s="14" t="str">
        <f t="shared" si="15"/>
        <v>-</v>
      </c>
      <c r="O223" s="14" t="str">
        <f t="shared" si="15"/>
        <v>-</v>
      </c>
      <c r="P223" s="14" t="str">
        <f t="shared" si="15"/>
        <v>-</v>
      </c>
      <c r="Q223" s="14" t="str">
        <f t="shared" si="15"/>
        <v>-</v>
      </c>
      <c r="R223" s="14" t="str">
        <f t="shared" si="15"/>
        <v>-</v>
      </c>
      <c r="S223" s="14" t="str">
        <f t="shared" si="15"/>
        <v>-</v>
      </c>
      <c r="T223" s="14" t="str">
        <f t="shared" si="15"/>
        <v>-</v>
      </c>
      <c r="U223" s="15"/>
      <c r="V223" s="109"/>
    </row>
    <row r="224" spans="1:22">
      <c r="A224" s="48">
        <f t="shared" si="13"/>
        <v>26</v>
      </c>
      <c r="B224" s="14" t="str">
        <f t="shared" si="15"/>
        <v>-</v>
      </c>
      <c r="C224" s="14" t="str">
        <f t="shared" si="15"/>
        <v>-</v>
      </c>
      <c r="D224" s="14" t="str">
        <f t="shared" si="15"/>
        <v>-</v>
      </c>
      <c r="E224" s="14" t="str">
        <f t="shared" si="15"/>
        <v>-</v>
      </c>
      <c r="F224" s="14" t="str">
        <f t="shared" si="15"/>
        <v>-</v>
      </c>
      <c r="G224" s="14" t="str">
        <f t="shared" si="15"/>
        <v>-</v>
      </c>
      <c r="H224" s="14" t="str">
        <f t="shared" si="15"/>
        <v>-</v>
      </c>
      <c r="I224" s="14" t="str">
        <f t="shared" si="15"/>
        <v>-</v>
      </c>
      <c r="J224" s="14" t="str">
        <f t="shared" si="15"/>
        <v>-</v>
      </c>
      <c r="K224" s="14" t="str">
        <f t="shared" si="15"/>
        <v>-</v>
      </c>
      <c r="L224" s="14" t="str">
        <f t="shared" si="15"/>
        <v>-</v>
      </c>
      <c r="M224" s="14" t="str">
        <f t="shared" si="15"/>
        <v>-</v>
      </c>
      <c r="N224" s="14" t="str">
        <f t="shared" si="15"/>
        <v>-</v>
      </c>
      <c r="O224" s="14" t="str">
        <f t="shared" si="15"/>
        <v>-</v>
      </c>
      <c r="P224" s="14" t="str">
        <f t="shared" si="15"/>
        <v>-</v>
      </c>
      <c r="Q224" s="14" t="str">
        <f t="shared" si="15"/>
        <v>-</v>
      </c>
      <c r="R224" s="14" t="str">
        <f t="shared" si="15"/>
        <v>-</v>
      </c>
      <c r="S224" s="14" t="str">
        <f t="shared" si="15"/>
        <v>-</v>
      </c>
      <c r="T224" s="14" t="str">
        <f t="shared" si="15"/>
        <v>-</v>
      </c>
      <c r="U224" s="15"/>
      <c r="V224" s="109"/>
    </row>
    <row r="225" spans="1:22">
      <c r="A225" s="48">
        <f t="shared" si="13"/>
        <v>27</v>
      </c>
      <c r="B225" s="14" t="str">
        <f t="shared" si="15"/>
        <v>-</v>
      </c>
      <c r="C225" s="14" t="str">
        <f t="shared" si="15"/>
        <v>-</v>
      </c>
      <c r="D225" s="14" t="str">
        <f t="shared" si="15"/>
        <v>-</v>
      </c>
      <c r="E225" s="14" t="str">
        <f t="shared" si="15"/>
        <v>-</v>
      </c>
      <c r="F225" s="14" t="str">
        <f t="shared" si="15"/>
        <v>-</v>
      </c>
      <c r="G225" s="14" t="str">
        <f t="shared" si="15"/>
        <v>-</v>
      </c>
      <c r="H225" s="14" t="str">
        <f t="shared" si="15"/>
        <v>-</v>
      </c>
      <c r="I225" s="14" t="str">
        <f t="shared" si="15"/>
        <v>-</v>
      </c>
      <c r="J225" s="14" t="str">
        <f t="shared" si="15"/>
        <v>-</v>
      </c>
      <c r="K225" s="14" t="str">
        <f t="shared" si="15"/>
        <v>-</v>
      </c>
      <c r="L225" s="14" t="str">
        <f t="shared" si="15"/>
        <v>-</v>
      </c>
      <c r="M225" s="14" t="str">
        <f t="shared" si="15"/>
        <v>-</v>
      </c>
      <c r="N225" s="14" t="str">
        <f t="shared" si="15"/>
        <v>-</v>
      </c>
      <c r="O225" s="14" t="str">
        <f t="shared" si="15"/>
        <v>-</v>
      </c>
      <c r="P225" s="14" t="str">
        <f t="shared" si="15"/>
        <v>-</v>
      </c>
      <c r="Q225" s="14" t="str">
        <f t="shared" si="15"/>
        <v>-</v>
      </c>
      <c r="R225" s="14" t="str">
        <f t="shared" si="15"/>
        <v>!!!</v>
      </c>
      <c r="S225" s="14" t="str">
        <f t="shared" si="15"/>
        <v>-</v>
      </c>
      <c r="T225" s="14" t="str">
        <f t="shared" si="15"/>
        <v>-</v>
      </c>
      <c r="U225" s="15"/>
      <c r="V225" s="109"/>
    </row>
    <row r="226" spans="1:22">
      <c r="A226" s="48">
        <f t="shared" si="13"/>
        <v>28</v>
      </c>
      <c r="B226" s="14" t="str">
        <f t="shared" si="15"/>
        <v>-</v>
      </c>
      <c r="C226" s="14" t="str">
        <f t="shared" si="15"/>
        <v>-</v>
      </c>
      <c r="D226" s="14" t="str">
        <f t="shared" si="15"/>
        <v>-</v>
      </c>
      <c r="E226" s="14" t="str">
        <f t="shared" si="15"/>
        <v>-</v>
      </c>
      <c r="F226" s="14" t="str">
        <f t="shared" si="15"/>
        <v>-</v>
      </c>
      <c r="G226" s="14" t="str">
        <f t="shared" si="15"/>
        <v>-</v>
      </c>
      <c r="H226" s="14" t="str">
        <f t="shared" si="15"/>
        <v>-</v>
      </c>
      <c r="I226" s="14" t="str">
        <f t="shared" si="15"/>
        <v>-</v>
      </c>
      <c r="J226" s="14" t="str">
        <f t="shared" ref="J226:T226" si="16">IF(AND(OR(J30&gt;=10,J30&lt;=3),J129="НЕТ"),"!!!","-")</f>
        <v>-</v>
      </c>
      <c r="K226" s="14" t="str">
        <f t="shared" si="16"/>
        <v>-</v>
      </c>
      <c r="L226" s="14" t="str">
        <f t="shared" si="16"/>
        <v>-</v>
      </c>
      <c r="M226" s="14" t="str">
        <f t="shared" si="16"/>
        <v>-</v>
      </c>
      <c r="N226" s="14" t="str">
        <f t="shared" si="16"/>
        <v>-</v>
      </c>
      <c r="O226" s="14" t="str">
        <f t="shared" si="16"/>
        <v>-</v>
      </c>
      <c r="P226" s="14" t="str">
        <f t="shared" si="16"/>
        <v>-</v>
      </c>
      <c r="Q226" s="14" t="str">
        <f t="shared" si="16"/>
        <v>-</v>
      </c>
      <c r="R226" s="14" t="str">
        <f t="shared" si="16"/>
        <v>-</v>
      </c>
      <c r="S226" s="14" t="str">
        <f t="shared" si="16"/>
        <v>-</v>
      </c>
      <c r="T226" s="14" t="str">
        <f t="shared" si="16"/>
        <v>-</v>
      </c>
      <c r="U226" s="15"/>
      <c r="V226" s="109"/>
    </row>
    <row r="227" spans="1:22">
      <c r="A227" s="48">
        <f t="shared" si="13"/>
        <v>29</v>
      </c>
      <c r="B227" s="14" t="str">
        <f t="shared" ref="B227:T240" si="17">IF(AND(OR(B31&gt;=10,B31&lt;=3),B130="НЕТ"),"!!!","-")</f>
        <v>-</v>
      </c>
      <c r="C227" s="14" t="str">
        <f t="shared" si="17"/>
        <v>-</v>
      </c>
      <c r="D227" s="14" t="str">
        <f t="shared" si="17"/>
        <v>-</v>
      </c>
      <c r="E227" s="14" t="str">
        <f t="shared" si="17"/>
        <v>-</v>
      </c>
      <c r="F227" s="14" t="str">
        <f t="shared" si="17"/>
        <v>-</v>
      </c>
      <c r="G227" s="14" t="str">
        <f t="shared" si="17"/>
        <v>-</v>
      </c>
      <c r="H227" s="14" t="str">
        <f t="shared" si="17"/>
        <v>-</v>
      </c>
      <c r="I227" s="14" t="str">
        <f t="shared" si="17"/>
        <v>-</v>
      </c>
      <c r="J227" s="14" t="str">
        <f t="shared" si="17"/>
        <v>-</v>
      </c>
      <c r="K227" s="14" t="str">
        <f t="shared" si="17"/>
        <v>-</v>
      </c>
      <c r="L227" s="14" t="str">
        <f t="shared" si="17"/>
        <v>-</v>
      </c>
      <c r="M227" s="14" t="str">
        <f t="shared" si="17"/>
        <v>-</v>
      </c>
      <c r="N227" s="14" t="str">
        <f t="shared" si="17"/>
        <v>-</v>
      </c>
      <c r="O227" s="14" t="str">
        <f t="shared" si="17"/>
        <v>-</v>
      </c>
      <c r="P227" s="14" t="str">
        <f t="shared" si="17"/>
        <v>-</v>
      </c>
      <c r="Q227" s="14" t="str">
        <f t="shared" si="17"/>
        <v>-</v>
      </c>
      <c r="R227" s="14" t="str">
        <f t="shared" si="17"/>
        <v>!!!</v>
      </c>
      <c r="S227" s="14" t="str">
        <f t="shared" si="17"/>
        <v>-</v>
      </c>
      <c r="T227" s="14" t="str">
        <f t="shared" si="17"/>
        <v>-</v>
      </c>
      <c r="U227" s="15"/>
      <c r="V227" s="109"/>
    </row>
    <row r="228" spans="1:22">
      <c r="A228" s="48">
        <f t="shared" si="13"/>
        <v>30</v>
      </c>
      <c r="B228" s="14" t="str">
        <f t="shared" si="17"/>
        <v>-</v>
      </c>
      <c r="C228" s="14" t="str">
        <f t="shared" si="17"/>
        <v>-</v>
      </c>
      <c r="D228" s="14" t="str">
        <f t="shared" si="17"/>
        <v>-</v>
      </c>
      <c r="E228" s="14" t="str">
        <f t="shared" si="17"/>
        <v>-</v>
      </c>
      <c r="F228" s="14" t="str">
        <f t="shared" si="17"/>
        <v>-</v>
      </c>
      <c r="G228" s="14" t="str">
        <f t="shared" si="17"/>
        <v>-</v>
      </c>
      <c r="H228" s="14" t="str">
        <f t="shared" si="17"/>
        <v>-</v>
      </c>
      <c r="I228" s="14" t="str">
        <f t="shared" si="17"/>
        <v>-</v>
      </c>
      <c r="J228" s="14" t="str">
        <f t="shared" si="17"/>
        <v>-</v>
      </c>
      <c r="K228" s="14" t="str">
        <f t="shared" si="17"/>
        <v>-</v>
      </c>
      <c r="L228" s="14" t="str">
        <f t="shared" si="17"/>
        <v>-</v>
      </c>
      <c r="M228" s="14" t="str">
        <f t="shared" si="17"/>
        <v>-</v>
      </c>
      <c r="N228" s="14" t="str">
        <f t="shared" si="17"/>
        <v>-</v>
      </c>
      <c r="O228" s="14" t="str">
        <f t="shared" si="17"/>
        <v>-</v>
      </c>
      <c r="P228" s="14" t="str">
        <f t="shared" si="17"/>
        <v>-</v>
      </c>
      <c r="Q228" s="14" t="str">
        <f t="shared" si="17"/>
        <v>-</v>
      </c>
      <c r="R228" s="14" t="str">
        <f t="shared" si="17"/>
        <v>!!!</v>
      </c>
      <c r="S228" s="14" t="str">
        <f t="shared" si="17"/>
        <v>-</v>
      </c>
      <c r="T228" s="14" t="str">
        <f t="shared" si="17"/>
        <v>-</v>
      </c>
      <c r="U228" s="15"/>
      <c r="V228" s="109"/>
    </row>
    <row r="229" spans="1:22">
      <c r="A229" s="48">
        <f t="shared" si="13"/>
        <v>31</v>
      </c>
      <c r="B229" s="14" t="str">
        <f t="shared" si="17"/>
        <v>-</v>
      </c>
      <c r="C229" s="14" t="str">
        <f t="shared" si="17"/>
        <v>-</v>
      </c>
      <c r="D229" s="14" t="str">
        <f t="shared" si="17"/>
        <v>-</v>
      </c>
      <c r="E229" s="14" t="str">
        <f t="shared" si="17"/>
        <v>-</v>
      </c>
      <c r="F229" s="14" t="str">
        <f t="shared" si="17"/>
        <v>-</v>
      </c>
      <c r="G229" s="14" t="str">
        <f t="shared" si="17"/>
        <v>-</v>
      </c>
      <c r="H229" s="14" t="str">
        <f t="shared" si="17"/>
        <v>-</v>
      </c>
      <c r="I229" s="14" t="str">
        <f t="shared" si="17"/>
        <v>-</v>
      </c>
      <c r="J229" s="14" t="str">
        <f t="shared" si="17"/>
        <v>-</v>
      </c>
      <c r="K229" s="14" t="str">
        <f t="shared" si="17"/>
        <v>-</v>
      </c>
      <c r="L229" s="14" t="str">
        <f t="shared" si="17"/>
        <v>-</v>
      </c>
      <c r="M229" s="14" t="str">
        <f t="shared" si="17"/>
        <v>-</v>
      </c>
      <c r="N229" s="14" t="str">
        <f t="shared" si="17"/>
        <v>-</v>
      </c>
      <c r="O229" s="14" t="str">
        <f t="shared" si="17"/>
        <v>-</v>
      </c>
      <c r="P229" s="14" t="str">
        <f t="shared" si="17"/>
        <v>-</v>
      </c>
      <c r="Q229" s="14" t="str">
        <f t="shared" si="17"/>
        <v>-</v>
      </c>
      <c r="R229" s="14" t="str">
        <f t="shared" si="17"/>
        <v>-</v>
      </c>
      <c r="S229" s="14" t="str">
        <f t="shared" si="17"/>
        <v>-</v>
      </c>
      <c r="T229" s="14" t="str">
        <f t="shared" si="17"/>
        <v>-</v>
      </c>
      <c r="U229" s="15"/>
      <c r="V229" s="109"/>
    </row>
    <row r="230" spans="1:22">
      <c r="A230" s="48">
        <f t="shared" si="13"/>
        <v>32</v>
      </c>
      <c r="B230" s="14" t="str">
        <f t="shared" si="17"/>
        <v>-</v>
      </c>
      <c r="C230" s="14" t="str">
        <f t="shared" si="17"/>
        <v>-</v>
      </c>
      <c r="D230" s="14" t="str">
        <f t="shared" si="17"/>
        <v>-</v>
      </c>
      <c r="E230" s="14" t="str">
        <f t="shared" si="17"/>
        <v>-</v>
      </c>
      <c r="F230" s="14" t="str">
        <f t="shared" si="17"/>
        <v>-</v>
      </c>
      <c r="G230" s="14" t="str">
        <f t="shared" si="17"/>
        <v>-</v>
      </c>
      <c r="H230" s="14" t="str">
        <f t="shared" si="17"/>
        <v>-</v>
      </c>
      <c r="I230" s="14" t="str">
        <f t="shared" si="17"/>
        <v>-</v>
      </c>
      <c r="J230" s="14" t="str">
        <f t="shared" si="17"/>
        <v>-</v>
      </c>
      <c r="K230" s="14" t="str">
        <f t="shared" si="17"/>
        <v>-</v>
      </c>
      <c r="L230" s="14" t="str">
        <f t="shared" si="17"/>
        <v>-</v>
      </c>
      <c r="M230" s="14" t="str">
        <f t="shared" si="17"/>
        <v>-</v>
      </c>
      <c r="N230" s="14" t="str">
        <f t="shared" si="17"/>
        <v>-</v>
      </c>
      <c r="O230" s="14" t="str">
        <f t="shared" si="17"/>
        <v>-</v>
      </c>
      <c r="P230" s="14" t="str">
        <f t="shared" si="17"/>
        <v>-</v>
      </c>
      <c r="Q230" s="14" t="str">
        <f t="shared" si="17"/>
        <v>-</v>
      </c>
      <c r="R230" s="14" t="str">
        <f t="shared" si="17"/>
        <v>-</v>
      </c>
      <c r="S230" s="14" t="str">
        <f t="shared" si="17"/>
        <v>-</v>
      </c>
      <c r="T230" s="14" t="str">
        <f t="shared" si="17"/>
        <v>-</v>
      </c>
      <c r="U230" s="15"/>
      <c r="V230" s="109"/>
    </row>
    <row r="231" spans="1:22">
      <c r="A231" s="48">
        <f t="shared" si="13"/>
        <v>33</v>
      </c>
      <c r="B231" s="14" t="str">
        <f t="shared" si="17"/>
        <v>-</v>
      </c>
      <c r="C231" s="14" t="str">
        <f t="shared" si="17"/>
        <v>-</v>
      </c>
      <c r="D231" s="14" t="str">
        <f t="shared" si="17"/>
        <v>-</v>
      </c>
      <c r="E231" s="14" t="str">
        <f t="shared" si="17"/>
        <v>-</v>
      </c>
      <c r="F231" s="14" t="str">
        <f t="shared" si="17"/>
        <v>-</v>
      </c>
      <c r="G231" s="14" t="str">
        <f t="shared" si="17"/>
        <v>-</v>
      </c>
      <c r="H231" s="14" t="str">
        <f t="shared" si="17"/>
        <v>-</v>
      </c>
      <c r="I231" s="14" t="str">
        <f t="shared" si="17"/>
        <v>-</v>
      </c>
      <c r="J231" s="14" t="str">
        <f t="shared" si="17"/>
        <v>-</v>
      </c>
      <c r="K231" s="14" t="str">
        <f t="shared" si="17"/>
        <v>-</v>
      </c>
      <c r="L231" s="14" t="str">
        <f t="shared" si="17"/>
        <v>-</v>
      </c>
      <c r="M231" s="14" t="str">
        <f t="shared" si="17"/>
        <v>-</v>
      </c>
      <c r="N231" s="14" t="str">
        <f t="shared" si="17"/>
        <v>-</v>
      </c>
      <c r="O231" s="14" t="str">
        <f t="shared" si="17"/>
        <v>-</v>
      </c>
      <c r="P231" s="14" t="str">
        <f t="shared" si="17"/>
        <v>-</v>
      </c>
      <c r="Q231" s="14" t="str">
        <f t="shared" si="17"/>
        <v>-</v>
      </c>
      <c r="R231" s="14" t="str">
        <f t="shared" si="17"/>
        <v>-</v>
      </c>
      <c r="S231" s="14" t="str">
        <f t="shared" si="17"/>
        <v>-</v>
      </c>
      <c r="T231" s="14" t="str">
        <f t="shared" si="17"/>
        <v>-</v>
      </c>
      <c r="U231" s="15"/>
      <c r="V231" s="109"/>
    </row>
    <row r="232" spans="1:22">
      <c r="A232" s="48">
        <f t="shared" si="13"/>
        <v>34</v>
      </c>
      <c r="B232" s="14" t="str">
        <f t="shared" si="17"/>
        <v>-</v>
      </c>
      <c r="C232" s="14" t="str">
        <f t="shared" si="17"/>
        <v>-</v>
      </c>
      <c r="D232" s="14" t="str">
        <f t="shared" si="17"/>
        <v>-</v>
      </c>
      <c r="E232" s="14" t="str">
        <f t="shared" si="17"/>
        <v>-</v>
      </c>
      <c r="F232" s="14" t="str">
        <f t="shared" si="17"/>
        <v>-</v>
      </c>
      <c r="G232" s="14" t="str">
        <f t="shared" si="17"/>
        <v>-</v>
      </c>
      <c r="H232" s="14" t="str">
        <f t="shared" si="17"/>
        <v>-</v>
      </c>
      <c r="I232" s="14" t="str">
        <f t="shared" si="17"/>
        <v>-</v>
      </c>
      <c r="J232" s="14" t="str">
        <f t="shared" si="17"/>
        <v>-</v>
      </c>
      <c r="K232" s="14" t="str">
        <f t="shared" si="17"/>
        <v>-</v>
      </c>
      <c r="L232" s="14" t="str">
        <f t="shared" si="17"/>
        <v>-</v>
      </c>
      <c r="M232" s="14" t="str">
        <f t="shared" si="17"/>
        <v>-</v>
      </c>
      <c r="N232" s="14" t="str">
        <f t="shared" si="17"/>
        <v>-</v>
      </c>
      <c r="O232" s="14" t="str">
        <f t="shared" si="17"/>
        <v>-</v>
      </c>
      <c r="P232" s="14" t="str">
        <f t="shared" si="17"/>
        <v>-</v>
      </c>
      <c r="Q232" s="14" t="str">
        <f t="shared" si="17"/>
        <v>-</v>
      </c>
      <c r="R232" s="14" t="str">
        <f t="shared" si="17"/>
        <v>-</v>
      </c>
      <c r="S232" s="14" t="str">
        <f t="shared" si="17"/>
        <v>-</v>
      </c>
      <c r="T232" s="14" t="str">
        <f t="shared" si="17"/>
        <v>-</v>
      </c>
      <c r="U232" s="15"/>
      <c r="V232" s="109"/>
    </row>
    <row r="233" spans="1:22">
      <c r="A233" s="48">
        <f t="shared" si="13"/>
        <v>35</v>
      </c>
      <c r="B233" s="14" t="str">
        <f t="shared" si="17"/>
        <v>-</v>
      </c>
      <c r="C233" s="14" t="str">
        <f t="shared" si="17"/>
        <v>-</v>
      </c>
      <c r="D233" s="14" t="str">
        <f t="shared" si="17"/>
        <v>-</v>
      </c>
      <c r="E233" s="14" t="str">
        <f t="shared" si="17"/>
        <v>-</v>
      </c>
      <c r="F233" s="14" t="str">
        <f t="shared" si="17"/>
        <v>-</v>
      </c>
      <c r="G233" s="14" t="str">
        <f t="shared" si="17"/>
        <v>-</v>
      </c>
      <c r="H233" s="14" t="str">
        <f t="shared" si="17"/>
        <v>-</v>
      </c>
      <c r="I233" s="14" t="str">
        <f t="shared" si="17"/>
        <v>-</v>
      </c>
      <c r="J233" s="14" t="str">
        <f t="shared" si="17"/>
        <v>-</v>
      </c>
      <c r="K233" s="14" t="str">
        <f t="shared" si="17"/>
        <v>-</v>
      </c>
      <c r="L233" s="14" t="str">
        <f t="shared" si="17"/>
        <v>-</v>
      </c>
      <c r="M233" s="14" t="str">
        <f t="shared" si="17"/>
        <v>-</v>
      </c>
      <c r="N233" s="14" t="str">
        <f t="shared" si="17"/>
        <v>-</v>
      </c>
      <c r="O233" s="14" t="str">
        <f t="shared" si="17"/>
        <v>-</v>
      </c>
      <c r="P233" s="14" t="str">
        <f t="shared" si="17"/>
        <v>-</v>
      </c>
      <c r="Q233" s="14" t="str">
        <f t="shared" si="17"/>
        <v>-</v>
      </c>
      <c r="R233" s="14" t="str">
        <f t="shared" si="17"/>
        <v>-</v>
      </c>
      <c r="S233" s="14" t="str">
        <f t="shared" si="17"/>
        <v>-</v>
      </c>
      <c r="T233" s="14" t="str">
        <f t="shared" si="17"/>
        <v>-</v>
      </c>
      <c r="U233" s="15"/>
      <c r="V233" s="109"/>
    </row>
    <row r="234" spans="1:22">
      <c r="A234" s="48">
        <f t="shared" si="13"/>
        <v>36</v>
      </c>
      <c r="B234" s="14" t="str">
        <f t="shared" si="17"/>
        <v>-</v>
      </c>
      <c r="C234" s="14" t="str">
        <f t="shared" si="17"/>
        <v>-</v>
      </c>
      <c r="D234" s="14" t="str">
        <f t="shared" si="17"/>
        <v>-</v>
      </c>
      <c r="E234" s="14" t="str">
        <f t="shared" si="17"/>
        <v>-</v>
      </c>
      <c r="F234" s="14" t="str">
        <f t="shared" si="17"/>
        <v>-</v>
      </c>
      <c r="G234" s="14" t="str">
        <f t="shared" si="17"/>
        <v>-</v>
      </c>
      <c r="H234" s="14" t="str">
        <f t="shared" si="17"/>
        <v>-</v>
      </c>
      <c r="I234" s="14" t="str">
        <f t="shared" si="17"/>
        <v>-</v>
      </c>
      <c r="J234" s="14" t="str">
        <f t="shared" si="17"/>
        <v>-</v>
      </c>
      <c r="K234" s="14" t="str">
        <f t="shared" si="17"/>
        <v>!!!</v>
      </c>
      <c r="L234" s="14" t="str">
        <f t="shared" si="17"/>
        <v>-</v>
      </c>
      <c r="M234" s="14" t="str">
        <f t="shared" si="17"/>
        <v>!!!</v>
      </c>
      <c r="N234" s="14" t="str">
        <f t="shared" si="17"/>
        <v>-</v>
      </c>
      <c r="O234" s="14" t="str">
        <f t="shared" si="17"/>
        <v>-</v>
      </c>
      <c r="P234" s="14" t="str">
        <f t="shared" si="17"/>
        <v>-</v>
      </c>
      <c r="Q234" s="14" t="str">
        <f t="shared" si="17"/>
        <v>-</v>
      </c>
      <c r="R234" s="14" t="str">
        <f t="shared" si="17"/>
        <v>-</v>
      </c>
      <c r="S234" s="14" t="str">
        <f t="shared" si="17"/>
        <v>-</v>
      </c>
      <c r="T234" s="14" t="str">
        <f t="shared" si="17"/>
        <v>-</v>
      </c>
      <c r="U234" s="15"/>
      <c r="V234" s="109"/>
    </row>
    <row r="235" spans="1:22">
      <c r="A235" s="48">
        <f t="shared" si="13"/>
        <v>37</v>
      </c>
      <c r="B235" s="14" t="str">
        <f t="shared" si="17"/>
        <v>-</v>
      </c>
      <c r="C235" s="14" t="str">
        <f t="shared" si="17"/>
        <v>-</v>
      </c>
      <c r="D235" s="14" t="str">
        <f t="shared" si="17"/>
        <v>-</v>
      </c>
      <c r="E235" s="14" t="str">
        <f t="shared" si="17"/>
        <v>-</v>
      </c>
      <c r="F235" s="14" t="str">
        <f t="shared" si="17"/>
        <v>-</v>
      </c>
      <c r="G235" s="14" t="str">
        <f t="shared" si="17"/>
        <v>-</v>
      </c>
      <c r="H235" s="14" t="str">
        <f t="shared" si="17"/>
        <v>-</v>
      </c>
      <c r="I235" s="14" t="str">
        <f t="shared" si="17"/>
        <v>-</v>
      </c>
      <c r="J235" s="14" t="str">
        <f t="shared" si="17"/>
        <v>-</v>
      </c>
      <c r="K235" s="14" t="str">
        <f t="shared" si="17"/>
        <v>-</v>
      </c>
      <c r="L235" s="14" t="str">
        <f t="shared" si="17"/>
        <v>-</v>
      </c>
      <c r="M235" s="14" t="str">
        <f t="shared" si="17"/>
        <v>-</v>
      </c>
      <c r="N235" s="14" t="str">
        <f t="shared" si="17"/>
        <v>-</v>
      </c>
      <c r="O235" s="14" t="str">
        <f t="shared" si="17"/>
        <v>-</v>
      </c>
      <c r="P235" s="14" t="str">
        <f t="shared" si="17"/>
        <v>-</v>
      </c>
      <c r="Q235" s="14" t="str">
        <f t="shared" si="17"/>
        <v>-</v>
      </c>
      <c r="R235" s="14" t="str">
        <f t="shared" si="17"/>
        <v>-</v>
      </c>
      <c r="S235" s="14" t="str">
        <f t="shared" si="17"/>
        <v>-</v>
      </c>
      <c r="T235" s="14" t="str">
        <f t="shared" si="17"/>
        <v>-</v>
      </c>
      <c r="U235" s="15"/>
      <c r="V235" s="109"/>
    </row>
    <row r="236" spans="1:22">
      <c r="A236" s="48">
        <f t="shared" si="13"/>
        <v>38</v>
      </c>
      <c r="B236" s="14" t="str">
        <f t="shared" si="17"/>
        <v>-</v>
      </c>
      <c r="C236" s="14" t="str">
        <f t="shared" si="17"/>
        <v>-</v>
      </c>
      <c r="D236" s="14" t="str">
        <f t="shared" si="17"/>
        <v>-</v>
      </c>
      <c r="E236" s="14" t="str">
        <f t="shared" si="17"/>
        <v>-</v>
      </c>
      <c r="F236" s="14" t="str">
        <f t="shared" si="17"/>
        <v>-</v>
      </c>
      <c r="G236" s="14" t="str">
        <f t="shared" si="17"/>
        <v>-</v>
      </c>
      <c r="H236" s="14" t="str">
        <f t="shared" si="17"/>
        <v>-</v>
      </c>
      <c r="I236" s="14" t="str">
        <f t="shared" si="17"/>
        <v>-</v>
      </c>
      <c r="J236" s="14" t="str">
        <f t="shared" si="17"/>
        <v>-</v>
      </c>
      <c r="K236" s="14" t="str">
        <f t="shared" si="17"/>
        <v>-</v>
      </c>
      <c r="L236" s="14" t="str">
        <f t="shared" si="17"/>
        <v>-</v>
      </c>
      <c r="M236" s="14" t="str">
        <f t="shared" si="17"/>
        <v>-</v>
      </c>
      <c r="N236" s="14" t="str">
        <f t="shared" si="17"/>
        <v>-</v>
      </c>
      <c r="O236" s="14" t="str">
        <f t="shared" si="17"/>
        <v>-</v>
      </c>
      <c r="P236" s="14" t="str">
        <f t="shared" si="17"/>
        <v>!!!</v>
      </c>
      <c r="Q236" s="14" t="str">
        <f t="shared" si="17"/>
        <v>-</v>
      </c>
      <c r="R236" s="14" t="str">
        <f t="shared" si="17"/>
        <v>!!!</v>
      </c>
      <c r="S236" s="14" t="str">
        <f t="shared" si="17"/>
        <v>-</v>
      </c>
      <c r="T236" s="14" t="str">
        <f t="shared" si="17"/>
        <v>-</v>
      </c>
      <c r="U236" s="15"/>
      <c r="V236" s="109"/>
    </row>
    <row r="237" spans="1:22">
      <c r="A237" s="48">
        <f t="shared" si="13"/>
        <v>39</v>
      </c>
      <c r="B237" s="14" t="str">
        <f t="shared" si="17"/>
        <v>-</v>
      </c>
      <c r="C237" s="14" t="str">
        <f t="shared" si="17"/>
        <v>-</v>
      </c>
      <c r="D237" s="14" t="str">
        <f t="shared" si="17"/>
        <v>-</v>
      </c>
      <c r="E237" s="14" t="str">
        <f t="shared" si="17"/>
        <v>-</v>
      </c>
      <c r="F237" s="14" t="str">
        <f t="shared" si="17"/>
        <v>-</v>
      </c>
      <c r="G237" s="14" t="str">
        <f t="shared" si="17"/>
        <v>-</v>
      </c>
      <c r="H237" s="14" t="str">
        <f t="shared" si="17"/>
        <v>-</v>
      </c>
      <c r="I237" s="14" t="str">
        <f t="shared" si="17"/>
        <v>-</v>
      </c>
      <c r="J237" s="14" t="str">
        <f t="shared" si="17"/>
        <v>-</v>
      </c>
      <c r="K237" s="14" t="str">
        <f t="shared" si="17"/>
        <v>-</v>
      </c>
      <c r="L237" s="14" t="str">
        <f t="shared" si="17"/>
        <v>-</v>
      </c>
      <c r="M237" s="14" t="str">
        <f t="shared" si="17"/>
        <v>-</v>
      </c>
      <c r="N237" s="14" t="str">
        <f t="shared" si="17"/>
        <v>-</v>
      </c>
      <c r="O237" s="14" t="str">
        <f t="shared" si="17"/>
        <v>-</v>
      </c>
      <c r="P237" s="14" t="str">
        <f t="shared" si="17"/>
        <v>-</v>
      </c>
      <c r="Q237" s="14" t="str">
        <f t="shared" si="17"/>
        <v>-</v>
      </c>
      <c r="R237" s="14" t="str">
        <f t="shared" si="17"/>
        <v>!!!</v>
      </c>
      <c r="S237" s="14" t="str">
        <f t="shared" si="17"/>
        <v>-</v>
      </c>
      <c r="T237" s="14" t="str">
        <f t="shared" si="17"/>
        <v>-</v>
      </c>
      <c r="U237" s="15"/>
      <c r="V237" s="109"/>
    </row>
    <row r="238" spans="1:22">
      <c r="A238" s="48">
        <f t="shared" si="13"/>
        <v>40</v>
      </c>
      <c r="B238" s="14" t="str">
        <f t="shared" si="17"/>
        <v>-</v>
      </c>
      <c r="C238" s="14" t="str">
        <f t="shared" si="17"/>
        <v>-</v>
      </c>
      <c r="D238" s="14" t="str">
        <f t="shared" si="17"/>
        <v>-</v>
      </c>
      <c r="E238" s="14" t="str">
        <f t="shared" si="17"/>
        <v>-</v>
      </c>
      <c r="F238" s="14" t="str">
        <f t="shared" si="17"/>
        <v>-</v>
      </c>
      <c r="G238" s="14" t="str">
        <f t="shared" si="17"/>
        <v>-</v>
      </c>
      <c r="H238" s="14" t="str">
        <f t="shared" si="17"/>
        <v>-</v>
      </c>
      <c r="I238" s="14" t="str">
        <f t="shared" si="17"/>
        <v>-</v>
      </c>
      <c r="J238" s="14" t="str">
        <f t="shared" si="17"/>
        <v>-</v>
      </c>
      <c r="K238" s="14" t="str">
        <f t="shared" si="17"/>
        <v>-</v>
      </c>
      <c r="L238" s="14" t="str">
        <f t="shared" si="17"/>
        <v>-</v>
      </c>
      <c r="M238" s="14" t="str">
        <f t="shared" si="17"/>
        <v>-</v>
      </c>
      <c r="N238" s="14" t="str">
        <f t="shared" si="17"/>
        <v>-</v>
      </c>
      <c r="O238" s="14" t="str">
        <f t="shared" si="17"/>
        <v>-</v>
      </c>
      <c r="P238" s="14" t="str">
        <f t="shared" si="17"/>
        <v>-</v>
      </c>
      <c r="Q238" s="14" t="str">
        <f t="shared" si="17"/>
        <v>-</v>
      </c>
      <c r="R238" s="14" t="str">
        <f t="shared" si="17"/>
        <v>!!!</v>
      </c>
      <c r="S238" s="14" t="str">
        <f t="shared" si="17"/>
        <v>-</v>
      </c>
      <c r="T238" s="14" t="str">
        <f t="shared" si="17"/>
        <v>-</v>
      </c>
      <c r="U238" s="15"/>
      <c r="V238" s="109"/>
    </row>
    <row r="239" spans="1:22">
      <c r="A239" s="48">
        <f t="shared" si="13"/>
        <v>41</v>
      </c>
      <c r="B239" s="14" t="str">
        <f t="shared" si="17"/>
        <v>-</v>
      </c>
      <c r="C239" s="14" t="str">
        <f t="shared" si="17"/>
        <v>-</v>
      </c>
      <c r="D239" s="14" t="str">
        <f t="shared" si="17"/>
        <v>-</v>
      </c>
      <c r="E239" s="14" t="str">
        <f t="shared" si="17"/>
        <v>-</v>
      </c>
      <c r="F239" s="14" t="str">
        <f t="shared" si="17"/>
        <v>-</v>
      </c>
      <c r="G239" s="14" t="str">
        <f t="shared" si="17"/>
        <v>-</v>
      </c>
      <c r="H239" s="14" t="str">
        <f t="shared" si="17"/>
        <v>-</v>
      </c>
      <c r="I239" s="14" t="str">
        <f t="shared" si="17"/>
        <v>-</v>
      </c>
      <c r="J239" s="14" t="str">
        <f t="shared" si="17"/>
        <v>-</v>
      </c>
      <c r="K239" s="14" t="str">
        <f t="shared" si="17"/>
        <v>-</v>
      </c>
      <c r="L239" s="14" t="str">
        <f t="shared" si="17"/>
        <v>-</v>
      </c>
      <c r="M239" s="14" t="str">
        <f t="shared" si="17"/>
        <v>-</v>
      </c>
      <c r="N239" s="14" t="str">
        <f t="shared" si="17"/>
        <v>-</v>
      </c>
      <c r="O239" s="14" t="str">
        <f t="shared" si="17"/>
        <v>-</v>
      </c>
      <c r="P239" s="14" t="str">
        <f t="shared" si="17"/>
        <v>-</v>
      </c>
      <c r="Q239" s="14" t="str">
        <f t="shared" si="17"/>
        <v>-</v>
      </c>
      <c r="R239" s="14" t="str">
        <f t="shared" si="17"/>
        <v>-</v>
      </c>
      <c r="S239" s="14" t="str">
        <f t="shared" si="17"/>
        <v>-</v>
      </c>
      <c r="T239" s="14" t="str">
        <f t="shared" si="17"/>
        <v>-</v>
      </c>
      <c r="U239" s="15"/>
      <c r="V239" s="109"/>
    </row>
    <row r="240" spans="1:22">
      <c r="A240" s="48">
        <f t="shared" si="13"/>
        <v>42</v>
      </c>
      <c r="B240" s="14" t="str">
        <f t="shared" si="17"/>
        <v>-</v>
      </c>
      <c r="C240" s="14" t="str">
        <f t="shared" si="17"/>
        <v>-</v>
      </c>
      <c r="D240" s="14" t="str">
        <f t="shared" si="17"/>
        <v>-</v>
      </c>
      <c r="E240" s="14" t="str">
        <f t="shared" si="17"/>
        <v>-</v>
      </c>
      <c r="F240" s="14" t="str">
        <f t="shared" si="17"/>
        <v>-</v>
      </c>
      <c r="G240" s="14" t="str">
        <f t="shared" si="17"/>
        <v>-</v>
      </c>
      <c r="H240" s="14" t="str">
        <f t="shared" si="17"/>
        <v>-</v>
      </c>
      <c r="I240" s="14" t="str">
        <f t="shared" si="17"/>
        <v>-</v>
      </c>
      <c r="J240" s="14" t="str">
        <f t="shared" ref="J240:T240" si="18">IF(AND(OR(J44&gt;=10,J44&lt;=3),J143="НЕТ"),"!!!","-")</f>
        <v>!!!</v>
      </c>
      <c r="K240" s="14" t="str">
        <f t="shared" si="18"/>
        <v>-</v>
      </c>
      <c r="L240" s="14" t="str">
        <f t="shared" si="18"/>
        <v>-</v>
      </c>
      <c r="M240" s="14" t="str">
        <f t="shared" si="18"/>
        <v>-</v>
      </c>
      <c r="N240" s="14" t="str">
        <f t="shared" si="18"/>
        <v>-</v>
      </c>
      <c r="O240" s="14" t="str">
        <f t="shared" si="18"/>
        <v>-</v>
      </c>
      <c r="P240" s="14" t="str">
        <f t="shared" si="18"/>
        <v>-</v>
      </c>
      <c r="Q240" s="14" t="str">
        <f t="shared" si="18"/>
        <v>-</v>
      </c>
      <c r="R240" s="14" t="str">
        <f t="shared" si="18"/>
        <v>-</v>
      </c>
      <c r="S240" s="14" t="str">
        <f t="shared" si="18"/>
        <v>-</v>
      </c>
      <c r="T240" s="14" t="str">
        <f t="shared" si="18"/>
        <v>-</v>
      </c>
      <c r="U240" s="15"/>
      <c r="V240" s="109"/>
    </row>
    <row r="241" spans="1:22">
      <c r="A241" s="48">
        <f t="shared" si="13"/>
        <v>43</v>
      </c>
      <c r="B241" s="14" t="str">
        <f t="shared" ref="B241:T254" si="19">IF(AND(OR(B45&gt;=10,B45&lt;=3),B144="НЕТ"),"!!!","-")</f>
        <v>-</v>
      </c>
      <c r="C241" s="14" t="str">
        <f t="shared" si="19"/>
        <v>-</v>
      </c>
      <c r="D241" s="14" t="str">
        <f t="shared" si="19"/>
        <v>-</v>
      </c>
      <c r="E241" s="14" t="str">
        <f t="shared" si="19"/>
        <v>-</v>
      </c>
      <c r="F241" s="14" t="str">
        <f t="shared" si="19"/>
        <v>-</v>
      </c>
      <c r="G241" s="14" t="str">
        <f t="shared" si="19"/>
        <v>-</v>
      </c>
      <c r="H241" s="14" t="str">
        <f t="shared" si="19"/>
        <v>-</v>
      </c>
      <c r="I241" s="14" t="str">
        <f t="shared" si="19"/>
        <v>-</v>
      </c>
      <c r="J241" s="14" t="str">
        <f t="shared" si="19"/>
        <v>-</v>
      </c>
      <c r="K241" s="14" t="str">
        <f t="shared" si="19"/>
        <v>-</v>
      </c>
      <c r="L241" s="14" t="str">
        <f t="shared" si="19"/>
        <v>-</v>
      </c>
      <c r="M241" s="14" t="str">
        <f t="shared" si="19"/>
        <v>-</v>
      </c>
      <c r="N241" s="14" t="str">
        <f t="shared" si="19"/>
        <v>-</v>
      </c>
      <c r="O241" s="14" t="str">
        <f t="shared" si="19"/>
        <v>-</v>
      </c>
      <c r="P241" s="14" t="str">
        <f t="shared" si="19"/>
        <v>-</v>
      </c>
      <c r="Q241" s="14" t="str">
        <f t="shared" si="19"/>
        <v>-</v>
      </c>
      <c r="R241" s="14" t="str">
        <f t="shared" si="19"/>
        <v>-</v>
      </c>
      <c r="S241" s="14" t="str">
        <f t="shared" si="19"/>
        <v>-</v>
      </c>
      <c r="T241" s="14" t="str">
        <f t="shared" si="19"/>
        <v>-</v>
      </c>
      <c r="U241" s="15"/>
      <c r="V241" s="109"/>
    </row>
    <row r="242" spans="1:22">
      <c r="A242" s="48">
        <f t="shared" si="13"/>
        <v>44</v>
      </c>
      <c r="B242" s="14" t="str">
        <f t="shared" si="19"/>
        <v>-</v>
      </c>
      <c r="C242" s="14" t="str">
        <f t="shared" si="19"/>
        <v>-</v>
      </c>
      <c r="D242" s="14" t="str">
        <f t="shared" si="19"/>
        <v>-</v>
      </c>
      <c r="E242" s="14" t="str">
        <f t="shared" si="19"/>
        <v>-</v>
      </c>
      <c r="F242" s="14" t="str">
        <f t="shared" si="19"/>
        <v>-</v>
      </c>
      <c r="G242" s="14" t="str">
        <f t="shared" si="19"/>
        <v>-</v>
      </c>
      <c r="H242" s="14" t="str">
        <f t="shared" si="19"/>
        <v>-</v>
      </c>
      <c r="I242" s="14" t="str">
        <f t="shared" si="19"/>
        <v>-</v>
      </c>
      <c r="J242" s="14" t="str">
        <f t="shared" si="19"/>
        <v>-</v>
      </c>
      <c r="K242" s="14" t="str">
        <f t="shared" si="19"/>
        <v>-</v>
      </c>
      <c r="L242" s="14" t="str">
        <f t="shared" si="19"/>
        <v>-</v>
      </c>
      <c r="M242" s="14" t="str">
        <f t="shared" si="19"/>
        <v>-</v>
      </c>
      <c r="N242" s="14" t="str">
        <f t="shared" si="19"/>
        <v>-</v>
      </c>
      <c r="O242" s="14" t="str">
        <f t="shared" si="19"/>
        <v>-</v>
      </c>
      <c r="P242" s="14" t="str">
        <f t="shared" si="19"/>
        <v>-</v>
      </c>
      <c r="Q242" s="14" t="str">
        <f t="shared" si="19"/>
        <v>-</v>
      </c>
      <c r="R242" s="14" t="str">
        <f t="shared" si="19"/>
        <v>-</v>
      </c>
      <c r="S242" s="14" t="str">
        <f t="shared" si="19"/>
        <v>-</v>
      </c>
      <c r="T242" s="14" t="str">
        <f t="shared" si="19"/>
        <v>-</v>
      </c>
      <c r="U242" s="15"/>
      <c r="V242" s="109"/>
    </row>
    <row r="243" spans="1:22">
      <c r="A243" s="48">
        <f t="shared" si="13"/>
        <v>45</v>
      </c>
      <c r="B243" s="14" t="str">
        <f t="shared" si="19"/>
        <v>-</v>
      </c>
      <c r="C243" s="14" t="str">
        <f t="shared" si="19"/>
        <v>!!!</v>
      </c>
      <c r="D243" s="14" t="str">
        <f t="shared" si="19"/>
        <v>-</v>
      </c>
      <c r="E243" s="14" t="str">
        <f t="shared" si="19"/>
        <v>-</v>
      </c>
      <c r="F243" s="14" t="str">
        <f t="shared" si="19"/>
        <v>-</v>
      </c>
      <c r="G243" s="14" t="str">
        <f t="shared" si="19"/>
        <v>-</v>
      </c>
      <c r="H243" s="14" t="str">
        <f t="shared" si="19"/>
        <v>-</v>
      </c>
      <c r="I243" s="14" t="str">
        <f t="shared" si="19"/>
        <v>-</v>
      </c>
      <c r="J243" s="14" t="str">
        <f t="shared" si="19"/>
        <v>-</v>
      </c>
      <c r="K243" s="14" t="str">
        <f t="shared" si="19"/>
        <v>-</v>
      </c>
      <c r="L243" s="14" t="str">
        <f t="shared" si="19"/>
        <v>-</v>
      </c>
      <c r="M243" s="14" t="str">
        <f t="shared" si="19"/>
        <v>-</v>
      </c>
      <c r="N243" s="14" t="str">
        <f t="shared" si="19"/>
        <v>-</v>
      </c>
      <c r="O243" s="14" t="str">
        <f t="shared" si="19"/>
        <v>-</v>
      </c>
      <c r="P243" s="14" t="str">
        <f t="shared" si="19"/>
        <v>-</v>
      </c>
      <c r="Q243" s="14" t="str">
        <f t="shared" si="19"/>
        <v>-</v>
      </c>
      <c r="R243" s="14" t="str">
        <f t="shared" si="19"/>
        <v>!!!</v>
      </c>
      <c r="S243" s="14" t="str">
        <f t="shared" si="19"/>
        <v>-</v>
      </c>
      <c r="T243" s="14" t="str">
        <f t="shared" si="19"/>
        <v>-</v>
      </c>
      <c r="U243" s="15"/>
      <c r="V243" s="109"/>
    </row>
    <row r="244" spans="1:22">
      <c r="A244" s="48">
        <f t="shared" si="13"/>
        <v>46</v>
      </c>
      <c r="B244" s="14" t="str">
        <f t="shared" si="19"/>
        <v>-</v>
      </c>
      <c r="C244" s="14" t="str">
        <f t="shared" si="19"/>
        <v>-</v>
      </c>
      <c r="D244" s="14" t="str">
        <f t="shared" si="19"/>
        <v>-</v>
      </c>
      <c r="E244" s="14" t="str">
        <f t="shared" si="19"/>
        <v>-</v>
      </c>
      <c r="F244" s="14" t="str">
        <f t="shared" si="19"/>
        <v>-</v>
      </c>
      <c r="G244" s="14" t="str">
        <f t="shared" si="19"/>
        <v>-</v>
      </c>
      <c r="H244" s="14" t="str">
        <f t="shared" si="19"/>
        <v>-</v>
      </c>
      <c r="I244" s="14" t="str">
        <f t="shared" si="19"/>
        <v>-</v>
      </c>
      <c r="J244" s="14" t="str">
        <f t="shared" si="19"/>
        <v>-</v>
      </c>
      <c r="K244" s="14" t="str">
        <f t="shared" si="19"/>
        <v>-</v>
      </c>
      <c r="L244" s="14" t="str">
        <f t="shared" si="19"/>
        <v>-</v>
      </c>
      <c r="M244" s="14" t="str">
        <f t="shared" si="19"/>
        <v>-</v>
      </c>
      <c r="N244" s="14" t="str">
        <f t="shared" si="19"/>
        <v>-</v>
      </c>
      <c r="O244" s="14" t="str">
        <f t="shared" si="19"/>
        <v>-</v>
      </c>
      <c r="P244" s="14" t="str">
        <f t="shared" si="19"/>
        <v>-</v>
      </c>
      <c r="Q244" s="14" t="str">
        <f t="shared" si="19"/>
        <v>-</v>
      </c>
      <c r="R244" s="14" t="str">
        <f t="shared" si="19"/>
        <v>-</v>
      </c>
      <c r="S244" s="14" t="str">
        <f t="shared" si="19"/>
        <v>-</v>
      </c>
      <c r="T244" s="14" t="str">
        <f t="shared" si="19"/>
        <v>-</v>
      </c>
      <c r="U244" s="15"/>
      <c r="V244" s="109"/>
    </row>
    <row r="245" spans="1:22">
      <c r="A245" s="48">
        <f t="shared" si="13"/>
        <v>47</v>
      </c>
      <c r="B245" s="14" t="str">
        <f t="shared" si="19"/>
        <v>-</v>
      </c>
      <c r="C245" s="14" t="str">
        <f t="shared" si="19"/>
        <v>-</v>
      </c>
      <c r="D245" s="14" t="str">
        <f t="shared" si="19"/>
        <v>-</v>
      </c>
      <c r="E245" s="14" t="str">
        <f t="shared" si="19"/>
        <v>-</v>
      </c>
      <c r="F245" s="14" t="str">
        <f t="shared" si="19"/>
        <v>-</v>
      </c>
      <c r="G245" s="14" t="str">
        <f t="shared" si="19"/>
        <v>-</v>
      </c>
      <c r="H245" s="14" t="str">
        <f t="shared" si="19"/>
        <v>-</v>
      </c>
      <c r="I245" s="14" t="str">
        <f t="shared" si="19"/>
        <v>-</v>
      </c>
      <c r="J245" s="14" t="str">
        <f t="shared" si="19"/>
        <v>-</v>
      </c>
      <c r="K245" s="14" t="str">
        <f t="shared" si="19"/>
        <v>-</v>
      </c>
      <c r="L245" s="14" t="str">
        <f t="shared" si="19"/>
        <v>-</v>
      </c>
      <c r="M245" s="14" t="str">
        <f t="shared" si="19"/>
        <v>-</v>
      </c>
      <c r="N245" s="14" t="str">
        <f t="shared" si="19"/>
        <v>-</v>
      </c>
      <c r="O245" s="14" t="str">
        <f t="shared" si="19"/>
        <v>-</v>
      </c>
      <c r="P245" s="14" t="str">
        <f t="shared" si="19"/>
        <v>-</v>
      </c>
      <c r="Q245" s="14" t="str">
        <f t="shared" si="19"/>
        <v>-</v>
      </c>
      <c r="R245" s="14" t="str">
        <f t="shared" si="19"/>
        <v>-</v>
      </c>
      <c r="S245" s="14" t="str">
        <f t="shared" si="19"/>
        <v>-</v>
      </c>
      <c r="T245" s="14" t="str">
        <f t="shared" si="19"/>
        <v>-</v>
      </c>
      <c r="U245" s="15"/>
      <c r="V245" s="109"/>
    </row>
    <row r="246" spans="1:22">
      <c r="A246" s="48">
        <f t="shared" si="13"/>
        <v>48</v>
      </c>
      <c r="B246" s="14" t="str">
        <f t="shared" si="19"/>
        <v>-</v>
      </c>
      <c r="C246" s="14" t="str">
        <f t="shared" si="19"/>
        <v>-</v>
      </c>
      <c r="D246" s="14" t="str">
        <f t="shared" si="19"/>
        <v>-</v>
      </c>
      <c r="E246" s="14" t="str">
        <f t="shared" si="19"/>
        <v>-</v>
      </c>
      <c r="F246" s="14" t="str">
        <f t="shared" si="19"/>
        <v>-</v>
      </c>
      <c r="G246" s="14" t="str">
        <f t="shared" si="19"/>
        <v>-</v>
      </c>
      <c r="H246" s="14" t="str">
        <f t="shared" si="19"/>
        <v>-</v>
      </c>
      <c r="I246" s="14" t="str">
        <f t="shared" si="19"/>
        <v>-</v>
      </c>
      <c r="J246" s="14" t="str">
        <f t="shared" si="19"/>
        <v>-</v>
      </c>
      <c r="K246" s="14" t="str">
        <f t="shared" si="19"/>
        <v>-</v>
      </c>
      <c r="L246" s="14" t="str">
        <f t="shared" si="19"/>
        <v>-</v>
      </c>
      <c r="M246" s="14" t="str">
        <f t="shared" si="19"/>
        <v>-</v>
      </c>
      <c r="N246" s="14" t="str">
        <f t="shared" si="19"/>
        <v>-</v>
      </c>
      <c r="O246" s="14" t="str">
        <f t="shared" si="19"/>
        <v>-</v>
      </c>
      <c r="P246" s="14" t="str">
        <f t="shared" si="19"/>
        <v>-</v>
      </c>
      <c r="Q246" s="14" t="str">
        <f t="shared" si="19"/>
        <v>-</v>
      </c>
      <c r="R246" s="14" t="str">
        <f t="shared" si="19"/>
        <v>!!!</v>
      </c>
      <c r="S246" s="14" t="str">
        <f t="shared" si="19"/>
        <v>-</v>
      </c>
      <c r="T246" s="14" t="str">
        <f t="shared" si="19"/>
        <v>-</v>
      </c>
      <c r="U246" s="15"/>
      <c r="V246" s="109"/>
    </row>
    <row r="247" spans="1:22">
      <c r="A247" s="48">
        <f t="shared" si="13"/>
        <v>49</v>
      </c>
      <c r="B247" s="14" t="str">
        <f t="shared" si="19"/>
        <v>-</v>
      </c>
      <c r="C247" s="14" t="str">
        <f t="shared" si="19"/>
        <v>-</v>
      </c>
      <c r="D247" s="14" t="str">
        <f t="shared" si="19"/>
        <v>-</v>
      </c>
      <c r="E247" s="14" t="str">
        <f t="shared" si="19"/>
        <v>-</v>
      </c>
      <c r="F247" s="14" t="str">
        <f t="shared" si="19"/>
        <v>-</v>
      </c>
      <c r="G247" s="14" t="str">
        <f t="shared" si="19"/>
        <v>-</v>
      </c>
      <c r="H247" s="14" t="str">
        <f t="shared" si="19"/>
        <v>-</v>
      </c>
      <c r="I247" s="14" t="str">
        <f t="shared" si="19"/>
        <v>-</v>
      </c>
      <c r="J247" s="14" t="str">
        <f t="shared" si="19"/>
        <v>-</v>
      </c>
      <c r="K247" s="14" t="str">
        <f t="shared" si="19"/>
        <v>-</v>
      </c>
      <c r="L247" s="14" t="str">
        <f t="shared" si="19"/>
        <v>-</v>
      </c>
      <c r="M247" s="14" t="str">
        <f t="shared" si="19"/>
        <v>-</v>
      </c>
      <c r="N247" s="14" t="str">
        <f t="shared" si="19"/>
        <v>-</v>
      </c>
      <c r="O247" s="14" t="str">
        <f t="shared" si="19"/>
        <v>-</v>
      </c>
      <c r="P247" s="14" t="str">
        <f t="shared" si="19"/>
        <v>-</v>
      </c>
      <c r="Q247" s="14" t="str">
        <f t="shared" si="19"/>
        <v>-</v>
      </c>
      <c r="R247" s="14" t="str">
        <f t="shared" si="19"/>
        <v>-</v>
      </c>
      <c r="S247" s="14" t="str">
        <f t="shared" si="19"/>
        <v>-</v>
      </c>
      <c r="T247" s="14" t="str">
        <f t="shared" si="19"/>
        <v>-</v>
      </c>
      <c r="U247" s="15"/>
      <c r="V247" s="109"/>
    </row>
    <row r="248" spans="1:22">
      <c r="A248" s="48">
        <f t="shared" si="13"/>
        <v>50</v>
      </c>
      <c r="B248" s="14" t="str">
        <f t="shared" si="19"/>
        <v>-</v>
      </c>
      <c r="C248" s="14" t="str">
        <f t="shared" si="19"/>
        <v>-</v>
      </c>
      <c r="D248" s="14" t="str">
        <f t="shared" si="19"/>
        <v>-</v>
      </c>
      <c r="E248" s="14" t="str">
        <f t="shared" si="19"/>
        <v>-</v>
      </c>
      <c r="F248" s="14" t="str">
        <f t="shared" si="19"/>
        <v>-</v>
      </c>
      <c r="G248" s="14" t="str">
        <f t="shared" si="19"/>
        <v>-</v>
      </c>
      <c r="H248" s="14" t="str">
        <f t="shared" si="19"/>
        <v>-</v>
      </c>
      <c r="I248" s="14" t="str">
        <f t="shared" si="19"/>
        <v>-</v>
      </c>
      <c r="J248" s="14" t="str">
        <f t="shared" si="19"/>
        <v>-</v>
      </c>
      <c r="K248" s="14" t="str">
        <f t="shared" si="19"/>
        <v>-</v>
      </c>
      <c r="L248" s="14" t="str">
        <f t="shared" si="19"/>
        <v>-</v>
      </c>
      <c r="M248" s="14" t="str">
        <f t="shared" si="19"/>
        <v>-</v>
      </c>
      <c r="N248" s="14" t="str">
        <f t="shared" si="19"/>
        <v>-</v>
      </c>
      <c r="O248" s="14" t="str">
        <f t="shared" si="19"/>
        <v>-</v>
      </c>
      <c r="P248" s="14" t="str">
        <f t="shared" si="19"/>
        <v>-</v>
      </c>
      <c r="Q248" s="14" t="str">
        <f t="shared" si="19"/>
        <v>-</v>
      </c>
      <c r="R248" s="14" t="str">
        <f t="shared" si="19"/>
        <v>-</v>
      </c>
      <c r="S248" s="14" t="str">
        <f t="shared" si="19"/>
        <v>-</v>
      </c>
      <c r="T248" s="14" t="str">
        <f t="shared" si="19"/>
        <v>-</v>
      </c>
      <c r="U248" s="15"/>
      <c r="V248" s="109"/>
    </row>
    <row r="249" spans="1:22">
      <c r="A249" s="48">
        <f t="shared" si="13"/>
        <v>51</v>
      </c>
      <c r="B249" s="14" t="str">
        <f t="shared" si="19"/>
        <v>-</v>
      </c>
      <c r="C249" s="14" t="str">
        <f t="shared" si="19"/>
        <v>-</v>
      </c>
      <c r="D249" s="14" t="str">
        <f t="shared" si="19"/>
        <v>-</v>
      </c>
      <c r="E249" s="14" t="str">
        <f t="shared" si="19"/>
        <v>-</v>
      </c>
      <c r="F249" s="14" t="str">
        <f t="shared" si="19"/>
        <v>-</v>
      </c>
      <c r="G249" s="14" t="str">
        <f t="shared" si="19"/>
        <v>-</v>
      </c>
      <c r="H249" s="14" t="str">
        <f t="shared" si="19"/>
        <v>-</v>
      </c>
      <c r="I249" s="14" t="str">
        <f t="shared" si="19"/>
        <v>-</v>
      </c>
      <c r="J249" s="14" t="str">
        <f t="shared" si="19"/>
        <v>-</v>
      </c>
      <c r="K249" s="14" t="str">
        <f t="shared" si="19"/>
        <v>-</v>
      </c>
      <c r="L249" s="14" t="str">
        <f t="shared" si="19"/>
        <v>-</v>
      </c>
      <c r="M249" s="14" t="str">
        <f t="shared" si="19"/>
        <v>-</v>
      </c>
      <c r="N249" s="14" t="str">
        <f t="shared" si="19"/>
        <v>-</v>
      </c>
      <c r="O249" s="14" t="str">
        <f t="shared" si="19"/>
        <v>-</v>
      </c>
      <c r="P249" s="14" t="str">
        <f t="shared" si="19"/>
        <v>-</v>
      </c>
      <c r="Q249" s="14" t="str">
        <f t="shared" si="19"/>
        <v>-</v>
      </c>
      <c r="R249" s="14" t="str">
        <f t="shared" si="19"/>
        <v>!!!</v>
      </c>
      <c r="S249" s="14" t="str">
        <f t="shared" si="19"/>
        <v>-</v>
      </c>
      <c r="T249" s="14" t="str">
        <f t="shared" si="19"/>
        <v>-</v>
      </c>
      <c r="U249" s="15"/>
      <c r="V249" s="109"/>
    </row>
    <row r="250" spans="1:22">
      <c r="A250" s="48">
        <f t="shared" si="13"/>
        <v>52</v>
      </c>
      <c r="B250" s="14" t="str">
        <f t="shared" si="19"/>
        <v>-</v>
      </c>
      <c r="C250" s="14" t="str">
        <f t="shared" si="19"/>
        <v>-</v>
      </c>
      <c r="D250" s="14" t="str">
        <f t="shared" si="19"/>
        <v>-</v>
      </c>
      <c r="E250" s="14" t="str">
        <f t="shared" si="19"/>
        <v>-</v>
      </c>
      <c r="F250" s="14" t="str">
        <f t="shared" si="19"/>
        <v>-</v>
      </c>
      <c r="G250" s="14" t="str">
        <f t="shared" si="19"/>
        <v>-</v>
      </c>
      <c r="H250" s="14" t="str">
        <f t="shared" si="19"/>
        <v>-</v>
      </c>
      <c r="I250" s="14" t="str">
        <f t="shared" si="19"/>
        <v>-</v>
      </c>
      <c r="J250" s="14" t="str">
        <f t="shared" si="19"/>
        <v>-</v>
      </c>
      <c r="K250" s="14" t="str">
        <f t="shared" si="19"/>
        <v>-</v>
      </c>
      <c r="L250" s="14" t="str">
        <f t="shared" si="19"/>
        <v>-</v>
      </c>
      <c r="M250" s="14" t="str">
        <f t="shared" si="19"/>
        <v>-</v>
      </c>
      <c r="N250" s="14" t="str">
        <f t="shared" si="19"/>
        <v>-</v>
      </c>
      <c r="O250" s="14" t="str">
        <f t="shared" si="19"/>
        <v>-</v>
      </c>
      <c r="P250" s="14" t="str">
        <f t="shared" si="19"/>
        <v>-</v>
      </c>
      <c r="Q250" s="14" t="str">
        <f t="shared" si="19"/>
        <v>-</v>
      </c>
      <c r="R250" s="14" t="str">
        <f t="shared" si="19"/>
        <v>!!!</v>
      </c>
      <c r="S250" s="14" t="str">
        <f t="shared" si="19"/>
        <v>-</v>
      </c>
      <c r="T250" s="14" t="str">
        <f t="shared" si="19"/>
        <v>-</v>
      </c>
      <c r="U250" s="15"/>
      <c r="V250" s="109"/>
    </row>
    <row r="251" spans="1:22">
      <c r="A251" s="48">
        <f t="shared" si="13"/>
        <v>53</v>
      </c>
      <c r="B251" s="14" t="str">
        <f t="shared" si="19"/>
        <v>-</v>
      </c>
      <c r="C251" s="14" t="str">
        <f t="shared" si="19"/>
        <v>-</v>
      </c>
      <c r="D251" s="14" t="str">
        <f t="shared" si="19"/>
        <v>-</v>
      </c>
      <c r="E251" s="14" t="str">
        <f t="shared" si="19"/>
        <v>-</v>
      </c>
      <c r="F251" s="14" t="str">
        <f t="shared" si="19"/>
        <v>-</v>
      </c>
      <c r="G251" s="14" t="str">
        <f t="shared" si="19"/>
        <v>-</v>
      </c>
      <c r="H251" s="14" t="str">
        <f t="shared" si="19"/>
        <v>-</v>
      </c>
      <c r="I251" s="14" t="str">
        <f t="shared" si="19"/>
        <v>-</v>
      </c>
      <c r="J251" s="14" t="str">
        <f t="shared" si="19"/>
        <v>-</v>
      </c>
      <c r="K251" s="14" t="str">
        <f t="shared" si="19"/>
        <v>-</v>
      </c>
      <c r="L251" s="14" t="str">
        <f t="shared" si="19"/>
        <v>-</v>
      </c>
      <c r="M251" s="14" t="str">
        <f t="shared" si="19"/>
        <v>-</v>
      </c>
      <c r="N251" s="14" t="str">
        <f t="shared" si="19"/>
        <v>-</v>
      </c>
      <c r="O251" s="14" t="str">
        <f t="shared" si="19"/>
        <v>-</v>
      </c>
      <c r="P251" s="14" t="str">
        <f t="shared" si="19"/>
        <v>-</v>
      </c>
      <c r="Q251" s="14" t="str">
        <f t="shared" si="19"/>
        <v>-</v>
      </c>
      <c r="R251" s="14" t="str">
        <f t="shared" si="19"/>
        <v>!!!</v>
      </c>
      <c r="S251" s="14" t="str">
        <f t="shared" si="19"/>
        <v>-</v>
      </c>
      <c r="T251" s="14" t="str">
        <f t="shared" si="19"/>
        <v>-</v>
      </c>
      <c r="U251" s="15"/>
      <c r="V251" s="109"/>
    </row>
    <row r="252" spans="1:22">
      <c r="A252" s="48">
        <f t="shared" si="13"/>
        <v>54</v>
      </c>
      <c r="B252" s="14" t="str">
        <f t="shared" si="19"/>
        <v>-</v>
      </c>
      <c r="C252" s="14" t="str">
        <f t="shared" si="19"/>
        <v>-</v>
      </c>
      <c r="D252" s="14" t="str">
        <f t="shared" si="19"/>
        <v>-</v>
      </c>
      <c r="E252" s="14" t="str">
        <f t="shared" si="19"/>
        <v>-</v>
      </c>
      <c r="F252" s="14" t="str">
        <f t="shared" si="19"/>
        <v>-</v>
      </c>
      <c r="G252" s="14" t="str">
        <f t="shared" si="19"/>
        <v>-</v>
      </c>
      <c r="H252" s="14" t="str">
        <f t="shared" si="19"/>
        <v>!!!</v>
      </c>
      <c r="I252" s="14" t="str">
        <f t="shared" si="19"/>
        <v>-</v>
      </c>
      <c r="J252" s="14" t="str">
        <f t="shared" si="19"/>
        <v>!!!</v>
      </c>
      <c r="K252" s="14" t="str">
        <f t="shared" si="19"/>
        <v>-</v>
      </c>
      <c r="L252" s="14" t="str">
        <f t="shared" si="19"/>
        <v>-</v>
      </c>
      <c r="M252" s="14" t="str">
        <f t="shared" si="19"/>
        <v>-</v>
      </c>
      <c r="N252" s="14" t="str">
        <f t="shared" si="19"/>
        <v>-</v>
      </c>
      <c r="O252" s="14" t="str">
        <f t="shared" si="19"/>
        <v>-</v>
      </c>
      <c r="P252" s="14" t="str">
        <f t="shared" si="19"/>
        <v>-</v>
      </c>
      <c r="Q252" s="14" t="str">
        <f t="shared" si="19"/>
        <v>-</v>
      </c>
      <c r="R252" s="14" t="str">
        <f t="shared" si="19"/>
        <v>!!!</v>
      </c>
      <c r="S252" s="14" t="str">
        <f t="shared" si="19"/>
        <v>-</v>
      </c>
      <c r="T252" s="14" t="str">
        <f t="shared" si="19"/>
        <v>-</v>
      </c>
      <c r="U252" s="15"/>
      <c r="V252" s="109"/>
    </row>
    <row r="253" spans="1:22">
      <c r="A253" s="48">
        <f t="shared" si="13"/>
        <v>55</v>
      </c>
      <c r="B253" s="14" t="str">
        <f t="shared" si="19"/>
        <v>-</v>
      </c>
      <c r="C253" s="14" t="str">
        <f t="shared" si="19"/>
        <v>-</v>
      </c>
      <c r="D253" s="14" t="str">
        <f t="shared" si="19"/>
        <v>-</v>
      </c>
      <c r="E253" s="14" t="str">
        <f t="shared" si="19"/>
        <v>-</v>
      </c>
      <c r="F253" s="14" t="str">
        <f t="shared" si="19"/>
        <v>-</v>
      </c>
      <c r="G253" s="14" t="str">
        <f t="shared" si="19"/>
        <v>-</v>
      </c>
      <c r="H253" s="14" t="str">
        <f t="shared" si="19"/>
        <v>-</v>
      </c>
      <c r="I253" s="14" t="str">
        <f t="shared" si="19"/>
        <v>!!!</v>
      </c>
      <c r="J253" s="14" t="str">
        <f t="shared" si="19"/>
        <v>-</v>
      </c>
      <c r="K253" s="14" t="str">
        <f t="shared" si="19"/>
        <v>-</v>
      </c>
      <c r="L253" s="14" t="str">
        <f t="shared" si="19"/>
        <v>-</v>
      </c>
      <c r="M253" s="14" t="str">
        <f t="shared" si="19"/>
        <v>-</v>
      </c>
      <c r="N253" s="14" t="str">
        <f t="shared" si="19"/>
        <v>-</v>
      </c>
      <c r="O253" s="14" t="str">
        <f t="shared" si="19"/>
        <v>-</v>
      </c>
      <c r="P253" s="14" t="str">
        <f t="shared" si="19"/>
        <v>-</v>
      </c>
      <c r="Q253" s="14" t="str">
        <f t="shared" si="19"/>
        <v>-</v>
      </c>
      <c r="R253" s="14" t="str">
        <f t="shared" si="19"/>
        <v>!!!</v>
      </c>
      <c r="S253" s="14" t="str">
        <f t="shared" si="19"/>
        <v>!!!</v>
      </c>
      <c r="T253" s="14" t="str">
        <f t="shared" si="19"/>
        <v>-</v>
      </c>
      <c r="U253" s="15"/>
      <c r="V253" s="109"/>
    </row>
    <row r="254" spans="1:22">
      <c r="A254" s="48">
        <f t="shared" si="13"/>
        <v>56</v>
      </c>
      <c r="B254" s="14" t="str">
        <f t="shared" si="19"/>
        <v>-</v>
      </c>
      <c r="C254" s="14" t="str">
        <f t="shared" si="19"/>
        <v>-</v>
      </c>
      <c r="D254" s="14" t="str">
        <f t="shared" si="19"/>
        <v>-</v>
      </c>
      <c r="E254" s="14" t="str">
        <f t="shared" si="19"/>
        <v>-</v>
      </c>
      <c r="F254" s="14" t="str">
        <f t="shared" si="19"/>
        <v>-</v>
      </c>
      <c r="G254" s="14" t="str">
        <f t="shared" si="19"/>
        <v>-</v>
      </c>
      <c r="H254" s="14" t="str">
        <f t="shared" si="19"/>
        <v>-</v>
      </c>
      <c r="I254" s="14" t="str">
        <f t="shared" si="19"/>
        <v>-</v>
      </c>
      <c r="J254" s="14" t="str">
        <f t="shared" ref="J254:T254" si="20">IF(AND(OR(J58&gt;=10,J58&lt;=3),J157="НЕТ"),"!!!","-")</f>
        <v>-</v>
      </c>
      <c r="K254" s="14" t="str">
        <f t="shared" si="20"/>
        <v>-</v>
      </c>
      <c r="L254" s="14" t="str">
        <f t="shared" si="20"/>
        <v>-</v>
      </c>
      <c r="M254" s="14" t="str">
        <f t="shared" si="20"/>
        <v>-</v>
      </c>
      <c r="N254" s="14" t="str">
        <f t="shared" si="20"/>
        <v>-</v>
      </c>
      <c r="O254" s="14" t="str">
        <f t="shared" si="20"/>
        <v>-</v>
      </c>
      <c r="P254" s="14" t="str">
        <f t="shared" si="20"/>
        <v>-</v>
      </c>
      <c r="Q254" s="14" t="str">
        <f t="shared" si="20"/>
        <v>-</v>
      </c>
      <c r="R254" s="14" t="str">
        <f t="shared" si="20"/>
        <v>-</v>
      </c>
      <c r="S254" s="14" t="str">
        <f t="shared" si="20"/>
        <v>-</v>
      </c>
      <c r="T254" s="14" t="str">
        <f t="shared" si="20"/>
        <v>-</v>
      </c>
      <c r="U254" s="15"/>
      <c r="V254" s="109"/>
    </row>
    <row r="255" spans="1:22">
      <c r="A255" s="48">
        <f t="shared" si="13"/>
        <v>57</v>
      </c>
      <c r="B255" s="14" t="str">
        <f t="shared" ref="B255:T268" si="21">IF(AND(OR(B59&gt;=10,B59&lt;=3),B158="НЕТ"),"!!!","-")</f>
        <v>-</v>
      </c>
      <c r="C255" s="14" t="str">
        <f t="shared" si="21"/>
        <v>-</v>
      </c>
      <c r="D255" s="14" t="str">
        <f t="shared" si="21"/>
        <v>-</v>
      </c>
      <c r="E255" s="14" t="str">
        <f t="shared" si="21"/>
        <v>-</v>
      </c>
      <c r="F255" s="14" t="str">
        <f t="shared" si="21"/>
        <v>-</v>
      </c>
      <c r="G255" s="14" t="str">
        <f t="shared" si="21"/>
        <v>-</v>
      </c>
      <c r="H255" s="14" t="str">
        <f t="shared" si="21"/>
        <v>-</v>
      </c>
      <c r="I255" s="14" t="str">
        <f t="shared" si="21"/>
        <v>-</v>
      </c>
      <c r="J255" s="14" t="str">
        <f t="shared" si="21"/>
        <v>-</v>
      </c>
      <c r="K255" s="14" t="str">
        <f t="shared" si="21"/>
        <v>-</v>
      </c>
      <c r="L255" s="14" t="str">
        <f t="shared" si="21"/>
        <v>-</v>
      </c>
      <c r="M255" s="14" t="str">
        <f t="shared" si="21"/>
        <v>-</v>
      </c>
      <c r="N255" s="14" t="str">
        <f t="shared" si="21"/>
        <v>-</v>
      </c>
      <c r="O255" s="14" t="str">
        <f t="shared" si="21"/>
        <v>-</v>
      </c>
      <c r="P255" s="14" t="str">
        <f t="shared" si="21"/>
        <v>-</v>
      </c>
      <c r="Q255" s="14" t="str">
        <f t="shared" si="21"/>
        <v>-</v>
      </c>
      <c r="R255" s="14" t="str">
        <f t="shared" si="21"/>
        <v>-</v>
      </c>
      <c r="S255" s="14" t="str">
        <f t="shared" si="21"/>
        <v>-</v>
      </c>
      <c r="T255" s="14" t="str">
        <f t="shared" si="21"/>
        <v>-</v>
      </c>
      <c r="U255" s="15"/>
      <c r="V255" s="109"/>
    </row>
    <row r="256" spans="1:22">
      <c r="A256" s="48">
        <f t="shared" si="13"/>
        <v>58</v>
      </c>
      <c r="B256" s="14" t="str">
        <f t="shared" si="21"/>
        <v>-</v>
      </c>
      <c r="C256" s="14" t="str">
        <f t="shared" si="21"/>
        <v>-</v>
      </c>
      <c r="D256" s="14" t="str">
        <f t="shared" si="21"/>
        <v>-</v>
      </c>
      <c r="E256" s="14" t="str">
        <f t="shared" si="21"/>
        <v>-</v>
      </c>
      <c r="F256" s="14" t="str">
        <f t="shared" si="21"/>
        <v>-</v>
      </c>
      <c r="G256" s="14" t="str">
        <f t="shared" si="21"/>
        <v>-</v>
      </c>
      <c r="H256" s="14" t="str">
        <f t="shared" si="21"/>
        <v>-</v>
      </c>
      <c r="I256" s="14" t="str">
        <f t="shared" si="21"/>
        <v>-</v>
      </c>
      <c r="J256" s="14" t="str">
        <f t="shared" si="21"/>
        <v>-</v>
      </c>
      <c r="K256" s="14" t="str">
        <f t="shared" si="21"/>
        <v>-</v>
      </c>
      <c r="L256" s="14" t="str">
        <f t="shared" si="21"/>
        <v>-</v>
      </c>
      <c r="M256" s="14" t="str">
        <f t="shared" si="21"/>
        <v>-</v>
      </c>
      <c r="N256" s="14" t="str">
        <f t="shared" si="21"/>
        <v>-</v>
      </c>
      <c r="O256" s="14" t="str">
        <f t="shared" si="21"/>
        <v>-</v>
      </c>
      <c r="P256" s="14" t="str">
        <f t="shared" si="21"/>
        <v>-</v>
      </c>
      <c r="Q256" s="14" t="str">
        <f t="shared" si="21"/>
        <v>-</v>
      </c>
      <c r="R256" s="14" t="str">
        <f t="shared" si="21"/>
        <v>-</v>
      </c>
      <c r="S256" s="14" t="str">
        <f t="shared" si="21"/>
        <v>-</v>
      </c>
      <c r="T256" s="14" t="str">
        <f t="shared" si="21"/>
        <v>-</v>
      </c>
      <c r="U256" s="15"/>
      <c r="V256" s="109"/>
    </row>
    <row r="257" spans="1:22">
      <c r="A257" s="48">
        <f t="shared" si="13"/>
        <v>59</v>
      </c>
      <c r="B257" s="14" t="str">
        <f t="shared" si="21"/>
        <v>-</v>
      </c>
      <c r="C257" s="14" t="str">
        <f t="shared" si="21"/>
        <v>-</v>
      </c>
      <c r="D257" s="14" t="str">
        <f t="shared" si="21"/>
        <v>-</v>
      </c>
      <c r="E257" s="14" t="str">
        <f t="shared" si="21"/>
        <v>-</v>
      </c>
      <c r="F257" s="14" t="str">
        <f t="shared" si="21"/>
        <v>-</v>
      </c>
      <c r="G257" s="14" t="str">
        <f t="shared" si="21"/>
        <v>-</v>
      </c>
      <c r="H257" s="14" t="str">
        <f t="shared" si="21"/>
        <v>-</v>
      </c>
      <c r="I257" s="14" t="str">
        <f t="shared" si="21"/>
        <v>-</v>
      </c>
      <c r="J257" s="14" t="str">
        <f t="shared" si="21"/>
        <v>-</v>
      </c>
      <c r="K257" s="14" t="str">
        <f t="shared" si="21"/>
        <v>-</v>
      </c>
      <c r="L257" s="14" t="str">
        <f t="shared" si="21"/>
        <v>-</v>
      </c>
      <c r="M257" s="14" t="str">
        <f t="shared" si="21"/>
        <v>-</v>
      </c>
      <c r="N257" s="14" t="str">
        <f t="shared" si="21"/>
        <v>-</v>
      </c>
      <c r="O257" s="14" t="str">
        <f t="shared" si="21"/>
        <v>-</v>
      </c>
      <c r="P257" s="14" t="str">
        <f t="shared" si="21"/>
        <v>-</v>
      </c>
      <c r="Q257" s="14" t="str">
        <f t="shared" si="21"/>
        <v>-</v>
      </c>
      <c r="R257" s="14" t="str">
        <f t="shared" si="21"/>
        <v>-</v>
      </c>
      <c r="S257" s="14" t="str">
        <f t="shared" si="21"/>
        <v>-</v>
      </c>
      <c r="T257" s="14" t="str">
        <f t="shared" si="21"/>
        <v>-</v>
      </c>
      <c r="U257" s="15"/>
      <c r="V257" s="109"/>
    </row>
    <row r="258" spans="1:22">
      <c r="A258" s="48">
        <f t="shared" si="13"/>
        <v>60</v>
      </c>
      <c r="B258" s="14" t="str">
        <f t="shared" si="21"/>
        <v>-</v>
      </c>
      <c r="C258" s="14" t="str">
        <f t="shared" si="21"/>
        <v>-</v>
      </c>
      <c r="D258" s="14" t="str">
        <f t="shared" si="21"/>
        <v>-</v>
      </c>
      <c r="E258" s="14" t="str">
        <f t="shared" si="21"/>
        <v>-</v>
      </c>
      <c r="F258" s="14" t="str">
        <f t="shared" si="21"/>
        <v>-</v>
      </c>
      <c r="G258" s="14" t="str">
        <f t="shared" si="21"/>
        <v>-</v>
      </c>
      <c r="H258" s="14" t="str">
        <f t="shared" si="21"/>
        <v>-</v>
      </c>
      <c r="I258" s="14" t="str">
        <f t="shared" si="21"/>
        <v>-</v>
      </c>
      <c r="J258" s="14" t="str">
        <f t="shared" si="21"/>
        <v>-</v>
      </c>
      <c r="K258" s="14" t="str">
        <f t="shared" si="21"/>
        <v>-</v>
      </c>
      <c r="L258" s="14" t="str">
        <f t="shared" si="21"/>
        <v>-</v>
      </c>
      <c r="M258" s="14" t="str">
        <f t="shared" si="21"/>
        <v>!!!</v>
      </c>
      <c r="N258" s="14" t="str">
        <f t="shared" si="21"/>
        <v>-</v>
      </c>
      <c r="O258" s="14" t="str">
        <f t="shared" si="21"/>
        <v>-</v>
      </c>
      <c r="P258" s="14" t="str">
        <f t="shared" si="21"/>
        <v>-</v>
      </c>
      <c r="Q258" s="14" t="str">
        <f t="shared" si="21"/>
        <v>-</v>
      </c>
      <c r="R258" s="14" t="str">
        <f t="shared" si="21"/>
        <v>!!!</v>
      </c>
      <c r="S258" s="14" t="str">
        <f t="shared" si="21"/>
        <v>-</v>
      </c>
      <c r="T258" s="14" t="str">
        <f t="shared" si="21"/>
        <v>-</v>
      </c>
      <c r="U258" s="15"/>
      <c r="V258" s="109"/>
    </row>
    <row r="259" spans="1:22">
      <c r="A259" s="48">
        <f t="shared" si="13"/>
        <v>61</v>
      </c>
      <c r="B259" s="14" t="str">
        <f t="shared" si="21"/>
        <v>-</v>
      </c>
      <c r="C259" s="14" t="str">
        <f t="shared" si="21"/>
        <v>-</v>
      </c>
      <c r="D259" s="14" t="str">
        <f t="shared" si="21"/>
        <v>-</v>
      </c>
      <c r="E259" s="14" t="str">
        <f t="shared" si="21"/>
        <v>-</v>
      </c>
      <c r="F259" s="14" t="str">
        <f t="shared" si="21"/>
        <v>-</v>
      </c>
      <c r="G259" s="14" t="str">
        <f t="shared" si="21"/>
        <v>-</v>
      </c>
      <c r="H259" s="14" t="str">
        <f t="shared" si="21"/>
        <v>-</v>
      </c>
      <c r="I259" s="14" t="str">
        <f t="shared" si="21"/>
        <v>-</v>
      </c>
      <c r="J259" s="14" t="str">
        <f t="shared" si="21"/>
        <v>-</v>
      </c>
      <c r="K259" s="14" t="str">
        <f t="shared" si="21"/>
        <v>-</v>
      </c>
      <c r="L259" s="14" t="str">
        <f t="shared" si="21"/>
        <v>-</v>
      </c>
      <c r="M259" s="14" t="str">
        <f t="shared" si="21"/>
        <v>-</v>
      </c>
      <c r="N259" s="14" t="str">
        <f t="shared" si="21"/>
        <v>-</v>
      </c>
      <c r="O259" s="14" t="str">
        <f t="shared" si="21"/>
        <v>-</v>
      </c>
      <c r="P259" s="14" t="str">
        <f t="shared" si="21"/>
        <v>-</v>
      </c>
      <c r="Q259" s="14" t="str">
        <f t="shared" si="21"/>
        <v>-</v>
      </c>
      <c r="R259" s="14" t="str">
        <f t="shared" si="21"/>
        <v>-</v>
      </c>
      <c r="S259" s="14" t="str">
        <f t="shared" si="21"/>
        <v>-</v>
      </c>
      <c r="T259" s="14" t="str">
        <f t="shared" si="21"/>
        <v>-</v>
      </c>
      <c r="U259" s="15"/>
      <c r="V259" s="109"/>
    </row>
    <row r="260" spans="1:22">
      <c r="A260" s="48">
        <f t="shared" si="13"/>
        <v>62</v>
      </c>
      <c r="B260" s="14" t="str">
        <f t="shared" si="21"/>
        <v>-</v>
      </c>
      <c r="C260" s="14" t="str">
        <f t="shared" si="21"/>
        <v>-</v>
      </c>
      <c r="D260" s="14" t="str">
        <f t="shared" si="21"/>
        <v>-</v>
      </c>
      <c r="E260" s="14" t="str">
        <f t="shared" si="21"/>
        <v>-</v>
      </c>
      <c r="F260" s="14" t="str">
        <f t="shared" si="21"/>
        <v>!!!</v>
      </c>
      <c r="G260" s="14" t="str">
        <f t="shared" si="21"/>
        <v>-</v>
      </c>
      <c r="H260" s="14" t="str">
        <f t="shared" si="21"/>
        <v>-</v>
      </c>
      <c r="I260" s="14" t="str">
        <f t="shared" si="21"/>
        <v>-</v>
      </c>
      <c r="J260" s="14" t="str">
        <f t="shared" si="21"/>
        <v>-</v>
      </c>
      <c r="K260" s="14" t="str">
        <f t="shared" si="21"/>
        <v>-</v>
      </c>
      <c r="L260" s="14" t="str">
        <f t="shared" si="21"/>
        <v>-</v>
      </c>
      <c r="M260" s="14" t="str">
        <f t="shared" si="21"/>
        <v>-</v>
      </c>
      <c r="N260" s="14" t="str">
        <f t="shared" si="21"/>
        <v>-</v>
      </c>
      <c r="O260" s="14" t="str">
        <f t="shared" si="21"/>
        <v>-</v>
      </c>
      <c r="P260" s="14" t="str">
        <f t="shared" si="21"/>
        <v>-</v>
      </c>
      <c r="Q260" s="14" t="str">
        <f t="shared" si="21"/>
        <v>-</v>
      </c>
      <c r="R260" s="14" t="str">
        <f t="shared" si="21"/>
        <v>-</v>
      </c>
      <c r="S260" s="14" t="str">
        <f t="shared" si="21"/>
        <v>-</v>
      </c>
      <c r="T260" s="14" t="str">
        <f t="shared" si="21"/>
        <v>!!!</v>
      </c>
      <c r="U260" s="15"/>
      <c r="V260" s="109"/>
    </row>
    <row r="261" spans="1:22">
      <c r="A261" s="48">
        <f t="shared" si="13"/>
        <v>63</v>
      </c>
      <c r="B261" s="14" t="str">
        <f t="shared" si="21"/>
        <v>-</v>
      </c>
      <c r="C261" s="14" t="str">
        <f t="shared" si="21"/>
        <v>-</v>
      </c>
      <c r="D261" s="14" t="str">
        <f t="shared" si="21"/>
        <v>-</v>
      </c>
      <c r="E261" s="14" t="str">
        <f t="shared" si="21"/>
        <v>-</v>
      </c>
      <c r="F261" s="14" t="str">
        <f t="shared" si="21"/>
        <v>-</v>
      </c>
      <c r="G261" s="14" t="str">
        <f t="shared" si="21"/>
        <v>!!!</v>
      </c>
      <c r="H261" s="14" t="str">
        <f t="shared" si="21"/>
        <v>-</v>
      </c>
      <c r="I261" s="14" t="str">
        <f t="shared" si="21"/>
        <v>-</v>
      </c>
      <c r="J261" s="14" t="str">
        <f t="shared" si="21"/>
        <v>-</v>
      </c>
      <c r="K261" s="14" t="str">
        <f t="shared" si="21"/>
        <v>-</v>
      </c>
      <c r="L261" s="14" t="str">
        <f t="shared" si="21"/>
        <v>-</v>
      </c>
      <c r="M261" s="14" t="str">
        <f t="shared" si="21"/>
        <v>-</v>
      </c>
      <c r="N261" s="14" t="str">
        <f t="shared" si="21"/>
        <v>-</v>
      </c>
      <c r="O261" s="14" t="str">
        <f t="shared" si="21"/>
        <v>-</v>
      </c>
      <c r="P261" s="14" t="str">
        <f t="shared" si="21"/>
        <v>-</v>
      </c>
      <c r="Q261" s="14" t="str">
        <f t="shared" si="21"/>
        <v>-</v>
      </c>
      <c r="R261" s="14" t="str">
        <f t="shared" si="21"/>
        <v>!!!</v>
      </c>
      <c r="S261" s="14" t="str">
        <f t="shared" si="21"/>
        <v>-</v>
      </c>
      <c r="T261" s="14" t="str">
        <f t="shared" si="21"/>
        <v>-</v>
      </c>
      <c r="U261" s="15"/>
      <c r="V261" s="109"/>
    </row>
    <row r="262" spans="1:22">
      <c r="A262" s="48">
        <f t="shared" si="13"/>
        <v>64</v>
      </c>
      <c r="B262" s="14" t="str">
        <f t="shared" si="21"/>
        <v>-</v>
      </c>
      <c r="C262" s="14" t="str">
        <f t="shared" si="21"/>
        <v>-</v>
      </c>
      <c r="D262" s="14" t="str">
        <f t="shared" si="21"/>
        <v>-</v>
      </c>
      <c r="E262" s="14" t="str">
        <f t="shared" si="21"/>
        <v>-</v>
      </c>
      <c r="F262" s="14" t="str">
        <f t="shared" si="21"/>
        <v>-</v>
      </c>
      <c r="G262" s="14" t="str">
        <f t="shared" si="21"/>
        <v>-</v>
      </c>
      <c r="H262" s="14" t="str">
        <f t="shared" si="21"/>
        <v>-</v>
      </c>
      <c r="I262" s="14" t="str">
        <f t="shared" si="21"/>
        <v>-</v>
      </c>
      <c r="J262" s="14" t="str">
        <f t="shared" si="21"/>
        <v>-</v>
      </c>
      <c r="K262" s="14" t="str">
        <f t="shared" si="21"/>
        <v>-</v>
      </c>
      <c r="L262" s="14" t="str">
        <f t="shared" si="21"/>
        <v>-</v>
      </c>
      <c r="M262" s="14" t="str">
        <f t="shared" si="21"/>
        <v>-</v>
      </c>
      <c r="N262" s="14" t="str">
        <f t="shared" si="21"/>
        <v>-</v>
      </c>
      <c r="O262" s="14" t="str">
        <f t="shared" si="21"/>
        <v>-</v>
      </c>
      <c r="P262" s="14" t="str">
        <f t="shared" si="21"/>
        <v>-</v>
      </c>
      <c r="Q262" s="14" t="str">
        <f t="shared" si="21"/>
        <v>-</v>
      </c>
      <c r="R262" s="14" t="str">
        <f t="shared" si="21"/>
        <v>-</v>
      </c>
      <c r="S262" s="14" t="str">
        <f t="shared" si="21"/>
        <v>-</v>
      </c>
      <c r="T262" s="14" t="str">
        <f t="shared" si="21"/>
        <v>-</v>
      </c>
      <c r="U262" s="15"/>
      <c r="V262" s="109"/>
    </row>
    <row r="263" spans="1:22">
      <c r="A263" s="48">
        <f t="shared" si="13"/>
        <v>65</v>
      </c>
      <c r="B263" s="14" t="str">
        <f t="shared" si="21"/>
        <v>-</v>
      </c>
      <c r="C263" s="14" t="str">
        <f t="shared" si="21"/>
        <v>-</v>
      </c>
      <c r="D263" s="14" t="str">
        <f t="shared" si="21"/>
        <v>-</v>
      </c>
      <c r="E263" s="14" t="str">
        <f t="shared" si="21"/>
        <v>-</v>
      </c>
      <c r="F263" s="14" t="str">
        <f t="shared" si="21"/>
        <v>-</v>
      </c>
      <c r="G263" s="14" t="str">
        <f t="shared" si="21"/>
        <v>-</v>
      </c>
      <c r="H263" s="14" t="str">
        <f t="shared" si="21"/>
        <v>-</v>
      </c>
      <c r="I263" s="14" t="str">
        <f t="shared" si="21"/>
        <v>-</v>
      </c>
      <c r="J263" s="14" t="str">
        <f t="shared" si="21"/>
        <v>-</v>
      </c>
      <c r="K263" s="14" t="str">
        <f t="shared" si="21"/>
        <v>-</v>
      </c>
      <c r="L263" s="14" t="str">
        <f t="shared" si="21"/>
        <v>-</v>
      </c>
      <c r="M263" s="14" t="str">
        <f t="shared" si="21"/>
        <v>-</v>
      </c>
      <c r="N263" s="14" t="str">
        <f t="shared" si="21"/>
        <v>-</v>
      </c>
      <c r="O263" s="14" t="str">
        <f t="shared" si="21"/>
        <v>-</v>
      </c>
      <c r="P263" s="14" t="str">
        <f t="shared" si="21"/>
        <v>-</v>
      </c>
      <c r="Q263" s="14" t="str">
        <f t="shared" si="21"/>
        <v>-</v>
      </c>
      <c r="R263" s="14" t="str">
        <f t="shared" si="21"/>
        <v>-</v>
      </c>
      <c r="S263" s="14" t="str">
        <f t="shared" si="21"/>
        <v>-</v>
      </c>
      <c r="T263" s="14" t="str">
        <f t="shared" si="21"/>
        <v>-</v>
      </c>
      <c r="U263" s="15"/>
      <c r="V263" s="109"/>
    </row>
    <row r="264" spans="1:22">
      <c r="A264" s="48">
        <f t="shared" si="13"/>
        <v>66</v>
      </c>
      <c r="B264" s="14" t="str">
        <f t="shared" si="21"/>
        <v>-</v>
      </c>
      <c r="C264" s="14" t="str">
        <f t="shared" si="21"/>
        <v>-</v>
      </c>
      <c r="D264" s="14" t="str">
        <f t="shared" si="21"/>
        <v>-</v>
      </c>
      <c r="E264" s="14" t="str">
        <f t="shared" si="21"/>
        <v>-</v>
      </c>
      <c r="F264" s="14" t="str">
        <f t="shared" si="21"/>
        <v>-</v>
      </c>
      <c r="G264" s="14" t="str">
        <f t="shared" si="21"/>
        <v>-</v>
      </c>
      <c r="H264" s="14" t="str">
        <f t="shared" si="21"/>
        <v>!!!</v>
      </c>
      <c r="I264" s="14" t="str">
        <f t="shared" si="21"/>
        <v>-</v>
      </c>
      <c r="J264" s="14" t="str">
        <f t="shared" si="21"/>
        <v>-</v>
      </c>
      <c r="K264" s="14" t="str">
        <f t="shared" si="21"/>
        <v>-</v>
      </c>
      <c r="L264" s="14" t="str">
        <f t="shared" si="21"/>
        <v>-</v>
      </c>
      <c r="M264" s="14" t="str">
        <f t="shared" si="21"/>
        <v>-</v>
      </c>
      <c r="N264" s="14" t="str">
        <f t="shared" si="21"/>
        <v>-</v>
      </c>
      <c r="O264" s="14" t="str">
        <f t="shared" si="21"/>
        <v>-</v>
      </c>
      <c r="P264" s="14" t="str">
        <f t="shared" si="21"/>
        <v>-</v>
      </c>
      <c r="Q264" s="14" t="str">
        <f t="shared" si="21"/>
        <v>-</v>
      </c>
      <c r="R264" s="14" t="str">
        <f t="shared" si="21"/>
        <v>-</v>
      </c>
      <c r="S264" s="14" t="str">
        <f t="shared" si="21"/>
        <v>-</v>
      </c>
      <c r="T264" s="14" t="str">
        <f t="shared" si="21"/>
        <v>-</v>
      </c>
      <c r="U264" s="15"/>
      <c r="V264" s="109"/>
    </row>
    <row r="265" spans="1:22">
      <c r="A265" s="48">
        <f t="shared" ref="A265:A292" si="22">A264+1</f>
        <v>67</v>
      </c>
      <c r="B265" s="14" t="str">
        <f t="shared" si="21"/>
        <v>-</v>
      </c>
      <c r="C265" s="14" t="str">
        <f t="shared" si="21"/>
        <v>-</v>
      </c>
      <c r="D265" s="14" t="str">
        <f t="shared" si="21"/>
        <v>-</v>
      </c>
      <c r="E265" s="14" t="str">
        <f t="shared" si="21"/>
        <v>-</v>
      </c>
      <c r="F265" s="14" t="str">
        <f t="shared" si="21"/>
        <v>-</v>
      </c>
      <c r="G265" s="14" t="str">
        <f t="shared" si="21"/>
        <v>-</v>
      </c>
      <c r="H265" s="14" t="str">
        <f t="shared" si="21"/>
        <v>-</v>
      </c>
      <c r="I265" s="14" t="str">
        <f t="shared" si="21"/>
        <v>-</v>
      </c>
      <c r="J265" s="14" t="str">
        <f t="shared" si="21"/>
        <v>-</v>
      </c>
      <c r="K265" s="14" t="str">
        <f t="shared" si="21"/>
        <v>-</v>
      </c>
      <c r="L265" s="14" t="str">
        <f t="shared" si="21"/>
        <v>-</v>
      </c>
      <c r="M265" s="14" t="str">
        <f t="shared" si="21"/>
        <v>-</v>
      </c>
      <c r="N265" s="14" t="str">
        <f t="shared" si="21"/>
        <v>-</v>
      </c>
      <c r="O265" s="14" t="str">
        <f t="shared" si="21"/>
        <v>-</v>
      </c>
      <c r="P265" s="14" t="str">
        <f t="shared" si="21"/>
        <v>-</v>
      </c>
      <c r="Q265" s="14" t="str">
        <f t="shared" si="21"/>
        <v>-</v>
      </c>
      <c r="R265" s="14" t="str">
        <f t="shared" si="21"/>
        <v>-</v>
      </c>
      <c r="S265" s="14" t="str">
        <f t="shared" si="21"/>
        <v>-</v>
      </c>
      <c r="T265" s="14" t="str">
        <f t="shared" si="21"/>
        <v>-</v>
      </c>
      <c r="U265" s="15"/>
      <c r="V265" s="109"/>
    </row>
    <row r="266" spans="1:22">
      <c r="A266" s="48">
        <f t="shared" si="22"/>
        <v>68</v>
      </c>
      <c r="B266" s="14" t="str">
        <f t="shared" si="21"/>
        <v>-</v>
      </c>
      <c r="C266" s="14" t="str">
        <f t="shared" si="21"/>
        <v>-</v>
      </c>
      <c r="D266" s="14" t="str">
        <f t="shared" si="21"/>
        <v>-</v>
      </c>
      <c r="E266" s="14" t="str">
        <f t="shared" si="21"/>
        <v>-</v>
      </c>
      <c r="F266" s="14" t="str">
        <f t="shared" si="21"/>
        <v>-</v>
      </c>
      <c r="G266" s="14" t="str">
        <f t="shared" si="21"/>
        <v>-</v>
      </c>
      <c r="H266" s="14" t="str">
        <f t="shared" si="21"/>
        <v>-</v>
      </c>
      <c r="I266" s="14" t="str">
        <f t="shared" si="21"/>
        <v>-</v>
      </c>
      <c r="J266" s="14" t="str">
        <f t="shared" si="21"/>
        <v>-</v>
      </c>
      <c r="K266" s="14" t="str">
        <f t="shared" si="21"/>
        <v>-</v>
      </c>
      <c r="L266" s="14" t="str">
        <f t="shared" si="21"/>
        <v>-</v>
      </c>
      <c r="M266" s="14" t="str">
        <f t="shared" si="21"/>
        <v>-</v>
      </c>
      <c r="N266" s="14" t="str">
        <f t="shared" si="21"/>
        <v>-</v>
      </c>
      <c r="O266" s="14" t="str">
        <f t="shared" si="21"/>
        <v>-</v>
      </c>
      <c r="P266" s="14" t="str">
        <f t="shared" si="21"/>
        <v>-</v>
      </c>
      <c r="Q266" s="14" t="str">
        <f t="shared" si="21"/>
        <v>-</v>
      </c>
      <c r="R266" s="14" t="str">
        <f t="shared" si="21"/>
        <v>-</v>
      </c>
      <c r="S266" s="14" t="str">
        <f t="shared" si="21"/>
        <v>-</v>
      </c>
      <c r="T266" s="14" t="str">
        <f t="shared" si="21"/>
        <v>-</v>
      </c>
      <c r="U266" s="15"/>
      <c r="V266" s="109"/>
    </row>
    <row r="267" spans="1:22">
      <c r="A267" s="48">
        <f t="shared" si="22"/>
        <v>69</v>
      </c>
      <c r="B267" s="14" t="str">
        <f t="shared" si="21"/>
        <v>-</v>
      </c>
      <c r="C267" s="14" t="str">
        <f t="shared" si="21"/>
        <v>-</v>
      </c>
      <c r="D267" s="14" t="str">
        <f t="shared" si="21"/>
        <v>-</v>
      </c>
      <c r="E267" s="14" t="str">
        <f t="shared" si="21"/>
        <v>-</v>
      </c>
      <c r="F267" s="14" t="str">
        <f t="shared" si="21"/>
        <v>-</v>
      </c>
      <c r="G267" s="14" t="str">
        <f t="shared" si="21"/>
        <v>-</v>
      </c>
      <c r="H267" s="14" t="str">
        <f t="shared" si="21"/>
        <v>-</v>
      </c>
      <c r="I267" s="14" t="str">
        <f t="shared" si="21"/>
        <v>-</v>
      </c>
      <c r="J267" s="14" t="str">
        <f t="shared" si="21"/>
        <v>-</v>
      </c>
      <c r="K267" s="14" t="str">
        <f t="shared" si="21"/>
        <v>-</v>
      </c>
      <c r="L267" s="14" t="str">
        <f t="shared" si="21"/>
        <v>-</v>
      </c>
      <c r="M267" s="14" t="str">
        <f t="shared" si="21"/>
        <v>-</v>
      </c>
      <c r="N267" s="14" t="str">
        <f t="shared" si="21"/>
        <v>-</v>
      </c>
      <c r="O267" s="14" t="str">
        <f t="shared" si="21"/>
        <v>-</v>
      </c>
      <c r="P267" s="14" t="str">
        <f t="shared" si="21"/>
        <v>-</v>
      </c>
      <c r="Q267" s="14" t="str">
        <f t="shared" si="21"/>
        <v>-</v>
      </c>
      <c r="R267" s="14" t="str">
        <f t="shared" si="21"/>
        <v>!!!</v>
      </c>
      <c r="S267" s="14" t="str">
        <f t="shared" si="21"/>
        <v>-</v>
      </c>
      <c r="T267" s="14" t="str">
        <f t="shared" si="21"/>
        <v>-</v>
      </c>
      <c r="U267" s="15"/>
      <c r="V267" s="109"/>
    </row>
    <row r="268" spans="1:22">
      <c r="A268" s="48">
        <f t="shared" si="22"/>
        <v>70</v>
      </c>
      <c r="B268" s="14" t="str">
        <f t="shared" si="21"/>
        <v>-</v>
      </c>
      <c r="C268" s="14" t="str">
        <f t="shared" si="21"/>
        <v>-</v>
      </c>
      <c r="D268" s="14" t="str">
        <f t="shared" si="21"/>
        <v>-</v>
      </c>
      <c r="E268" s="14" t="str">
        <f t="shared" si="21"/>
        <v>-</v>
      </c>
      <c r="F268" s="14" t="str">
        <f t="shared" si="21"/>
        <v>-</v>
      </c>
      <c r="G268" s="14" t="str">
        <f t="shared" si="21"/>
        <v>-</v>
      </c>
      <c r="H268" s="14" t="str">
        <f t="shared" si="21"/>
        <v>-</v>
      </c>
      <c r="I268" s="14" t="str">
        <f t="shared" si="21"/>
        <v>-</v>
      </c>
      <c r="J268" s="14" t="str">
        <f t="shared" ref="J268:T268" si="23">IF(AND(OR(J72&gt;=10,J72&lt;=3),J171="НЕТ"),"!!!","-")</f>
        <v>-</v>
      </c>
      <c r="K268" s="14" t="str">
        <f t="shared" si="23"/>
        <v>-</v>
      </c>
      <c r="L268" s="14" t="str">
        <f t="shared" si="23"/>
        <v>-</v>
      </c>
      <c r="M268" s="14" t="str">
        <f t="shared" si="23"/>
        <v>-</v>
      </c>
      <c r="N268" s="14" t="str">
        <f t="shared" si="23"/>
        <v>-</v>
      </c>
      <c r="O268" s="14" t="str">
        <f t="shared" si="23"/>
        <v>-</v>
      </c>
      <c r="P268" s="14" t="str">
        <f t="shared" si="23"/>
        <v>-</v>
      </c>
      <c r="Q268" s="14" t="str">
        <f t="shared" si="23"/>
        <v>-</v>
      </c>
      <c r="R268" s="14" t="str">
        <f t="shared" si="23"/>
        <v>!!!</v>
      </c>
      <c r="S268" s="14" t="str">
        <f t="shared" si="23"/>
        <v>-</v>
      </c>
      <c r="T268" s="14" t="str">
        <f t="shared" si="23"/>
        <v>-</v>
      </c>
      <c r="U268" s="15"/>
      <c r="V268" s="109"/>
    </row>
    <row r="269" spans="1:22">
      <c r="A269" s="48">
        <f t="shared" si="22"/>
        <v>71</v>
      </c>
      <c r="B269" s="14" t="str">
        <f t="shared" ref="B269:T282" si="24">IF(AND(OR(B73&gt;=10,B73&lt;=3),B172="НЕТ"),"!!!","-")</f>
        <v>-</v>
      </c>
      <c r="C269" s="14" t="str">
        <f t="shared" si="24"/>
        <v>-</v>
      </c>
      <c r="D269" s="14" t="str">
        <f t="shared" si="24"/>
        <v>-</v>
      </c>
      <c r="E269" s="14" t="str">
        <f t="shared" si="24"/>
        <v>-</v>
      </c>
      <c r="F269" s="14" t="str">
        <f t="shared" si="24"/>
        <v>-</v>
      </c>
      <c r="G269" s="14" t="str">
        <f t="shared" si="24"/>
        <v>-</v>
      </c>
      <c r="H269" s="14" t="str">
        <f t="shared" si="24"/>
        <v>-</v>
      </c>
      <c r="I269" s="14" t="str">
        <f t="shared" si="24"/>
        <v>-</v>
      </c>
      <c r="J269" s="14" t="str">
        <f t="shared" si="24"/>
        <v>-</v>
      </c>
      <c r="K269" s="14" t="str">
        <f t="shared" si="24"/>
        <v>-</v>
      </c>
      <c r="L269" s="14" t="str">
        <f t="shared" si="24"/>
        <v>!!!</v>
      </c>
      <c r="M269" s="14" t="str">
        <f t="shared" si="24"/>
        <v>-</v>
      </c>
      <c r="N269" s="14" t="str">
        <f t="shared" si="24"/>
        <v>-</v>
      </c>
      <c r="O269" s="14" t="str">
        <f t="shared" si="24"/>
        <v>-</v>
      </c>
      <c r="P269" s="14" t="str">
        <f t="shared" si="24"/>
        <v>-</v>
      </c>
      <c r="Q269" s="14" t="str">
        <f t="shared" si="24"/>
        <v>-</v>
      </c>
      <c r="R269" s="14" t="str">
        <f t="shared" si="24"/>
        <v>-</v>
      </c>
      <c r="S269" s="14" t="str">
        <f t="shared" si="24"/>
        <v>-</v>
      </c>
      <c r="T269" s="14" t="str">
        <f t="shared" si="24"/>
        <v>-</v>
      </c>
      <c r="U269" s="15"/>
      <c r="V269" s="109"/>
    </row>
    <row r="270" spans="1:22">
      <c r="A270" s="48">
        <f t="shared" si="22"/>
        <v>72</v>
      </c>
      <c r="B270" s="14" t="str">
        <f t="shared" si="24"/>
        <v>-</v>
      </c>
      <c r="C270" s="14" t="str">
        <f t="shared" si="24"/>
        <v>-</v>
      </c>
      <c r="D270" s="14" t="str">
        <f t="shared" si="24"/>
        <v>-</v>
      </c>
      <c r="E270" s="14" t="str">
        <f t="shared" si="24"/>
        <v>-</v>
      </c>
      <c r="F270" s="14" t="str">
        <f t="shared" si="24"/>
        <v>-</v>
      </c>
      <c r="G270" s="14" t="str">
        <f t="shared" si="24"/>
        <v>-</v>
      </c>
      <c r="H270" s="14" t="str">
        <f t="shared" si="24"/>
        <v>-</v>
      </c>
      <c r="I270" s="14" t="str">
        <f t="shared" si="24"/>
        <v>-</v>
      </c>
      <c r="J270" s="14" t="str">
        <f t="shared" si="24"/>
        <v>-</v>
      </c>
      <c r="K270" s="14" t="str">
        <f t="shared" si="24"/>
        <v>-</v>
      </c>
      <c r="L270" s="14" t="str">
        <f t="shared" si="24"/>
        <v>-</v>
      </c>
      <c r="M270" s="14" t="str">
        <f t="shared" si="24"/>
        <v>-</v>
      </c>
      <c r="N270" s="14" t="str">
        <f t="shared" si="24"/>
        <v>-</v>
      </c>
      <c r="O270" s="14" t="str">
        <f t="shared" si="24"/>
        <v>-</v>
      </c>
      <c r="P270" s="14" t="str">
        <f t="shared" si="24"/>
        <v>-</v>
      </c>
      <c r="Q270" s="14" t="str">
        <f t="shared" si="24"/>
        <v>-</v>
      </c>
      <c r="R270" s="14" t="str">
        <f t="shared" si="24"/>
        <v>-</v>
      </c>
      <c r="S270" s="14" t="str">
        <f t="shared" si="24"/>
        <v>-</v>
      </c>
      <c r="T270" s="14" t="str">
        <f t="shared" si="24"/>
        <v>-</v>
      </c>
      <c r="U270" s="15"/>
      <c r="V270" s="109"/>
    </row>
    <row r="271" spans="1:22">
      <c r="A271" s="48">
        <f t="shared" si="22"/>
        <v>73</v>
      </c>
      <c r="B271" s="14" t="str">
        <f t="shared" si="24"/>
        <v>-</v>
      </c>
      <c r="C271" s="14" t="str">
        <f t="shared" si="24"/>
        <v>-</v>
      </c>
      <c r="D271" s="14" t="str">
        <f t="shared" si="24"/>
        <v>-</v>
      </c>
      <c r="E271" s="14" t="str">
        <f t="shared" si="24"/>
        <v>-</v>
      </c>
      <c r="F271" s="14" t="str">
        <f t="shared" si="24"/>
        <v>-</v>
      </c>
      <c r="G271" s="14" t="str">
        <f t="shared" si="24"/>
        <v>-</v>
      </c>
      <c r="H271" s="14" t="str">
        <f t="shared" si="24"/>
        <v>-</v>
      </c>
      <c r="I271" s="14" t="str">
        <f t="shared" si="24"/>
        <v>-</v>
      </c>
      <c r="J271" s="14" t="str">
        <f t="shared" si="24"/>
        <v>-</v>
      </c>
      <c r="K271" s="14" t="str">
        <f t="shared" si="24"/>
        <v>-</v>
      </c>
      <c r="L271" s="14" t="str">
        <f t="shared" si="24"/>
        <v>-</v>
      </c>
      <c r="M271" s="14" t="str">
        <f t="shared" si="24"/>
        <v>!!!</v>
      </c>
      <c r="N271" s="14" t="str">
        <f t="shared" si="24"/>
        <v>-</v>
      </c>
      <c r="O271" s="14" t="str">
        <f t="shared" si="24"/>
        <v>-</v>
      </c>
      <c r="P271" s="14" t="str">
        <f t="shared" si="24"/>
        <v>-</v>
      </c>
      <c r="Q271" s="14" t="str">
        <f t="shared" si="24"/>
        <v>-</v>
      </c>
      <c r="R271" s="14" t="str">
        <f t="shared" si="24"/>
        <v>!!!</v>
      </c>
      <c r="S271" s="14" t="str">
        <f t="shared" si="24"/>
        <v>-</v>
      </c>
      <c r="T271" s="14" t="str">
        <f t="shared" si="24"/>
        <v>-</v>
      </c>
      <c r="U271" s="15"/>
      <c r="V271" s="109"/>
    </row>
    <row r="272" spans="1:22">
      <c r="A272" s="48">
        <f t="shared" si="22"/>
        <v>74</v>
      </c>
      <c r="B272" s="14" t="str">
        <f t="shared" si="24"/>
        <v>-</v>
      </c>
      <c r="C272" s="14" t="str">
        <f t="shared" si="24"/>
        <v>-</v>
      </c>
      <c r="D272" s="14" t="str">
        <f t="shared" si="24"/>
        <v>-</v>
      </c>
      <c r="E272" s="14" t="str">
        <f t="shared" si="24"/>
        <v>-</v>
      </c>
      <c r="F272" s="14" t="str">
        <f t="shared" si="24"/>
        <v>-</v>
      </c>
      <c r="G272" s="14" t="str">
        <f t="shared" si="24"/>
        <v>-</v>
      </c>
      <c r="H272" s="14" t="str">
        <f t="shared" si="24"/>
        <v>-</v>
      </c>
      <c r="I272" s="14" t="str">
        <f t="shared" si="24"/>
        <v>-</v>
      </c>
      <c r="J272" s="14" t="str">
        <f t="shared" si="24"/>
        <v>-</v>
      </c>
      <c r="K272" s="14" t="str">
        <f t="shared" si="24"/>
        <v>-</v>
      </c>
      <c r="L272" s="14" t="str">
        <f t="shared" si="24"/>
        <v>-</v>
      </c>
      <c r="M272" s="14" t="str">
        <f t="shared" si="24"/>
        <v>-</v>
      </c>
      <c r="N272" s="14" t="str">
        <f t="shared" si="24"/>
        <v>-</v>
      </c>
      <c r="O272" s="14" t="str">
        <f t="shared" si="24"/>
        <v>-</v>
      </c>
      <c r="P272" s="14" t="str">
        <f t="shared" si="24"/>
        <v>-</v>
      </c>
      <c r="Q272" s="14" t="str">
        <f t="shared" si="24"/>
        <v>-</v>
      </c>
      <c r="R272" s="14" t="str">
        <f t="shared" si="24"/>
        <v>-</v>
      </c>
      <c r="S272" s="14" t="str">
        <f t="shared" si="24"/>
        <v>-</v>
      </c>
      <c r="T272" s="14" t="str">
        <f t="shared" si="24"/>
        <v>-</v>
      </c>
      <c r="U272" s="15"/>
      <c r="V272" s="109"/>
    </row>
    <row r="273" spans="1:22">
      <c r="A273" s="48">
        <f t="shared" si="22"/>
        <v>75</v>
      </c>
      <c r="B273" s="14" t="str">
        <f t="shared" si="24"/>
        <v>-</v>
      </c>
      <c r="C273" s="14" t="str">
        <f t="shared" si="24"/>
        <v>-</v>
      </c>
      <c r="D273" s="14" t="str">
        <f t="shared" si="24"/>
        <v>-</v>
      </c>
      <c r="E273" s="14" t="str">
        <f t="shared" si="24"/>
        <v>-</v>
      </c>
      <c r="F273" s="14" t="str">
        <f t="shared" si="24"/>
        <v>-</v>
      </c>
      <c r="G273" s="14" t="str">
        <f t="shared" si="24"/>
        <v>-</v>
      </c>
      <c r="H273" s="14" t="str">
        <f t="shared" si="24"/>
        <v>-</v>
      </c>
      <c r="I273" s="14" t="str">
        <f t="shared" si="24"/>
        <v>-</v>
      </c>
      <c r="J273" s="14" t="str">
        <f t="shared" si="24"/>
        <v>-</v>
      </c>
      <c r="K273" s="14" t="str">
        <f t="shared" si="24"/>
        <v>-</v>
      </c>
      <c r="L273" s="14" t="str">
        <f t="shared" si="24"/>
        <v>-</v>
      </c>
      <c r="M273" s="14" t="str">
        <f t="shared" si="24"/>
        <v>-</v>
      </c>
      <c r="N273" s="14" t="str">
        <f t="shared" si="24"/>
        <v>-</v>
      </c>
      <c r="O273" s="14" t="str">
        <f t="shared" si="24"/>
        <v>-</v>
      </c>
      <c r="P273" s="14" t="str">
        <f t="shared" si="24"/>
        <v>-</v>
      </c>
      <c r="Q273" s="14" t="str">
        <f t="shared" si="24"/>
        <v>-</v>
      </c>
      <c r="R273" s="14" t="str">
        <f t="shared" si="24"/>
        <v>-</v>
      </c>
      <c r="S273" s="14" t="str">
        <f t="shared" si="24"/>
        <v>-</v>
      </c>
      <c r="T273" s="14" t="str">
        <f t="shared" si="24"/>
        <v>-</v>
      </c>
      <c r="U273" s="15"/>
      <c r="V273" s="109"/>
    </row>
    <row r="274" spans="1:22">
      <c r="A274" s="48">
        <f t="shared" si="22"/>
        <v>76</v>
      </c>
      <c r="B274" s="14" t="str">
        <f t="shared" si="24"/>
        <v>-</v>
      </c>
      <c r="C274" s="14" t="str">
        <f t="shared" si="24"/>
        <v>-</v>
      </c>
      <c r="D274" s="14" t="str">
        <f t="shared" si="24"/>
        <v>-</v>
      </c>
      <c r="E274" s="14" t="str">
        <f t="shared" si="24"/>
        <v>-</v>
      </c>
      <c r="F274" s="14" t="str">
        <f t="shared" si="24"/>
        <v>-</v>
      </c>
      <c r="G274" s="14" t="str">
        <f t="shared" si="24"/>
        <v>-</v>
      </c>
      <c r="H274" s="14" t="str">
        <f t="shared" si="24"/>
        <v>-</v>
      </c>
      <c r="I274" s="14" t="str">
        <f t="shared" si="24"/>
        <v>-</v>
      </c>
      <c r="J274" s="14" t="str">
        <f t="shared" si="24"/>
        <v>-</v>
      </c>
      <c r="K274" s="14" t="str">
        <f t="shared" si="24"/>
        <v>-</v>
      </c>
      <c r="L274" s="14" t="str">
        <f t="shared" si="24"/>
        <v>-</v>
      </c>
      <c r="M274" s="14" t="str">
        <f t="shared" si="24"/>
        <v>-</v>
      </c>
      <c r="N274" s="14" t="str">
        <f t="shared" si="24"/>
        <v>-</v>
      </c>
      <c r="O274" s="14" t="str">
        <f t="shared" si="24"/>
        <v>-</v>
      </c>
      <c r="P274" s="14" t="str">
        <f t="shared" si="24"/>
        <v>-</v>
      </c>
      <c r="Q274" s="14" t="str">
        <f t="shared" si="24"/>
        <v>-</v>
      </c>
      <c r="R274" s="14" t="str">
        <f t="shared" si="24"/>
        <v>-</v>
      </c>
      <c r="S274" s="14" t="str">
        <f t="shared" si="24"/>
        <v>-</v>
      </c>
      <c r="T274" s="14" t="str">
        <f t="shared" si="24"/>
        <v>-</v>
      </c>
      <c r="U274" s="15"/>
      <c r="V274" s="109"/>
    </row>
    <row r="275" spans="1:22">
      <c r="A275" s="48">
        <f t="shared" si="22"/>
        <v>77</v>
      </c>
      <c r="B275" s="14" t="str">
        <f t="shared" si="24"/>
        <v>-</v>
      </c>
      <c r="C275" s="14" t="str">
        <f t="shared" si="24"/>
        <v>-</v>
      </c>
      <c r="D275" s="14" t="str">
        <f t="shared" si="24"/>
        <v>-</v>
      </c>
      <c r="E275" s="14" t="str">
        <f t="shared" si="24"/>
        <v>-</v>
      </c>
      <c r="F275" s="14" t="str">
        <f t="shared" si="24"/>
        <v>-</v>
      </c>
      <c r="G275" s="14" t="str">
        <f t="shared" si="24"/>
        <v>-</v>
      </c>
      <c r="H275" s="14" t="str">
        <f t="shared" si="24"/>
        <v>-</v>
      </c>
      <c r="I275" s="14" t="str">
        <f t="shared" si="24"/>
        <v>-</v>
      </c>
      <c r="J275" s="14" t="str">
        <f t="shared" si="24"/>
        <v>-</v>
      </c>
      <c r="K275" s="14" t="str">
        <f t="shared" si="24"/>
        <v>-</v>
      </c>
      <c r="L275" s="14" t="str">
        <f t="shared" si="24"/>
        <v>-</v>
      </c>
      <c r="M275" s="14" t="str">
        <f t="shared" si="24"/>
        <v>-</v>
      </c>
      <c r="N275" s="14" t="str">
        <f t="shared" si="24"/>
        <v>-</v>
      </c>
      <c r="O275" s="14" t="str">
        <f t="shared" si="24"/>
        <v>-</v>
      </c>
      <c r="P275" s="14" t="str">
        <f t="shared" si="24"/>
        <v>-</v>
      </c>
      <c r="Q275" s="14" t="str">
        <f t="shared" si="24"/>
        <v>-</v>
      </c>
      <c r="R275" s="14" t="str">
        <f t="shared" si="24"/>
        <v>-</v>
      </c>
      <c r="S275" s="14" t="str">
        <f t="shared" si="24"/>
        <v>-</v>
      </c>
      <c r="T275" s="14" t="str">
        <f t="shared" si="24"/>
        <v>-</v>
      </c>
      <c r="U275" s="15"/>
      <c r="V275" s="109"/>
    </row>
    <row r="276" spans="1:22">
      <c r="A276" s="48">
        <f t="shared" si="22"/>
        <v>78</v>
      </c>
      <c r="B276" s="14" t="str">
        <f t="shared" si="24"/>
        <v>-</v>
      </c>
      <c r="C276" s="14" t="str">
        <f t="shared" si="24"/>
        <v>-</v>
      </c>
      <c r="D276" s="14" t="str">
        <f t="shared" si="24"/>
        <v>-</v>
      </c>
      <c r="E276" s="14" t="str">
        <f t="shared" si="24"/>
        <v>-</v>
      </c>
      <c r="F276" s="14" t="str">
        <f t="shared" si="24"/>
        <v>-</v>
      </c>
      <c r="G276" s="14" t="str">
        <f t="shared" si="24"/>
        <v>-</v>
      </c>
      <c r="H276" s="14" t="str">
        <f t="shared" si="24"/>
        <v>-</v>
      </c>
      <c r="I276" s="14" t="str">
        <f t="shared" si="24"/>
        <v>-</v>
      </c>
      <c r="J276" s="14" t="str">
        <f t="shared" si="24"/>
        <v>-</v>
      </c>
      <c r="K276" s="14" t="str">
        <f t="shared" si="24"/>
        <v>-</v>
      </c>
      <c r="L276" s="14" t="str">
        <f t="shared" si="24"/>
        <v>-</v>
      </c>
      <c r="M276" s="14" t="str">
        <f t="shared" si="24"/>
        <v>-</v>
      </c>
      <c r="N276" s="14" t="str">
        <f t="shared" si="24"/>
        <v>-</v>
      </c>
      <c r="O276" s="14" t="str">
        <f t="shared" si="24"/>
        <v>-</v>
      </c>
      <c r="P276" s="14" t="str">
        <f t="shared" si="24"/>
        <v>-</v>
      </c>
      <c r="Q276" s="14" t="str">
        <f t="shared" si="24"/>
        <v>-</v>
      </c>
      <c r="R276" s="14" t="str">
        <f t="shared" si="24"/>
        <v>!!!</v>
      </c>
      <c r="S276" s="14" t="str">
        <f t="shared" si="24"/>
        <v>-</v>
      </c>
      <c r="T276" s="14" t="str">
        <f t="shared" si="24"/>
        <v>-</v>
      </c>
      <c r="U276" s="15"/>
      <c r="V276" s="109"/>
    </row>
    <row r="277" spans="1:22">
      <c r="A277" s="48">
        <f t="shared" si="22"/>
        <v>79</v>
      </c>
      <c r="B277" s="14" t="str">
        <f t="shared" si="24"/>
        <v>-</v>
      </c>
      <c r="C277" s="14" t="str">
        <f t="shared" si="24"/>
        <v>-</v>
      </c>
      <c r="D277" s="14" t="str">
        <f t="shared" si="24"/>
        <v>-</v>
      </c>
      <c r="E277" s="14" t="str">
        <f t="shared" si="24"/>
        <v>-</v>
      </c>
      <c r="F277" s="14" t="str">
        <f t="shared" si="24"/>
        <v>-</v>
      </c>
      <c r="G277" s="14" t="str">
        <f t="shared" si="24"/>
        <v>-</v>
      </c>
      <c r="H277" s="14" t="str">
        <f t="shared" si="24"/>
        <v>-</v>
      </c>
      <c r="I277" s="14" t="str">
        <f t="shared" si="24"/>
        <v>-</v>
      </c>
      <c r="J277" s="14" t="str">
        <f t="shared" si="24"/>
        <v>-</v>
      </c>
      <c r="K277" s="14" t="str">
        <f t="shared" si="24"/>
        <v>-</v>
      </c>
      <c r="L277" s="14" t="str">
        <f t="shared" si="24"/>
        <v>-</v>
      </c>
      <c r="M277" s="14" t="str">
        <f t="shared" si="24"/>
        <v>-</v>
      </c>
      <c r="N277" s="14" t="str">
        <f t="shared" si="24"/>
        <v>-</v>
      </c>
      <c r="O277" s="14" t="str">
        <f t="shared" si="24"/>
        <v>-</v>
      </c>
      <c r="P277" s="14" t="str">
        <f t="shared" si="24"/>
        <v>-</v>
      </c>
      <c r="Q277" s="14" t="str">
        <f t="shared" si="24"/>
        <v>-</v>
      </c>
      <c r="R277" s="14" t="str">
        <f t="shared" si="24"/>
        <v>-</v>
      </c>
      <c r="S277" s="14" t="str">
        <f t="shared" si="24"/>
        <v>-</v>
      </c>
      <c r="T277" s="14" t="str">
        <f t="shared" si="24"/>
        <v>-</v>
      </c>
      <c r="U277" s="15"/>
      <c r="V277" s="109"/>
    </row>
    <row r="278" spans="1:22">
      <c r="A278" s="48">
        <f t="shared" si="22"/>
        <v>80</v>
      </c>
      <c r="B278" s="14" t="str">
        <f t="shared" si="24"/>
        <v>-</v>
      </c>
      <c r="C278" s="14" t="str">
        <f t="shared" si="24"/>
        <v>-</v>
      </c>
      <c r="D278" s="14" t="str">
        <f t="shared" si="24"/>
        <v>-</v>
      </c>
      <c r="E278" s="14" t="str">
        <f t="shared" si="24"/>
        <v>-</v>
      </c>
      <c r="F278" s="14" t="str">
        <f t="shared" si="24"/>
        <v>-</v>
      </c>
      <c r="G278" s="14" t="str">
        <f t="shared" si="24"/>
        <v>-</v>
      </c>
      <c r="H278" s="14" t="str">
        <f t="shared" si="24"/>
        <v>-</v>
      </c>
      <c r="I278" s="14" t="str">
        <f t="shared" si="24"/>
        <v>-</v>
      </c>
      <c r="J278" s="14" t="str">
        <f t="shared" si="24"/>
        <v>-</v>
      </c>
      <c r="K278" s="14" t="str">
        <f t="shared" si="24"/>
        <v>-</v>
      </c>
      <c r="L278" s="14" t="str">
        <f t="shared" si="24"/>
        <v>-</v>
      </c>
      <c r="M278" s="14" t="str">
        <f t="shared" si="24"/>
        <v>-</v>
      </c>
      <c r="N278" s="14" t="str">
        <f t="shared" si="24"/>
        <v>-</v>
      </c>
      <c r="O278" s="14" t="str">
        <f t="shared" si="24"/>
        <v>-</v>
      </c>
      <c r="P278" s="14" t="str">
        <f t="shared" si="24"/>
        <v>-</v>
      </c>
      <c r="Q278" s="14" t="str">
        <f t="shared" si="24"/>
        <v>-</v>
      </c>
      <c r="R278" s="14" t="str">
        <f t="shared" si="24"/>
        <v>-</v>
      </c>
      <c r="S278" s="14" t="str">
        <f t="shared" si="24"/>
        <v>-</v>
      </c>
      <c r="T278" s="14" t="str">
        <f t="shared" si="24"/>
        <v>-</v>
      </c>
      <c r="U278" s="15"/>
      <c r="V278" s="109"/>
    </row>
    <row r="279" spans="1:22">
      <c r="A279" s="48">
        <f t="shared" si="22"/>
        <v>81</v>
      </c>
      <c r="B279" s="14" t="str">
        <f t="shared" si="24"/>
        <v>-</v>
      </c>
      <c r="C279" s="14" t="str">
        <f t="shared" si="24"/>
        <v>-</v>
      </c>
      <c r="D279" s="14" t="str">
        <f t="shared" si="24"/>
        <v>-</v>
      </c>
      <c r="E279" s="14" t="str">
        <f t="shared" si="24"/>
        <v>-</v>
      </c>
      <c r="F279" s="14" t="str">
        <f t="shared" si="24"/>
        <v>-</v>
      </c>
      <c r="G279" s="14" t="str">
        <f t="shared" si="24"/>
        <v>-</v>
      </c>
      <c r="H279" s="14" t="str">
        <f t="shared" si="24"/>
        <v>-</v>
      </c>
      <c r="I279" s="14" t="str">
        <f t="shared" si="24"/>
        <v>-</v>
      </c>
      <c r="J279" s="14" t="str">
        <f t="shared" si="24"/>
        <v>-</v>
      </c>
      <c r="K279" s="14" t="str">
        <f t="shared" si="24"/>
        <v>-</v>
      </c>
      <c r="L279" s="14" t="str">
        <f t="shared" si="24"/>
        <v>-</v>
      </c>
      <c r="M279" s="14" t="str">
        <f t="shared" si="24"/>
        <v>-</v>
      </c>
      <c r="N279" s="14" t="str">
        <f t="shared" si="24"/>
        <v>-</v>
      </c>
      <c r="O279" s="14" t="str">
        <f t="shared" si="24"/>
        <v>-</v>
      </c>
      <c r="P279" s="14" t="str">
        <f t="shared" si="24"/>
        <v>-</v>
      </c>
      <c r="Q279" s="14" t="str">
        <f t="shared" si="24"/>
        <v>-</v>
      </c>
      <c r="R279" s="14" t="str">
        <f t="shared" si="24"/>
        <v>!!!</v>
      </c>
      <c r="S279" s="14" t="str">
        <f t="shared" si="24"/>
        <v>-</v>
      </c>
      <c r="T279" s="14" t="str">
        <f t="shared" si="24"/>
        <v>-</v>
      </c>
      <c r="U279" s="15"/>
      <c r="V279" s="109"/>
    </row>
    <row r="280" spans="1:22">
      <c r="A280" s="48">
        <f t="shared" si="22"/>
        <v>82</v>
      </c>
      <c r="B280" s="14" t="str">
        <f t="shared" si="24"/>
        <v>-</v>
      </c>
      <c r="C280" s="14" t="str">
        <f t="shared" si="24"/>
        <v>-</v>
      </c>
      <c r="D280" s="14" t="str">
        <f t="shared" si="24"/>
        <v>-</v>
      </c>
      <c r="E280" s="14" t="str">
        <f t="shared" si="24"/>
        <v>-</v>
      </c>
      <c r="F280" s="14" t="str">
        <f t="shared" si="24"/>
        <v>-</v>
      </c>
      <c r="G280" s="14" t="str">
        <f t="shared" si="24"/>
        <v>-</v>
      </c>
      <c r="H280" s="14" t="str">
        <f t="shared" si="24"/>
        <v>-</v>
      </c>
      <c r="I280" s="14" t="str">
        <f t="shared" si="24"/>
        <v>-</v>
      </c>
      <c r="J280" s="14" t="str">
        <f t="shared" si="24"/>
        <v>-</v>
      </c>
      <c r="K280" s="14" t="str">
        <f t="shared" si="24"/>
        <v>-</v>
      </c>
      <c r="L280" s="14" t="str">
        <f t="shared" si="24"/>
        <v>-</v>
      </c>
      <c r="M280" s="14" t="str">
        <f t="shared" si="24"/>
        <v>-</v>
      </c>
      <c r="N280" s="14" t="str">
        <f t="shared" si="24"/>
        <v>-</v>
      </c>
      <c r="O280" s="14" t="str">
        <f t="shared" si="24"/>
        <v>-</v>
      </c>
      <c r="P280" s="14" t="str">
        <f t="shared" si="24"/>
        <v>-</v>
      </c>
      <c r="Q280" s="14" t="str">
        <f t="shared" si="24"/>
        <v>-</v>
      </c>
      <c r="R280" s="14" t="str">
        <f t="shared" si="24"/>
        <v>-</v>
      </c>
      <c r="S280" s="14" t="str">
        <f t="shared" si="24"/>
        <v>-</v>
      </c>
      <c r="T280" s="14" t="str">
        <f t="shared" si="24"/>
        <v>-</v>
      </c>
      <c r="U280" s="15"/>
      <c r="V280" s="109"/>
    </row>
    <row r="281" spans="1:22">
      <c r="A281" s="48">
        <f t="shared" si="22"/>
        <v>83</v>
      </c>
      <c r="B281" s="14" t="str">
        <f t="shared" si="24"/>
        <v>-</v>
      </c>
      <c r="C281" s="14" t="str">
        <f t="shared" si="24"/>
        <v>-</v>
      </c>
      <c r="D281" s="14" t="str">
        <f t="shared" si="24"/>
        <v>-</v>
      </c>
      <c r="E281" s="14" t="str">
        <f t="shared" si="24"/>
        <v>-</v>
      </c>
      <c r="F281" s="14" t="str">
        <f t="shared" si="24"/>
        <v>-</v>
      </c>
      <c r="G281" s="14" t="str">
        <f t="shared" si="24"/>
        <v>-</v>
      </c>
      <c r="H281" s="14" t="str">
        <f t="shared" si="24"/>
        <v>-</v>
      </c>
      <c r="I281" s="14" t="str">
        <f t="shared" si="24"/>
        <v>-</v>
      </c>
      <c r="J281" s="14" t="str">
        <f t="shared" si="24"/>
        <v>-</v>
      </c>
      <c r="K281" s="14" t="str">
        <f t="shared" si="24"/>
        <v>-</v>
      </c>
      <c r="L281" s="14" t="str">
        <f t="shared" si="24"/>
        <v>-</v>
      </c>
      <c r="M281" s="14" t="str">
        <f t="shared" si="24"/>
        <v>-</v>
      </c>
      <c r="N281" s="14" t="str">
        <f t="shared" si="24"/>
        <v>-</v>
      </c>
      <c r="O281" s="14" t="str">
        <f t="shared" si="24"/>
        <v>-</v>
      </c>
      <c r="P281" s="14" t="str">
        <f t="shared" si="24"/>
        <v>-</v>
      </c>
      <c r="Q281" s="14" t="str">
        <f t="shared" si="24"/>
        <v>-</v>
      </c>
      <c r="R281" s="14" t="str">
        <f t="shared" si="24"/>
        <v>-</v>
      </c>
      <c r="S281" s="14" t="str">
        <f t="shared" si="24"/>
        <v>-</v>
      </c>
      <c r="T281" s="14" t="str">
        <f t="shared" si="24"/>
        <v>-</v>
      </c>
      <c r="U281" s="15"/>
      <c r="V281" s="109"/>
    </row>
    <row r="282" spans="1:22">
      <c r="A282" s="48">
        <f t="shared" si="22"/>
        <v>84</v>
      </c>
      <c r="B282" s="14" t="str">
        <f t="shared" si="24"/>
        <v>-</v>
      </c>
      <c r="C282" s="14" t="str">
        <f t="shared" si="24"/>
        <v>-</v>
      </c>
      <c r="D282" s="14" t="str">
        <f t="shared" si="24"/>
        <v>-</v>
      </c>
      <c r="E282" s="14" t="str">
        <f t="shared" si="24"/>
        <v>-</v>
      </c>
      <c r="F282" s="14" t="str">
        <f t="shared" si="24"/>
        <v>-</v>
      </c>
      <c r="G282" s="14" t="str">
        <f t="shared" si="24"/>
        <v>-</v>
      </c>
      <c r="H282" s="14" t="str">
        <f t="shared" si="24"/>
        <v>-</v>
      </c>
      <c r="I282" s="14" t="str">
        <f t="shared" si="24"/>
        <v>-</v>
      </c>
      <c r="J282" s="14" t="str">
        <f t="shared" ref="J282:T282" si="25">IF(AND(OR(J86&gt;=10,J86&lt;=3),J185="НЕТ"),"!!!","-")</f>
        <v>-</v>
      </c>
      <c r="K282" s="14" t="str">
        <f t="shared" si="25"/>
        <v>-</v>
      </c>
      <c r="L282" s="14" t="str">
        <f t="shared" si="25"/>
        <v>-</v>
      </c>
      <c r="M282" s="14" t="str">
        <f t="shared" si="25"/>
        <v>-</v>
      </c>
      <c r="N282" s="14" t="str">
        <f t="shared" si="25"/>
        <v>-</v>
      </c>
      <c r="O282" s="14" t="str">
        <f t="shared" si="25"/>
        <v>-</v>
      </c>
      <c r="P282" s="14" t="str">
        <f t="shared" si="25"/>
        <v>-</v>
      </c>
      <c r="Q282" s="14" t="str">
        <f t="shared" si="25"/>
        <v>-</v>
      </c>
      <c r="R282" s="14" t="str">
        <f t="shared" si="25"/>
        <v>-</v>
      </c>
      <c r="S282" s="14" t="str">
        <f t="shared" si="25"/>
        <v>-</v>
      </c>
      <c r="T282" s="14" t="str">
        <f t="shared" si="25"/>
        <v>-</v>
      </c>
      <c r="U282" s="15"/>
      <c r="V282" s="109"/>
    </row>
    <row r="283" spans="1:22">
      <c r="A283" s="48">
        <f t="shared" si="22"/>
        <v>85</v>
      </c>
      <c r="B283" s="14" t="str">
        <f t="shared" ref="B283:T292" si="26">IF(AND(OR(B87&gt;=10,B87&lt;=3),B186="НЕТ"),"!!!","-")</f>
        <v>-</v>
      </c>
      <c r="C283" s="14" t="str">
        <f t="shared" si="26"/>
        <v>-</v>
      </c>
      <c r="D283" s="14" t="str">
        <f t="shared" si="26"/>
        <v>-</v>
      </c>
      <c r="E283" s="14" t="str">
        <f t="shared" si="26"/>
        <v>-</v>
      </c>
      <c r="F283" s="14" t="str">
        <f t="shared" si="26"/>
        <v>-</v>
      </c>
      <c r="G283" s="14" t="str">
        <f t="shared" si="26"/>
        <v>-</v>
      </c>
      <c r="H283" s="14" t="str">
        <f t="shared" si="26"/>
        <v>-</v>
      </c>
      <c r="I283" s="14" t="str">
        <f t="shared" si="26"/>
        <v>-</v>
      </c>
      <c r="J283" s="14" t="str">
        <f t="shared" si="26"/>
        <v>-</v>
      </c>
      <c r="K283" s="14" t="str">
        <f t="shared" si="26"/>
        <v>-</v>
      </c>
      <c r="L283" s="14" t="str">
        <f t="shared" si="26"/>
        <v>-</v>
      </c>
      <c r="M283" s="14" t="str">
        <f t="shared" si="26"/>
        <v>-</v>
      </c>
      <c r="N283" s="14" t="str">
        <f t="shared" si="26"/>
        <v>-</v>
      </c>
      <c r="O283" s="14" t="str">
        <f t="shared" si="26"/>
        <v>-</v>
      </c>
      <c r="P283" s="14" t="str">
        <f t="shared" si="26"/>
        <v>-</v>
      </c>
      <c r="Q283" s="14" t="str">
        <f t="shared" si="26"/>
        <v>-</v>
      </c>
      <c r="R283" s="14" t="str">
        <f t="shared" si="26"/>
        <v>-</v>
      </c>
      <c r="S283" s="14" t="str">
        <f t="shared" si="26"/>
        <v>-</v>
      </c>
      <c r="T283" s="14" t="str">
        <f t="shared" si="26"/>
        <v>-</v>
      </c>
      <c r="U283" s="15"/>
      <c r="V283" s="109"/>
    </row>
    <row r="284" spans="1:22">
      <c r="A284" s="48">
        <f t="shared" si="22"/>
        <v>86</v>
      </c>
      <c r="B284" s="14" t="str">
        <f t="shared" si="26"/>
        <v>-</v>
      </c>
      <c r="C284" s="14" t="str">
        <f t="shared" si="26"/>
        <v>-</v>
      </c>
      <c r="D284" s="14" t="str">
        <f t="shared" si="26"/>
        <v>-</v>
      </c>
      <c r="E284" s="14" t="str">
        <f t="shared" si="26"/>
        <v>-</v>
      </c>
      <c r="F284" s="14" t="str">
        <f t="shared" si="26"/>
        <v>-</v>
      </c>
      <c r="G284" s="14" t="str">
        <f t="shared" si="26"/>
        <v>-</v>
      </c>
      <c r="H284" s="14" t="str">
        <f t="shared" si="26"/>
        <v>-</v>
      </c>
      <c r="I284" s="14" t="str">
        <f t="shared" si="26"/>
        <v>-</v>
      </c>
      <c r="J284" s="14" t="str">
        <f t="shared" si="26"/>
        <v>-</v>
      </c>
      <c r="K284" s="14" t="str">
        <f t="shared" si="26"/>
        <v>-</v>
      </c>
      <c r="L284" s="14" t="str">
        <f t="shared" si="26"/>
        <v>-</v>
      </c>
      <c r="M284" s="14" t="str">
        <f t="shared" si="26"/>
        <v>-</v>
      </c>
      <c r="N284" s="14" t="str">
        <f t="shared" si="26"/>
        <v>-</v>
      </c>
      <c r="O284" s="14" t="str">
        <f t="shared" si="26"/>
        <v>-</v>
      </c>
      <c r="P284" s="14" t="str">
        <f t="shared" si="26"/>
        <v>-</v>
      </c>
      <c r="Q284" s="14" t="str">
        <f t="shared" si="26"/>
        <v>-</v>
      </c>
      <c r="R284" s="14" t="str">
        <f t="shared" si="26"/>
        <v>!!!</v>
      </c>
      <c r="S284" s="14" t="str">
        <f t="shared" si="26"/>
        <v>-</v>
      </c>
      <c r="T284" s="14" t="str">
        <f t="shared" si="26"/>
        <v>-</v>
      </c>
      <c r="U284" s="15"/>
      <c r="V284" s="109"/>
    </row>
    <row r="285" spans="1:22">
      <c r="A285" s="48">
        <f t="shared" si="22"/>
        <v>87</v>
      </c>
      <c r="B285" s="14" t="str">
        <f t="shared" si="26"/>
        <v>-</v>
      </c>
      <c r="C285" s="14" t="str">
        <f t="shared" si="26"/>
        <v>-</v>
      </c>
      <c r="D285" s="14" t="str">
        <f t="shared" si="26"/>
        <v>-</v>
      </c>
      <c r="E285" s="14" t="str">
        <f t="shared" si="26"/>
        <v>-</v>
      </c>
      <c r="F285" s="14" t="str">
        <f t="shared" si="26"/>
        <v>-</v>
      </c>
      <c r="G285" s="14" t="str">
        <f t="shared" si="26"/>
        <v>-</v>
      </c>
      <c r="H285" s="14" t="str">
        <f t="shared" si="26"/>
        <v>-</v>
      </c>
      <c r="I285" s="14" t="str">
        <f t="shared" si="26"/>
        <v>-</v>
      </c>
      <c r="J285" s="14" t="str">
        <f t="shared" si="26"/>
        <v>-</v>
      </c>
      <c r="K285" s="14" t="str">
        <f t="shared" si="26"/>
        <v>-</v>
      </c>
      <c r="L285" s="14" t="str">
        <f t="shared" si="26"/>
        <v>-</v>
      </c>
      <c r="M285" s="14" t="str">
        <f t="shared" si="26"/>
        <v>-</v>
      </c>
      <c r="N285" s="14" t="str">
        <f t="shared" si="26"/>
        <v>-</v>
      </c>
      <c r="O285" s="14" t="str">
        <f t="shared" si="26"/>
        <v>-</v>
      </c>
      <c r="P285" s="14" t="str">
        <f t="shared" si="26"/>
        <v>-</v>
      </c>
      <c r="Q285" s="14" t="str">
        <f t="shared" si="26"/>
        <v>-</v>
      </c>
      <c r="R285" s="14" t="str">
        <f t="shared" si="26"/>
        <v>-</v>
      </c>
      <c r="S285" s="14" t="str">
        <f t="shared" si="26"/>
        <v>-</v>
      </c>
      <c r="T285" s="14" t="str">
        <f t="shared" si="26"/>
        <v>-</v>
      </c>
      <c r="U285" s="15"/>
      <c r="V285" s="109"/>
    </row>
    <row r="286" spans="1:22">
      <c r="A286" s="48">
        <f t="shared" si="22"/>
        <v>88</v>
      </c>
      <c r="B286" s="14" t="str">
        <f t="shared" si="26"/>
        <v>-</v>
      </c>
      <c r="C286" s="14" t="str">
        <f t="shared" si="26"/>
        <v>-</v>
      </c>
      <c r="D286" s="14" t="str">
        <f t="shared" si="26"/>
        <v>-</v>
      </c>
      <c r="E286" s="14" t="str">
        <f t="shared" si="26"/>
        <v>-</v>
      </c>
      <c r="F286" s="14" t="str">
        <f t="shared" si="26"/>
        <v>-</v>
      </c>
      <c r="G286" s="14" t="str">
        <f t="shared" si="26"/>
        <v>-</v>
      </c>
      <c r="H286" s="14" t="str">
        <f t="shared" si="26"/>
        <v>-</v>
      </c>
      <c r="I286" s="14" t="str">
        <f t="shared" si="26"/>
        <v>-</v>
      </c>
      <c r="J286" s="14" t="str">
        <f t="shared" si="26"/>
        <v>-</v>
      </c>
      <c r="K286" s="14" t="str">
        <f t="shared" si="26"/>
        <v>-</v>
      </c>
      <c r="L286" s="14" t="str">
        <f t="shared" si="26"/>
        <v>-</v>
      </c>
      <c r="M286" s="14" t="str">
        <f t="shared" si="26"/>
        <v>-</v>
      </c>
      <c r="N286" s="14" t="str">
        <f t="shared" si="26"/>
        <v>-</v>
      </c>
      <c r="O286" s="14" t="str">
        <f t="shared" si="26"/>
        <v>-</v>
      </c>
      <c r="P286" s="14" t="str">
        <f t="shared" si="26"/>
        <v>-</v>
      </c>
      <c r="Q286" s="14" t="str">
        <f t="shared" si="26"/>
        <v>-</v>
      </c>
      <c r="R286" s="14" t="str">
        <f t="shared" si="26"/>
        <v>!!!</v>
      </c>
      <c r="S286" s="14" t="str">
        <f t="shared" si="26"/>
        <v>-</v>
      </c>
      <c r="T286" s="14" t="str">
        <f t="shared" si="26"/>
        <v>-</v>
      </c>
      <c r="U286" s="15"/>
      <c r="V286" s="109"/>
    </row>
    <row r="287" spans="1:22">
      <c r="A287" s="48">
        <f t="shared" si="22"/>
        <v>89</v>
      </c>
      <c r="B287" s="14" t="str">
        <f t="shared" si="26"/>
        <v>-</v>
      </c>
      <c r="C287" s="14" t="str">
        <f t="shared" si="26"/>
        <v>-</v>
      </c>
      <c r="D287" s="14" t="str">
        <f t="shared" si="26"/>
        <v>-</v>
      </c>
      <c r="E287" s="14" t="str">
        <f t="shared" si="26"/>
        <v>-</v>
      </c>
      <c r="F287" s="14" t="str">
        <f t="shared" si="26"/>
        <v>-</v>
      </c>
      <c r="G287" s="14" t="str">
        <f t="shared" si="26"/>
        <v>-</v>
      </c>
      <c r="H287" s="14" t="str">
        <f t="shared" si="26"/>
        <v>-</v>
      </c>
      <c r="I287" s="14" t="str">
        <f t="shared" si="26"/>
        <v>!!!</v>
      </c>
      <c r="J287" s="14" t="str">
        <f t="shared" si="26"/>
        <v>-</v>
      </c>
      <c r="K287" s="14" t="str">
        <f t="shared" si="26"/>
        <v>-</v>
      </c>
      <c r="L287" s="14" t="str">
        <f t="shared" si="26"/>
        <v>-</v>
      </c>
      <c r="M287" s="14" t="str">
        <f t="shared" si="26"/>
        <v>-</v>
      </c>
      <c r="N287" s="14" t="str">
        <f t="shared" si="26"/>
        <v>-</v>
      </c>
      <c r="O287" s="14" t="str">
        <f t="shared" si="26"/>
        <v>-</v>
      </c>
      <c r="P287" s="14" t="str">
        <f t="shared" si="26"/>
        <v>-</v>
      </c>
      <c r="Q287" s="14" t="str">
        <f t="shared" si="26"/>
        <v>-</v>
      </c>
      <c r="R287" s="14" t="str">
        <f t="shared" si="26"/>
        <v>-</v>
      </c>
      <c r="S287" s="14" t="str">
        <f t="shared" si="26"/>
        <v>-</v>
      </c>
      <c r="T287" s="14" t="str">
        <f t="shared" si="26"/>
        <v>-</v>
      </c>
      <c r="U287" s="15"/>
      <c r="V287" s="109"/>
    </row>
    <row r="288" spans="1:22">
      <c r="A288" s="48">
        <f t="shared" si="22"/>
        <v>90</v>
      </c>
      <c r="B288" s="14" t="str">
        <f t="shared" si="26"/>
        <v>-</v>
      </c>
      <c r="C288" s="14" t="str">
        <f t="shared" si="26"/>
        <v>-</v>
      </c>
      <c r="D288" s="14" t="str">
        <f t="shared" si="26"/>
        <v>-</v>
      </c>
      <c r="E288" s="14" t="str">
        <f t="shared" si="26"/>
        <v>-</v>
      </c>
      <c r="F288" s="14" t="str">
        <f t="shared" si="26"/>
        <v>-</v>
      </c>
      <c r="G288" s="14" t="str">
        <f t="shared" si="26"/>
        <v>-</v>
      </c>
      <c r="H288" s="14" t="str">
        <f t="shared" si="26"/>
        <v>-</v>
      </c>
      <c r="I288" s="14" t="str">
        <f t="shared" si="26"/>
        <v>-</v>
      </c>
      <c r="J288" s="14" t="str">
        <f t="shared" si="26"/>
        <v>-</v>
      </c>
      <c r="K288" s="14" t="str">
        <f t="shared" si="26"/>
        <v>-</v>
      </c>
      <c r="L288" s="14" t="str">
        <f t="shared" si="26"/>
        <v>-</v>
      </c>
      <c r="M288" s="14" t="str">
        <f t="shared" si="26"/>
        <v>-</v>
      </c>
      <c r="N288" s="14" t="str">
        <f t="shared" si="26"/>
        <v>-</v>
      </c>
      <c r="O288" s="14" t="str">
        <f t="shared" si="26"/>
        <v>-</v>
      </c>
      <c r="P288" s="14" t="str">
        <f t="shared" si="26"/>
        <v>-</v>
      </c>
      <c r="Q288" s="14" t="str">
        <f t="shared" si="26"/>
        <v>-</v>
      </c>
      <c r="R288" s="14" t="str">
        <f t="shared" si="26"/>
        <v>-</v>
      </c>
      <c r="S288" s="14" t="str">
        <f t="shared" si="26"/>
        <v>-</v>
      </c>
      <c r="T288" s="14" t="str">
        <f t="shared" si="26"/>
        <v>-</v>
      </c>
      <c r="U288" s="15"/>
      <c r="V288" s="109"/>
    </row>
    <row r="289" spans="1:28">
      <c r="A289" s="48">
        <f t="shared" si="22"/>
        <v>91</v>
      </c>
      <c r="B289" s="14" t="str">
        <f t="shared" si="26"/>
        <v>-</v>
      </c>
      <c r="C289" s="14" t="str">
        <f t="shared" si="26"/>
        <v>-</v>
      </c>
      <c r="D289" s="14" t="str">
        <f t="shared" si="26"/>
        <v>-</v>
      </c>
      <c r="E289" s="14" t="str">
        <f t="shared" si="26"/>
        <v>-</v>
      </c>
      <c r="F289" s="14" t="str">
        <f t="shared" si="26"/>
        <v>-</v>
      </c>
      <c r="G289" s="14" t="str">
        <f t="shared" si="26"/>
        <v>-</v>
      </c>
      <c r="H289" s="14" t="str">
        <f t="shared" si="26"/>
        <v>-</v>
      </c>
      <c r="I289" s="14" t="str">
        <f t="shared" si="26"/>
        <v>-</v>
      </c>
      <c r="J289" s="14" t="str">
        <f t="shared" si="26"/>
        <v>-</v>
      </c>
      <c r="K289" s="14" t="str">
        <f t="shared" si="26"/>
        <v>-</v>
      </c>
      <c r="L289" s="14" t="str">
        <f t="shared" si="26"/>
        <v>-</v>
      </c>
      <c r="M289" s="14" t="str">
        <f t="shared" si="26"/>
        <v>-</v>
      </c>
      <c r="N289" s="14" t="str">
        <f t="shared" si="26"/>
        <v>-</v>
      </c>
      <c r="O289" s="14" t="str">
        <f t="shared" si="26"/>
        <v>-</v>
      </c>
      <c r="P289" s="14" t="str">
        <f t="shared" si="26"/>
        <v>-</v>
      </c>
      <c r="Q289" s="14" t="str">
        <f t="shared" si="26"/>
        <v>-</v>
      </c>
      <c r="R289" s="14" t="str">
        <f t="shared" si="26"/>
        <v>-</v>
      </c>
      <c r="S289" s="14" t="str">
        <f t="shared" si="26"/>
        <v>-</v>
      </c>
      <c r="T289" s="14" t="str">
        <f t="shared" si="26"/>
        <v>-</v>
      </c>
      <c r="U289" s="15"/>
      <c r="V289" s="109"/>
    </row>
    <row r="290" spans="1:28">
      <c r="A290" s="48">
        <f t="shared" si="22"/>
        <v>92</v>
      </c>
      <c r="B290" s="14" t="str">
        <f t="shared" si="26"/>
        <v>-</v>
      </c>
      <c r="C290" s="14" t="str">
        <f t="shared" si="26"/>
        <v>-</v>
      </c>
      <c r="D290" s="14" t="str">
        <f t="shared" si="26"/>
        <v>-</v>
      </c>
      <c r="E290" s="14" t="str">
        <f t="shared" si="26"/>
        <v>-</v>
      </c>
      <c r="F290" s="14" t="str">
        <f t="shared" si="26"/>
        <v>-</v>
      </c>
      <c r="G290" s="14" t="str">
        <f t="shared" si="26"/>
        <v>-</v>
      </c>
      <c r="H290" s="14" t="str">
        <f t="shared" si="26"/>
        <v>-</v>
      </c>
      <c r="I290" s="14" t="str">
        <f t="shared" si="26"/>
        <v>-</v>
      </c>
      <c r="J290" s="14" t="str">
        <f t="shared" si="26"/>
        <v>!!!</v>
      </c>
      <c r="K290" s="14" t="str">
        <f t="shared" si="26"/>
        <v>-</v>
      </c>
      <c r="L290" s="14" t="str">
        <f t="shared" si="26"/>
        <v>-</v>
      </c>
      <c r="M290" s="14" t="str">
        <f t="shared" si="26"/>
        <v>-</v>
      </c>
      <c r="N290" s="14" t="str">
        <f t="shared" si="26"/>
        <v>-</v>
      </c>
      <c r="O290" s="14" t="str">
        <f t="shared" si="26"/>
        <v>-</v>
      </c>
      <c r="P290" s="14" t="str">
        <f t="shared" si="26"/>
        <v>-</v>
      </c>
      <c r="Q290" s="14" t="str">
        <f t="shared" si="26"/>
        <v>-</v>
      </c>
      <c r="R290" s="14" t="str">
        <f t="shared" si="26"/>
        <v>!!!</v>
      </c>
      <c r="S290" s="14" t="str">
        <f t="shared" si="26"/>
        <v>-</v>
      </c>
      <c r="T290" s="14" t="str">
        <f t="shared" si="26"/>
        <v>!!!</v>
      </c>
      <c r="U290" s="15"/>
      <c r="V290" s="109"/>
    </row>
    <row r="291" spans="1:28">
      <c r="A291" s="48">
        <f t="shared" si="22"/>
        <v>93</v>
      </c>
      <c r="B291" s="14" t="str">
        <f t="shared" si="26"/>
        <v>-</v>
      </c>
      <c r="C291" s="14" t="str">
        <f t="shared" si="26"/>
        <v>-</v>
      </c>
      <c r="D291" s="14" t="str">
        <f t="shared" si="26"/>
        <v>-</v>
      </c>
      <c r="E291" s="14" t="str">
        <f t="shared" si="26"/>
        <v>-</v>
      </c>
      <c r="F291" s="14" t="str">
        <f t="shared" si="26"/>
        <v>-</v>
      </c>
      <c r="G291" s="14" t="str">
        <f t="shared" si="26"/>
        <v>!!!</v>
      </c>
      <c r="H291" s="14" t="str">
        <f t="shared" si="26"/>
        <v>-</v>
      </c>
      <c r="I291" s="14" t="str">
        <f t="shared" si="26"/>
        <v>-</v>
      </c>
      <c r="J291" s="14" t="str">
        <f t="shared" si="26"/>
        <v>!!!</v>
      </c>
      <c r="K291" s="14" t="str">
        <f t="shared" si="26"/>
        <v>-</v>
      </c>
      <c r="L291" s="14" t="str">
        <f t="shared" si="26"/>
        <v>-</v>
      </c>
      <c r="M291" s="14" t="str">
        <f t="shared" si="26"/>
        <v>-</v>
      </c>
      <c r="N291" s="14" t="str">
        <f t="shared" si="26"/>
        <v>-</v>
      </c>
      <c r="O291" s="14" t="str">
        <f t="shared" si="26"/>
        <v>-</v>
      </c>
      <c r="P291" s="14" t="str">
        <f t="shared" si="26"/>
        <v>-</v>
      </c>
      <c r="Q291" s="14" t="str">
        <f t="shared" si="26"/>
        <v>-</v>
      </c>
      <c r="R291" s="14" t="str">
        <f t="shared" si="26"/>
        <v>!!!</v>
      </c>
      <c r="S291" s="14" t="str">
        <f t="shared" si="26"/>
        <v>-</v>
      </c>
      <c r="T291" s="14" t="str">
        <f t="shared" si="26"/>
        <v>-</v>
      </c>
      <c r="U291" s="15"/>
      <c r="V291" s="109"/>
    </row>
    <row r="292" spans="1:28">
      <c r="A292" s="48">
        <f t="shared" si="22"/>
        <v>94</v>
      </c>
      <c r="B292" s="14" t="str">
        <f t="shared" si="26"/>
        <v>-</v>
      </c>
      <c r="C292" s="14" t="str">
        <f t="shared" si="26"/>
        <v>-</v>
      </c>
      <c r="D292" s="14" t="str">
        <f t="shared" si="26"/>
        <v>-</v>
      </c>
      <c r="E292" s="14" t="str">
        <f t="shared" si="26"/>
        <v>-</v>
      </c>
      <c r="F292" s="14" t="str">
        <f t="shared" si="26"/>
        <v>-</v>
      </c>
      <c r="G292" s="14" t="str">
        <f t="shared" si="26"/>
        <v>-</v>
      </c>
      <c r="H292" s="14" t="str">
        <f t="shared" si="26"/>
        <v>-</v>
      </c>
      <c r="I292" s="14" t="str">
        <f t="shared" si="26"/>
        <v>-</v>
      </c>
      <c r="J292" s="14" t="str">
        <f t="shared" si="26"/>
        <v>-</v>
      </c>
      <c r="K292" s="14" t="str">
        <f t="shared" si="26"/>
        <v>-</v>
      </c>
      <c r="L292" s="14" t="str">
        <f t="shared" si="26"/>
        <v>-</v>
      </c>
      <c r="M292" s="14" t="str">
        <f t="shared" si="26"/>
        <v>-</v>
      </c>
      <c r="N292" s="14" t="str">
        <f t="shared" si="26"/>
        <v>-</v>
      </c>
      <c r="O292" s="14" t="str">
        <f t="shared" si="26"/>
        <v>-</v>
      </c>
      <c r="P292" s="14" t="str">
        <f t="shared" si="26"/>
        <v>-</v>
      </c>
      <c r="Q292" s="14" t="str">
        <f t="shared" si="26"/>
        <v>-</v>
      </c>
      <c r="R292" s="14" t="str">
        <f t="shared" si="26"/>
        <v>-</v>
      </c>
      <c r="S292" s="14" t="str">
        <f t="shared" si="26"/>
        <v>-</v>
      </c>
      <c r="T292" s="14" t="str">
        <f t="shared" si="26"/>
        <v>-</v>
      </c>
      <c r="U292" s="15"/>
      <c r="V292" s="109"/>
    </row>
    <row r="293" spans="1:28">
      <c r="A293" s="48"/>
      <c r="B293" s="14">
        <f t="shared" ref="B293:T293" si="27">COUNTIF(B199:B292,"!!!")</f>
        <v>0</v>
      </c>
      <c r="C293" s="14">
        <f t="shared" si="27"/>
        <v>1</v>
      </c>
      <c r="D293" s="14">
        <f t="shared" si="27"/>
        <v>0</v>
      </c>
      <c r="E293" s="14">
        <f t="shared" si="27"/>
        <v>0</v>
      </c>
      <c r="F293" s="14">
        <f t="shared" si="27"/>
        <v>2</v>
      </c>
      <c r="G293" s="14">
        <f t="shared" si="27"/>
        <v>2</v>
      </c>
      <c r="H293" s="14">
        <f t="shared" si="27"/>
        <v>3</v>
      </c>
      <c r="I293" s="14">
        <f t="shared" si="27"/>
        <v>2</v>
      </c>
      <c r="J293" s="14">
        <f t="shared" si="27"/>
        <v>4</v>
      </c>
      <c r="K293" s="14">
        <f t="shared" si="27"/>
        <v>1</v>
      </c>
      <c r="L293" s="14">
        <f t="shared" si="27"/>
        <v>1</v>
      </c>
      <c r="M293" s="14">
        <f t="shared" si="27"/>
        <v>3</v>
      </c>
      <c r="N293" s="14">
        <f t="shared" si="27"/>
        <v>0</v>
      </c>
      <c r="O293" s="14">
        <f t="shared" si="27"/>
        <v>2</v>
      </c>
      <c r="P293" s="14">
        <f t="shared" si="27"/>
        <v>1</v>
      </c>
      <c r="Q293" s="14">
        <f t="shared" si="27"/>
        <v>0</v>
      </c>
      <c r="R293" s="14">
        <f t="shared" si="27"/>
        <v>29</v>
      </c>
      <c r="S293" s="14">
        <f t="shared" si="27"/>
        <v>1</v>
      </c>
      <c r="T293" s="14">
        <f t="shared" si="27"/>
        <v>5</v>
      </c>
      <c r="U293" s="15">
        <f>SUM(B293:T293)</f>
        <v>57</v>
      </c>
      <c r="V293" s="111">
        <f>COUNTIF(B293:T293,"&gt;0")</f>
        <v>14</v>
      </c>
    </row>
    <row r="295" spans="1:28">
      <c r="A295" s="115" t="s">
        <v>344</v>
      </c>
    </row>
    <row r="296" spans="1:28">
      <c r="A296" s="48">
        <v>1</v>
      </c>
      <c r="B296" s="14" t="str">
        <f t="shared" ref="B296:T309" si="28">IF(AND(B$98="ДА",B199="-"),B3,"-")</f>
        <v>-</v>
      </c>
      <c r="C296" s="14" t="str">
        <f t="shared" si="28"/>
        <v>-</v>
      </c>
      <c r="D296" s="14" t="str">
        <f t="shared" si="28"/>
        <v>-</v>
      </c>
      <c r="E296" s="14" t="str">
        <f t="shared" si="28"/>
        <v>-</v>
      </c>
      <c r="F296" s="14" t="str">
        <f t="shared" si="28"/>
        <v>-</v>
      </c>
      <c r="G296" s="14" t="str">
        <f t="shared" si="28"/>
        <v>-</v>
      </c>
      <c r="H296" s="14" t="str">
        <f t="shared" si="28"/>
        <v>-</v>
      </c>
      <c r="I296" s="14" t="str">
        <f t="shared" si="28"/>
        <v>-</v>
      </c>
      <c r="J296" s="14" t="str">
        <f t="shared" si="28"/>
        <v>-</v>
      </c>
      <c r="K296" s="14" t="str">
        <f t="shared" si="28"/>
        <v>-</v>
      </c>
      <c r="L296" s="14" t="str">
        <f t="shared" si="28"/>
        <v>-</v>
      </c>
      <c r="M296" s="14" t="str">
        <f t="shared" si="28"/>
        <v>-</v>
      </c>
      <c r="N296" s="14" t="str">
        <f t="shared" si="28"/>
        <v>-</v>
      </c>
      <c r="O296" s="14" t="str">
        <f t="shared" si="28"/>
        <v>-</v>
      </c>
      <c r="P296" s="14" t="str">
        <f t="shared" si="28"/>
        <v>-</v>
      </c>
      <c r="Q296" s="14" t="str">
        <f t="shared" si="28"/>
        <v>-</v>
      </c>
      <c r="R296" s="14" t="str">
        <f t="shared" si="28"/>
        <v>-</v>
      </c>
      <c r="S296" s="14" t="str">
        <f t="shared" si="28"/>
        <v>-</v>
      </c>
      <c r="T296" s="14" t="str">
        <f t="shared" si="28"/>
        <v>-</v>
      </c>
      <c r="U296" s="15">
        <f t="shared" ref="U296:U359" si="29">COUNTIF(B296:T296,"&gt;0")</f>
        <v>0</v>
      </c>
      <c r="V296" s="109" t="str">
        <f>IFERROR(AVERAGE(B296:T296)+(94-A296)/1000000,"-")</f>
        <v>-</v>
      </c>
      <c r="W296" s="14" t="str">
        <f>IFERROR(RANK(V296,V$296:V$389,0),"-")</f>
        <v>-</v>
      </c>
      <c r="Y296">
        <f>A296</f>
        <v>1</v>
      </c>
      <c r="Z296" s="8" t="str">
        <f>V296</f>
        <v>-</v>
      </c>
      <c r="AA296">
        <f>U3</f>
        <v>0</v>
      </c>
      <c r="AB296">
        <f>U296</f>
        <v>0</v>
      </c>
    </row>
    <row r="297" spans="1:28">
      <c r="A297" s="48">
        <f>A296+1</f>
        <v>2</v>
      </c>
      <c r="B297" s="14">
        <f t="shared" si="28"/>
        <v>2</v>
      </c>
      <c r="C297" s="14" t="str">
        <f t="shared" si="28"/>
        <v>-</v>
      </c>
      <c r="D297" s="14">
        <f t="shared" si="28"/>
        <v>9</v>
      </c>
      <c r="E297" s="14" t="str">
        <f t="shared" si="28"/>
        <v>-</v>
      </c>
      <c r="F297" s="14" t="str">
        <f t="shared" si="28"/>
        <v>-</v>
      </c>
      <c r="G297" s="14" t="str">
        <f t="shared" si="28"/>
        <v>-</v>
      </c>
      <c r="H297" s="14" t="str">
        <f t="shared" si="28"/>
        <v>-</v>
      </c>
      <c r="I297" s="14" t="str">
        <f t="shared" si="28"/>
        <v>-</v>
      </c>
      <c r="J297" s="14" t="str">
        <f t="shared" si="28"/>
        <v>-</v>
      </c>
      <c r="K297" s="14" t="str">
        <f t="shared" si="28"/>
        <v>-</v>
      </c>
      <c r="L297" s="14">
        <f t="shared" si="28"/>
        <v>4</v>
      </c>
      <c r="M297" s="14" t="str">
        <f t="shared" si="28"/>
        <v>-</v>
      </c>
      <c r="N297" s="14" t="str">
        <f t="shared" si="28"/>
        <v>-</v>
      </c>
      <c r="O297" s="14" t="str">
        <f t="shared" si="28"/>
        <v>-</v>
      </c>
      <c r="P297" s="14" t="str">
        <f t="shared" si="28"/>
        <v>-</v>
      </c>
      <c r="Q297" s="14" t="str">
        <f t="shared" si="28"/>
        <v>-</v>
      </c>
      <c r="R297" s="14" t="str">
        <f t="shared" si="28"/>
        <v>-</v>
      </c>
      <c r="S297" s="14" t="str">
        <f t="shared" si="28"/>
        <v>-</v>
      </c>
      <c r="T297" s="14" t="str">
        <f t="shared" si="28"/>
        <v>-</v>
      </c>
      <c r="U297" s="15">
        <f t="shared" si="29"/>
        <v>3</v>
      </c>
      <c r="V297" s="109">
        <f t="shared" ref="V297:V360" si="30">IFERROR(AVERAGE(B297:T297)+(94-A297)/1000000,"-")</f>
        <v>5.0000920000000004</v>
      </c>
      <c r="W297" s="14">
        <f t="shared" ref="W297:W360" si="31">IFERROR(RANK(V297,V$296:V$389,0),"-")</f>
        <v>42</v>
      </c>
      <c r="Y297">
        <f t="shared" ref="Y297:Y360" si="32">A297</f>
        <v>2</v>
      </c>
      <c r="Z297" s="8">
        <f t="shared" ref="Z297:Z360" si="33">V297</f>
        <v>5.0000920000000004</v>
      </c>
      <c r="AA297">
        <f t="shared" ref="AA297:AA360" si="34">U4</f>
        <v>5</v>
      </c>
      <c r="AB297">
        <f t="shared" ref="AB297:AB360" si="35">U297</f>
        <v>3</v>
      </c>
    </row>
    <row r="298" spans="1:28">
      <c r="A298" s="48">
        <f t="shared" ref="A298:A361" si="36">A297+1</f>
        <v>3</v>
      </c>
      <c r="B298" s="14" t="str">
        <f t="shared" si="28"/>
        <v>-</v>
      </c>
      <c r="C298" s="14" t="str">
        <f t="shared" si="28"/>
        <v>-</v>
      </c>
      <c r="D298" s="14" t="str">
        <f t="shared" si="28"/>
        <v>-</v>
      </c>
      <c r="E298" s="14" t="str">
        <f t="shared" si="28"/>
        <v>-</v>
      </c>
      <c r="F298" s="14" t="str">
        <f t="shared" si="28"/>
        <v>-</v>
      </c>
      <c r="G298" s="14" t="str">
        <f t="shared" si="28"/>
        <v>-</v>
      </c>
      <c r="H298" s="14" t="str">
        <f t="shared" si="28"/>
        <v>-</v>
      </c>
      <c r="I298" s="14" t="str">
        <f t="shared" si="28"/>
        <v>-</v>
      </c>
      <c r="J298" s="14" t="str">
        <f t="shared" si="28"/>
        <v>-</v>
      </c>
      <c r="K298" s="14" t="str">
        <f t="shared" si="28"/>
        <v>-</v>
      </c>
      <c r="L298" s="14" t="str">
        <f t="shared" si="28"/>
        <v>-</v>
      </c>
      <c r="M298" s="14" t="str">
        <f t="shared" si="28"/>
        <v>-</v>
      </c>
      <c r="N298" s="14" t="str">
        <f t="shared" si="28"/>
        <v>-</v>
      </c>
      <c r="O298" s="14" t="str">
        <f t="shared" si="28"/>
        <v>-</v>
      </c>
      <c r="P298" s="14" t="str">
        <f t="shared" si="28"/>
        <v>-</v>
      </c>
      <c r="Q298" s="14" t="str">
        <f t="shared" si="28"/>
        <v>-</v>
      </c>
      <c r="R298" s="14" t="str">
        <f t="shared" si="28"/>
        <v>-</v>
      </c>
      <c r="S298" s="14" t="str">
        <f t="shared" si="28"/>
        <v>-</v>
      </c>
      <c r="T298" s="14" t="str">
        <f t="shared" si="28"/>
        <v>-</v>
      </c>
      <c r="U298" s="15">
        <f t="shared" si="29"/>
        <v>0</v>
      </c>
      <c r="V298" s="109" t="str">
        <f t="shared" si="30"/>
        <v>-</v>
      </c>
      <c r="W298" s="14" t="str">
        <f t="shared" si="31"/>
        <v>-</v>
      </c>
      <c r="Y298">
        <f t="shared" si="32"/>
        <v>3</v>
      </c>
      <c r="Z298" s="8" t="str">
        <f t="shared" si="33"/>
        <v>-</v>
      </c>
      <c r="AA298">
        <f t="shared" si="34"/>
        <v>0</v>
      </c>
      <c r="AB298">
        <f t="shared" si="35"/>
        <v>0</v>
      </c>
    </row>
    <row r="299" spans="1:28">
      <c r="A299" s="48">
        <f t="shared" si="36"/>
        <v>4</v>
      </c>
      <c r="B299" s="14" t="str">
        <f t="shared" si="28"/>
        <v>-</v>
      </c>
      <c r="C299" s="14" t="str">
        <f t="shared" si="28"/>
        <v>-</v>
      </c>
      <c r="D299" s="14" t="str">
        <f t="shared" si="28"/>
        <v>-</v>
      </c>
      <c r="E299" s="14" t="str">
        <f t="shared" si="28"/>
        <v>-</v>
      </c>
      <c r="F299" s="14" t="str">
        <f t="shared" si="28"/>
        <v>-</v>
      </c>
      <c r="G299" s="14" t="str">
        <f t="shared" si="28"/>
        <v>-</v>
      </c>
      <c r="H299" s="14" t="str">
        <f t="shared" si="28"/>
        <v>-</v>
      </c>
      <c r="I299" s="14" t="str">
        <f t="shared" si="28"/>
        <v>-</v>
      </c>
      <c r="J299" s="14" t="str">
        <f t="shared" si="28"/>
        <v>-</v>
      </c>
      <c r="K299" s="14" t="str">
        <f t="shared" si="28"/>
        <v>-</v>
      </c>
      <c r="L299" s="14" t="str">
        <f t="shared" si="28"/>
        <v>-</v>
      </c>
      <c r="M299" s="14" t="str">
        <f t="shared" si="28"/>
        <v>-</v>
      </c>
      <c r="N299" s="14" t="str">
        <f t="shared" si="28"/>
        <v>-</v>
      </c>
      <c r="O299" s="14" t="str">
        <f t="shared" si="28"/>
        <v>-</v>
      </c>
      <c r="P299" s="14" t="str">
        <f t="shared" si="28"/>
        <v>-</v>
      </c>
      <c r="Q299" s="14" t="str">
        <f t="shared" si="28"/>
        <v>-</v>
      </c>
      <c r="R299" s="14" t="str">
        <f t="shared" si="28"/>
        <v>-</v>
      </c>
      <c r="S299" s="14" t="str">
        <f t="shared" si="28"/>
        <v>-</v>
      </c>
      <c r="T299" s="14" t="str">
        <f t="shared" si="28"/>
        <v>-</v>
      </c>
      <c r="U299" s="15">
        <f t="shared" si="29"/>
        <v>0</v>
      </c>
      <c r="V299" s="109" t="str">
        <f t="shared" si="30"/>
        <v>-</v>
      </c>
      <c r="W299" s="14" t="str">
        <f t="shared" si="31"/>
        <v>-</v>
      </c>
      <c r="Y299">
        <f t="shared" si="32"/>
        <v>4</v>
      </c>
      <c r="Z299" s="8" t="str">
        <f t="shared" si="33"/>
        <v>-</v>
      </c>
      <c r="AA299">
        <f t="shared" si="34"/>
        <v>0</v>
      </c>
      <c r="AB299">
        <f t="shared" si="35"/>
        <v>0</v>
      </c>
    </row>
    <row r="300" spans="1:28">
      <c r="A300" s="48">
        <f t="shared" si="36"/>
        <v>5</v>
      </c>
      <c r="B300" s="14">
        <f t="shared" si="28"/>
        <v>2</v>
      </c>
      <c r="C300" s="14" t="str">
        <f t="shared" si="28"/>
        <v>-</v>
      </c>
      <c r="D300" s="14">
        <f t="shared" si="28"/>
        <v>10</v>
      </c>
      <c r="E300" s="14" t="str">
        <f t="shared" si="28"/>
        <v>-</v>
      </c>
      <c r="F300" s="14" t="str">
        <f t="shared" si="28"/>
        <v>-</v>
      </c>
      <c r="G300" s="14" t="str">
        <f t="shared" si="28"/>
        <v>-</v>
      </c>
      <c r="H300" s="14" t="str">
        <f t="shared" si="28"/>
        <v>-</v>
      </c>
      <c r="I300" s="14" t="str">
        <f t="shared" si="28"/>
        <v>-</v>
      </c>
      <c r="J300" s="14" t="str">
        <f t="shared" si="28"/>
        <v>-</v>
      </c>
      <c r="K300" s="14" t="str">
        <f t="shared" si="28"/>
        <v>-</v>
      </c>
      <c r="L300" s="14">
        <f t="shared" si="28"/>
        <v>5</v>
      </c>
      <c r="M300" s="14" t="str">
        <f t="shared" si="28"/>
        <v>-</v>
      </c>
      <c r="N300" s="14" t="str">
        <f t="shared" si="28"/>
        <v>-</v>
      </c>
      <c r="O300" s="14" t="str">
        <f t="shared" si="28"/>
        <v>-</v>
      </c>
      <c r="P300" s="14" t="str">
        <f t="shared" si="28"/>
        <v>-</v>
      </c>
      <c r="Q300" s="14" t="str">
        <f t="shared" si="28"/>
        <v>-</v>
      </c>
      <c r="R300" s="14" t="str">
        <f t="shared" si="28"/>
        <v>-</v>
      </c>
      <c r="S300" s="14" t="str">
        <f t="shared" si="28"/>
        <v>-</v>
      </c>
      <c r="T300" s="14" t="str">
        <f t="shared" si="28"/>
        <v>-</v>
      </c>
      <c r="U300" s="15">
        <f t="shared" si="29"/>
        <v>3</v>
      </c>
      <c r="V300" s="109">
        <f t="shared" si="30"/>
        <v>5.666755666666667</v>
      </c>
      <c r="W300" s="14">
        <f t="shared" si="31"/>
        <v>41</v>
      </c>
      <c r="Y300">
        <f t="shared" si="32"/>
        <v>5</v>
      </c>
      <c r="Z300" s="8">
        <f t="shared" si="33"/>
        <v>5.666755666666667</v>
      </c>
      <c r="AA300">
        <f t="shared" si="34"/>
        <v>4</v>
      </c>
      <c r="AB300">
        <f t="shared" si="35"/>
        <v>3</v>
      </c>
    </row>
    <row r="301" spans="1:28">
      <c r="A301" s="48">
        <f t="shared" si="36"/>
        <v>6</v>
      </c>
      <c r="B301" s="14" t="str">
        <f t="shared" si="28"/>
        <v>-</v>
      </c>
      <c r="C301" s="14" t="str">
        <f t="shared" si="28"/>
        <v>-</v>
      </c>
      <c r="D301" s="14" t="str">
        <f t="shared" si="28"/>
        <v>-</v>
      </c>
      <c r="E301" s="14" t="str">
        <f t="shared" si="28"/>
        <v>-</v>
      </c>
      <c r="F301" s="14" t="str">
        <f t="shared" si="28"/>
        <v>-</v>
      </c>
      <c r="G301" s="14" t="str">
        <f t="shared" si="28"/>
        <v>-</v>
      </c>
      <c r="H301" s="14" t="str">
        <f t="shared" si="28"/>
        <v>-</v>
      </c>
      <c r="I301" s="14" t="str">
        <f t="shared" si="28"/>
        <v>-</v>
      </c>
      <c r="J301" s="14" t="str">
        <f t="shared" si="28"/>
        <v>-</v>
      </c>
      <c r="K301" s="14" t="str">
        <f t="shared" si="28"/>
        <v>-</v>
      </c>
      <c r="L301" s="14" t="str">
        <f t="shared" si="28"/>
        <v>-</v>
      </c>
      <c r="M301" s="14" t="str">
        <f t="shared" si="28"/>
        <v>-</v>
      </c>
      <c r="N301" s="14" t="str">
        <f t="shared" si="28"/>
        <v>-</v>
      </c>
      <c r="O301" s="14" t="str">
        <f t="shared" si="28"/>
        <v>-</v>
      </c>
      <c r="P301" s="14" t="str">
        <f t="shared" si="28"/>
        <v>-</v>
      </c>
      <c r="Q301" s="14" t="str">
        <f t="shared" si="28"/>
        <v>-</v>
      </c>
      <c r="R301" s="14" t="str">
        <f t="shared" si="28"/>
        <v>-</v>
      </c>
      <c r="S301" s="14" t="str">
        <f t="shared" si="28"/>
        <v>-</v>
      </c>
      <c r="T301" s="14" t="str">
        <f t="shared" si="28"/>
        <v>-</v>
      </c>
      <c r="U301" s="15">
        <f t="shared" si="29"/>
        <v>0</v>
      </c>
      <c r="V301" s="109" t="str">
        <f t="shared" si="30"/>
        <v>-</v>
      </c>
      <c r="W301" s="14" t="str">
        <f t="shared" si="31"/>
        <v>-</v>
      </c>
      <c r="Y301">
        <f t="shared" si="32"/>
        <v>6</v>
      </c>
      <c r="Z301" s="8" t="str">
        <f t="shared" si="33"/>
        <v>-</v>
      </c>
      <c r="AA301">
        <f t="shared" si="34"/>
        <v>0</v>
      </c>
      <c r="AB301">
        <f t="shared" si="35"/>
        <v>0</v>
      </c>
    </row>
    <row r="302" spans="1:28">
      <c r="A302" s="48">
        <f t="shared" si="36"/>
        <v>7</v>
      </c>
      <c r="B302" s="14" t="str">
        <f t="shared" si="28"/>
        <v>-</v>
      </c>
      <c r="C302" s="14" t="str">
        <f t="shared" si="28"/>
        <v>-</v>
      </c>
      <c r="D302" s="14" t="str">
        <f t="shared" si="28"/>
        <v>-</v>
      </c>
      <c r="E302" s="14" t="str">
        <f t="shared" si="28"/>
        <v>-</v>
      </c>
      <c r="F302" s="14" t="str">
        <f t="shared" si="28"/>
        <v>-</v>
      </c>
      <c r="G302" s="14" t="str">
        <f t="shared" si="28"/>
        <v>-</v>
      </c>
      <c r="H302" s="14" t="str">
        <f t="shared" si="28"/>
        <v>-</v>
      </c>
      <c r="I302" s="14" t="str">
        <f t="shared" si="28"/>
        <v>-</v>
      </c>
      <c r="J302" s="14" t="str">
        <f t="shared" si="28"/>
        <v>-</v>
      </c>
      <c r="K302" s="14" t="str">
        <f t="shared" si="28"/>
        <v>-</v>
      </c>
      <c r="L302" s="14" t="str">
        <f t="shared" si="28"/>
        <v>-</v>
      </c>
      <c r="M302" s="14" t="str">
        <f t="shared" si="28"/>
        <v>-</v>
      </c>
      <c r="N302" s="14" t="str">
        <f t="shared" si="28"/>
        <v>-</v>
      </c>
      <c r="O302" s="14" t="str">
        <f t="shared" si="28"/>
        <v>-</v>
      </c>
      <c r="P302" s="14" t="str">
        <f t="shared" si="28"/>
        <v>-</v>
      </c>
      <c r="Q302" s="14" t="str">
        <f t="shared" si="28"/>
        <v>-</v>
      </c>
      <c r="R302" s="14" t="str">
        <f t="shared" si="28"/>
        <v>-</v>
      </c>
      <c r="S302" s="14" t="str">
        <f t="shared" si="28"/>
        <v>-</v>
      </c>
      <c r="T302" s="14" t="str">
        <f t="shared" si="28"/>
        <v>-</v>
      </c>
      <c r="U302" s="15">
        <f t="shared" si="29"/>
        <v>0</v>
      </c>
      <c r="V302" s="109" t="str">
        <f t="shared" si="30"/>
        <v>-</v>
      </c>
      <c r="W302" s="14" t="str">
        <f t="shared" si="31"/>
        <v>-</v>
      </c>
      <c r="Y302">
        <f t="shared" si="32"/>
        <v>7</v>
      </c>
      <c r="Z302" s="8" t="str">
        <f t="shared" si="33"/>
        <v>-</v>
      </c>
      <c r="AA302">
        <f t="shared" si="34"/>
        <v>0</v>
      </c>
      <c r="AB302">
        <f t="shared" si="35"/>
        <v>0</v>
      </c>
    </row>
    <row r="303" spans="1:28">
      <c r="A303" s="48">
        <f t="shared" si="36"/>
        <v>8</v>
      </c>
      <c r="B303" s="14">
        <f t="shared" si="28"/>
        <v>9</v>
      </c>
      <c r="C303" s="14" t="str">
        <f t="shared" si="28"/>
        <v>-</v>
      </c>
      <c r="D303" s="14">
        <f t="shared" si="28"/>
        <v>7</v>
      </c>
      <c r="E303" s="14" t="str">
        <f t="shared" si="28"/>
        <v>-</v>
      </c>
      <c r="F303" s="14" t="str">
        <f t="shared" si="28"/>
        <v>-</v>
      </c>
      <c r="G303" s="14" t="str">
        <f t="shared" si="28"/>
        <v>-</v>
      </c>
      <c r="H303" s="14" t="str">
        <f t="shared" si="28"/>
        <v>-</v>
      </c>
      <c r="I303" s="14" t="str">
        <f t="shared" si="28"/>
        <v>-</v>
      </c>
      <c r="J303" s="14" t="str">
        <f t="shared" si="28"/>
        <v>-</v>
      </c>
      <c r="K303" s="14" t="str">
        <f t="shared" si="28"/>
        <v>-</v>
      </c>
      <c r="L303" s="14" t="str">
        <f t="shared" si="28"/>
        <v>-</v>
      </c>
      <c r="M303" s="14" t="str">
        <f t="shared" si="28"/>
        <v>-</v>
      </c>
      <c r="N303" s="14" t="str">
        <f t="shared" si="28"/>
        <v>-</v>
      </c>
      <c r="O303" s="14" t="str">
        <f t="shared" si="28"/>
        <v>-</v>
      </c>
      <c r="P303" s="14" t="str">
        <f t="shared" si="28"/>
        <v>-</v>
      </c>
      <c r="Q303" s="14" t="str">
        <f t="shared" si="28"/>
        <v>-</v>
      </c>
      <c r="R303" s="14" t="str">
        <f t="shared" si="28"/>
        <v>-</v>
      </c>
      <c r="S303" s="14" t="str">
        <f t="shared" si="28"/>
        <v>-</v>
      </c>
      <c r="T303" s="14" t="str">
        <f t="shared" si="28"/>
        <v>-</v>
      </c>
      <c r="U303" s="15">
        <f t="shared" si="29"/>
        <v>2</v>
      </c>
      <c r="V303" s="109">
        <f t="shared" si="30"/>
        <v>8.0000859999999996</v>
      </c>
      <c r="W303" s="14">
        <f t="shared" si="31"/>
        <v>16</v>
      </c>
      <c r="Y303">
        <f t="shared" si="32"/>
        <v>8</v>
      </c>
      <c r="Z303" s="8">
        <f t="shared" si="33"/>
        <v>8.0000859999999996</v>
      </c>
      <c r="AA303">
        <f t="shared" si="34"/>
        <v>5</v>
      </c>
      <c r="AB303">
        <f t="shared" si="35"/>
        <v>2</v>
      </c>
    </row>
    <row r="304" spans="1:28">
      <c r="A304" s="48">
        <f t="shared" si="36"/>
        <v>9</v>
      </c>
      <c r="B304" s="14" t="str">
        <f t="shared" si="28"/>
        <v>-</v>
      </c>
      <c r="C304" s="14" t="str">
        <f t="shared" si="28"/>
        <v>-</v>
      </c>
      <c r="D304" s="14" t="str">
        <f t="shared" si="28"/>
        <v>-</v>
      </c>
      <c r="E304" s="14" t="str">
        <f t="shared" si="28"/>
        <v>-</v>
      </c>
      <c r="F304" s="14" t="str">
        <f t="shared" si="28"/>
        <v>-</v>
      </c>
      <c r="G304" s="14" t="str">
        <f t="shared" si="28"/>
        <v>-</v>
      </c>
      <c r="H304" s="14" t="str">
        <f t="shared" si="28"/>
        <v>-</v>
      </c>
      <c r="I304" s="14" t="str">
        <f t="shared" si="28"/>
        <v>-</v>
      </c>
      <c r="J304" s="14" t="str">
        <f t="shared" si="28"/>
        <v>-</v>
      </c>
      <c r="K304" s="14" t="str">
        <f t="shared" si="28"/>
        <v>-</v>
      </c>
      <c r="L304" s="14" t="str">
        <f t="shared" si="28"/>
        <v>-</v>
      </c>
      <c r="M304" s="14" t="str">
        <f t="shared" si="28"/>
        <v>-</v>
      </c>
      <c r="N304" s="14" t="str">
        <f t="shared" si="28"/>
        <v>-</v>
      </c>
      <c r="O304" s="14" t="str">
        <f t="shared" si="28"/>
        <v>-</v>
      </c>
      <c r="P304" s="14" t="str">
        <f t="shared" si="28"/>
        <v>-</v>
      </c>
      <c r="Q304" s="14" t="str">
        <f t="shared" si="28"/>
        <v>-</v>
      </c>
      <c r="R304" s="14" t="str">
        <f t="shared" si="28"/>
        <v>-</v>
      </c>
      <c r="S304" s="14" t="str">
        <f t="shared" si="28"/>
        <v>-</v>
      </c>
      <c r="T304" s="14" t="str">
        <f t="shared" si="28"/>
        <v>-</v>
      </c>
      <c r="U304" s="15">
        <f t="shared" si="29"/>
        <v>0</v>
      </c>
      <c r="V304" s="109" t="str">
        <f t="shared" si="30"/>
        <v>-</v>
      </c>
      <c r="W304" s="14" t="str">
        <f t="shared" si="31"/>
        <v>-</v>
      </c>
      <c r="Y304">
        <f t="shared" si="32"/>
        <v>9</v>
      </c>
      <c r="Z304" s="8" t="str">
        <f t="shared" si="33"/>
        <v>-</v>
      </c>
      <c r="AA304">
        <f t="shared" si="34"/>
        <v>0</v>
      </c>
      <c r="AB304">
        <f t="shared" si="35"/>
        <v>0</v>
      </c>
    </row>
    <row r="305" spans="1:28">
      <c r="A305" s="48">
        <f t="shared" si="36"/>
        <v>10</v>
      </c>
      <c r="B305" s="14" t="str">
        <f t="shared" si="28"/>
        <v>-</v>
      </c>
      <c r="C305" s="14" t="str">
        <f t="shared" si="28"/>
        <v>-</v>
      </c>
      <c r="D305" s="14" t="str">
        <f t="shared" si="28"/>
        <v>-</v>
      </c>
      <c r="E305" s="14" t="str">
        <f t="shared" si="28"/>
        <v>-</v>
      </c>
      <c r="F305" s="14" t="str">
        <f t="shared" si="28"/>
        <v>-</v>
      </c>
      <c r="G305" s="14" t="str">
        <f t="shared" si="28"/>
        <v>-</v>
      </c>
      <c r="H305" s="14" t="str">
        <f t="shared" si="28"/>
        <v>-</v>
      </c>
      <c r="I305" s="14" t="str">
        <f t="shared" si="28"/>
        <v>-</v>
      </c>
      <c r="J305" s="14" t="str">
        <f t="shared" si="28"/>
        <v>-</v>
      </c>
      <c r="K305" s="14" t="str">
        <f t="shared" si="28"/>
        <v>-</v>
      </c>
      <c r="L305" s="14" t="str">
        <f t="shared" si="28"/>
        <v>-</v>
      </c>
      <c r="M305" s="14" t="str">
        <f t="shared" si="28"/>
        <v>-</v>
      </c>
      <c r="N305" s="14" t="str">
        <f t="shared" si="28"/>
        <v>-</v>
      </c>
      <c r="O305" s="14" t="str">
        <f t="shared" si="28"/>
        <v>-</v>
      </c>
      <c r="P305" s="14" t="str">
        <f t="shared" si="28"/>
        <v>-</v>
      </c>
      <c r="Q305" s="14" t="str">
        <f t="shared" si="28"/>
        <v>-</v>
      </c>
      <c r="R305" s="14" t="str">
        <f t="shared" si="28"/>
        <v>-</v>
      </c>
      <c r="S305" s="14" t="str">
        <f t="shared" si="28"/>
        <v>-</v>
      </c>
      <c r="T305" s="14" t="str">
        <f t="shared" si="28"/>
        <v>-</v>
      </c>
      <c r="U305" s="15">
        <f t="shared" si="29"/>
        <v>0</v>
      </c>
      <c r="V305" s="109" t="str">
        <f t="shared" si="30"/>
        <v>-</v>
      </c>
      <c r="W305" s="14" t="str">
        <f t="shared" si="31"/>
        <v>-</v>
      </c>
      <c r="Y305">
        <f t="shared" si="32"/>
        <v>10</v>
      </c>
      <c r="Z305" s="8" t="str">
        <f t="shared" si="33"/>
        <v>-</v>
      </c>
      <c r="AA305">
        <f t="shared" si="34"/>
        <v>0</v>
      </c>
      <c r="AB305">
        <f t="shared" si="35"/>
        <v>0</v>
      </c>
    </row>
    <row r="306" spans="1:28">
      <c r="A306" s="48">
        <f t="shared" si="36"/>
        <v>11</v>
      </c>
      <c r="B306" s="14" t="str">
        <f t="shared" si="28"/>
        <v>-</v>
      </c>
      <c r="C306" s="14" t="str">
        <f t="shared" si="28"/>
        <v>-</v>
      </c>
      <c r="D306" s="14" t="str">
        <f t="shared" si="28"/>
        <v>-</v>
      </c>
      <c r="E306" s="14" t="str">
        <f t="shared" si="28"/>
        <v>-</v>
      </c>
      <c r="F306" s="14" t="str">
        <f t="shared" si="28"/>
        <v>-</v>
      </c>
      <c r="G306" s="14" t="str">
        <f t="shared" si="28"/>
        <v>-</v>
      </c>
      <c r="H306" s="14" t="str">
        <f t="shared" si="28"/>
        <v>-</v>
      </c>
      <c r="I306" s="14" t="str">
        <f t="shared" si="28"/>
        <v>-</v>
      </c>
      <c r="J306" s="14" t="str">
        <f t="shared" si="28"/>
        <v>-</v>
      </c>
      <c r="K306" s="14" t="str">
        <f t="shared" si="28"/>
        <v>-</v>
      </c>
      <c r="L306" s="14" t="str">
        <f t="shared" si="28"/>
        <v>-</v>
      </c>
      <c r="M306" s="14" t="str">
        <f t="shared" si="28"/>
        <v>-</v>
      </c>
      <c r="N306" s="14" t="str">
        <f t="shared" si="28"/>
        <v>-</v>
      </c>
      <c r="O306" s="14" t="str">
        <f t="shared" si="28"/>
        <v>-</v>
      </c>
      <c r="P306" s="14" t="str">
        <f t="shared" si="28"/>
        <v>-</v>
      </c>
      <c r="Q306" s="14" t="str">
        <f t="shared" si="28"/>
        <v>-</v>
      </c>
      <c r="R306" s="14" t="str">
        <f t="shared" si="28"/>
        <v>-</v>
      </c>
      <c r="S306" s="14" t="str">
        <f t="shared" si="28"/>
        <v>-</v>
      </c>
      <c r="T306" s="14" t="str">
        <f t="shared" si="28"/>
        <v>-</v>
      </c>
      <c r="U306" s="15">
        <f t="shared" si="29"/>
        <v>0</v>
      </c>
      <c r="V306" s="109" t="str">
        <f t="shared" si="30"/>
        <v>-</v>
      </c>
      <c r="W306" s="14" t="str">
        <f t="shared" si="31"/>
        <v>-</v>
      </c>
      <c r="Y306">
        <f t="shared" si="32"/>
        <v>11</v>
      </c>
      <c r="Z306" s="8" t="str">
        <f t="shared" si="33"/>
        <v>-</v>
      </c>
      <c r="AA306">
        <f t="shared" si="34"/>
        <v>0</v>
      </c>
      <c r="AB306">
        <f t="shared" si="35"/>
        <v>0</v>
      </c>
    </row>
    <row r="307" spans="1:28">
      <c r="A307" s="48">
        <f t="shared" si="36"/>
        <v>12</v>
      </c>
      <c r="B307" s="14">
        <f t="shared" si="28"/>
        <v>10</v>
      </c>
      <c r="C307" s="14" t="str">
        <f t="shared" si="28"/>
        <v>-</v>
      </c>
      <c r="D307" s="14">
        <f t="shared" si="28"/>
        <v>9</v>
      </c>
      <c r="E307" s="14" t="str">
        <f t="shared" si="28"/>
        <v>-</v>
      </c>
      <c r="F307" s="14" t="str">
        <f t="shared" si="28"/>
        <v>-</v>
      </c>
      <c r="G307" s="14" t="str">
        <f t="shared" si="28"/>
        <v>-</v>
      </c>
      <c r="H307" s="14" t="str">
        <f t="shared" si="28"/>
        <v>-</v>
      </c>
      <c r="I307" s="14" t="str">
        <f t="shared" si="28"/>
        <v>-</v>
      </c>
      <c r="J307" s="14" t="str">
        <f t="shared" si="28"/>
        <v>-</v>
      </c>
      <c r="K307" s="14" t="str">
        <f t="shared" si="28"/>
        <v>-</v>
      </c>
      <c r="L307" s="14">
        <f t="shared" si="28"/>
        <v>11</v>
      </c>
      <c r="M307" s="14" t="str">
        <f t="shared" si="28"/>
        <v>-</v>
      </c>
      <c r="N307" s="14" t="str">
        <f t="shared" si="28"/>
        <v>-</v>
      </c>
      <c r="O307" s="14" t="str">
        <f t="shared" si="28"/>
        <v>-</v>
      </c>
      <c r="P307" s="14" t="str">
        <f t="shared" si="28"/>
        <v>-</v>
      </c>
      <c r="Q307" s="14" t="str">
        <f t="shared" si="28"/>
        <v>-</v>
      </c>
      <c r="R307" s="14" t="str">
        <f t="shared" si="28"/>
        <v>-</v>
      </c>
      <c r="S307" s="14" t="str">
        <f t="shared" si="28"/>
        <v>-</v>
      </c>
      <c r="T307" s="14" t="str">
        <f t="shared" si="28"/>
        <v>-</v>
      </c>
      <c r="U307" s="15">
        <f t="shared" si="29"/>
        <v>3</v>
      </c>
      <c r="V307" s="109">
        <f t="shared" si="30"/>
        <v>10.000082000000001</v>
      </c>
      <c r="W307" s="14">
        <f t="shared" si="31"/>
        <v>2</v>
      </c>
      <c r="Y307">
        <f t="shared" si="32"/>
        <v>12</v>
      </c>
      <c r="Z307" s="8">
        <f t="shared" si="33"/>
        <v>10.000082000000001</v>
      </c>
      <c r="AA307">
        <f t="shared" si="34"/>
        <v>10</v>
      </c>
      <c r="AB307">
        <f t="shared" si="35"/>
        <v>3</v>
      </c>
    </row>
    <row r="308" spans="1:28">
      <c r="A308" s="48">
        <f t="shared" si="36"/>
        <v>13</v>
      </c>
      <c r="B308" s="14" t="str">
        <f t="shared" si="28"/>
        <v>-</v>
      </c>
      <c r="C308" s="14" t="str">
        <f t="shared" si="28"/>
        <v>-</v>
      </c>
      <c r="D308" s="14" t="str">
        <f t="shared" si="28"/>
        <v>-</v>
      </c>
      <c r="E308" s="14" t="str">
        <f t="shared" si="28"/>
        <v>-</v>
      </c>
      <c r="F308" s="14" t="str">
        <f t="shared" si="28"/>
        <v>-</v>
      </c>
      <c r="G308" s="14" t="str">
        <f t="shared" si="28"/>
        <v>-</v>
      </c>
      <c r="H308" s="14" t="str">
        <f t="shared" si="28"/>
        <v>-</v>
      </c>
      <c r="I308" s="14" t="str">
        <f t="shared" si="28"/>
        <v>-</v>
      </c>
      <c r="J308" s="14" t="str">
        <f t="shared" si="28"/>
        <v>-</v>
      </c>
      <c r="K308" s="14" t="str">
        <f t="shared" si="28"/>
        <v>-</v>
      </c>
      <c r="L308" s="14" t="str">
        <f t="shared" si="28"/>
        <v>-</v>
      </c>
      <c r="M308" s="14" t="str">
        <f t="shared" si="28"/>
        <v>-</v>
      </c>
      <c r="N308" s="14" t="str">
        <f t="shared" si="28"/>
        <v>-</v>
      </c>
      <c r="O308" s="14" t="str">
        <f t="shared" si="28"/>
        <v>-</v>
      </c>
      <c r="P308" s="14" t="str">
        <f t="shared" si="28"/>
        <v>-</v>
      </c>
      <c r="Q308" s="14" t="str">
        <f t="shared" si="28"/>
        <v>-</v>
      </c>
      <c r="R308" s="14" t="str">
        <f t="shared" si="28"/>
        <v>-</v>
      </c>
      <c r="S308" s="14" t="str">
        <f t="shared" si="28"/>
        <v>-</v>
      </c>
      <c r="T308" s="14" t="str">
        <f t="shared" si="28"/>
        <v>-</v>
      </c>
      <c r="U308" s="15">
        <f t="shared" si="29"/>
        <v>0</v>
      </c>
      <c r="V308" s="109" t="str">
        <f t="shared" si="30"/>
        <v>-</v>
      </c>
      <c r="W308" s="14" t="str">
        <f t="shared" si="31"/>
        <v>-</v>
      </c>
      <c r="Y308">
        <f t="shared" si="32"/>
        <v>13</v>
      </c>
      <c r="Z308" s="8" t="str">
        <f t="shared" si="33"/>
        <v>-</v>
      </c>
      <c r="AA308">
        <f t="shared" si="34"/>
        <v>0</v>
      </c>
      <c r="AB308">
        <f t="shared" si="35"/>
        <v>0</v>
      </c>
    </row>
    <row r="309" spans="1:28">
      <c r="A309" s="48">
        <f t="shared" si="36"/>
        <v>14</v>
      </c>
      <c r="B309" s="14" t="str">
        <f t="shared" si="28"/>
        <v>-</v>
      </c>
      <c r="C309" s="14" t="str">
        <f t="shared" si="28"/>
        <v>-</v>
      </c>
      <c r="D309" s="14" t="str">
        <f t="shared" si="28"/>
        <v>-</v>
      </c>
      <c r="E309" s="14" t="str">
        <f t="shared" si="28"/>
        <v>-</v>
      </c>
      <c r="F309" s="14" t="str">
        <f t="shared" si="28"/>
        <v>-</v>
      </c>
      <c r="G309" s="14" t="str">
        <f t="shared" si="28"/>
        <v>-</v>
      </c>
      <c r="H309" s="14" t="str">
        <f t="shared" si="28"/>
        <v>-</v>
      </c>
      <c r="I309" s="14" t="str">
        <f t="shared" si="28"/>
        <v>-</v>
      </c>
      <c r="J309" s="14" t="str">
        <f t="shared" ref="J309:T309" si="37">IF(AND(J$98="ДА",J212="-"),J16,"-")</f>
        <v>-</v>
      </c>
      <c r="K309" s="14" t="str">
        <f t="shared" si="37"/>
        <v>-</v>
      </c>
      <c r="L309" s="14" t="str">
        <f t="shared" si="37"/>
        <v>-</v>
      </c>
      <c r="M309" s="14" t="str">
        <f t="shared" si="37"/>
        <v>-</v>
      </c>
      <c r="N309" s="14" t="str">
        <f t="shared" si="37"/>
        <v>-</v>
      </c>
      <c r="O309" s="14" t="str">
        <f t="shared" si="37"/>
        <v>-</v>
      </c>
      <c r="P309" s="14" t="str">
        <f t="shared" si="37"/>
        <v>-</v>
      </c>
      <c r="Q309" s="14" t="str">
        <f t="shared" si="37"/>
        <v>-</v>
      </c>
      <c r="R309" s="14" t="str">
        <f t="shared" si="37"/>
        <v>-</v>
      </c>
      <c r="S309" s="14" t="str">
        <f t="shared" si="37"/>
        <v>-</v>
      </c>
      <c r="T309" s="14" t="str">
        <f t="shared" si="37"/>
        <v>-</v>
      </c>
      <c r="U309" s="15">
        <f t="shared" si="29"/>
        <v>0</v>
      </c>
      <c r="V309" s="109" t="str">
        <f t="shared" si="30"/>
        <v>-</v>
      </c>
      <c r="W309" s="14" t="str">
        <f t="shared" si="31"/>
        <v>-</v>
      </c>
      <c r="Y309">
        <f t="shared" si="32"/>
        <v>14</v>
      </c>
      <c r="Z309" s="8" t="str">
        <f t="shared" si="33"/>
        <v>-</v>
      </c>
      <c r="AA309">
        <f t="shared" si="34"/>
        <v>0</v>
      </c>
      <c r="AB309">
        <f t="shared" si="35"/>
        <v>0</v>
      </c>
    </row>
    <row r="310" spans="1:28">
      <c r="A310" s="48">
        <f t="shared" si="36"/>
        <v>15</v>
      </c>
      <c r="B310" s="14" t="str">
        <f t="shared" ref="B310:T323" si="38">IF(AND(B$98="ДА",B213="-"),B17,"-")</f>
        <v>-</v>
      </c>
      <c r="C310" s="14" t="str">
        <f t="shared" si="38"/>
        <v>-</v>
      </c>
      <c r="D310" s="14" t="str">
        <f t="shared" si="38"/>
        <v>-</v>
      </c>
      <c r="E310" s="14" t="str">
        <f t="shared" si="38"/>
        <v>-</v>
      </c>
      <c r="F310" s="14" t="str">
        <f t="shared" si="38"/>
        <v>-</v>
      </c>
      <c r="G310" s="14" t="str">
        <f t="shared" si="38"/>
        <v>-</v>
      </c>
      <c r="H310" s="14" t="str">
        <f t="shared" si="38"/>
        <v>-</v>
      </c>
      <c r="I310" s="14" t="str">
        <f t="shared" si="38"/>
        <v>-</v>
      </c>
      <c r="J310" s="14" t="str">
        <f t="shared" si="38"/>
        <v>-</v>
      </c>
      <c r="K310" s="14" t="str">
        <f t="shared" si="38"/>
        <v>-</v>
      </c>
      <c r="L310" s="14" t="str">
        <f t="shared" si="38"/>
        <v>-</v>
      </c>
      <c r="M310" s="14" t="str">
        <f t="shared" si="38"/>
        <v>-</v>
      </c>
      <c r="N310" s="14" t="str">
        <f t="shared" si="38"/>
        <v>-</v>
      </c>
      <c r="O310" s="14" t="str">
        <f t="shared" si="38"/>
        <v>-</v>
      </c>
      <c r="P310" s="14" t="str">
        <f t="shared" si="38"/>
        <v>-</v>
      </c>
      <c r="Q310" s="14" t="str">
        <f t="shared" si="38"/>
        <v>-</v>
      </c>
      <c r="R310" s="14" t="str">
        <f t="shared" si="38"/>
        <v>-</v>
      </c>
      <c r="S310" s="14" t="str">
        <f t="shared" si="38"/>
        <v>-</v>
      </c>
      <c r="T310" s="14" t="str">
        <f t="shared" si="38"/>
        <v>-</v>
      </c>
      <c r="U310" s="15">
        <f t="shared" si="29"/>
        <v>0</v>
      </c>
      <c r="V310" s="109" t="str">
        <f t="shared" si="30"/>
        <v>-</v>
      </c>
      <c r="W310" s="14" t="str">
        <f t="shared" si="31"/>
        <v>-</v>
      </c>
      <c r="Y310">
        <f t="shared" si="32"/>
        <v>15</v>
      </c>
      <c r="Z310" s="8" t="str">
        <f t="shared" si="33"/>
        <v>-</v>
      </c>
      <c r="AA310">
        <f t="shared" si="34"/>
        <v>0</v>
      </c>
      <c r="AB310">
        <f t="shared" si="35"/>
        <v>0</v>
      </c>
    </row>
    <row r="311" spans="1:28">
      <c r="A311" s="48">
        <f t="shared" si="36"/>
        <v>16</v>
      </c>
      <c r="B311" s="14">
        <f t="shared" si="38"/>
        <v>1</v>
      </c>
      <c r="C311" s="14" t="str">
        <f t="shared" si="38"/>
        <v>-</v>
      </c>
      <c r="D311" s="14">
        <f t="shared" si="38"/>
        <v>7</v>
      </c>
      <c r="E311" s="14" t="str">
        <f t="shared" si="38"/>
        <v>-</v>
      </c>
      <c r="F311" s="14" t="str">
        <f t="shared" si="38"/>
        <v>-</v>
      </c>
      <c r="G311" s="14" t="str">
        <f t="shared" si="38"/>
        <v>-</v>
      </c>
      <c r="H311" s="14" t="str">
        <f t="shared" si="38"/>
        <v>-</v>
      </c>
      <c r="I311" s="14" t="str">
        <f t="shared" si="38"/>
        <v>-</v>
      </c>
      <c r="J311" s="14" t="str">
        <f t="shared" si="38"/>
        <v>-</v>
      </c>
      <c r="K311" s="14" t="str">
        <f t="shared" si="38"/>
        <v>-</v>
      </c>
      <c r="L311" s="14">
        <f t="shared" si="38"/>
        <v>5</v>
      </c>
      <c r="M311" s="14" t="str">
        <f t="shared" si="38"/>
        <v>-</v>
      </c>
      <c r="N311" s="14" t="str">
        <f t="shared" si="38"/>
        <v>-</v>
      </c>
      <c r="O311" s="14" t="str">
        <f t="shared" si="38"/>
        <v>-</v>
      </c>
      <c r="P311" s="14" t="str">
        <f t="shared" si="38"/>
        <v>-</v>
      </c>
      <c r="Q311" s="14" t="str">
        <f t="shared" si="38"/>
        <v>-</v>
      </c>
      <c r="R311" s="14" t="str">
        <f t="shared" si="38"/>
        <v>-</v>
      </c>
      <c r="S311" s="14" t="str">
        <f t="shared" si="38"/>
        <v>-</v>
      </c>
      <c r="T311" s="14" t="str">
        <f t="shared" si="38"/>
        <v>-</v>
      </c>
      <c r="U311" s="15">
        <f t="shared" si="29"/>
        <v>3</v>
      </c>
      <c r="V311" s="109">
        <f t="shared" si="30"/>
        <v>4.3334113333333333</v>
      </c>
      <c r="W311" s="14">
        <f t="shared" si="31"/>
        <v>43</v>
      </c>
      <c r="Y311">
        <f t="shared" si="32"/>
        <v>16</v>
      </c>
      <c r="Z311" s="8">
        <f t="shared" si="33"/>
        <v>4.3334113333333333</v>
      </c>
      <c r="AA311">
        <f t="shared" si="34"/>
        <v>4</v>
      </c>
      <c r="AB311">
        <f t="shared" si="35"/>
        <v>3</v>
      </c>
    </row>
    <row r="312" spans="1:28">
      <c r="A312" s="48">
        <f t="shared" si="36"/>
        <v>17</v>
      </c>
      <c r="B312" s="14" t="str">
        <f t="shared" si="38"/>
        <v>-</v>
      </c>
      <c r="C312" s="14" t="str">
        <f t="shared" si="38"/>
        <v>-</v>
      </c>
      <c r="D312" s="14" t="str">
        <f t="shared" si="38"/>
        <v>-</v>
      </c>
      <c r="E312" s="14" t="str">
        <f t="shared" si="38"/>
        <v>-</v>
      </c>
      <c r="F312" s="14" t="str">
        <f t="shared" si="38"/>
        <v>-</v>
      </c>
      <c r="G312" s="14" t="str">
        <f t="shared" si="38"/>
        <v>-</v>
      </c>
      <c r="H312" s="14" t="str">
        <f t="shared" si="38"/>
        <v>-</v>
      </c>
      <c r="I312" s="14" t="str">
        <f t="shared" si="38"/>
        <v>-</v>
      </c>
      <c r="J312" s="14" t="str">
        <f t="shared" si="38"/>
        <v>-</v>
      </c>
      <c r="K312" s="14" t="str">
        <f t="shared" si="38"/>
        <v>-</v>
      </c>
      <c r="L312" s="14" t="str">
        <f t="shared" si="38"/>
        <v>-</v>
      </c>
      <c r="M312" s="14" t="str">
        <f t="shared" si="38"/>
        <v>-</v>
      </c>
      <c r="N312" s="14" t="str">
        <f t="shared" si="38"/>
        <v>-</v>
      </c>
      <c r="O312" s="14" t="str">
        <f t="shared" si="38"/>
        <v>-</v>
      </c>
      <c r="P312" s="14" t="str">
        <f t="shared" si="38"/>
        <v>-</v>
      </c>
      <c r="Q312" s="14" t="str">
        <f t="shared" si="38"/>
        <v>-</v>
      </c>
      <c r="R312" s="14" t="str">
        <f t="shared" si="38"/>
        <v>-</v>
      </c>
      <c r="S312" s="14" t="str">
        <f t="shared" si="38"/>
        <v>-</v>
      </c>
      <c r="T312" s="14" t="str">
        <f t="shared" si="38"/>
        <v>-</v>
      </c>
      <c r="U312" s="15">
        <f t="shared" si="29"/>
        <v>0</v>
      </c>
      <c r="V312" s="109" t="str">
        <f t="shared" si="30"/>
        <v>-</v>
      </c>
      <c r="W312" s="14" t="str">
        <f t="shared" si="31"/>
        <v>-</v>
      </c>
      <c r="Y312">
        <f t="shared" si="32"/>
        <v>17</v>
      </c>
      <c r="Z312" s="8" t="str">
        <f t="shared" si="33"/>
        <v>-</v>
      </c>
      <c r="AA312">
        <f t="shared" si="34"/>
        <v>0</v>
      </c>
      <c r="AB312">
        <f t="shared" si="35"/>
        <v>0</v>
      </c>
    </row>
    <row r="313" spans="1:28">
      <c r="A313" s="48">
        <f t="shared" si="36"/>
        <v>18</v>
      </c>
      <c r="B313" s="14">
        <f t="shared" si="38"/>
        <v>10</v>
      </c>
      <c r="C313" s="14" t="str">
        <f t="shared" si="38"/>
        <v>-</v>
      </c>
      <c r="D313" s="14">
        <f t="shared" si="38"/>
        <v>10</v>
      </c>
      <c r="E313" s="14" t="str">
        <f t="shared" si="38"/>
        <v>-</v>
      </c>
      <c r="F313" s="14" t="str">
        <f t="shared" si="38"/>
        <v>-</v>
      </c>
      <c r="G313" s="14" t="str">
        <f t="shared" si="38"/>
        <v>-</v>
      </c>
      <c r="H313" s="14" t="str">
        <f t="shared" si="38"/>
        <v>-</v>
      </c>
      <c r="I313" s="14" t="str">
        <f t="shared" si="38"/>
        <v>-</v>
      </c>
      <c r="J313" s="14" t="str">
        <f t="shared" si="38"/>
        <v>-</v>
      </c>
      <c r="K313" s="14" t="str">
        <f t="shared" si="38"/>
        <v>-</v>
      </c>
      <c r="L313" s="14">
        <f t="shared" si="38"/>
        <v>8</v>
      </c>
      <c r="M313" s="14" t="str">
        <f t="shared" si="38"/>
        <v>-</v>
      </c>
      <c r="N313" s="14" t="str">
        <f t="shared" si="38"/>
        <v>-</v>
      </c>
      <c r="O313" s="14" t="str">
        <f t="shared" si="38"/>
        <v>-</v>
      </c>
      <c r="P313" s="14" t="str">
        <f t="shared" si="38"/>
        <v>-</v>
      </c>
      <c r="Q313" s="14" t="str">
        <f t="shared" si="38"/>
        <v>-</v>
      </c>
      <c r="R313" s="14">
        <f t="shared" si="38"/>
        <v>6</v>
      </c>
      <c r="S313" s="14" t="str">
        <f t="shared" si="38"/>
        <v>-</v>
      </c>
      <c r="T313" s="14" t="str">
        <f t="shared" si="38"/>
        <v>-</v>
      </c>
      <c r="U313" s="15">
        <f t="shared" si="29"/>
        <v>4</v>
      </c>
      <c r="V313" s="109">
        <f t="shared" si="30"/>
        <v>8.500076</v>
      </c>
      <c r="W313" s="14">
        <f t="shared" si="31"/>
        <v>9</v>
      </c>
      <c r="Y313">
        <f t="shared" si="32"/>
        <v>18</v>
      </c>
      <c r="Z313" s="8">
        <f t="shared" si="33"/>
        <v>8.500076</v>
      </c>
      <c r="AA313">
        <f t="shared" si="34"/>
        <v>7</v>
      </c>
      <c r="AB313">
        <f t="shared" si="35"/>
        <v>4</v>
      </c>
    </row>
    <row r="314" spans="1:28">
      <c r="A314" s="48">
        <f t="shared" si="36"/>
        <v>19</v>
      </c>
      <c r="B314" s="14" t="str">
        <f t="shared" si="38"/>
        <v>-</v>
      </c>
      <c r="C314" s="14" t="str">
        <f t="shared" si="38"/>
        <v>-</v>
      </c>
      <c r="D314" s="14" t="str">
        <f t="shared" si="38"/>
        <v>-</v>
      </c>
      <c r="E314" s="14" t="str">
        <f t="shared" si="38"/>
        <v>-</v>
      </c>
      <c r="F314" s="14" t="str">
        <f t="shared" si="38"/>
        <v>-</v>
      </c>
      <c r="G314" s="14" t="str">
        <f t="shared" si="38"/>
        <v>-</v>
      </c>
      <c r="H314" s="14" t="str">
        <f t="shared" si="38"/>
        <v>-</v>
      </c>
      <c r="I314" s="14" t="str">
        <f t="shared" si="38"/>
        <v>-</v>
      </c>
      <c r="J314" s="14" t="str">
        <f t="shared" si="38"/>
        <v>-</v>
      </c>
      <c r="K314" s="14" t="str">
        <f t="shared" si="38"/>
        <v>-</v>
      </c>
      <c r="L314" s="14" t="str">
        <f t="shared" si="38"/>
        <v>-</v>
      </c>
      <c r="M314" s="14" t="str">
        <f t="shared" si="38"/>
        <v>-</v>
      </c>
      <c r="N314" s="14" t="str">
        <f t="shared" si="38"/>
        <v>-</v>
      </c>
      <c r="O314" s="14" t="str">
        <f t="shared" si="38"/>
        <v>-</v>
      </c>
      <c r="P314" s="14" t="str">
        <f t="shared" si="38"/>
        <v>-</v>
      </c>
      <c r="Q314" s="14" t="str">
        <f t="shared" si="38"/>
        <v>-</v>
      </c>
      <c r="R314" s="14" t="str">
        <f t="shared" si="38"/>
        <v>-</v>
      </c>
      <c r="S314" s="14" t="str">
        <f t="shared" si="38"/>
        <v>-</v>
      </c>
      <c r="T314" s="14" t="str">
        <f t="shared" si="38"/>
        <v>-</v>
      </c>
      <c r="U314" s="15">
        <f t="shared" si="29"/>
        <v>0</v>
      </c>
      <c r="V314" s="109" t="str">
        <f t="shared" si="30"/>
        <v>-</v>
      </c>
      <c r="W314" s="14" t="str">
        <f t="shared" si="31"/>
        <v>-</v>
      </c>
      <c r="Y314">
        <f t="shared" si="32"/>
        <v>19</v>
      </c>
      <c r="Z314" s="8" t="str">
        <f t="shared" si="33"/>
        <v>-</v>
      </c>
      <c r="AA314">
        <f t="shared" si="34"/>
        <v>0</v>
      </c>
      <c r="AB314">
        <f t="shared" si="35"/>
        <v>0</v>
      </c>
    </row>
    <row r="315" spans="1:28">
      <c r="A315" s="48">
        <f t="shared" si="36"/>
        <v>20</v>
      </c>
      <c r="B315" s="14" t="str">
        <f t="shared" si="38"/>
        <v>-</v>
      </c>
      <c r="C315" s="14" t="str">
        <f t="shared" si="38"/>
        <v>-</v>
      </c>
      <c r="D315" s="14" t="str">
        <f t="shared" si="38"/>
        <v>-</v>
      </c>
      <c r="E315" s="14" t="str">
        <f t="shared" si="38"/>
        <v>-</v>
      </c>
      <c r="F315" s="14" t="str">
        <f t="shared" si="38"/>
        <v>-</v>
      </c>
      <c r="G315" s="14" t="str">
        <f t="shared" si="38"/>
        <v>-</v>
      </c>
      <c r="H315" s="14" t="str">
        <f t="shared" si="38"/>
        <v>-</v>
      </c>
      <c r="I315" s="14" t="str">
        <f t="shared" si="38"/>
        <v>-</v>
      </c>
      <c r="J315" s="14" t="str">
        <f t="shared" si="38"/>
        <v>-</v>
      </c>
      <c r="K315" s="14" t="str">
        <f t="shared" si="38"/>
        <v>-</v>
      </c>
      <c r="L315" s="14" t="str">
        <f t="shared" si="38"/>
        <v>-</v>
      </c>
      <c r="M315" s="14" t="str">
        <f t="shared" si="38"/>
        <v>-</v>
      </c>
      <c r="N315" s="14" t="str">
        <f t="shared" si="38"/>
        <v>-</v>
      </c>
      <c r="O315" s="14" t="str">
        <f t="shared" si="38"/>
        <v>-</v>
      </c>
      <c r="P315" s="14" t="str">
        <f t="shared" si="38"/>
        <v>-</v>
      </c>
      <c r="Q315" s="14" t="str">
        <f t="shared" si="38"/>
        <v>-</v>
      </c>
      <c r="R315" s="14" t="str">
        <f t="shared" si="38"/>
        <v>-</v>
      </c>
      <c r="S315" s="14" t="str">
        <f t="shared" si="38"/>
        <v>-</v>
      </c>
      <c r="T315" s="14" t="str">
        <f t="shared" si="38"/>
        <v>-</v>
      </c>
      <c r="U315" s="15">
        <f t="shared" si="29"/>
        <v>0</v>
      </c>
      <c r="V315" s="109" t="str">
        <f t="shared" si="30"/>
        <v>-</v>
      </c>
      <c r="W315" s="14" t="str">
        <f t="shared" si="31"/>
        <v>-</v>
      </c>
      <c r="Y315">
        <f t="shared" si="32"/>
        <v>20</v>
      </c>
      <c r="Z315" s="8" t="str">
        <f t="shared" si="33"/>
        <v>-</v>
      </c>
      <c r="AA315">
        <f t="shared" si="34"/>
        <v>0</v>
      </c>
      <c r="AB315">
        <f t="shared" si="35"/>
        <v>0</v>
      </c>
    </row>
    <row r="316" spans="1:28">
      <c r="A316" s="48">
        <f t="shared" si="36"/>
        <v>21</v>
      </c>
      <c r="B316" s="14" t="str">
        <f t="shared" si="38"/>
        <v>-</v>
      </c>
      <c r="C316" s="14" t="str">
        <f t="shared" si="38"/>
        <v>-</v>
      </c>
      <c r="D316" s="14" t="str">
        <f t="shared" si="38"/>
        <v>-</v>
      </c>
      <c r="E316" s="14" t="str">
        <f t="shared" si="38"/>
        <v>-</v>
      </c>
      <c r="F316" s="14" t="str">
        <f t="shared" si="38"/>
        <v>-</v>
      </c>
      <c r="G316" s="14" t="str">
        <f t="shared" si="38"/>
        <v>-</v>
      </c>
      <c r="H316" s="14" t="str">
        <f t="shared" si="38"/>
        <v>-</v>
      </c>
      <c r="I316" s="14" t="str">
        <f t="shared" si="38"/>
        <v>-</v>
      </c>
      <c r="J316" s="14" t="str">
        <f t="shared" si="38"/>
        <v>-</v>
      </c>
      <c r="K316" s="14" t="str">
        <f t="shared" si="38"/>
        <v>-</v>
      </c>
      <c r="L316" s="14" t="str">
        <f t="shared" si="38"/>
        <v>-</v>
      </c>
      <c r="M316" s="14" t="str">
        <f t="shared" si="38"/>
        <v>-</v>
      </c>
      <c r="N316" s="14" t="str">
        <f t="shared" si="38"/>
        <v>-</v>
      </c>
      <c r="O316" s="14" t="str">
        <f t="shared" si="38"/>
        <v>-</v>
      </c>
      <c r="P316" s="14" t="str">
        <f t="shared" si="38"/>
        <v>-</v>
      </c>
      <c r="Q316" s="14" t="str">
        <f t="shared" si="38"/>
        <v>-</v>
      </c>
      <c r="R316" s="14" t="str">
        <f t="shared" si="38"/>
        <v>-</v>
      </c>
      <c r="S316" s="14" t="str">
        <f t="shared" si="38"/>
        <v>-</v>
      </c>
      <c r="T316" s="14" t="str">
        <f t="shared" si="38"/>
        <v>-</v>
      </c>
      <c r="U316" s="15">
        <f t="shared" si="29"/>
        <v>0</v>
      </c>
      <c r="V316" s="109" t="str">
        <f t="shared" si="30"/>
        <v>-</v>
      </c>
      <c r="W316" s="14" t="str">
        <f t="shared" si="31"/>
        <v>-</v>
      </c>
      <c r="Y316">
        <f t="shared" si="32"/>
        <v>21</v>
      </c>
      <c r="Z316" s="8" t="str">
        <f t="shared" si="33"/>
        <v>-</v>
      </c>
      <c r="AA316">
        <f t="shared" si="34"/>
        <v>0</v>
      </c>
      <c r="AB316">
        <f t="shared" si="35"/>
        <v>0</v>
      </c>
    </row>
    <row r="317" spans="1:28">
      <c r="A317" s="48">
        <f t="shared" si="36"/>
        <v>22</v>
      </c>
      <c r="B317" s="14">
        <f t="shared" si="38"/>
        <v>10</v>
      </c>
      <c r="C317" s="14" t="str">
        <f t="shared" si="38"/>
        <v>-</v>
      </c>
      <c r="D317" s="14">
        <f t="shared" si="38"/>
        <v>7</v>
      </c>
      <c r="E317" s="14" t="str">
        <f t="shared" si="38"/>
        <v>-</v>
      </c>
      <c r="F317" s="14" t="str">
        <f t="shared" si="38"/>
        <v>-</v>
      </c>
      <c r="G317" s="14" t="str">
        <f t="shared" si="38"/>
        <v>-</v>
      </c>
      <c r="H317" s="14" t="str">
        <f t="shared" si="38"/>
        <v>-</v>
      </c>
      <c r="I317" s="14" t="str">
        <f t="shared" si="38"/>
        <v>-</v>
      </c>
      <c r="J317" s="14" t="str">
        <f t="shared" si="38"/>
        <v>-</v>
      </c>
      <c r="K317" s="14" t="str">
        <f t="shared" si="38"/>
        <v>-</v>
      </c>
      <c r="L317" s="14">
        <f t="shared" si="38"/>
        <v>7</v>
      </c>
      <c r="M317" s="14" t="str">
        <f t="shared" si="38"/>
        <v>-</v>
      </c>
      <c r="N317" s="14" t="str">
        <f t="shared" si="38"/>
        <v>-</v>
      </c>
      <c r="O317" s="14" t="str">
        <f t="shared" si="38"/>
        <v>-</v>
      </c>
      <c r="P317" s="14" t="str">
        <f t="shared" si="38"/>
        <v>-</v>
      </c>
      <c r="Q317" s="14" t="str">
        <f t="shared" si="38"/>
        <v>-</v>
      </c>
      <c r="R317" s="14">
        <f t="shared" si="38"/>
        <v>6</v>
      </c>
      <c r="S317" s="14" t="str">
        <f t="shared" si="38"/>
        <v>-</v>
      </c>
      <c r="T317" s="14" t="str">
        <f t="shared" si="38"/>
        <v>-</v>
      </c>
      <c r="U317" s="15">
        <f t="shared" si="29"/>
        <v>4</v>
      </c>
      <c r="V317" s="109">
        <f t="shared" si="30"/>
        <v>7.5000720000000003</v>
      </c>
      <c r="W317" s="14">
        <f t="shared" si="31"/>
        <v>24</v>
      </c>
      <c r="Y317">
        <f t="shared" si="32"/>
        <v>22</v>
      </c>
      <c r="Z317" s="8">
        <f t="shared" si="33"/>
        <v>7.5000720000000003</v>
      </c>
      <c r="AA317">
        <f t="shared" si="34"/>
        <v>6</v>
      </c>
      <c r="AB317">
        <f t="shared" si="35"/>
        <v>4</v>
      </c>
    </row>
    <row r="318" spans="1:28">
      <c r="A318" s="48">
        <f t="shared" si="36"/>
        <v>23</v>
      </c>
      <c r="B318" s="14" t="str">
        <f t="shared" si="38"/>
        <v>-</v>
      </c>
      <c r="C318" s="14" t="str">
        <f t="shared" si="38"/>
        <v>-</v>
      </c>
      <c r="D318" s="14" t="str">
        <f t="shared" si="38"/>
        <v>-</v>
      </c>
      <c r="E318" s="14" t="str">
        <f t="shared" si="38"/>
        <v>-</v>
      </c>
      <c r="F318" s="14" t="str">
        <f t="shared" si="38"/>
        <v>-</v>
      </c>
      <c r="G318" s="14" t="str">
        <f t="shared" si="38"/>
        <v>-</v>
      </c>
      <c r="H318" s="14" t="str">
        <f t="shared" si="38"/>
        <v>-</v>
      </c>
      <c r="I318" s="14" t="str">
        <f t="shared" si="38"/>
        <v>-</v>
      </c>
      <c r="J318" s="14" t="str">
        <f t="shared" si="38"/>
        <v>-</v>
      </c>
      <c r="K318" s="14" t="str">
        <f t="shared" si="38"/>
        <v>-</v>
      </c>
      <c r="L318" s="14" t="str">
        <f t="shared" si="38"/>
        <v>-</v>
      </c>
      <c r="M318" s="14" t="str">
        <f t="shared" si="38"/>
        <v>-</v>
      </c>
      <c r="N318" s="14" t="str">
        <f t="shared" si="38"/>
        <v>-</v>
      </c>
      <c r="O318" s="14" t="str">
        <f t="shared" si="38"/>
        <v>-</v>
      </c>
      <c r="P318" s="14" t="str">
        <f t="shared" si="38"/>
        <v>-</v>
      </c>
      <c r="Q318" s="14" t="str">
        <f t="shared" si="38"/>
        <v>-</v>
      </c>
      <c r="R318" s="14" t="str">
        <f t="shared" si="38"/>
        <v>-</v>
      </c>
      <c r="S318" s="14" t="str">
        <f t="shared" si="38"/>
        <v>-</v>
      </c>
      <c r="T318" s="14" t="str">
        <f t="shared" si="38"/>
        <v>-</v>
      </c>
      <c r="U318" s="15">
        <f t="shared" si="29"/>
        <v>0</v>
      </c>
      <c r="V318" s="109" t="str">
        <f t="shared" si="30"/>
        <v>-</v>
      </c>
      <c r="W318" s="14" t="str">
        <f t="shared" si="31"/>
        <v>-</v>
      </c>
      <c r="Y318">
        <f t="shared" si="32"/>
        <v>23</v>
      </c>
      <c r="Z318" s="8" t="str">
        <f t="shared" si="33"/>
        <v>-</v>
      </c>
      <c r="AA318">
        <f t="shared" si="34"/>
        <v>0</v>
      </c>
      <c r="AB318">
        <f t="shared" si="35"/>
        <v>0</v>
      </c>
    </row>
    <row r="319" spans="1:28">
      <c r="A319" s="48">
        <f t="shared" si="36"/>
        <v>24</v>
      </c>
      <c r="B319" s="14" t="str">
        <f t="shared" si="38"/>
        <v>-</v>
      </c>
      <c r="C319" s="14" t="str">
        <f t="shared" si="38"/>
        <v>-</v>
      </c>
      <c r="D319" s="14" t="str">
        <f t="shared" si="38"/>
        <v>-</v>
      </c>
      <c r="E319" s="14" t="str">
        <f t="shared" si="38"/>
        <v>-</v>
      </c>
      <c r="F319" s="14" t="str">
        <f t="shared" si="38"/>
        <v>-</v>
      </c>
      <c r="G319" s="14" t="str">
        <f t="shared" si="38"/>
        <v>-</v>
      </c>
      <c r="H319" s="14" t="str">
        <f t="shared" si="38"/>
        <v>-</v>
      </c>
      <c r="I319" s="14" t="str">
        <f t="shared" si="38"/>
        <v>-</v>
      </c>
      <c r="J319" s="14" t="str">
        <f t="shared" si="38"/>
        <v>-</v>
      </c>
      <c r="K319" s="14" t="str">
        <f t="shared" si="38"/>
        <v>-</v>
      </c>
      <c r="L319" s="14" t="str">
        <f t="shared" si="38"/>
        <v>-</v>
      </c>
      <c r="M319" s="14" t="str">
        <f t="shared" si="38"/>
        <v>-</v>
      </c>
      <c r="N319" s="14" t="str">
        <f t="shared" si="38"/>
        <v>-</v>
      </c>
      <c r="O319" s="14" t="str">
        <f t="shared" si="38"/>
        <v>-</v>
      </c>
      <c r="P319" s="14" t="str">
        <f t="shared" si="38"/>
        <v>-</v>
      </c>
      <c r="Q319" s="14" t="str">
        <f t="shared" si="38"/>
        <v>-</v>
      </c>
      <c r="R319" s="14" t="str">
        <f t="shared" si="38"/>
        <v>-</v>
      </c>
      <c r="S319" s="14" t="str">
        <f t="shared" si="38"/>
        <v>-</v>
      </c>
      <c r="T319" s="14" t="str">
        <f t="shared" si="38"/>
        <v>-</v>
      </c>
      <c r="U319" s="15">
        <f t="shared" si="29"/>
        <v>0</v>
      </c>
      <c r="V319" s="109" t="str">
        <f t="shared" si="30"/>
        <v>-</v>
      </c>
      <c r="W319" s="14" t="str">
        <f t="shared" si="31"/>
        <v>-</v>
      </c>
      <c r="Y319">
        <f t="shared" si="32"/>
        <v>24</v>
      </c>
      <c r="Z319" s="8" t="str">
        <f t="shared" si="33"/>
        <v>-</v>
      </c>
      <c r="AA319">
        <f t="shared" si="34"/>
        <v>0</v>
      </c>
      <c r="AB319">
        <f t="shared" si="35"/>
        <v>0</v>
      </c>
    </row>
    <row r="320" spans="1:28">
      <c r="A320" s="48">
        <f t="shared" si="36"/>
        <v>25</v>
      </c>
      <c r="B320" s="14" t="str">
        <f t="shared" si="38"/>
        <v>-</v>
      </c>
      <c r="C320" s="14" t="str">
        <f t="shared" si="38"/>
        <v>-</v>
      </c>
      <c r="D320" s="14" t="str">
        <f t="shared" si="38"/>
        <v>-</v>
      </c>
      <c r="E320" s="14" t="str">
        <f t="shared" si="38"/>
        <v>-</v>
      </c>
      <c r="F320" s="14" t="str">
        <f t="shared" si="38"/>
        <v>-</v>
      </c>
      <c r="G320" s="14" t="str">
        <f t="shared" si="38"/>
        <v>-</v>
      </c>
      <c r="H320" s="14" t="str">
        <f t="shared" si="38"/>
        <v>-</v>
      </c>
      <c r="I320" s="14" t="str">
        <f t="shared" si="38"/>
        <v>-</v>
      </c>
      <c r="J320" s="14" t="str">
        <f t="shared" si="38"/>
        <v>-</v>
      </c>
      <c r="K320" s="14" t="str">
        <f t="shared" si="38"/>
        <v>-</v>
      </c>
      <c r="L320" s="14" t="str">
        <f t="shared" si="38"/>
        <v>-</v>
      </c>
      <c r="M320" s="14" t="str">
        <f t="shared" si="38"/>
        <v>-</v>
      </c>
      <c r="N320" s="14" t="str">
        <f t="shared" si="38"/>
        <v>-</v>
      </c>
      <c r="O320" s="14" t="str">
        <f t="shared" si="38"/>
        <v>-</v>
      </c>
      <c r="P320" s="14" t="str">
        <f t="shared" si="38"/>
        <v>-</v>
      </c>
      <c r="Q320" s="14" t="str">
        <f t="shared" si="38"/>
        <v>-</v>
      </c>
      <c r="R320" s="14" t="str">
        <f t="shared" si="38"/>
        <v>-</v>
      </c>
      <c r="S320" s="14" t="str">
        <f t="shared" si="38"/>
        <v>-</v>
      </c>
      <c r="T320" s="14" t="str">
        <f t="shared" si="38"/>
        <v>-</v>
      </c>
      <c r="U320" s="15">
        <f t="shared" si="29"/>
        <v>0</v>
      </c>
      <c r="V320" s="109" t="str">
        <f t="shared" si="30"/>
        <v>-</v>
      </c>
      <c r="W320" s="14" t="str">
        <f t="shared" si="31"/>
        <v>-</v>
      </c>
      <c r="Y320">
        <f t="shared" si="32"/>
        <v>25</v>
      </c>
      <c r="Z320" s="8" t="str">
        <f t="shared" si="33"/>
        <v>-</v>
      </c>
      <c r="AA320">
        <f t="shared" si="34"/>
        <v>0</v>
      </c>
      <c r="AB320">
        <f t="shared" si="35"/>
        <v>0</v>
      </c>
    </row>
    <row r="321" spans="1:28">
      <c r="A321" s="48">
        <f t="shared" si="36"/>
        <v>26</v>
      </c>
      <c r="B321" s="14">
        <f t="shared" si="38"/>
        <v>9</v>
      </c>
      <c r="C321" s="14" t="str">
        <f t="shared" si="38"/>
        <v>-</v>
      </c>
      <c r="D321" s="14">
        <f t="shared" si="38"/>
        <v>8</v>
      </c>
      <c r="E321" s="14" t="str">
        <f t="shared" si="38"/>
        <v>-</v>
      </c>
      <c r="F321" s="14" t="str">
        <f t="shared" si="38"/>
        <v>-</v>
      </c>
      <c r="G321" s="14" t="str">
        <f t="shared" si="38"/>
        <v>-</v>
      </c>
      <c r="H321" s="14" t="str">
        <f t="shared" si="38"/>
        <v>-</v>
      </c>
      <c r="I321" s="14" t="str">
        <f t="shared" si="38"/>
        <v>-</v>
      </c>
      <c r="J321" s="14" t="str">
        <f t="shared" si="38"/>
        <v>-</v>
      </c>
      <c r="K321" s="14" t="str">
        <f t="shared" si="38"/>
        <v>-</v>
      </c>
      <c r="L321" s="14">
        <f t="shared" si="38"/>
        <v>8</v>
      </c>
      <c r="M321" s="14" t="str">
        <f t="shared" si="38"/>
        <v>-</v>
      </c>
      <c r="N321" s="14" t="str">
        <f t="shared" si="38"/>
        <v>-</v>
      </c>
      <c r="O321" s="14" t="str">
        <f t="shared" si="38"/>
        <v>-</v>
      </c>
      <c r="P321" s="14" t="str">
        <f t="shared" si="38"/>
        <v>-</v>
      </c>
      <c r="Q321" s="14" t="str">
        <f t="shared" si="38"/>
        <v>-</v>
      </c>
      <c r="R321" s="14">
        <f t="shared" si="38"/>
        <v>8</v>
      </c>
      <c r="S321" s="14" t="str">
        <f t="shared" si="38"/>
        <v>-</v>
      </c>
      <c r="T321" s="14" t="str">
        <f t="shared" si="38"/>
        <v>-</v>
      </c>
      <c r="U321" s="15">
        <f t="shared" si="29"/>
        <v>4</v>
      </c>
      <c r="V321" s="109">
        <f t="shared" si="30"/>
        <v>8.2500680000000006</v>
      </c>
      <c r="W321" s="14">
        <f t="shared" si="31"/>
        <v>14</v>
      </c>
      <c r="Y321">
        <f t="shared" si="32"/>
        <v>26</v>
      </c>
      <c r="Z321" s="8">
        <f t="shared" si="33"/>
        <v>8.2500680000000006</v>
      </c>
      <c r="AA321">
        <f t="shared" si="34"/>
        <v>5</v>
      </c>
      <c r="AB321">
        <f t="shared" si="35"/>
        <v>4</v>
      </c>
    </row>
    <row r="322" spans="1:28">
      <c r="A322" s="48">
        <f t="shared" si="36"/>
        <v>27</v>
      </c>
      <c r="B322" s="14" t="str">
        <f t="shared" si="38"/>
        <v>-</v>
      </c>
      <c r="C322" s="14" t="str">
        <f t="shared" si="38"/>
        <v>-</v>
      </c>
      <c r="D322" s="14">
        <f t="shared" si="38"/>
        <v>7</v>
      </c>
      <c r="E322" s="14" t="str">
        <f t="shared" si="38"/>
        <v>-</v>
      </c>
      <c r="F322" s="14" t="str">
        <f t="shared" si="38"/>
        <v>-</v>
      </c>
      <c r="G322" s="14" t="str">
        <f t="shared" si="38"/>
        <v>-</v>
      </c>
      <c r="H322" s="14" t="str">
        <f t="shared" si="38"/>
        <v>-</v>
      </c>
      <c r="I322" s="14" t="str">
        <f t="shared" si="38"/>
        <v>-</v>
      </c>
      <c r="J322" s="14" t="str">
        <f t="shared" si="38"/>
        <v>-</v>
      </c>
      <c r="K322" s="14" t="str">
        <f t="shared" si="38"/>
        <v>-</v>
      </c>
      <c r="L322" s="14">
        <f t="shared" si="38"/>
        <v>7</v>
      </c>
      <c r="M322" s="14" t="str">
        <f t="shared" si="38"/>
        <v>-</v>
      </c>
      <c r="N322" s="14" t="str">
        <f t="shared" si="38"/>
        <v>-</v>
      </c>
      <c r="O322" s="14" t="str">
        <f t="shared" si="38"/>
        <v>-</v>
      </c>
      <c r="P322" s="14" t="str">
        <f t="shared" si="38"/>
        <v>-</v>
      </c>
      <c r="Q322" s="14" t="str">
        <f t="shared" si="38"/>
        <v>-</v>
      </c>
      <c r="R322" s="14" t="str">
        <f t="shared" si="38"/>
        <v>-</v>
      </c>
      <c r="S322" s="14" t="str">
        <f t="shared" si="38"/>
        <v>-</v>
      </c>
      <c r="T322" s="14" t="str">
        <f t="shared" si="38"/>
        <v>-</v>
      </c>
      <c r="U322" s="15">
        <f t="shared" si="29"/>
        <v>2</v>
      </c>
      <c r="V322" s="109">
        <f t="shared" si="30"/>
        <v>7.0000669999999996</v>
      </c>
      <c r="W322" s="14">
        <f t="shared" si="31"/>
        <v>30</v>
      </c>
      <c r="Y322">
        <f t="shared" si="32"/>
        <v>27</v>
      </c>
      <c r="Z322" s="8">
        <f t="shared" si="33"/>
        <v>7.0000669999999996</v>
      </c>
      <c r="AA322">
        <f t="shared" si="34"/>
        <v>3</v>
      </c>
      <c r="AB322">
        <f t="shared" si="35"/>
        <v>2</v>
      </c>
    </row>
    <row r="323" spans="1:28">
      <c r="A323" s="48">
        <f t="shared" si="36"/>
        <v>28</v>
      </c>
      <c r="B323" s="14">
        <f t="shared" si="38"/>
        <v>7</v>
      </c>
      <c r="C323" s="14" t="str">
        <f t="shared" si="38"/>
        <v>-</v>
      </c>
      <c r="D323" s="14">
        <f t="shared" si="38"/>
        <v>10</v>
      </c>
      <c r="E323" s="14" t="str">
        <f t="shared" si="38"/>
        <v>-</v>
      </c>
      <c r="F323" s="14" t="str">
        <f t="shared" si="38"/>
        <v>-</v>
      </c>
      <c r="G323" s="14" t="str">
        <f t="shared" si="38"/>
        <v>-</v>
      </c>
      <c r="H323" s="14" t="str">
        <f t="shared" si="38"/>
        <v>-</v>
      </c>
      <c r="I323" s="14" t="str">
        <f t="shared" si="38"/>
        <v>-</v>
      </c>
      <c r="J323" s="14" t="str">
        <f t="shared" ref="J323:T323" si="39">IF(AND(J$98="ДА",J226="-"),J30,"-")</f>
        <v>-</v>
      </c>
      <c r="K323" s="14" t="str">
        <f t="shared" si="39"/>
        <v>-</v>
      </c>
      <c r="L323" s="14">
        <f t="shared" si="39"/>
        <v>9</v>
      </c>
      <c r="M323" s="14" t="str">
        <f t="shared" si="39"/>
        <v>-</v>
      </c>
      <c r="N323" s="14" t="str">
        <f t="shared" si="39"/>
        <v>-</v>
      </c>
      <c r="O323" s="14" t="str">
        <f t="shared" si="39"/>
        <v>-</v>
      </c>
      <c r="P323" s="14" t="str">
        <f t="shared" si="39"/>
        <v>-</v>
      </c>
      <c r="Q323" s="14" t="str">
        <f t="shared" si="39"/>
        <v>-</v>
      </c>
      <c r="R323" s="14">
        <f t="shared" si="39"/>
        <v>6</v>
      </c>
      <c r="S323" s="14" t="str">
        <f t="shared" si="39"/>
        <v>-</v>
      </c>
      <c r="T323" s="14" t="str">
        <f t="shared" si="39"/>
        <v>-</v>
      </c>
      <c r="U323" s="15">
        <f t="shared" si="29"/>
        <v>4</v>
      </c>
      <c r="V323" s="109">
        <f t="shared" si="30"/>
        <v>8.0000660000000003</v>
      </c>
      <c r="W323" s="14">
        <f t="shared" si="31"/>
        <v>17</v>
      </c>
      <c r="Y323">
        <f t="shared" si="32"/>
        <v>28</v>
      </c>
      <c r="Z323" s="8">
        <f t="shared" si="33"/>
        <v>8.0000660000000003</v>
      </c>
      <c r="AA323">
        <f t="shared" si="34"/>
        <v>5</v>
      </c>
      <c r="AB323">
        <f t="shared" si="35"/>
        <v>4</v>
      </c>
    </row>
    <row r="324" spans="1:28">
      <c r="A324" s="48">
        <f t="shared" si="36"/>
        <v>29</v>
      </c>
      <c r="B324" s="14">
        <f t="shared" ref="B324:T337" si="40">IF(AND(B$98="ДА",B227="-"),B31,"-")</f>
        <v>8</v>
      </c>
      <c r="C324" s="14" t="str">
        <f t="shared" si="40"/>
        <v>-</v>
      </c>
      <c r="D324" s="14">
        <f t="shared" si="40"/>
        <v>6</v>
      </c>
      <c r="E324" s="14" t="str">
        <f t="shared" si="40"/>
        <v>-</v>
      </c>
      <c r="F324" s="14" t="str">
        <f t="shared" si="40"/>
        <v>-</v>
      </c>
      <c r="G324" s="14" t="str">
        <f t="shared" si="40"/>
        <v>-</v>
      </c>
      <c r="H324" s="14" t="str">
        <f t="shared" si="40"/>
        <v>-</v>
      </c>
      <c r="I324" s="14" t="str">
        <f t="shared" si="40"/>
        <v>-</v>
      </c>
      <c r="J324" s="14" t="str">
        <f t="shared" si="40"/>
        <v>-</v>
      </c>
      <c r="K324" s="14" t="str">
        <f t="shared" si="40"/>
        <v>-</v>
      </c>
      <c r="L324" s="14">
        <f t="shared" si="40"/>
        <v>8</v>
      </c>
      <c r="M324" s="14" t="str">
        <f t="shared" si="40"/>
        <v>-</v>
      </c>
      <c r="N324" s="14" t="str">
        <f t="shared" si="40"/>
        <v>-</v>
      </c>
      <c r="O324" s="14" t="str">
        <f t="shared" si="40"/>
        <v>-</v>
      </c>
      <c r="P324" s="14" t="str">
        <f t="shared" si="40"/>
        <v>-</v>
      </c>
      <c r="Q324" s="14" t="str">
        <f t="shared" si="40"/>
        <v>-</v>
      </c>
      <c r="R324" s="14" t="str">
        <f t="shared" si="40"/>
        <v>-</v>
      </c>
      <c r="S324" s="14" t="str">
        <f t="shared" si="40"/>
        <v>-</v>
      </c>
      <c r="T324" s="14" t="str">
        <f t="shared" si="40"/>
        <v>-</v>
      </c>
      <c r="U324" s="15">
        <f t="shared" si="29"/>
        <v>3</v>
      </c>
      <c r="V324" s="109">
        <f t="shared" si="30"/>
        <v>7.3333983333333332</v>
      </c>
      <c r="W324" s="14">
        <f t="shared" si="31"/>
        <v>27</v>
      </c>
      <c r="Y324">
        <f t="shared" si="32"/>
        <v>29</v>
      </c>
      <c r="Z324" s="8">
        <f t="shared" si="33"/>
        <v>7.3333983333333332</v>
      </c>
      <c r="AA324">
        <f t="shared" si="34"/>
        <v>4</v>
      </c>
      <c r="AB324">
        <f t="shared" si="35"/>
        <v>3</v>
      </c>
    </row>
    <row r="325" spans="1:28">
      <c r="A325" s="48">
        <f t="shared" si="36"/>
        <v>30</v>
      </c>
      <c r="B325" s="14">
        <f t="shared" si="40"/>
        <v>9</v>
      </c>
      <c r="C325" s="14" t="str">
        <f t="shared" si="40"/>
        <v>-</v>
      </c>
      <c r="D325" s="14">
        <f t="shared" si="40"/>
        <v>7</v>
      </c>
      <c r="E325" s="14" t="str">
        <f t="shared" si="40"/>
        <v>-</v>
      </c>
      <c r="F325" s="14" t="str">
        <f t="shared" si="40"/>
        <v>-</v>
      </c>
      <c r="G325" s="14" t="str">
        <f t="shared" si="40"/>
        <v>-</v>
      </c>
      <c r="H325" s="14" t="str">
        <f t="shared" si="40"/>
        <v>-</v>
      </c>
      <c r="I325" s="14" t="str">
        <f t="shared" si="40"/>
        <v>-</v>
      </c>
      <c r="J325" s="14" t="str">
        <f t="shared" si="40"/>
        <v>-</v>
      </c>
      <c r="K325" s="14" t="str">
        <f t="shared" si="40"/>
        <v>-</v>
      </c>
      <c r="L325" s="14">
        <f t="shared" si="40"/>
        <v>9</v>
      </c>
      <c r="M325" s="14" t="str">
        <f t="shared" si="40"/>
        <v>-</v>
      </c>
      <c r="N325" s="14" t="str">
        <f t="shared" si="40"/>
        <v>-</v>
      </c>
      <c r="O325" s="14" t="str">
        <f t="shared" si="40"/>
        <v>-</v>
      </c>
      <c r="P325" s="14" t="str">
        <f t="shared" si="40"/>
        <v>-</v>
      </c>
      <c r="Q325" s="14" t="str">
        <f t="shared" si="40"/>
        <v>-</v>
      </c>
      <c r="R325" s="14" t="str">
        <f t="shared" si="40"/>
        <v>-</v>
      </c>
      <c r="S325" s="14" t="str">
        <f t="shared" si="40"/>
        <v>-</v>
      </c>
      <c r="T325" s="14" t="str">
        <f t="shared" si="40"/>
        <v>-</v>
      </c>
      <c r="U325" s="15">
        <f t="shared" si="29"/>
        <v>3</v>
      </c>
      <c r="V325" s="109">
        <f t="shared" si="30"/>
        <v>8.333397333333334</v>
      </c>
      <c r="W325" s="14">
        <f t="shared" si="31"/>
        <v>13</v>
      </c>
      <c r="Y325">
        <f t="shared" si="32"/>
        <v>30</v>
      </c>
      <c r="Z325" s="8">
        <f t="shared" si="33"/>
        <v>8.333397333333334</v>
      </c>
      <c r="AA325">
        <f t="shared" si="34"/>
        <v>6</v>
      </c>
      <c r="AB325">
        <f t="shared" si="35"/>
        <v>3</v>
      </c>
    </row>
    <row r="326" spans="1:28">
      <c r="A326" s="48">
        <f t="shared" si="36"/>
        <v>31</v>
      </c>
      <c r="B326" s="14" t="str">
        <f t="shared" si="40"/>
        <v>-</v>
      </c>
      <c r="C326" s="14" t="str">
        <f t="shared" si="40"/>
        <v>-</v>
      </c>
      <c r="D326" s="14" t="str">
        <f t="shared" si="40"/>
        <v>-</v>
      </c>
      <c r="E326" s="14" t="str">
        <f t="shared" si="40"/>
        <v>-</v>
      </c>
      <c r="F326" s="14" t="str">
        <f t="shared" si="40"/>
        <v>-</v>
      </c>
      <c r="G326" s="14" t="str">
        <f t="shared" si="40"/>
        <v>-</v>
      </c>
      <c r="H326" s="14" t="str">
        <f t="shared" si="40"/>
        <v>-</v>
      </c>
      <c r="I326" s="14" t="str">
        <f t="shared" si="40"/>
        <v>-</v>
      </c>
      <c r="J326" s="14" t="str">
        <f t="shared" si="40"/>
        <v>-</v>
      </c>
      <c r="K326" s="14" t="str">
        <f t="shared" si="40"/>
        <v>-</v>
      </c>
      <c r="L326" s="14" t="str">
        <f t="shared" si="40"/>
        <v>-</v>
      </c>
      <c r="M326" s="14" t="str">
        <f t="shared" si="40"/>
        <v>-</v>
      </c>
      <c r="N326" s="14" t="str">
        <f t="shared" si="40"/>
        <v>-</v>
      </c>
      <c r="O326" s="14" t="str">
        <f t="shared" si="40"/>
        <v>-</v>
      </c>
      <c r="P326" s="14" t="str">
        <f t="shared" si="40"/>
        <v>-</v>
      </c>
      <c r="Q326" s="14" t="str">
        <f t="shared" si="40"/>
        <v>-</v>
      </c>
      <c r="R326" s="14" t="str">
        <f t="shared" si="40"/>
        <v>-</v>
      </c>
      <c r="S326" s="14" t="str">
        <f t="shared" si="40"/>
        <v>-</v>
      </c>
      <c r="T326" s="14" t="str">
        <f t="shared" si="40"/>
        <v>-</v>
      </c>
      <c r="U326" s="15">
        <f t="shared" si="29"/>
        <v>0</v>
      </c>
      <c r="V326" s="109" t="str">
        <f t="shared" si="30"/>
        <v>-</v>
      </c>
      <c r="W326" s="14" t="str">
        <f t="shared" si="31"/>
        <v>-</v>
      </c>
      <c r="Y326">
        <f t="shared" si="32"/>
        <v>31</v>
      </c>
      <c r="Z326" s="8" t="str">
        <f t="shared" si="33"/>
        <v>-</v>
      </c>
      <c r="AA326">
        <f t="shared" si="34"/>
        <v>0</v>
      </c>
      <c r="AB326">
        <f t="shared" si="35"/>
        <v>0</v>
      </c>
    </row>
    <row r="327" spans="1:28">
      <c r="A327" s="48">
        <f t="shared" si="36"/>
        <v>32</v>
      </c>
      <c r="B327" s="14" t="str">
        <f t="shared" si="40"/>
        <v>-</v>
      </c>
      <c r="C327" s="14" t="str">
        <f t="shared" si="40"/>
        <v>-</v>
      </c>
      <c r="D327" s="14" t="str">
        <f t="shared" si="40"/>
        <v>-</v>
      </c>
      <c r="E327" s="14" t="str">
        <f t="shared" si="40"/>
        <v>-</v>
      </c>
      <c r="F327" s="14" t="str">
        <f t="shared" si="40"/>
        <v>-</v>
      </c>
      <c r="G327" s="14" t="str">
        <f t="shared" si="40"/>
        <v>-</v>
      </c>
      <c r="H327" s="14" t="str">
        <f t="shared" si="40"/>
        <v>-</v>
      </c>
      <c r="I327" s="14" t="str">
        <f t="shared" si="40"/>
        <v>-</v>
      </c>
      <c r="J327" s="14" t="str">
        <f t="shared" si="40"/>
        <v>-</v>
      </c>
      <c r="K327" s="14" t="str">
        <f t="shared" si="40"/>
        <v>-</v>
      </c>
      <c r="L327" s="14" t="str">
        <f t="shared" si="40"/>
        <v>-</v>
      </c>
      <c r="M327" s="14" t="str">
        <f t="shared" si="40"/>
        <v>-</v>
      </c>
      <c r="N327" s="14" t="str">
        <f t="shared" si="40"/>
        <v>-</v>
      </c>
      <c r="O327" s="14" t="str">
        <f t="shared" si="40"/>
        <v>-</v>
      </c>
      <c r="P327" s="14" t="str">
        <f t="shared" si="40"/>
        <v>-</v>
      </c>
      <c r="Q327" s="14" t="str">
        <f t="shared" si="40"/>
        <v>-</v>
      </c>
      <c r="R327" s="14" t="str">
        <f t="shared" si="40"/>
        <v>-</v>
      </c>
      <c r="S327" s="14" t="str">
        <f t="shared" si="40"/>
        <v>-</v>
      </c>
      <c r="T327" s="14" t="str">
        <f t="shared" si="40"/>
        <v>-</v>
      </c>
      <c r="U327" s="15">
        <f t="shared" si="29"/>
        <v>0</v>
      </c>
      <c r="V327" s="109" t="str">
        <f t="shared" si="30"/>
        <v>-</v>
      </c>
      <c r="W327" s="14" t="str">
        <f t="shared" si="31"/>
        <v>-</v>
      </c>
      <c r="Y327">
        <f t="shared" si="32"/>
        <v>32</v>
      </c>
      <c r="Z327" s="8" t="str">
        <f t="shared" si="33"/>
        <v>-</v>
      </c>
      <c r="AA327">
        <f t="shared" si="34"/>
        <v>0</v>
      </c>
      <c r="AB327">
        <f t="shared" si="35"/>
        <v>0</v>
      </c>
    </row>
    <row r="328" spans="1:28">
      <c r="A328" s="48">
        <f t="shared" si="36"/>
        <v>33</v>
      </c>
      <c r="B328" s="14" t="str">
        <f t="shared" si="40"/>
        <v>-</v>
      </c>
      <c r="C328" s="14" t="str">
        <f t="shared" si="40"/>
        <v>-</v>
      </c>
      <c r="D328" s="14" t="str">
        <f t="shared" si="40"/>
        <v>-</v>
      </c>
      <c r="E328" s="14" t="str">
        <f t="shared" si="40"/>
        <v>-</v>
      </c>
      <c r="F328" s="14" t="str">
        <f t="shared" si="40"/>
        <v>-</v>
      </c>
      <c r="G328" s="14" t="str">
        <f t="shared" si="40"/>
        <v>-</v>
      </c>
      <c r="H328" s="14" t="str">
        <f t="shared" si="40"/>
        <v>-</v>
      </c>
      <c r="I328" s="14" t="str">
        <f t="shared" si="40"/>
        <v>-</v>
      </c>
      <c r="J328" s="14" t="str">
        <f t="shared" si="40"/>
        <v>-</v>
      </c>
      <c r="K328" s="14" t="str">
        <f t="shared" si="40"/>
        <v>-</v>
      </c>
      <c r="L328" s="14" t="str">
        <f t="shared" si="40"/>
        <v>-</v>
      </c>
      <c r="M328" s="14" t="str">
        <f t="shared" si="40"/>
        <v>-</v>
      </c>
      <c r="N328" s="14" t="str">
        <f t="shared" si="40"/>
        <v>-</v>
      </c>
      <c r="O328" s="14" t="str">
        <f t="shared" si="40"/>
        <v>-</v>
      </c>
      <c r="P328" s="14" t="str">
        <f t="shared" si="40"/>
        <v>-</v>
      </c>
      <c r="Q328" s="14" t="str">
        <f t="shared" si="40"/>
        <v>-</v>
      </c>
      <c r="R328" s="14" t="str">
        <f t="shared" si="40"/>
        <v>-</v>
      </c>
      <c r="S328" s="14" t="str">
        <f t="shared" si="40"/>
        <v>-</v>
      </c>
      <c r="T328" s="14" t="str">
        <f t="shared" si="40"/>
        <v>-</v>
      </c>
      <c r="U328" s="15">
        <f t="shared" si="29"/>
        <v>0</v>
      </c>
      <c r="V328" s="109" t="str">
        <f t="shared" si="30"/>
        <v>-</v>
      </c>
      <c r="W328" s="14" t="str">
        <f t="shared" si="31"/>
        <v>-</v>
      </c>
      <c r="Y328">
        <f t="shared" si="32"/>
        <v>33</v>
      </c>
      <c r="Z328" s="8" t="str">
        <f t="shared" si="33"/>
        <v>-</v>
      </c>
      <c r="AA328">
        <f t="shared" si="34"/>
        <v>0</v>
      </c>
      <c r="AB328">
        <f t="shared" si="35"/>
        <v>0</v>
      </c>
    </row>
    <row r="329" spans="1:28">
      <c r="A329" s="48">
        <f t="shared" si="36"/>
        <v>34</v>
      </c>
      <c r="B329" s="14" t="str">
        <f t="shared" si="40"/>
        <v>-</v>
      </c>
      <c r="C329" s="14" t="str">
        <f t="shared" si="40"/>
        <v>-</v>
      </c>
      <c r="D329" s="14" t="str">
        <f t="shared" si="40"/>
        <v>-</v>
      </c>
      <c r="E329" s="14" t="str">
        <f t="shared" si="40"/>
        <v>-</v>
      </c>
      <c r="F329" s="14" t="str">
        <f t="shared" si="40"/>
        <v>-</v>
      </c>
      <c r="G329" s="14" t="str">
        <f t="shared" si="40"/>
        <v>-</v>
      </c>
      <c r="H329" s="14" t="str">
        <f t="shared" si="40"/>
        <v>-</v>
      </c>
      <c r="I329" s="14" t="str">
        <f t="shared" si="40"/>
        <v>-</v>
      </c>
      <c r="J329" s="14" t="str">
        <f t="shared" si="40"/>
        <v>-</v>
      </c>
      <c r="K329" s="14" t="str">
        <f t="shared" si="40"/>
        <v>-</v>
      </c>
      <c r="L329" s="14" t="str">
        <f t="shared" si="40"/>
        <v>-</v>
      </c>
      <c r="M329" s="14" t="str">
        <f t="shared" si="40"/>
        <v>-</v>
      </c>
      <c r="N329" s="14" t="str">
        <f t="shared" si="40"/>
        <v>-</v>
      </c>
      <c r="O329" s="14" t="str">
        <f t="shared" si="40"/>
        <v>-</v>
      </c>
      <c r="P329" s="14" t="str">
        <f t="shared" si="40"/>
        <v>-</v>
      </c>
      <c r="Q329" s="14" t="str">
        <f t="shared" si="40"/>
        <v>-</v>
      </c>
      <c r="R329" s="14" t="str">
        <f t="shared" si="40"/>
        <v>-</v>
      </c>
      <c r="S329" s="14" t="str">
        <f t="shared" si="40"/>
        <v>-</v>
      </c>
      <c r="T329" s="14" t="str">
        <f t="shared" si="40"/>
        <v>-</v>
      </c>
      <c r="U329" s="15">
        <f t="shared" si="29"/>
        <v>0</v>
      </c>
      <c r="V329" s="109" t="str">
        <f t="shared" si="30"/>
        <v>-</v>
      </c>
      <c r="W329" s="14" t="str">
        <f t="shared" si="31"/>
        <v>-</v>
      </c>
      <c r="Y329">
        <f t="shared" si="32"/>
        <v>34</v>
      </c>
      <c r="Z329" s="8" t="str">
        <f t="shared" si="33"/>
        <v>-</v>
      </c>
      <c r="AA329">
        <f t="shared" si="34"/>
        <v>0</v>
      </c>
      <c r="AB329">
        <f t="shared" si="35"/>
        <v>0</v>
      </c>
    </row>
    <row r="330" spans="1:28">
      <c r="A330" s="48">
        <f t="shared" si="36"/>
        <v>35</v>
      </c>
      <c r="B330" s="14" t="str">
        <f t="shared" si="40"/>
        <v>-</v>
      </c>
      <c r="C330" s="14" t="str">
        <f t="shared" si="40"/>
        <v>-</v>
      </c>
      <c r="D330" s="14" t="str">
        <f t="shared" si="40"/>
        <v>-</v>
      </c>
      <c r="E330" s="14" t="str">
        <f t="shared" si="40"/>
        <v>-</v>
      </c>
      <c r="F330" s="14" t="str">
        <f t="shared" si="40"/>
        <v>-</v>
      </c>
      <c r="G330" s="14" t="str">
        <f t="shared" si="40"/>
        <v>-</v>
      </c>
      <c r="H330" s="14" t="str">
        <f t="shared" si="40"/>
        <v>-</v>
      </c>
      <c r="I330" s="14" t="str">
        <f t="shared" si="40"/>
        <v>-</v>
      </c>
      <c r="J330" s="14" t="str">
        <f t="shared" si="40"/>
        <v>-</v>
      </c>
      <c r="K330" s="14" t="str">
        <f t="shared" si="40"/>
        <v>-</v>
      </c>
      <c r="L330" s="14" t="str">
        <f t="shared" si="40"/>
        <v>-</v>
      </c>
      <c r="M330" s="14" t="str">
        <f t="shared" si="40"/>
        <v>-</v>
      </c>
      <c r="N330" s="14" t="str">
        <f t="shared" si="40"/>
        <v>-</v>
      </c>
      <c r="O330" s="14" t="str">
        <f t="shared" si="40"/>
        <v>-</v>
      </c>
      <c r="P330" s="14" t="str">
        <f t="shared" si="40"/>
        <v>-</v>
      </c>
      <c r="Q330" s="14" t="str">
        <f t="shared" si="40"/>
        <v>-</v>
      </c>
      <c r="R330" s="14" t="str">
        <f t="shared" si="40"/>
        <v>-</v>
      </c>
      <c r="S330" s="14" t="str">
        <f t="shared" si="40"/>
        <v>-</v>
      </c>
      <c r="T330" s="14" t="str">
        <f t="shared" si="40"/>
        <v>-</v>
      </c>
      <c r="U330" s="15">
        <f t="shared" si="29"/>
        <v>0</v>
      </c>
      <c r="V330" s="109" t="str">
        <f t="shared" si="30"/>
        <v>-</v>
      </c>
      <c r="W330" s="14" t="str">
        <f t="shared" si="31"/>
        <v>-</v>
      </c>
      <c r="Y330">
        <f t="shared" si="32"/>
        <v>35</v>
      </c>
      <c r="Z330" s="8" t="str">
        <f t="shared" si="33"/>
        <v>-</v>
      </c>
      <c r="AA330">
        <f t="shared" si="34"/>
        <v>0</v>
      </c>
      <c r="AB330">
        <f t="shared" si="35"/>
        <v>0</v>
      </c>
    </row>
    <row r="331" spans="1:28">
      <c r="A331" s="48">
        <f t="shared" si="36"/>
        <v>36</v>
      </c>
      <c r="B331" s="14">
        <f t="shared" si="40"/>
        <v>8</v>
      </c>
      <c r="C331" s="14" t="str">
        <f t="shared" si="40"/>
        <v>-</v>
      </c>
      <c r="D331" s="14">
        <f t="shared" si="40"/>
        <v>8</v>
      </c>
      <c r="E331" s="14" t="str">
        <f t="shared" si="40"/>
        <v>-</v>
      </c>
      <c r="F331" s="14" t="str">
        <f t="shared" si="40"/>
        <v>-</v>
      </c>
      <c r="G331" s="14" t="str">
        <f t="shared" si="40"/>
        <v>-</v>
      </c>
      <c r="H331" s="14" t="str">
        <f t="shared" si="40"/>
        <v>-</v>
      </c>
      <c r="I331" s="14" t="str">
        <f t="shared" si="40"/>
        <v>-</v>
      </c>
      <c r="J331" s="14" t="str">
        <f t="shared" si="40"/>
        <v>-</v>
      </c>
      <c r="K331" s="14" t="str">
        <f t="shared" si="40"/>
        <v>-</v>
      </c>
      <c r="L331" s="14">
        <f t="shared" si="40"/>
        <v>7</v>
      </c>
      <c r="M331" s="14" t="str">
        <f t="shared" si="40"/>
        <v>-</v>
      </c>
      <c r="N331" s="14" t="str">
        <f t="shared" si="40"/>
        <v>-</v>
      </c>
      <c r="O331" s="14" t="str">
        <f t="shared" si="40"/>
        <v>-</v>
      </c>
      <c r="P331" s="14" t="str">
        <f t="shared" si="40"/>
        <v>-</v>
      </c>
      <c r="Q331" s="14" t="str">
        <f t="shared" si="40"/>
        <v>-</v>
      </c>
      <c r="R331" s="14">
        <f t="shared" si="40"/>
        <v>8</v>
      </c>
      <c r="S331" s="14" t="str">
        <f t="shared" si="40"/>
        <v>-</v>
      </c>
      <c r="T331" s="14" t="str">
        <f t="shared" si="40"/>
        <v>-</v>
      </c>
      <c r="U331" s="15">
        <f t="shared" si="29"/>
        <v>4</v>
      </c>
      <c r="V331" s="109">
        <f t="shared" si="30"/>
        <v>7.7500580000000001</v>
      </c>
      <c r="W331" s="14">
        <f t="shared" si="31"/>
        <v>22</v>
      </c>
      <c r="Y331">
        <f t="shared" si="32"/>
        <v>36</v>
      </c>
      <c r="Z331" s="8">
        <f t="shared" si="33"/>
        <v>7.7500580000000001</v>
      </c>
      <c r="AA331">
        <f t="shared" si="34"/>
        <v>7</v>
      </c>
      <c r="AB331">
        <f t="shared" si="35"/>
        <v>4</v>
      </c>
    </row>
    <row r="332" spans="1:28">
      <c r="A332" s="48">
        <f t="shared" si="36"/>
        <v>37</v>
      </c>
      <c r="B332" s="14" t="str">
        <f t="shared" si="40"/>
        <v>-</v>
      </c>
      <c r="C332" s="14" t="str">
        <f t="shared" si="40"/>
        <v>-</v>
      </c>
      <c r="D332" s="14" t="str">
        <f t="shared" si="40"/>
        <v>-</v>
      </c>
      <c r="E332" s="14" t="str">
        <f t="shared" si="40"/>
        <v>-</v>
      </c>
      <c r="F332" s="14" t="str">
        <f t="shared" si="40"/>
        <v>-</v>
      </c>
      <c r="G332" s="14" t="str">
        <f t="shared" si="40"/>
        <v>-</v>
      </c>
      <c r="H332" s="14" t="str">
        <f t="shared" si="40"/>
        <v>-</v>
      </c>
      <c r="I332" s="14" t="str">
        <f t="shared" si="40"/>
        <v>-</v>
      </c>
      <c r="J332" s="14" t="str">
        <f t="shared" si="40"/>
        <v>-</v>
      </c>
      <c r="K332" s="14" t="str">
        <f t="shared" si="40"/>
        <v>-</v>
      </c>
      <c r="L332" s="14" t="str">
        <f t="shared" si="40"/>
        <v>-</v>
      </c>
      <c r="M332" s="14" t="str">
        <f t="shared" si="40"/>
        <v>-</v>
      </c>
      <c r="N332" s="14" t="str">
        <f t="shared" si="40"/>
        <v>-</v>
      </c>
      <c r="O332" s="14" t="str">
        <f t="shared" si="40"/>
        <v>-</v>
      </c>
      <c r="P332" s="14" t="str">
        <f t="shared" si="40"/>
        <v>-</v>
      </c>
      <c r="Q332" s="14" t="str">
        <f t="shared" si="40"/>
        <v>-</v>
      </c>
      <c r="R332" s="14" t="str">
        <f t="shared" si="40"/>
        <v>-</v>
      </c>
      <c r="S332" s="14" t="str">
        <f t="shared" si="40"/>
        <v>-</v>
      </c>
      <c r="T332" s="14" t="str">
        <f t="shared" si="40"/>
        <v>-</v>
      </c>
      <c r="U332" s="15">
        <f t="shared" si="29"/>
        <v>0</v>
      </c>
      <c r="V332" s="109" t="str">
        <f t="shared" si="30"/>
        <v>-</v>
      </c>
      <c r="W332" s="14" t="str">
        <f t="shared" si="31"/>
        <v>-</v>
      </c>
      <c r="Y332">
        <f t="shared" si="32"/>
        <v>37</v>
      </c>
      <c r="Z332" s="8" t="str">
        <f t="shared" si="33"/>
        <v>-</v>
      </c>
      <c r="AA332">
        <f t="shared" si="34"/>
        <v>0</v>
      </c>
      <c r="AB332">
        <f t="shared" si="35"/>
        <v>0</v>
      </c>
    </row>
    <row r="333" spans="1:28">
      <c r="A333" s="48">
        <f t="shared" si="36"/>
        <v>38</v>
      </c>
      <c r="B333" s="14">
        <f t="shared" si="40"/>
        <v>9</v>
      </c>
      <c r="C333" s="14" t="str">
        <f t="shared" si="40"/>
        <v>-</v>
      </c>
      <c r="D333" s="14">
        <f t="shared" si="40"/>
        <v>6</v>
      </c>
      <c r="E333" s="14" t="str">
        <f t="shared" si="40"/>
        <v>-</v>
      </c>
      <c r="F333" s="14" t="str">
        <f t="shared" si="40"/>
        <v>-</v>
      </c>
      <c r="G333" s="14" t="str">
        <f t="shared" si="40"/>
        <v>-</v>
      </c>
      <c r="H333" s="14" t="str">
        <f t="shared" si="40"/>
        <v>-</v>
      </c>
      <c r="I333" s="14" t="str">
        <f t="shared" si="40"/>
        <v>-</v>
      </c>
      <c r="J333" s="14" t="str">
        <f t="shared" si="40"/>
        <v>-</v>
      </c>
      <c r="K333" s="14" t="str">
        <f t="shared" si="40"/>
        <v>-</v>
      </c>
      <c r="L333" s="14">
        <f t="shared" si="40"/>
        <v>8</v>
      </c>
      <c r="M333" s="14" t="str">
        <f t="shared" si="40"/>
        <v>-</v>
      </c>
      <c r="N333" s="14" t="str">
        <f t="shared" si="40"/>
        <v>-</v>
      </c>
      <c r="O333" s="14" t="str">
        <f t="shared" si="40"/>
        <v>-</v>
      </c>
      <c r="P333" s="14" t="str">
        <f t="shared" si="40"/>
        <v>-</v>
      </c>
      <c r="Q333" s="14" t="str">
        <f t="shared" si="40"/>
        <v>-</v>
      </c>
      <c r="R333" s="14" t="str">
        <f t="shared" si="40"/>
        <v>-</v>
      </c>
      <c r="S333" s="14" t="str">
        <f t="shared" si="40"/>
        <v>-</v>
      </c>
      <c r="T333" s="14" t="str">
        <f t="shared" si="40"/>
        <v>-</v>
      </c>
      <c r="U333" s="15">
        <f t="shared" si="29"/>
        <v>3</v>
      </c>
      <c r="V333" s="109">
        <f t="shared" si="30"/>
        <v>7.6667226666666668</v>
      </c>
      <c r="W333" s="14">
        <f t="shared" si="31"/>
        <v>23</v>
      </c>
      <c r="Y333">
        <f t="shared" si="32"/>
        <v>38</v>
      </c>
      <c r="Z333" s="8">
        <f t="shared" si="33"/>
        <v>7.6667226666666668</v>
      </c>
      <c r="AA333">
        <f t="shared" si="34"/>
        <v>6</v>
      </c>
      <c r="AB333">
        <f t="shared" si="35"/>
        <v>3</v>
      </c>
    </row>
    <row r="334" spans="1:28">
      <c r="A334" s="48">
        <f t="shared" si="36"/>
        <v>39</v>
      </c>
      <c r="B334" s="14">
        <f t="shared" si="40"/>
        <v>9</v>
      </c>
      <c r="C334" s="14" t="str">
        <f t="shared" si="40"/>
        <v>-</v>
      </c>
      <c r="D334" s="14">
        <f t="shared" si="40"/>
        <v>6</v>
      </c>
      <c r="E334" s="14" t="str">
        <f t="shared" si="40"/>
        <v>-</v>
      </c>
      <c r="F334" s="14" t="str">
        <f t="shared" si="40"/>
        <v>-</v>
      </c>
      <c r="G334" s="14" t="str">
        <f t="shared" si="40"/>
        <v>-</v>
      </c>
      <c r="H334" s="14" t="str">
        <f t="shared" si="40"/>
        <v>-</v>
      </c>
      <c r="I334" s="14" t="str">
        <f t="shared" si="40"/>
        <v>-</v>
      </c>
      <c r="J334" s="14" t="str">
        <f t="shared" si="40"/>
        <v>-</v>
      </c>
      <c r="K334" s="14" t="str">
        <f t="shared" si="40"/>
        <v>-</v>
      </c>
      <c r="L334" s="14" t="str">
        <f t="shared" si="40"/>
        <v>-</v>
      </c>
      <c r="M334" s="14" t="str">
        <f t="shared" si="40"/>
        <v>-</v>
      </c>
      <c r="N334" s="14" t="str">
        <f t="shared" si="40"/>
        <v>-</v>
      </c>
      <c r="O334" s="14" t="str">
        <f t="shared" si="40"/>
        <v>-</v>
      </c>
      <c r="P334" s="14" t="str">
        <f t="shared" si="40"/>
        <v>-</v>
      </c>
      <c r="Q334" s="14" t="str">
        <f t="shared" si="40"/>
        <v>-</v>
      </c>
      <c r="R334" s="14" t="str">
        <f t="shared" si="40"/>
        <v>-</v>
      </c>
      <c r="S334" s="14" t="str">
        <f t="shared" si="40"/>
        <v>-</v>
      </c>
      <c r="T334" s="14" t="str">
        <f t="shared" si="40"/>
        <v>-</v>
      </c>
      <c r="U334" s="15">
        <f t="shared" si="29"/>
        <v>2</v>
      </c>
      <c r="V334" s="109">
        <f t="shared" si="30"/>
        <v>7.5000549999999997</v>
      </c>
      <c r="W334" s="14">
        <f t="shared" si="31"/>
        <v>25</v>
      </c>
      <c r="Y334">
        <f t="shared" si="32"/>
        <v>39</v>
      </c>
      <c r="Z334" s="8">
        <f t="shared" si="33"/>
        <v>7.5000549999999997</v>
      </c>
      <c r="AA334">
        <f t="shared" si="34"/>
        <v>3</v>
      </c>
      <c r="AB334">
        <f t="shared" si="35"/>
        <v>2</v>
      </c>
    </row>
    <row r="335" spans="1:28">
      <c r="A335" s="48">
        <f t="shared" si="36"/>
        <v>40</v>
      </c>
      <c r="B335" s="14">
        <f t="shared" si="40"/>
        <v>5</v>
      </c>
      <c r="C335" s="14" t="str">
        <f t="shared" si="40"/>
        <v>-</v>
      </c>
      <c r="D335" s="14">
        <f t="shared" si="40"/>
        <v>9</v>
      </c>
      <c r="E335" s="14" t="str">
        <f t="shared" si="40"/>
        <v>-</v>
      </c>
      <c r="F335" s="14" t="str">
        <f t="shared" si="40"/>
        <v>-</v>
      </c>
      <c r="G335" s="14" t="str">
        <f t="shared" si="40"/>
        <v>-</v>
      </c>
      <c r="H335" s="14" t="str">
        <f t="shared" si="40"/>
        <v>-</v>
      </c>
      <c r="I335" s="14" t="str">
        <f t="shared" si="40"/>
        <v>-</v>
      </c>
      <c r="J335" s="14" t="str">
        <f t="shared" si="40"/>
        <v>-</v>
      </c>
      <c r="K335" s="14" t="str">
        <f t="shared" si="40"/>
        <v>-</v>
      </c>
      <c r="L335" s="14">
        <f t="shared" si="40"/>
        <v>8</v>
      </c>
      <c r="M335" s="14" t="str">
        <f t="shared" si="40"/>
        <v>-</v>
      </c>
      <c r="N335" s="14" t="str">
        <f t="shared" si="40"/>
        <v>-</v>
      </c>
      <c r="O335" s="14" t="str">
        <f t="shared" si="40"/>
        <v>-</v>
      </c>
      <c r="P335" s="14" t="str">
        <f t="shared" si="40"/>
        <v>-</v>
      </c>
      <c r="Q335" s="14" t="str">
        <f t="shared" si="40"/>
        <v>-</v>
      </c>
      <c r="R335" s="14" t="str">
        <f t="shared" si="40"/>
        <v>-</v>
      </c>
      <c r="S335" s="14" t="str">
        <f t="shared" si="40"/>
        <v>-</v>
      </c>
      <c r="T335" s="14" t="str">
        <f t="shared" si="40"/>
        <v>-</v>
      </c>
      <c r="U335" s="15">
        <f t="shared" si="29"/>
        <v>3</v>
      </c>
      <c r="V335" s="109">
        <f t="shared" si="30"/>
        <v>7.3333873333333335</v>
      </c>
      <c r="W335" s="14">
        <f t="shared" si="31"/>
        <v>28</v>
      </c>
      <c r="Y335">
        <f t="shared" si="32"/>
        <v>40</v>
      </c>
      <c r="Z335" s="8">
        <f t="shared" si="33"/>
        <v>7.3333873333333335</v>
      </c>
      <c r="AA335">
        <f t="shared" si="34"/>
        <v>5</v>
      </c>
      <c r="AB335">
        <f t="shared" si="35"/>
        <v>3</v>
      </c>
    </row>
    <row r="336" spans="1:28">
      <c r="A336" s="48">
        <f t="shared" si="36"/>
        <v>41</v>
      </c>
      <c r="B336" s="14">
        <f t="shared" si="40"/>
        <v>5</v>
      </c>
      <c r="C336" s="14" t="str">
        <f t="shared" si="40"/>
        <v>-</v>
      </c>
      <c r="D336" s="14">
        <f t="shared" si="40"/>
        <v>7</v>
      </c>
      <c r="E336" s="14" t="str">
        <f t="shared" si="40"/>
        <v>-</v>
      </c>
      <c r="F336" s="14" t="str">
        <f t="shared" si="40"/>
        <v>-</v>
      </c>
      <c r="G336" s="14" t="str">
        <f t="shared" si="40"/>
        <v>-</v>
      </c>
      <c r="H336" s="14" t="str">
        <f t="shared" si="40"/>
        <v>-</v>
      </c>
      <c r="I336" s="14" t="str">
        <f t="shared" si="40"/>
        <v>-</v>
      </c>
      <c r="J336" s="14" t="str">
        <f t="shared" si="40"/>
        <v>-</v>
      </c>
      <c r="K336" s="14" t="str">
        <f t="shared" si="40"/>
        <v>-</v>
      </c>
      <c r="L336" s="14" t="str">
        <f t="shared" si="40"/>
        <v>-</v>
      </c>
      <c r="M336" s="14" t="str">
        <f t="shared" si="40"/>
        <v>-</v>
      </c>
      <c r="N336" s="14" t="str">
        <f t="shared" si="40"/>
        <v>-</v>
      </c>
      <c r="O336" s="14" t="str">
        <f t="shared" si="40"/>
        <v>-</v>
      </c>
      <c r="P336" s="14" t="str">
        <f t="shared" si="40"/>
        <v>-</v>
      </c>
      <c r="Q336" s="14" t="str">
        <f t="shared" si="40"/>
        <v>-</v>
      </c>
      <c r="R336" s="14">
        <f t="shared" si="40"/>
        <v>6</v>
      </c>
      <c r="S336" s="14" t="str">
        <f t="shared" si="40"/>
        <v>-</v>
      </c>
      <c r="T336" s="14" t="str">
        <f t="shared" si="40"/>
        <v>-</v>
      </c>
      <c r="U336" s="15">
        <f t="shared" si="29"/>
        <v>3</v>
      </c>
      <c r="V336" s="109">
        <f t="shared" si="30"/>
        <v>6.0000530000000003</v>
      </c>
      <c r="W336" s="14">
        <f t="shared" si="31"/>
        <v>37</v>
      </c>
      <c r="Y336">
        <f t="shared" si="32"/>
        <v>41</v>
      </c>
      <c r="Z336" s="8">
        <f t="shared" si="33"/>
        <v>6.0000530000000003</v>
      </c>
      <c r="AA336">
        <f t="shared" si="34"/>
        <v>3</v>
      </c>
      <c r="AB336">
        <f t="shared" si="35"/>
        <v>3</v>
      </c>
    </row>
    <row r="337" spans="1:28">
      <c r="A337" s="48">
        <f t="shared" si="36"/>
        <v>42</v>
      </c>
      <c r="B337" s="14">
        <f t="shared" si="40"/>
        <v>6</v>
      </c>
      <c r="C337" s="14" t="str">
        <f t="shared" si="40"/>
        <v>-</v>
      </c>
      <c r="D337" s="14">
        <f t="shared" si="40"/>
        <v>9</v>
      </c>
      <c r="E337" s="14" t="str">
        <f t="shared" si="40"/>
        <v>-</v>
      </c>
      <c r="F337" s="14" t="str">
        <f t="shared" si="40"/>
        <v>-</v>
      </c>
      <c r="G337" s="14" t="str">
        <f t="shared" si="40"/>
        <v>-</v>
      </c>
      <c r="H337" s="14" t="str">
        <f t="shared" si="40"/>
        <v>-</v>
      </c>
      <c r="I337" s="14" t="str">
        <f t="shared" si="40"/>
        <v>-</v>
      </c>
      <c r="J337" s="14" t="str">
        <f t="shared" ref="J337:T337" si="41">IF(AND(J$98="ДА",J240="-"),J44,"-")</f>
        <v>-</v>
      </c>
      <c r="K337" s="14" t="str">
        <f t="shared" si="41"/>
        <v>-</v>
      </c>
      <c r="L337" s="14" t="str">
        <f t="shared" si="41"/>
        <v>-</v>
      </c>
      <c r="M337" s="14" t="str">
        <f t="shared" si="41"/>
        <v>-</v>
      </c>
      <c r="N337" s="14" t="str">
        <f t="shared" si="41"/>
        <v>-</v>
      </c>
      <c r="O337" s="14" t="str">
        <f t="shared" si="41"/>
        <v>-</v>
      </c>
      <c r="P337" s="14" t="str">
        <f t="shared" si="41"/>
        <v>-</v>
      </c>
      <c r="Q337" s="14" t="str">
        <f t="shared" si="41"/>
        <v>-</v>
      </c>
      <c r="R337" s="14">
        <f t="shared" si="41"/>
        <v>6</v>
      </c>
      <c r="S337" s="14" t="str">
        <f t="shared" si="41"/>
        <v>-</v>
      </c>
      <c r="T337" s="14" t="str">
        <f t="shared" si="41"/>
        <v>-</v>
      </c>
      <c r="U337" s="15">
        <f t="shared" si="29"/>
        <v>3</v>
      </c>
      <c r="V337" s="109">
        <f t="shared" si="30"/>
        <v>7.0000520000000002</v>
      </c>
      <c r="W337" s="14">
        <f t="shared" si="31"/>
        <v>31</v>
      </c>
      <c r="Y337">
        <f t="shared" si="32"/>
        <v>42</v>
      </c>
      <c r="Z337" s="8">
        <f t="shared" si="33"/>
        <v>7.0000520000000002</v>
      </c>
      <c r="AA337">
        <f t="shared" si="34"/>
        <v>5</v>
      </c>
      <c r="AB337">
        <f t="shared" si="35"/>
        <v>3</v>
      </c>
    </row>
    <row r="338" spans="1:28">
      <c r="A338" s="48">
        <f t="shared" si="36"/>
        <v>43</v>
      </c>
      <c r="B338" s="14" t="str">
        <f t="shared" ref="B338:T351" si="42">IF(AND(B$98="ДА",B241="-"),B45,"-")</f>
        <v>-</v>
      </c>
      <c r="C338" s="14" t="str">
        <f t="shared" si="42"/>
        <v>-</v>
      </c>
      <c r="D338" s="14" t="str">
        <f t="shared" si="42"/>
        <v>-</v>
      </c>
      <c r="E338" s="14" t="str">
        <f t="shared" si="42"/>
        <v>-</v>
      </c>
      <c r="F338" s="14" t="str">
        <f t="shared" si="42"/>
        <v>-</v>
      </c>
      <c r="G338" s="14" t="str">
        <f t="shared" si="42"/>
        <v>-</v>
      </c>
      <c r="H338" s="14" t="str">
        <f t="shared" si="42"/>
        <v>-</v>
      </c>
      <c r="I338" s="14" t="str">
        <f t="shared" si="42"/>
        <v>-</v>
      </c>
      <c r="J338" s="14" t="str">
        <f t="shared" si="42"/>
        <v>-</v>
      </c>
      <c r="K338" s="14" t="str">
        <f t="shared" si="42"/>
        <v>-</v>
      </c>
      <c r="L338" s="14" t="str">
        <f t="shared" si="42"/>
        <v>-</v>
      </c>
      <c r="M338" s="14" t="str">
        <f t="shared" si="42"/>
        <v>-</v>
      </c>
      <c r="N338" s="14" t="str">
        <f t="shared" si="42"/>
        <v>-</v>
      </c>
      <c r="O338" s="14" t="str">
        <f t="shared" si="42"/>
        <v>-</v>
      </c>
      <c r="P338" s="14" t="str">
        <f t="shared" si="42"/>
        <v>-</v>
      </c>
      <c r="Q338" s="14" t="str">
        <f t="shared" si="42"/>
        <v>-</v>
      </c>
      <c r="R338" s="14" t="str">
        <f t="shared" si="42"/>
        <v>-</v>
      </c>
      <c r="S338" s="14" t="str">
        <f t="shared" si="42"/>
        <v>-</v>
      </c>
      <c r="T338" s="14" t="str">
        <f t="shared" si="42"/>
        <v>-</v>
      </c>
      <c r="U338" s="15">
        <f t="shared" si="29"/>
        <v>0</v>
      </c>
      <c r="V338" s="109" t="str">
        <f t="shared" si="30"/>
        <v>-</v>
      </c>
      <c r="W338" s="14" t="str">
        <f t="shared" si="31"/>
        <v>-</v>
      </c>
      <c r="Y338">
        <f t="shared" si="32"/>
        <v>43</v>
      </c>
      <c r="Z338" s="8" t="str">
        <f t="shared" si="33"/>
        <v>-</v>
      </c>
      <c r="AA338">
        <f t="shared" si="34"/>
        <v>0</v>
      </c>
      <c r="AB338">
        <f t="shared" si="35"/>
        <v>0</v>
      </c>
    </row>
    <row r="339" spans="1:28">
      <c r="A339" s="48">
        <f t="shared" si="36"/>
        <v>44</v>
      </c>
      <c r="B339" s="14" t="str">
        <f t="shared" si="42"/>
        <v>-</v>
      </c>
      <c r="C339" s="14" t="str">
        <f t="shared" si="42"/>
        <v>-</v>
      </c>
      <c r="D339" s="14" t="str">
        <f t="shared" si="42"/>
        <v>-</v>
      </c>
      <c r="E339" s="14" t="str">
        <f t="shared" si="42"/>
        <v>-</v>
      </c>
      <c r="F339" s="14" t="str">
        <f t="shared" si="42"/>
        <v>-</v>
      </c>
      <c r="G339" s="14" t="str">
        <f t="shared" si="42"/>
        <v>-</v>
      </c>
      <c r="H339" s="14" t="str">
        <f t="shared" si="42"/>
        <v>-</v>
      </c>
      <c r="I339" s="14" t="str">
        <f t="shared" si="42"/>
        <v>-</v>
      </c>
      <c r="J339" s="14" t="str">
        <f t="shared" si="42"/>
        <v>-</v>
      </c>
      <c r="K339" s="14" t="str">
        <f t="shared" si="42"/>
        <v>-</v>
      </c>
      <c r="L339" s="14" t="str">
        <f t="shared" si="42"/>
        <v>-</v>
      </c>
      <c r="M339" s="14" t="str">
        <f t="shared" si="42"/>
        <v>-</v>
      </c>
      <c r="N339" s="14" t="str">
        <f t="shared" si="42"/>
        <v>-</v>
      </c>
      <c r="O339" s="14" t="str">
        <f t="shared" si="42"/>
        <v>-</v>
      </c>
      <c r="P339" s="14" t="str">
        <f t="shared" si="42"/>
        <v>-</v>
      </c>
      <c r="Q339" s="14" t="str">
        <f t="shared" si="42"/>
        <v>-</v>
      </c>
      <c r="R339" s="14" t="str">
        <f t="shared" si="42"/>
        <v>-</v>
      </c>
      <c r="S339" s="14" t="str">
        <f t="shared" si="42"/>
        <v>-</v>
      </c>
      <c r="T339" s="14" t="str">
        <f t="shared" si="42"/>
        <v>-</v>
      </c>
      <c r="U339" s="15">
        <f t="shared" si="29"/>
        <v>0</v>
      </c>
      <c r="V339" s="109" t="str">
        <f t="shared" si="30"/>
        <v>-</v>
      </c>
      <c r="W339" s="14" t="str">
        <f t="shared" si="31"/>
        <v>-</v>
      </c>
      <c r="Y339">
        <f t="shared" si="32"/>
        <v>44</v>
      </c>
      <c r="Z339" s="8" t="str">
        <f t="shared" si="33"/>
        <v>-</v>
      </c>
      <c r="AA339">
        <f t="shared" si="34"/>
        <v>0</v>
      </c>
      <c r="AB339">
        <f t="shared" si="35"/>
        <v>0</v>
      </c>
    </row>
    <row r="340" spans="1:28">
      <c r="A340" s="48">
        <f t="shared" si="36"/>
        <v>45</v>
      </c>
      <c r="B340" s="14">
        <f t="shared" si="42"/>
        <v>7</v>
      </c>
      <c r="C340" s="14" t="str">
        <f t="shared" si="42"/>
        <v>-</v>
      </c>
      <c r="D340" s="14">
        <f t="shared" si="42"/>
        <v>9</v>
      </c>
      <c r="E340" s="14" t="str">
        <f t="shared" si="42"/>
        <v>-</v>
      </c>
      <c r="F340" s="14" t="str">
        <f t="shared" si="42"/>
        <v>-</v>
      </c>
      <c r="G340" s="14" t="str">
        <f t="shared" si="42"/>
        <v>-</v>
      </c>
      <c r="H340" s="14" t="str">
        <f t="shared" si="42"/>
        <v>-</v>
      </c>
      <c r="I340" s="14" t="str">
        <f t="shared" si="42"/>
        <v>-</v>
      </c>
      <c r="J340" s="14" t="str">
        <f t="shared" si="42"/>
        <v>-</v>
      </c>
      <c r="K340" s="14" t="str">
        <f t="shared" si="42"/>
        <v>-</v>
      </c>
      <c r="L340" s="14" t="str">
        <f t="shared" si="42"/>
        <v>-</v>
      </c>
      <c r="M340" s="14" t="str">
        <f t="shared" si="42"/>
        <v>-</v>
      </c>
      <c r="N340" s="14" t="str">
        <f t="shared" si="42"/>
        <v>-</v>
      </c>
      <c r="O340" s="14" t="str">
        <f t="shared" si="42"/>
        <v>-</v>
      </c>
      <c r="P340" s="14" t="str">
        <f t="shared" si="42"/>
        <v>-</v>
      </c>
      <c r="Q340" s="14" t="str">
        <f t="shared" si="42"/>
        <v>-</v>
      </c>
      <c r="R340" s="14" t="str">
        <f t="shared" si="42"/>
        <v>-</v>
      </c>
      <c r="S340" s="14" t="str">
        <f t="shared" si="42"/>
        <v>-</v>
      </c>
      <c r="T340" s="14" t="str">
        <f t="shared" si="42"/>
        <v>-</v>
      </c>
      <c r="U340" s="15">
        <f t="shared" si="29"/>
        <v>2</v>
      </c>
      <c r="V340" s="109">
        <f t="shared" si="30"/>
        <v>8.0000490000000006</v>
      </c>
      <c r="W340" s="14">
        <f t="shared" si="31"/>
        <v>18</v>
      </c>
      <c r="Y340">
        <f t="shared" si="32"/>
        <v>45</v>
      </c>
      <c r="Z340" s="8">
        <f t="shared" si="33"/>
        <v>8.0000490000000006</v>
      </c>
      <c r="AA340">
        <f t="shared" si="34"/>
        <v>5</v>
      </c>
      <c r="AB340">
        <f t="shared" si="35"/>
        <v>2</v>
      </c>
    </row>
    <row r="341" spans="1:28">
      <c r="A341" s="48">
        <f t="shared" si="36"/>
        <v>46</v>
      </c>
      <c r="B341" s="14" t="str">
        <f t="shared" si="42"/>
        <v>-</v>
      </c>
      <c r="C341" s="14" t="str">
        <f t="shared" si="42"/>
        <v>-</v>
      </c>
      <c r="D341" s="14" t="str">
        <f t="shared" si="42"/>
        <v>-</v>
      </c>
      <c r="E341" s="14" t="str">
        <f t="shared" si="42"/>
        <v>-</v>
      </c>
      <c r="F341" s="14" t="str">
        <f t="shared" si="42"/>
        <v>-</v>
      </c>
      <c r="G341" s="14" t="str">
        <f t="shared" si="42"/>
        <v>-</v>
      </c>
      <c r="H341" s="14" t="str">
        <f t="shared" si="42"/>
        <v>-</v>
      </c>
      <c r="I341" s="14" t="str">
        <f t="shared" si="42"/>
        <v>-</v>
      </c>
      <c r="J341" s="14" t="str">
        <f t="shared" si="42"/>
        <v>-</v>
      </c>
      <c r="K341" s="14" t="str">
        <f t="shared" si="42"/>
        <v>-</v>
      </c>
      <c r="L341" s="14" t="str">
        <f t="shared" si="42"/>
        <v>-</v>
      </c>
      <c r="M341" s="14" t="str">
        <f t="shared" si="42"/>
        <v>-</v>
      </c>
      <c r="N341" s="14" t="str">
        <f t="shared" si="42"/>
        <v>-</v>
      </c>
      <c r="O341" s="14" t="str">
        <f t="shared" si="42"/>
        <v>-</v>
      </c>
      <c r="P341" s="14" t="str">
        <f t="shared" si="42"/>
        <v>-</v>
      </c>
      <c r="Q341" s="14" t="str">
        <f t="shared" si="42"/>
        <v>-</v>
      </c>
      <c r="R341" s="14" t="str">
        <f t="shared" si="42"/>
        <v>-</v>
      </c>
      <c r="S341" s="14" t="str">
        <f t="shared" si="42"/>
        <v>-</v>
      </c>
      <c r="T341" s="14" t="str">
        <f t="shared" si="42"/>
        <v>-</v>
      </c>
      <c r="U341" s="15">
        <f t="shared" si="29"/>
        <v>0</v>
      </c>
      <c r="V341" s="109" t="str">
        <f t="shared" si="30"/>
        <v>-</v>
      </c>
      <c r="W341" s="14" t="str">
        <f t="shared" si="31"/>
        <v>-</v>
      </c>
      <c r="Y341">
        <f t="shared" si="32"/>
        <v>46</v>
      </c>
      <c r="Z341" s="8" t="str">
        <f t="shared" si="33"/>
        <v>-</v>
      </c>
      <c r="AA341">
        <f t="shared" si="34"/>
        <v>0</v>
      </c>
      <c r="AB341">
        <f t="shared" si="35"/>
        <v>0</v>
      </c>
    </row>
    <row r="342" spans="1:28">
      <c r="A342" s="48">
        <f t="shared" si="36"/>
        <v>47</v>
      </c>
      <c r="B342" s="14" t="str">
        <f t="shared" si="42"/>
        <v>-</v>
      </c>
      <c r="C342" s="14" t="str">
        <f t="shared" si="42"/>
        <v>-</v>
      </c>
      <c r="D342" s="14" t="str">
        <f t="shared" si="42"/>
        <v>-</v>
      </c>
      <c r="E342" s="14" t="str">
        <f t="shared" si="42"/>
        <v>-</v>
      </c>
      <c r="F342" s="14" t="str">
        <f t="shared" si="42"/>
        <v>-</v>
      </c>
      <c r="G342" s="14" t="str">
        <f t="shared" si="42"/>
        <v>-</v>
      </c>
      <c r="H342" s="14" t="str">
        <f t="shared" si="42"/>
        <v>-</v>
      </c>
      <c r="I342" s="14" t="str">
        <f t="shared" si="42"/>
        <v>-</v>
      </c>
      <c r="J342" s="14" t="str">
        <f t="shared" si="42"/>
        <v>-</v>
      </c>
      <c r="K342" s="14" t="str">
        <f t="shared" si="42"/>
        <v>-</v>
      </c>
      <c r="L342" s="14" t="str">
        <f t="shared" si="42"/>
        <v>-</v>
      </c>
      <c r="M342" s="14" t="str">
        <f t="shared" si="42"/>
        <v>-</v>
      </c>
      <c r="N342" s="14" t="str">
        <f t="shared" si="42"/>
        <v>-</v>
      </c>
      <c r="O342" s="14" t="str">
        <f t="shared" si="42"/>
        <v>-</v>
      </c>
      <c r="P342" s="14" t="str">
        <f t="shared" si="42"/>
        <v>-</v>
      </c>
      <c r="Q342" s="14" t="str">
        <f t="shared" si="42"/>
        <v>-</v>
      </c>
      <c r="R342" s="14" t="str">
        <f t="shared" si="42"/>
        <v>-</v>
      </c>
      <c r="S342" s="14" t="str">
        <f t="shared" si="42"/>
        <v>-</v>
      </c>
      <c r="T342" s="14" t="str">
        <f t="shared" si="42"/>
        <v>-</v>
      </c>
      <c r="U342" s="15">
        <f t="shared" si="29"/>
        <v>0</v>
      </c>
      <c r="V342" s="109" t="str">
        <f t="shared" si="30"/>
        <v>-</v>
      </c>
      <c r="W342" s="14" t="str">
        <f t="shared" si="31"/>
        <v>-</v>
      </c>
      <c r="Y342">
        <f t="shared" si="32"/>
        <v>47</v>
      </c>
      <c r="Z342" s="8" t="str">
        <f t="shared" si="33"/>
        <v>-</v>
      </c>
      <c r="AA342">
        <f t="shared" si="34"/>
        <v>0</v>
      </c>
      <c r="AB342">
        <f t="shared" si="35"/>
        <v>0</v>
      </c>
    </row>
    <row r="343" spans="1:28">
      <c r="A343" s="48">
        <f t="shared" si="36"/>
        <v>48</v>
      </c>
      <c r="B343" s="14">
        <f t="shared" si="42"/>
        <v>10</v>
      </c>
      <c r="C343" s="14" t="str">
        <f t="shared" si="42"/>
        <v>-</v>
      </c>
      <c r="D343" s="14">
        <f t="shared" si="42"/>
        <v>6</v>
      </c>
      <c r="E343" s="14" t="str">
        <f t="shared" si="42"/>
        <v>-</v>
      </c>
      <c r="F343" s="14" t="str">
        <f t="shared" si="42"/>
        <v>-</v>
      </c>
      <c r="G343" s="14" t="str">
        <f t="shared" si="42"/>
        <v>-</v>
      </c>
      <c r="H343" s="14" t="str">
        <f t="shared" si="42"/>
        <v>-</v>
      </c>
      <c r="I343" s="14" t="str">
        <f t="shared" si="42"/>
        <v>-</v>
      </c>
      <c r="J343" s="14" t="str">
        <f t="shared" si="42"/>
        <v>-</v>
      </c>
      <c r="K343" s="14" t="str">
        <f t="shared" si="42"/>
        <v>-</v>
      </c>
      <c r="L343" s="14" t="str">
        <f t="shared" si="42"/>
        <v>-</v>
      </c>
      <c r="M343" s="14" t="str">
        <f t="shared" si="42"/>
        <v>-</v>
      </c>
      <c r="N343" s="14" t="str">
        <f t="shared" si="42"/>
        <v>-</v>
      </c>
      <c r="O343" s="14" t="str">
        <f t="shared" si="42"/>
        <v>-</v>
      </c>
      <c r="P343" s="14" t="str">
        <f t="shared" si="42"/>
        <v>-</v>
      </c>
      <c r="Q343" s="14" t="str">
        <f t="shared" si="42"/>
        <v>-</v>
      </c>
      <c r="R343" s="14" t="str">
        <f t="shared" si="42"/>
        <v>-</v>
      </c>
      <c r="S343" s="14" t="str">
        <f t="shared" si="42"/>
        <v>-</v>
      </c>
      <c r="T343" s="14" t="str">
        <f t="shared" si="42"/>
        <v>-</v>
      </c>
      <c r="U343" s="15">
        <f t="shared" si="29"/>
        <v>2</v>
      </c>
      <c r="V343" s="109">
        <f t="shared" si="30"/>
        <v>8.0000459999999993</v>
      </c>
      <c r="W343" s="14">
        <f t="shared" si="31"/>
        <v>19</v>
      </c>
      <c r="Y343">
        <f t="shared" si="32"/>
        <v>48</v>
      </c>
      <c r="Z343" s="8">
        <f t="shared" si="33"/>
        <v>8.0000459999999993</v>
      </c>
      <c r="AA343">
        <f t="shared" si="34"/>
        <v>4</v>
      </c>
      <c r="AB343">
        <f t="shared" si="35"/>
        <v>2</v>
      </c>
    </row>
    <row r="344" spans="1:28">
      <c r="A344" s="48">
        <f t="shared" si="36"/>
        <v>49</v>
      </c>
      <c r="B344" s="14" t="str">
        <f t="shared" si="42"/>
        <v>-</v>
      </c>
      <c r="C344" s="14" t="str">
        <f t="shared" si="42"/>
        <v>-</v>
      </c>
      <c r="D344" s="14" t="str">
        <f t="shared" si="42"/>
        <v>-</v>
      </c>
      <c r="E344" s="14" t="str">
        <f t="shared" si="42"/>
        <v>-</v>
      </c>
      <c r="F344" s="14" t="str">
        <f t="shared" si="42"/>
        <v>-</v>
      </c>
      <c r="G344" s="14" t="str">
        <f t="shared" si="42"/>
        <v>-</v>
      </c>
      <c r="H344" s="14" t="str">
        <f t="shared" si="42"/>
        <v>-</v>
      </c>
      <c r="I344" s="14" t="str">
        <f t="shared" si="42"/>
        <v>-</v>
      </c>
      <c r="J344" s="14" t="str">
        <f t="shared" si="42"/>
        <v>-</v>
      </c>
      <c r="K344" s="14" t="str">
        <f t="shared" si="42"/>
        <v>-</v>
      </c>
      <c r="L344" s="14" t="str">
        <f t="shared" si="42"/>
        <v>-</v>
      </c>
      <c r="M344" s="14" t="str">
        <f t="shared" si="42"/>
        <v>-</v>
      </c>
      <c r="N344" s="14" t="str">
        <f t="shared" si="42"/>
        <v>-</v>
      </c>
      <c r="O344" s="14" t="str">
        <f t="shared" si="42"/>
        <v>-</v>
      </c>
      <c r="P344" s="14" t="str">
        <f t="shared" si="42"/>
        <v>-</v>
      </c>
      <c r="Q344" s="14" t="str">
        <f t="shared" si="42"/>
        <v>-</v>
      </c>
      <c r="R344" s="14" t="str">
        <f t="shared" si="42"/>
        <v>-</v>
      </c>
      <c r="S344" s="14" t="str">
        <f t="shared" si="42"/>
        <v>-</v>
      </c>
      <c r="T344" s="14" t="str">
        <f t="shared" si="42"/>
        <v>-</v>
      </c>
      <c r="U344" s="15">
        <f t="shared" si="29"/>
        <v>0</v>
      </c>
      <c r="V344" s="109" t="str">
        <f t="shared" si="30"/>
        <v>-</v>
      </c>
      <c r="W344" s="14" t="str">
        <f t="shared" si="31"/>
        <v>-</v>
      </c>
      <c r="Y344">
        <f t="shared" si="32"/>
        <v>49</v>
      </c>
      <c r="Z344" s="8" t="str">
        <f t="shared" si="33"/>
        <v>-</v>
      </c>
      <c r="AA344">
        <f t="shared" si="34"/>
        <v>0</v>
      </c>
      <c r="AB344">
        <f t="shared" si="35"/>
        <v>0</v>
      </c>
    </row>
    <row r="345" spans="1:28">
      <c r="A345" s="48">
        <f t="shared" si="36"/>
        <v>50</v>
      </c>
      <c r="B345" s="14" t="str">
        <f t="shared" si="42"/>
        <v>-</v>
      </c>
      <c r="C345" s="14" t="str">
        <f t="shared" si="42"/>
        <v>-</v>
      </c>
      <c r="D345" s="14" t="str">
        <f t="shared" si="42"/>
        <v>-</v>
      </c>
      <c r="E345" s="14" t="str">
        <f t="shared" si="42"/>
        <v>-</v>
      </c>
      <c r="F345" s="14" t="str">
        <f t="shared" si="42"/>
        <v>-</v>
      </c>
      <c r="G345" s="14" t="str">
        <f t="shared" si="42"/>
        <v>-</v>
      </c>
      <c r="H345" s="14" t="str">
        <f t="shared" si="42"/>
        <v>-</v>
      </c>
      <c r="I345" s="14" t="str">
        <f t="shared" si="42"/>
        <v>-</v>
      </c>
      <c r="J345" s="14" t="str">
        <f t="shared" si="42"/>
        <v>-</v>
      </c>
      <c r="K345" s="14" t="str">
        <f t="shared" si="42"/>
        <v>-</v>
      </c>
      <c r="L345" s="14" t="str">
        <f t="shared" si="42"/>
        <v>-</v>
      </c>
      <c r="M345" s="14" t="str">
        <f t="shared" si="42"/>
        <v>-</v>
      </c>
      <c r="N345" s="14" t="str">
        <f t="shared" si="42"/>
        <v>-</v>
      </c>
      <c r="O345" s="14" t="str">
        <f t="shared" si="42"/>
        <v>-</v>
      </c>
      <c r="P345" s="14" t="str">
        <f t="shared" si="42"/>
        <v>-</v>
      </c>
      <c r="Q345" s="14" t="str">
        <f t="shared" si="42"/>
        <v>-</v>
      </c>
      <c r="R345" s="14" t="str">
        <f t="shared" si="42"/>
        <v>-</v>
      </c>
      <c r="S345" s="14" t="str">
        <f t="shared" si="42"/>
        <v>-</v>
      </c>
      <c r="T345" s="14" t="str">
        <f t="shared" si="42"/>
        <v>-</v>
      </c>
      <c r="U345" s="15">
        <f t="shared" si="29"/>
        <v>0</v>
      </c>
      <c r="V345" s="109" t="str">
        <f t="shared" si="30"/>
        <v>-</v>
      </c>
      <c r="W345" s="14" t="str">
        <f t="shared" si="31"/>
        <v>-</v>
      </c>
      <c r="Y345">
        <f t="shared" si="32"/>
        <v>50</v>
      </c>
      <c r="Z345" s="8" t="str">
        <f t="shared" si="33"/>
        <v>-</v>
      </c>
      <c r="AA345">
        <f t="shared" si="34"/>
        <v>0</v>
      </c>
      <c r="AB345">
        <f t="shared" si="35"/>
        <v>0</v>
      </c>
    </row>
    <row r="346" spans="1:28">
      <c r="A346" s="48">
        <f t="shared" si="36"/>
        <v>51</v>
      </c>
      <c r="B346" s="14">
        <f t="shared" si="42"/>
        <v>7</v>
      </c>
      <c r="C346" s="14" t="str">
        <f t="shared" si="42"/>
        <v>-</v>
      </c>
      <c r="D346" s="14">
        <f t="shared" si="42"/>
        <v>7</v>
      </c>
      <c r="E346" s="14" t="str">
        <f t="shared" si="42"/>
        <v>-</v>
      </c>
      <c r="F346" s="14" t="str">
        <f t="shared" si="42"/>
        <v>-</v>
      </c>
      <c r="G346" s="14" t="str">
        <f t="shared" si="42"/>
        <v>-</v>
      </c>
      <c r="H346" s="14" t="str">
        <f t="shared" si="42"/>
        <v>-</v>
      </c>
      <c r="I346" s="14" t="str">
        <f t="shared" si="42"/>
        <v>-</v>
      </c>
      <c r="J346" s="14" t="str">
        <f t="shared" si="42"/>
        <v>-</v>
      </c>
      <c r="K346" s="14" t="str">
        <f t="shared" si="42"/>
        <v>-</v>
      </c>
      <c r="L346" s="14" t="str">
        <f t="shared" si="42"/>
        <v>-</v>
      </c>
      <c r="M346" s="14" t="str">
        <f t="shared" si="42"/>
        <v>-</v>
      </c>
      <c r="N346" s="14" t="str">
        <f t="shared" si="42"/>
        <v>-</v>
      </c>
      <c r="O346" s="14" t="str">
        <f t="shared" si="42"/>
        <v>-</v>
      </c>
      <c r="P346" s="14" t="str">
        <f t="shared" si="42"/>
        <v>-</v>
      </c>
      <c r="Q346" s="14" t="str">
        <f t="shared" si="42"/>
        <v>-</v>
      </c>
      <c r="R346" s="14" t="str">
        <f t="shared" si="42"/>
        <v>-</v>
      </c>
      <c r="S346" s="14" t="str">
        <f t="shared" si="42"/>
        <v>-</v>
      </c>
      <c r="T346" s="14" t="str">
        <f t="shared" si="42"/>
        <v>-</v>
      </c>
      <c r="U346" s="15">
        <f t="shared" si="29"/>
        <v>2</v>
      </c>
      <c r="V346" s="109">
        <f t="shared" si="30"/>
        <v>7.0000429999999998</v>
      </c>
      <c r="W346" s="14">
        <f t="shared" si="31"/>
        <v>32</v>
      </c>
      <c r="Y346">
        <f t="shared" si="32"/>
        <v>51</v>
      </c>
      <c r="Z346" s="8">
        <f t="shared" si="33"/>
        <v>7.0000429999999998</v>
      </c>
      <c r="AA346">
        <f t="shared" si="34"/>
        <v>4</v>
      </c>
      <c r="AB346">
        <f t="shared" si="35"/>
        <v>2</v>
      </c>
    </row>
    <row r="347" spans="1:28">
      <c r="A347" s="48">
        <f t="shared" si="36"/>
        <v>52</v>
      </c>
      <c r="B347" s="14">
        <f t="shared" si="42"/>
        <v>9</v>
      </c>
      <c r="C347" s="14" t="str">
        <f t="shared" si="42"/>
        <v>-</v>
      </c>
      <c r="D347" s="14">
        <f t="shared" si="42"/>
        <v>8</v>
      </c>
      <c r="E347" s="14" t="str">
        <f t="shared" si="42"/>
        <v>-</v>
      </c>
      <c r="F347" s="14" t="str">
        <f t="shared" si="42"/>
        <v>-</v>
      </c>
      <c r="G347" s="14" t="str">
        <f t="shared" si="42"/>
        <v>-</v>
      </c>
      <c r="H347" s="14" t="str">
        <f t="shared" si="42"/>
        <v>-</v>
      </c>
      <c r="I347" s="14" t="str">
        <f t="shared" si="42"/>
        <v>-</v>
      </c>
      <c r="J347" s="14" t="str">
        <f t="shared" si="42"/>
        <v>-</v>
      </c>
      <c r="K347" s="14" t="str">
        <f t="shared" si="42"/>
        <v>-</v>
      </c>
      <c r="L347" s="14" t="str">
        <f t="shared" si="42"/>
        <v>-</v>
      </c>
      <c r="M347" s="14" t="str">
        <f t="shared" si="42"/>
        <v>-</v>
      </c>
      <c r="N347" s="14" t="str">
        <f t="shared" si="42"/>
        <v>-</v>
      </c>
      <c r="O347" s="14" t="str">
        <f t="shared" si="42"/>
        <v>-</v>
      </c>
      <c r="P347" s="14" t="str">
        <f t="shared" si="42"/>
        <v>-</v>
      </c>
      <c r="Q347" s="14" t="str">
        <f t="shared" si="42"/>
        <v>-</v>
      </c>
      <c r="R347" s="14" t="str">
        <f t="shared" si="42"/>
        <v>-</v>
      </c>
      <c r="S347" s="14" t="str">
        <f t="shared" si="42"/>
        <v>-</v>
      </c>
      <c r="T347" s="14" t="str">
        <f t="shared" si="42"/>
        <v>-</v>
      </c>
      <c r="U347" s="15">
        <f t="shared" si="29"/>
        <v>2</v>
      </c>
      <c r="V347" s="109">
        <f t="shared" si="30"/>
        <v>8.5000420000000005</v>
      </c>
      <c r="W347" s="14">
        <f t="shared" si="31"/>
        <v>10</v>
      </c>
      <c r="Y347">
        <f t="shared" si="32"/>
        <v>52</v>
      </c>
      <c r="Z347" s="8">
        <f t="shared" si="33"/>
        <v>8.5000420000000005</v>
      </c>
      <c r="AA347">
        <f t="shared" si="34"/>
        <v>4</v>
      </c>
      <c r="AB347">
        <f t="shared" si="35"/>
        <v>2</v>
      </c>
    </row>
    <row r="348" spans="1:28">
      <c r="A348" s="48">
        <f t="shared" si="36"/>
        <v>53</v>
      </c>
      <c r="B348" s="14">
        <f t="shared" si="42"/>
        <v>8</v>
      </c>
      <c r="C348" s="14" t="str">
        <f t="shared" si="42"/>
        <v>-</v>
      </c>
      <c r="D348" s="14">
        <f t="shared" si="42"/>
        <v>7</v>
      </c>
      <c r="E348" s="14" t="str">
        <f t="shared" si="42"/>
        <v>-</v>
      </c>
      <c r="F348" s="14" t="str">
        <f t="shared" si="42"/>
        <v>-</v>
      </c>
      <c r="G348" s="14" t="str">
        <f t="shared" si="42"/>
        <v>-</v>
      </c>
      <c r="H348" s="14" t="str">
        <f t="shared" si="42"/>
        <v>-</v>
      </c>
      <c r="I348" s="14" t="str">
        <f t="shared" si="42"/>
        <v>-</v>
      </c>
      <c r="J348" s="14" t="str">
        <f t="shared" si="42"/>
        <v>-</v>
      </c>
      <c r="K348" s="14" t="str">
        <f t="shared" si="42"/>
        <v>-</v>
      </c>
      <c r="L348" s="14" t="str">
        <f t="shared" si="42"/>
        <v>-</v>
      </c>
      <c r="M348" s="14" t="str">
        <f t="shared" si="42"/>
        <v>-</v>
      </c>
      <c r="N348" s="14" t="str">
        <f t="shared" si="42"/>
        <v>-</v>
      </c>
      <c r="O348" s="14" t="str">
        <f t="shared" si="42"/>
        <v>-</v>
      </c>
      <c r="P348" s="14" t="str">
        <f t="shared" si="42"/>
        <v>-</v>
      </c>
      <c r="Q348" s="14" t="str">
        <f t="shared" si="42"/>
        <v>-</v>
      </c>
      <c r="R348" s="14" t="str">
        <f t="shared" si="42"/>
        <v>-</v>
      </c>
      <c r="S348" s="14" t="str">
        <f t="shared" si="42"/>
        <v>-</v>
      </c>
      <c r="T348" s="14" t="str">
        <f t="shared" si="42"/>
        <v>-</v>
      </c>
      <c r="U348" s="15">
        <f t="shared" si="29"/>
        <v>2</v>
      </c>
      <c r="V348" s="109">
        <f t="shared" si="30"/>
        <v>7.5000410000000004</v>
      </c>
      <c r="W348" s="14">
        <f t="shared" si="31"/>
        <v>26</v>
      </c>
      <c r="Y348">
        <f t="shared" si="32"/>
        <v>53</v>
      </c>
      <c r="Z348" s="8">
        <f t="shared" si="33"/>
        <v>7.5000410000000004</v>
      </c>
      <c r="AA348">
        <f t="shared" si="34"/>
        <v>4</v>
      </c>
      <c r="AB348">
        <f t="shared" si="35"/>
        <v>2</v>
      </c>
    </row>
    <row r="349" spans="1:28">
      <c r="A349" s="48">
        <f t="shared" si="36"/>
        <v>54</v>
      </c>
      <c r="B349" s="14">
        <f t="shared" si="42"/>
        <v>9</v>
      </c>
      <c r="C349" s="14" t="str">
        <f t="shared" si="42"/>
        <v>-</v>
      </c>
      <c r="D349" s="14">
        <f t="shared" si="42"/>
        <v>7</v>
      </c>
      <c r="E349" s="14" t="str">
        <f t="shared" si="42"/>
        <v>-</v>
      </c>
      <c r="F349" s="14" t="str">
        <f t="shared" si="42"/>
        <v>-</v>
      </c>
      <c r="G349" s="14" t="str">
        <f t="shared" si="42"/>
        <v>-</v>
      </c>
      <c r="H349" s="14" t="str">
        <f t="shared" si="42"/>
        <v>-</v>
      </c>
      <c r="I349" s="14" t="str">
        <f t="shared" si="42"/>
        <v>-</v>
      </c>
      <c r="J349" s="14" t="str">
        <f t="shared" si="42"/>
        <v>-</v>
      </c>
      <c r="K349" s="14" t="str">
        <f t="shared" si="42"/>
        <v>-</v>
      </c>
      <c r="L349" s="14" t="str">
        <f t="shared" si="42"/>
        <v>-</v>
      </c>
      <c r="M349" s="14" t="str">
        <f t="shared" si="42"/>
        <v>-</v>
      </c>
      <c r="N349" s="14" t="str">
        <f t="shared" si="42"/>
        <v>-</v>
      </c>
      <c r="O349" s="14" t="str">
        <f t="shared" si="42"/>
        <v>-</v>
      </c>
      <c r="P349" s="14" t="str">
        <f t="shared" si="42"/>
        <v>-</v>
      </c>
      <c r="Q349" s="14" t="str">
        <f t="shared" si="42"/>
        <v>-</v>
      </c>
      <c r="R349" s="14" t="str">
        <f t="shared" si="42"/>
        <v>-</v>
      </c>
      <c r="S349" s="14" t="str">
        <f t="shared" si="42"/>
        <v>-</v>
      </c>
      <c r="T349" s="14" t="str">
        <f t="shared" si="42"/>
        <v>-</v>
      </c>
      <c r="U349" s="15">
        <f t="shared" si="29"/>
        <v>2</v>
      </c>
      <c r="V349" s="109">
        <f t="shared" si="30"/>
        <v>8.0000400000000003</v>
      </c>
      <c r="W349" s="14">
        <f t="shared" si="31"/>
        <v>20</v>
      </c>
      <c r="Y349">
        <f t="shared" si="32"/>
        <v>54</v>
      </c>
      <c r="Z349" s="8">
        <f t="shared" si="33"/>
        <v>8.0000400000000003</v>
      </c>
      <c r="AA349">
        <f t="shared" si="34"/>
        <v>5</v>
      </c>
      <c r="AB349">
        <f t="shared" si="35"/>
        <v>2</v>
      </c>
    </row>
    <row r="350" spans="1:28">
      <c r="A350" s="48">
        <f t="shared" si="36"/>
        <v>55</v>
      </c>
      <c r="B350" s="14">
        <f t="shared" si="42"/>
        <v>10</v>
      </c>
      <c r="C350" s="14" t="str">
        <f t="shared" si="42"/>
        <v>-</v>
      </c>
      <c r="D350" s="14">
        <f t="shared" si="42"/>
        <v>9</v>
      </c>
      <c r="E350" s="14" t="str">
        <f t="shared" si="42"/>
        <v>-</v>
      </c>
      <c r="F350" s="14" t="str">
        <f t="shared" si="42"/>
        <v>-</v>
      </c>
      <c r="G350" s="14" t="str">
        <f t="shared" si="42"/>
        <v>-</v>
      </c>
      <c r="H350" s="14" t="str">
        <f t="shared" si="42"/>
        <v>-</v>
      </c>
      <c r="I350" s="14" t="str">
        <f t="shared" si="42"/>
        <v>-</v>
      </c>
      <c r="J350" s="14" t="str">
        <f t="shared" si="42"/>
        <v>-</v>
      </c>
      <c r="K350" s="14" t="str">
        <f t="shared" si="42"/>
        <v>-</v>
      </c>
      <c r="L350" s="14">
        <f t="shared" si="42"/>
        <v>11</v>
      </c>
      <c r="M350" s="14" t="str">
        <f t="shared" si="42"/>
        <v>-</v>
      </c>
      <c r="N350" s="14" t="str">
        <f t="shared" si="42"/>
        <v>-</v>
      </c>
      <c r="O350" s="14" t="str">
        <f t="shared" si="42"/>
        <v>-</v>
      </c>
      <c r="P350" s="14" t="str">
        <f t="shared" si="42"/>
        <v>-</v>
      </c>
      <c r="Q350" s="14" t="str">
        <f t="shared" si="42"/>
        <v>-</v>
      </c>
      <c r="R350" s="14" t="str">
        <f t="shared" si="42"/>
        <v>-</v>
      </c>
      <c r="S350" s="14" t="str">
        <f t="shared" si="42"/>
        <v>-</v>
      </c>
      <c r="T350" s="14" t="str">
        <f t="shared" si="42"/>
        <v>-</v>
      </c>
      <c r="U350" s="15">
        <f t="shared" si="29"/>
        <v>3</v>
      </c>
      <c r="V350" s="109">
        <f t="shared" si="30"/>
        <v>10.000038999999999</v>
      </c>
      <c r="W350" s="14">
        <f t="shared" si="31"/>
        <v>3</v>
      </c>
      <c r="Y350">
        <f t="shared" si="32"/>
        <v>55</v>
      </c>
      <c r="Z350" s="8">
        <f t="shared" si="33"/>
        <v>10.000038999999999</v>
      </c>
      <c r="AA350">
        <f t="shared" si="34"/>
        <v>7</v>
      </c>
      <c r="AB350">
        <f t="shared" si="35"/>
        <v>3</v>
      </c>
    </row>
    <row r="351" spans="1:28">
      <c r="A351" s="48">
        <f t="shared" si="36"/>
        <v>56</v>
      </c>
      <c r="B351" s="14" t="str">
        <f t="shared" si="42"/>
        <v>-</v>
      </c>
      <c r="C351" s="14" t="str">
        <f t="shared" si="42"/>
        <v>-</v>
      </c>
      <c r="D351" s="14" t="str">
        <f t="shared" si="42"/>
        <v>-</v>
      </c>
      <c r="E351" s="14" t="str">
        <f t="shared" si="42"/>
        <v>-</v>
      </c>
      <c r="F351" s="14" t="str">
        <f t="shared" si="42"/>
        <v>-</v>
      </c>
      <c r="G351" s="14" t="str">
        <f t="shared" si="42"/>
        <v>-</v>
      </c>
      <c r="H351" s="14" t="str">
        <f t="shared" si="42"/>
        <v>-</v>
      </c>
      <c r="I351" s="14" t="str">
        <f t="shared" si="42"/>
        <v>-</v>
      </c>
      <c r="J351" s="14" t="str">
        <f t="shared" ref="J351:T351" si="43">IF(AND(J$98="ДА",J254="-"),J58,"-")</f>
        <v>-</v>
      </c>
      <c r="K351" s="14" t="str">
        <f t="shared" si="43"/>
        <v>-</v>
      </c>
      <c r="L351" s="14" t="str">
        <f t="shared" si="43"/>
        <v>-</v>
      </c>
      <c r="M351" s="14" t="str">
        <f t="shared" si="43"/>
        <v>-</v>
      </c>
      <c r="N351" s="14" t="str">
        <f t="shared" si="43"/>
        <v>-</v>
      </c>
      <c r="O351" s="14" t="str">
        <f t="shared" si="43"/>
        <v>-</v>
      </c>
      <c r="P351" s="14" t="str">
        <f t="shared" si="43"/>
        <v>-</v>
      </c>
      <c r="Q351" s="14" t="str">
        <f t="shared" si="43"/>
        <v>-</v>
      </c>
      <c r="R351" s="14" t="str">
        <f t="shared" si="43"/>
        <v>-</v>
      </c>
      <c r="S351" s="14" t="str">
        <f t="shared" si="43"/>
        <v>-</v>
      </c>
      <c r="T351" s="14" t="str">
        <f t="shared" si="43"/>
        <v>-</v>
      </c>
      <c r="U351" s="15">
        <f t="shared" si="29"/>
        <v>0</v>
      </c>
      <c r="V351" s="109" t="str">
        <f t="shared" si="30"/>
        <v>-</v>
      </c>
      <c r="W351" s="14" t="str">
        <f t="shared" si="31"/>
        <v>-</v>
      </c>
      <c r="Y351">
        <f t="shared" si="32"/>
        <v>56</v>
      </c>
      <c r="Z351" s="8" t="str">
        <f t="shared" si="33"/>
        <v>-</v>
      </c>
      <c r="AA351">
        <f t="shared" si="34"/>
        <v>0</v>
      </c>
      <c r="AB351">
        <f t="shared" si="35"/>
        <v>0</v>
      </c>
    </row>
    <row r="352" spans="1:28">
      <c r="A352" s="48">
        <f t="shared" si="36"/>
        <v>57</v>
      </c>
      <c r="B352" s="14" t="str">
        <f t="shared" ref="B352:T365" si="44">IF(AND(B$98="ДА",B255="-"),B59,"-")</f>
        <v>-</v>
      </c>
      <c r="C352" s="14" t="str">
        <f t="shared" si="44"/>
        <v>-</v>
      </c>
      <c r="D352" s="14" t="str">
        <f t="shared" si="44"/>
        <v>-</v>
      </c>
      <c r="E352" s="14" t="str">
        <f t="shared" si="44"/>
        <v>-</v>
      </c>
      <c r="F352" s="14" t="str">
        <f t="shared" si="44"/>
        <v>-</v>
      </c>
      <c r="G352" s="14" t="str">
        <f t="shared" si="44"/>
        <v>-</v>
      </c>
      <c r="H352" s="14" t="str">
        <f t="shared" si="44"/>
        <v>-</v>
      </c>
      <c r="I352" s="14" t="str">
        <f t="shared" si="44"/>
        <v>-</v>
      </c>
      <c r="J352" s="14" t="str">
        <f t="shared" si="44"/>
        <v>-</v>
      </c>
      <c r="K352" s="14" t="str">
        <f t="shared" si="44"/>
        <v>-</v>
      </c>
      <c r="L352" s="14" t="str">
        <f t="shared" si="44"/>
        <v>-</v>
      </c>
      <c r="M352" s="14" t="str">
        <f t="shared" si="44"/>
        <v>-</v>
      </c>
      <c r="N352" s="14" t="str">
        <f t="shared" si="44"/>
        <v>-</v>
      </c>
      <c r="O352" s="14" t="str">
        <f t="shared" si="44"/>
        <v>-</v>
      </c>
      <c r="P352" s="14" t="str">
        <f t="shared" si="44"/>
        <v>-</v>
      </c>
      <c r="Q352" s="14" t="str">
        <f t="shared" si="44"/>
        <v>-</v>
      </c>
      <c r="R352" s="14" t="str">
        <f t="shared" si="44"/>
        <v>-</v>
      </c>
      <c r="S352" s="14" t="str">
        <f t="shared" si="44"/>
        <v>-</v>
      </c>
      <c r="T352" s="14" t="str">
        <f t="shared" si="44"/>
        <v>-</v>
      </c>
      <c r="U352" s="15">
        <f t="shared" si="29"/>
        <v>0</v>
      </c>
      <c r="V352" s="109" t="str">
        <f t="shared" si="30"/>
        <v>-</v>
      </c>
      <c r="W352" s="14" t="str">
        <f t="shared" si="31"/>
        <v>-</v>
      </c>
      <c r="Y352">
        <f t="shared" si="32"/>
        <v>57</v>
      </c>
      <c r="Z352" s="8" t="str">
        <f t="shared" si="33"/>
        <v>-</v>
      </c>
      <c r="AA352">
        <f t="shared" si="34"/>
        <v>0</v>
      </c>
      <c r="AB352">
        <f t="shared" si="35"/>
        <v>0</v>
      </c>
    </row>
    <row r="353" spans="1:28">
      <c r="A353" s="48">
        <f t="shared" si="36"/>
        <v>58</v>
      </c>
      <c r="B353" s="14" t="str">
        <f t="shared" si="44"/>
        <v>-</v>
      </c>
      <c r="C353" s="14" t="str">
        <f t="shared" si="44"/>
        <v>-</v>
      </c>
      <c r="D353" s="14" t="str">
        <f t="shared" si="44"/>
        <v>-</v>
      </c>
      <c r="E353" s="14" t="str">
        <f t="shared" si="44"/>
        <v>-</v>
      </c>
      <c r="F353" s="14" t="str">
        <f t="shared" si="44"/>
        <v>-</v>
      </c>
      <c r="G353" s="14" t="str">
        <f t="shared" si="44"/>
        <v>-</v>
      </c>
      <c r="H353" s="14" t="str">
        <f t="shared" si="44"/>
        <v>-</v>
      </c>
      <c r="I353" s="14" t="str">
        <f t="shared" si="44"/>
        <v>-</v>
      </c>
      <c r="J353" s="14" t="str">
        <f t="shared" si="44"/>
        <v>-</v>
      </c>
      <c r="K353" s="14" t="str">
        <f t="shared" si="44"/>
        <v>-</v>
      </c>
      <c r="L353" s="14" t="str">
        <f t="shared" si="44"/>
        <v>-</v>
      </c>
      <c r="M353" s="14" t="str">
        <f t="shared" si="44"/>
        <v>-</v>
      </c>
      <c r="N353" s="14" t="str">
        <f t="shared" si="44"/>
        <v>-</v>
      </c>
      <c r="O353" s="14" t="str">
        <f t="shared" si="44"/>
        <v>-</v>
      </c>
      <c r="P353" s="14" t="str">
        <f t="shared" si="44"/>
        <v>-</v>
      </c>
      <c r="Q353" s="14" t="str">
        <f t="shared" si="44"/>
        <v>-</v>
      </c>
      <c r="R353" s="14" t="str">
        <f t="shared" si="44"/>
        <v>-</v>
      </c>
      <c r="S353" s="14" t="str">
        <f t="shared" si="44"/>
        <v>-</v>
      </c>
      <c r="T353" s="14" t="str">
        <f t="shared" si="44"/>
        <v>-</v>
      </c>
      <c r="U353" s="15">
        <f t="shared" si="29"/>
        <v>0</v>
      </c>
      <c r="V353" s="109" t="str">
        <f t="shared" si="30"/>
        <v>-</v>
      </c>
      <c r="W353" s="14" t="str">
        <f t="shared" si="31"/>
        <v>-</v>
      </c>
      <c r="Y353">
        <f t="shared" si="32"/>
        <v>58</v>
      </c>
      <c r="Z353" s="8" t="str">
        <f t="shared" si="33"/>
        <v>-</v>
      </c>
      <c r="AA353">
        <f t="shared" si="34"/>
        <v>0</v>
      </c>
      <c r="AB353">
        <f t="shared" si="35"/>
        <v>0</v>
      </c>
    </row>
    <row r="354" spans="1:28">
      <c r="A354" s="48">
        <f t="shared" si="36"/>
        <v>59</v>
      </c>
      <c r="B354" s="14" t="str">
        <f t="shared" si="44"/>
        <v>-</v>
      </c>
      <c r="C354" s="14" t="str">
        <f t="shared" si="44"/>
        <v>-</v>
      </c>
      <c r="D354" s="14" t="str">
        <f t="shared" si="44"/>
        <v>-</v>
      </c>
      <c r="E354" s="14" t="str">
        <f t="shared" si="44"/>
        <v>-</v>
      </c>
      <c r="F354" s="14" t="str">
        <f t="shared" si="44"/>
        <v>-</v>
      </c>
      <c r="G354" s="14" t="str">
        <f t="shared" si="44"/>
        <v>-</v>
      </c>
      <c r="H354" s="14" t="str">
        <f t="shared" si="44"/>
        <v>-</v>
      </c>
      <c r="I354" s="14" t="str">
        <f t="shared" si="44"/>
        <v>-</v>
      </c>
      <c r="J354" s="14" t="str">
        <f t="shared" si="44"/>
        <v>-</v>
      </c>
      <c r="K354" s="14" t="str">
        <f t="shared" si="44"/>
        <v>-</v>
      </c>
      <c r="L354" s="14" t="str">
        <f t="shared" si="44"/>
        <v>-</v>
      </c>
      <c r="M354" s="14" t="str">
        <f t="shared" si="44"/>
        <v>-</v>
      </c>
      <c r="N354" s="14" t="str">
        <f t="shared" si="44"/>
        <v>-</v>
      </c>
      <c r="O354" s="14" t="str">
        <f t="shared" si="44"/>
        <v>-</v>
      </c>
      <c r="P354" s="14" t="str">
        <f t="shared" si="44"/>
        <v>-</v>
      </c>
      <c r="Q354" s="14" t="str">
        <f t="shared" si="44"/>
        <v>-</v>
      </c>
      <c r="R354" s="14" t="str">
        <f t="shared" si="44"/>
        <v>-</v>
      </c>
      <c r="S354" s="14" t="str">
        <f t="shared" si="44"/>
        <v>-</v>
      </c>
      <c r="T354" s="14" t="str">
        <f t="shared" si="44"/>
        <v>-</v>
      </c>
      <c r="U354" s="15">
        <f t="shared" si="29"/>
        <v>0</v>
      </c>
      <c r="V354" s="109" t="str">
        <f t="shared" si="30"/>
        <v>-</v>
      </c>
      <c r="W354" s="14" t="str">
        <f t="shared" si="31"/>
        <v>-</v>
      </c>
      <c r="Y354">
        <f t="shared" si="32"/>
        <v>59</v>
      </c>
      <c r="Z354" s="8" t="str">
        <f t="shared" si="33"/>
        <v>-</v>
      </c>
      <c r="AA354">
        <f t="shared" si="34"/>
        <v>0</v>
      </c>
      <c r="AB354">
        <f t="shared" si="35"/>
        <v>0</v>
      </c>
    </row>
    <row r="355" spans="1:28">
      <c r="A355" s="48">
        <f t="shared" si="36"/>
        <v>60</v>
      </c>
      <c r="B355" s="14">
        <f t="shared" si="44"/>
        <v>9</v>
      </c>
      <c r="C355" s="14" t="str">
        <f t="shared" si="44"/>
        <v>-</v>
      </c>
      <c r="D355" s="14">
        <f t="shared" si="44"/>
        <v>8</v>
      </c>
      <c r="E355" s="14" t="str">
        <f t="shared" si="44"/>
        <v>-</v>
      </c>
      <c r="F355" s="14" t="str">
        <f t="shared" si="44"/>
        <v>-</v>
      </c>
      <c r="G355" s="14" t="str">
        <f t="shared" si="44"/>
        <v>-</v>
      </c>
      <c r="H355" s="14" t="str">
        <f t="shared" si="44"/>
        <v>-</v>
      </c>
      <c r="I355" s="14" t="str">
        <f t="shared" si="44"/>
        <v>-</v>
      </c>
      <c r="J355" s="14" t="str">
        <f t="shared" si="44"/>
        <v>-</v>
      </c>
      <c r="K355" s="14" t="str">
        <f t="shared" si="44"/>
        <v>-</v>
      </c>
      <c r="L355" s="14" t="str">
        <f t="shared" si="44"/>
        <v>-</v>
      </c>
      <c r="M355" s="14" t="str">
        <f t="shared" si="44"/>
        <v>-</v>
      </c>
      <c r="N355" s="14" t="str">
        <f t="shared" si="44"/>
        <v>-</v>
      </c>
      <c r="O355" s="14" t="str">
        <f t="shared" si="44"/>
        <v>-</v>
      </c>
      <c r="P355" s="14" t="str">
        <f t="shared" si="44"/>
        <v>-</v>
      </c>
      <c r="Q355" s="14" t="str">
        <f t="shared" si="44"/>
        <v>-</v>
      </c>
      <c r="R355" s="14" t="str">
        <f t="shared" si="44"/>
        <v>-</v>
      </c>
      <c r="S355" s="14" t="str">
        <f t="shared" si="44"/>
        <v>-</v>
      </c>
      <c r="T355" s="14" t="str">
        <f t="shared" si="44"/>
        <v>-</v>
      </c>
      <c r="U355" s="15">
        <f t="shared" si="29"/>
        <v>2</v>
      </c>
      <c r="V355" s="109">
        <f t="shared" si="30"/>
        <v>8.5000339999999994</v>
      </c>
      <c r="W355" s="14">
        <f t="shared" si="31"/>
        <v>11</v>
      </c>
      <c r="Y355">
        <f t="shared" si="32"/>
        <v>60</v>
      </c>
      <c r="Z355" s="8">
        <f t="shared" si="33"/>
        <v>8.5000339999999994</v>
      </c>
      <c r="AA355">
        <f t="shared" si="34"/>
        <v>4</v>
      </c>
      <c r="AB355">
        <f t="shared" si="35"/>
        <v>2</v>
      </c>
    </row>
    <row r="356" spans="1:28">
      <c r="A356" s="48">
        <f t="shared" si="36"/>
        <v>61</v>
      </c>
      <c r="B356" s="14" t="str">
        <f t="shared" si="44"/>
        <v>-</v>
      </c>
      <c r="C356" s="14" t="str">
        <f t="shared" si="44"/>
        <v>-</v>
      </c>
      <c r="D356" s="14" t="str">
        <f t="shared" si="44"/>
        <v>-</v>
      </c>
      <c r="E356" s="14" t="str">
        <f t="shared" si="44"/>
        <v>-</v>
      </c>
      <c r="F356" s="14" t="str">
        <f t="shared" si="44"/>
        <v>-</v>
      </c>
      <c r="G356" s="14" t="str">
        <f t="shared" si="44"/>
        <v>-</v>
      </c>
      <c r="H356" s="14" t="str">
        <f t="shared" si="44"/>
        <v>-</v>
      </c>
      <c r="I356" s="14" t="str">
        <f t="shared" si="44"/>
        <v>-</v>
      </c>
      <c r="J356" s="14" t="str">
        <f t="shared" si="44"/>
        <v>-</v>
      </c>
      <c r="K356" s="14" t="str">
        <f t="shared" si="44"/>
        <v>-</v>
      </c>
      <c r="L356" s="14" t="str">
        <f t="shared" si="44"/>
        <v>-</v>
      </c>
      <c r="M356" s="14" t="str">
        <f t="shared" si="44"/>
        <v>-</v>
      </c>
      <c r="N356" s="14" t="str">
        <f t="shared" si="44"/>
        <v>-</v>
      </c>
      <c r="O356" s="14" t="str">
        <f t="shared" si="44"/>
        <v>-</v>
      </c>
      <c r="P356" s="14" t="str">
        <f t="shared" si="44"/>
        <v>-</v>
      </c>
      <c r="Q356" s="14" t="str">
        <f t="shared" si="44"/>
        <v>-</v>
      </c>
      <c r="R356" s="14" t="str">
        <f t="shared" si="44"/>
        <v>-</v>
      </c>
      <c r="S356" s="14" t="str">
        <f t="shared" si="44"/>
        <v>-</v>
      </c>
      <c r="T356" s="14" t="str">
        <f t="shared" si="44"/>
        <v>-</v>
      </c>
      <c r="U356" s="15">
        <f t="shared" si="29"/>
        <v>0</v>
      </c>
      <c r="V356" s="109" t="str">
        <f t="shared" si="30"/>
        <v>-</v>
      </c>
      <c r="W356" s="14" t="str">
        <f t="shared" si="31"/>
        <v>-</v>
      </c>
      <c r="Y356">
        <f t="shared" si="32"/>
        <v>61</v>
      </c>
      <c r="Z356" s="8" t="str">
        <f t="shared" si="33"/>
        <v>-</v>
      </c>
      <c r="AA356">
        <f t="shared" si="34"/>
        <v>0</v>
      </c>
      <c r="AB356">
        <f t="shared" si="35"/>
        <v>0</v>
      </c>
    </row>
    <row r="357" spans="1:28">
      <c r="A357" s="48">
        <f t="shared" si="36"/>
        <v>62</v>
      </c>
      <c r="B357" s="14" t="str">
        <f t="shared" si="44"/>
        <v>-</v>
      </c>
      <c r="C357" s="14" t="str">
        <f t="shared" si="44"/>
        <v>-</v>
      </c>
      <c r="D357" s="14">
        <f t="shared" si="44"/>
        <v>6</v>
      </c>
      <c r="E357" s="14" t="str">
        <f t="shared" si="44"/>
        <v>-</v>
      </c>
      <c r="F357" s="14" t="str">
        <f t="shared" si="44"/>
        <v>-</v>
      </c>
      <c r="G357" s="14" t="str">
        <f t="shared" si="44"/>
        <v>-</v>
      </c>
      <c r="H357" s="14" t="str">
        <f t="shared" si="44"/>
        <v>-</v>
      </c>
      <c r="I357" s="14" t="str">
        <f t="shared" si="44"/>
        <v>-</v>
      </c>
      <c r="J357" s="14" t="str">
        <f t="shared" si="44"/>
        <v>-</v>
      </c>
      <c r="K357" s="14" t="str">
        <f t="shared" si="44"/>
        <v>-</v>
      </c>
      <c r="L357" s="14" t="str">
        <f t="shared" si="44"/>
        <v>-</v>
      </c>
      <c r="M357" s="14" t="str">
        <f t="shared" si="44"/>
        <v>-</v>
      </c>
      <c r="N357" s="14" t="str">
        <f t="shared" si="44"/>
        <v>-</v>
      </c>
      <c r="O357" s="14" t="str">
        <f t="shared" si="44"/>
        <v>-</v>
      </c>
      <c r="P357" s="14" t="str">
        <f t="shared" si="44"/>
        <v>-</v>
      </c>
      <c r="Q357" s="14" t="str">
        <f t="shared" si="44"/>
        <v>-</v>
      </c>
      <c r="R357" s="14">
        <f t="shared" si="44"/>
        <v>6</v>
      </c>
      <c r="S357" s="14" t="str">
        <f t="shared" si="44"/>
        <v>-</v>
      </c>
      <c r="T357" s="14" t="str">
        <f t="shared" si="44"/>
        <v>-</v>
      </c>
      <c r="U357" s="15">
        <f t="shared" si="29"/>
        <v>2</v>
      </c>
      <c r="V357" s="109">
        <f t="shared" si="30"/>
        <v>6.000032</v>
      </c>
      <c r="W357" s="14">
        <f t="shared" si="31"/>
        <v>38</v>
      </c>
      <c r="Y357">
        <f t="shared" si="32"/>
        <v>62</v>
      </c>
      <c r="Z357" s="8">
        <f t="shared" si="33"/>
        <v>6.000032</v>
      </c>
      <c r="AA357">
        <f t="shared" si="34"/>
        <v>5</v>
      </c>
      <c r="AB357">
        <f t="shared" si="35"/>
        <v>2</v>
      </c>
    </row>
    <row r="358" spans="1:28">
      <c r="A358" s="48">
        <f t="shared" si="36"/>
        <v>63</v>
      </c>
      <c r="B358" s="14">
        <f t="shared" si="44"/>
        <v>7</v>
      </c>
      <c r="C358" s="14" t="str">
        <f t="shared" si="44"/>
        <v>-</v>
      </c>
      <c r="D358" s="14">
        <f t="shared" si="44"/>
        <v>9</v>
      </c>
      <c r="E358" s="14" t="str">
        <f t="shared" si="44"/>
        <v>-</v>
      </c>
      <c r="F358" s="14" t="str">
        <f t="shared" si="44"/>
        <v>-</v>
      </c>
      <c r="G358" s="14" t="str">
        <f t="shared" si="44"/>
        <v>-</v>
      </c>
      <c r="H358" s="14" t="str">
        <f t="shared" si="44"/>
        <v>-</v>
      </c>
      <c r="I358" s="14" t="str">
        <f t="shared" si="44"/>
        <v>-</v>
      </c>
      <c r="J358" s="14" t="str">
        <f t="shared" si="44"/>
        <v>-</v>
      </c>
      <c r="K358" s="14" t="str">
        <f t="shared" si="44"/>
        <v>-</v>
      </c>
      <c r="L358" s="14" t="str">
        <f t="shared" si="44"/>
        <v>-</v>
      </c>
      <c r="M358" s="14" t="str">
        <f t="shared" si="44"/>
        <v>-</v>
      </c>
      <c r="N358" s="14" t="str">
        <f t="shared" si="44"/>
        <v>-</v>
      </c>
      <c r="O358" s="14" t="str">
        <f t="shared" si="44"/>
        <v>-</v>
      </c>
      <c r="P358" s="14" t="str">
        <f t="shared" si="44"/>
        <v>-</v>
      </c>
      <c r="Q358" s="14" t="str">
        <f t="shared" si="44"/>
        <v>-</v>
      </c>
      <c r="R358" s="14" t="str">
        <f t="shared" si="44"/>
        <v>-</v>
      </c>
      <c r="S358" s="14" t="str">
        <f t="shared" si="44"/>
        <v>-</v>
      </c>
      <c r="T358" s="14" t="str">
        <f t="shared" si="44"/>
        <v>-</v>
      </c>
      <c r="U358" s="15">
        <f t="shared" si="29"/>
        <v>2</v>
      </c>
      <c r="V358" s="109">
        <f t="shared" si="30"/>
        <v>8.0000309999999999</v>
      </c>
      <c r="W358" s="14">
        <f t="shared" si="31"/>
        <v>21</v>
      </c>
      <c r="Y358">
        <f t="shared" si="32"/>
        <v>63</v>
      </c>
      <c r="Z358" s="8">
        <f t="shared" si="33"/>
        <v>8.0000309999999999</v>
      </c>
      <c r="AA358">
        <f t="shared" si="34"/>
        <v>5</v>
      </c>
      <c r="AB358">
        <f t="shared" si="35"/>
        <v>2</v>
      </c>
    </row>
    <row r="359" spans="1:28">
      <c r="A359" s="48">
        <f t="shared" si="36"/>
        <v>64</v>
      </c>
      <c r="B359" s="14" t="str">
        <f t="shared" si="44"/>
        <v>-</v>
      </c>
      <c r="C359" s="14" t="str">
        <f t="shared" si="44"/>
        <v>-</v>
      </c>
      <c r="D359" s="14" t="str">
        <f t="shared" si="44"/>
        <v>-</v>
      </c>
      <c r="E359" s="14" t="str">
        <f t="shared" si="44"/>
        <v>-</v>
      </c>
      <c r="F359" s="14" t="str">
        <f t="shared" si="44"/>
        <v>-</v>
      </c>
      <c r="G359" s="14" t="str">
        <f t="shared" si="44"/>
        <v>-</v>
      </c>
      <c r="H359" s="14" t="str">
        <f t="shared" si="44"/>
        <v>-</v>
      </c>
      <c r="I359" s="14" t="str">
        <f t="shared" si="44"/>
        <v>-</v>
      </c>
      <c r="J359" s="14" t="str">
        <f t="shared" si="44"/>
        <v>-</v>
      </c>
      <c r="K359" s="14" t="str">
        <f t="shared" si="44"/>
        <v>-</v>
      </c>
      <c r="L359" s="14" t="str">
        <f t="shared" si="44"/>
        <v>-</v>
      </c>
      <c r="M359" s="14" t="str">
        <f t="shared" si="44"/>
        <v>-</v>
      </c>
      <c r="N359" s="14" t="str">
        <f t="shared" si="44"/>
        <v>-</v>
      </c>
      <c r="O359" s="14" t="str">
        <f t="shared" si="44"/>
        <v>-</v>
      </c>
      <c r="P359" s="14" t="str">
        <f t="shared" si="44"/>
        <v>-</v>
      </c>
      <c r="Q359" s="14" t="str">
        <f t="shared" si="44"/>
        <v>-</v>
      </c>
      <c r="R359" s="14" t="str">
        <f t="shared" si="44"/>
        <v>-</v>
      </c>
      <c r="S359" s="14" t="str">
        <f t="shared" si="44"/>
        <v>-</v>
      </c>
      <c r="T359" s="14" t="str">
        <f t="shared" si="44"/>
        <v>-</v>
      </c>
      <c r="U359" s="15">
        <f t="shared" si="29"/>
        <v>0</v>
      </c>
      <c r="V359" s="109" t="str">
        <f t="shared" si="30"/>
        <v>-</v>
      </c>
      <c r="W359" s="14" t="str">
        <f t="shared" si="31"/>
        <v>-</v>
      </c>
      <c r="Y359">
        <f t="shared" si="32"/>
        <v>64</v>
      </c>
      <c r="Z359" s="8" t="str">
        <f t="shared" si="33"/>
        <v>-</v>
      </c>
      <c r="AA359">
        <f t="shared" si="34"/>
        <v>0</v>
      </c>
      <c r="AB359">
        <f t="shared" si="35"/>
        <v>0</v>
      </c>
    </row>
    <row r="360" spans="1:28">
      <c r="A360" s="48">
        <f t="shared" si="36"/>
        <v>65</v>
      </c>
      <c r="B360" s="14" t="str">
        <f t="shared" si="44"/>
        <v>-</v>
      </c>
      <c r="C360" s="14" t="str">
        <f t="shared" si="44"/>
        <v>-</v>
      </c>
      <c r="D360" s="14" t="str">
        <f t="shared" si="44"/>
        <v>-</v>
      </c>
      <c r="E360" s="14" t="str">
        <f t="shared" si="44"/>
        <v>-</v>
      </c>
      <c r="F360" s="14" t="str">
        <f t="shared" si="44"/>
        <v>-</v>
      </c>
      <c r="G360" s="14" t="str">
        <f t="shared" si="44"/>
        <v>-</v>
      </c>
      <c r="H360" s="14" t="str">
        <f t="shared" si="44"/>
        <v>-</v>
      </c>
      <c r="I360" s="14" t="str">
        <f t="shared" si="44"/>
        <v>-</v>
      </c>
      <c r="J360" s="14" t="str">
        <f t="shared" si="44"/>
        <v>-</v>
      </c>
      <c r="K360" s="14" t="str">
        <f t="shared" si="44"/>
        <v>-</v>
      </c>
      <c r="L360" s="14" t="str">
        <f t="shared" si="44"/>
        <v>-</v>
      </c>
      <c r="M360" s="14" t="str">
        <f t="shared" si="44"/>
        <v>-</v>
      </c>
      <c r="N360" s="14" t="str">
        <f t="shared" si="44"/>
        <v>-</v>
      </c>
      <c r="O360" s="14" t="str">
        <f t="shared" si="44"/>
        <v>-</v>
      </c>
      <c r="P360" s="14" t="str">
        <f t="shared" si="44"/>
        <v>-</v>
      </c>
      <c r="Q360" s="14" t="str">
        <f t="shared" si="44"/>
        <v>-</v>
      </c>
      <c r="R360" s="14" t="str">
        <f t="shared" si="44"/>
        <v>-</v>
      </c>
      <c r="S360" s="14" t="str">
        <f t="shared" si="44"/>
        <v>-</v>
      </c>
      <c r="T360" s="14" t="str">
        <f t="shared" si="44"/>
        <v>-</v>
      </c>
      <c r="U360" s="15">
        <f t="shared" ref="U360:U389" si="45">COUNTIF(B360:T360,"&gt;0")</f>
        <v>0</v>
      </c>
      <c r="V360" s="109" t="str">
        <f t="shared" si="30"/>
        <v>-</v>
      </c>
      <c r="W360" s="14" t="str">
        <f t="shared" si="31"/>
        <v>-</v>
      </c>
      <c r="Y360">
        <f t="shared" si="32"/>
        <v>65</v>
      </c>
      <c r="Z360" s="8" t="str">
        <f t="shared" si="33"/>
        <v>-</v>
      </c>
      <c r="AA360">
        <f t="shared" si="34"/>
        <v>0</v>
      </c>
      <c r="AB360">
        <f t="shared" si="35"/>
        <v>0</v>
      </c>
    </row>
    <row r="361" spans="1:28">
      <c r="A361" s="48">
        <f t="shared" si="36"/>
        <v>66</v>
      </c>
      <c r="B361" s="14">
        <f t="shared" si="44"/>
        <v>9</v>
      </c>
      <c r="C361" s="14" t="str">
        <f t="shared" si="44"/>
        <v>-</v>
      </c>
      <c r="D361" s="14">
        <f t="shared" si="44"/>
        <v>7</v>
      </c>
      <c r="E361" s="14" t="str">
        <f t="shared" si="44"/>
        <v>-</v>
      </c>
      <c r="F361" s="14" t="str">
        <f t="shared" si="44"/>
        <v>-</v>
      </c>
      <c r="G361" s="14" t="str">
        <f t="shared" si="44"/>
        <v>-</v>
      </c>
      <c r="H361" s="14" t="str">
        <f t="shared" si="44"/>
        <v>-</v>
      </c>
      <c r="I361" s="14" t="str">
        <f t="shared" si="44"/>
        <v>-</v>
      </c>
      <c r="J361" s="14" t="str">
        <f t="shared" si="44"/>
        <v>-</v>
      </c>
      <c r="K361" s="14" t="str">
        <f t="shared" si="44"/>
        <v>-</v>
      </c>
      <c r="L361" s="14" t="str">
        <f t="shared" si="44"/>
        <v>-</v>
      </c>
      <c r="M361" s="14" t="str">
        <f t="shared" si="44"/>
        <v>-</v>
      </c>
      <c r="N361" s="14" t="str">
        <f t="shared" si="44"/>
        <v>-</v>
      </c>
      <c r="O361" s="14" t="str">
        <f t="shared" si="44"/>
        <v>-</v>
      </c>
      <c r="P361" s="14" t="str">
        <f t="shared" si="44"/>
        <v>-</v>
      </c>
      <c r="Q361" s="14" t="str">
        <f t="shared" si="44"/>
        <v>-</v>
      </c>
      <c r="R361" s="14">
        <f t="shared" si="44"/>
        <v>6</v>
      </c>
      <c r="S361" s="14" t="str">
        <f t="shared" si="44"/>
        <v>-</v>
      </c>
      <c r="T361" s="14" t="str">
        <f t="shared" si="44"/>
        <v>-</v>
      </c>
      <c r="U361" s="15">
        <f t="shared" si="45"/>
        <v>3</v>
      </c>
      <c r="V361" s="109">
        <f t="shared" ref="V361:V389" si="46">IFERROR(AVERAGE(B361:T361)+(94-A361)/1000000,"-")</f>
        <v>7.3333613333333334</v>
      </c>
      <c r="W361" s="14">
        <f t="shared" ref="W361:W389" si="47">IFERROR(RANK(V361,V$296:V$389,0),"-")</f>
        <v>29</v>
      </c>
      <c r="Y361">
        <f t="shared" ref="Y361:Y388" si="48">A361</f>
        <v>66</v>
      </c>
      <c r="Z361" s="8">
        <f t="shared" ref="Z361:Z389" si="49">V361</f>
        <v>7.3333613333333334</v>
      </c>
      <c r="AA361">
        <f t="shared" ref="AA361:AA389" si="50">U68</f>
        <v>5</v>
      </c>
      <c r="AB361">
        <f t="shared" ref="AB361:AB389" si="51">U361</f>
        <v>3</v>
      </c>
    </row>
    <row r="362" spans="1:28">
      <c r="A362" s="48">
        <f t="shared" ref="A362:A389" si="52">A361+1</f>
        <v>67</v>
      </c>
      <c r="B362" s="14" t="str">
        <f t="shared" si="44"/>
        <v>-</v>
      </c>
      <c r="C362" s="14" t="str">
        <f t="shared" si="44"/>
        <v>-</v>
      </c>
      <c r="D362" s="14" t="str">
        <f t="shared" si="44"/>
        <v>-</v>
      </c>
      <c r="E362" s="14" t="str">
        <f t="shared" si="44"/>
        <v>-</v>
      </c>
      <c r="F362" s="14" t="str">
        <f t="shared" si="44"/>
        <v>-</v>
      </c>
      <c r="G362" s="14" t="str">
        <f t="shared" si="44"/>
        <v>-</v>
      </c>
      <c r="H362" s="14" t="str">
        <f t="shared" si="44"/>
        <v>-</v>
      </c>
      <c r="I362" s="14" t="str">
        <f t="shared" si="44"/>
        <v>-</v>
      </c>
      <c r="J362" s="14" t="str">
        <f t="shared" si="44"/>
        <v>-</v>
      </c>
      <c r="K362" s="14" t="str">
        <f t="shared" si="44"/>
        <v>-</v>
      </c>
      <c r="L362" s="14" t="str">
        <f t="shared" si="44"/>
        <v>-</v>
      </c>
      <c r="M362" s="14" t="str">
        <f t="shared" si="44"/>
        <v>-</v>
      </c>
      <c r="N362" s="14" t="str">
        <f t="shared" si="44"/>
        <v>-</v>
      </c>
      <c r="O362" s="14" t="str">
        <f t="shared" si="44"/>
        <v>-</v>
      </c>
      <c r="P362" s="14" t="str">
        <f t="shared" si="44"/>
        <v>-</v>
      </c>
      <c r="Q362" s="14" t="str">
        <f t="shared" si="44"/>
        <v>-</v>
      </c>
      <c r="R362" s="14" t="str">
        <f t="shared" si="44"/>
        <v>-</v>
      </c>
      <c r="S362" s="14" t="str">
        <f t="shared" si="44"/>
        <v>-</v>
      </c>
      <c r="T362" s="14" t="str">
        <f t="shared" si="44"/>
        <v>-</v>
      </c>
      <c r="U362" s="15">
        <f t="shared" si="45"/>
        <v>0</v>
      </c>
      <c r="V362" s="109" t="str">
        <f t="shared" si="46"/>
        <v>-</v>
      </c>
      <c r="W362" s="14" t="str">
        <f t="shared" si="47"/>
        <v>-</v>
      </c>
      <c r="Y362">
        <f t="shared" si="48"/>
        <v>67</v>
      </c>
      <c r="Z362" s="8" t="str">
        <f t="shared" si="49"/>
        <v>-</v>
      </c>
      <c r="AA362">
        <f t="shared" si="50"/>
        <v>0</v>
      </c>
      <c r="AB362">
        <f t="shared" si="51"/>
        <v>0</v>
      </c>
    </row>
    <row r="363" spans="1:28">
      <c r="A363" s="48">
        <f t="shared" si="52"/>
        <v>68</v>
      </c>
      <c r="B363" s="14" t="str">
        <f t="shared" si="44"/>
        <v>-</v>
      </c>
      <c r="C363" s="14" t="str">
        <f t="shared" si="44"/>
        <v>-</v>
      </c>
      <c r="D363" s="14">
        <f t="shared" si="44"/>
        <v>7</v>
      </c>
      <c r="E363" s="14" t="str">
        <f t="shared" si="44"/>
        <v>-</v>
      </c>
      <c r="F363" s="14" t="str">
        <f t="shared" si="44"/>
        <v>-</v>
      </c>
      <c r="G363" s="14" t="str">
        <f t="shared" si="44"/>
        <v>-</v>
      </c>
      <c r="H363" s="14" t="str">
        <f t="shared" si="44"/>
        <v>-</v>
      </c>
      <c r="I363" s="14" t="str">
        <f t="shared" si="44"/>
        <v>-</v>
      </c>
      <c r="J363" s="14" t="str">
        <f t="shared" si="44"/>
        <v>-</v>
      </c>
      <c r="K363" s="14" t="str">
        <f t="shared" si="44"/>
        <v>-</v>
      </c>
      <c r="L363" s="14" t="str">
        <f t="shared" si="44"/>
        <v>-</v>
      </c>
      <c r="M363" s="14" t="str">
        <f t="shared" si="44"/>
        <v>-</v>
      </c>
      <c r="N363" s="14" t="str">
        <f t="shared" si="44"/>
        <v>-</v>
      </c>
      <c r="O363" s="14" t="str">
        <f t="shared" si="44"/>
        <v>-</v>
      </c>
      <c r="P363" s="14" t="str">
        <f t="shared" si="44"/>
        <v>-</v>
      </c>
      <c r="Q363" s="14" t="str">
        <f t="shared" si="44"/>
        <v>-</v>
      </c>
      <c r="R363" s="14">
        <f t="shared" si="44"/>
        <v>6</v>
      </c>
      <c r="S363" s="14" t="str">
        <f t="shared" si="44"/>
        <v>-</v>
      </c>
      <c r="T363" s="14" t="str">
        <f t="shared" si="44"/>
        <v>-</v>
      </c>
      <c r="U363" s="15">
        <f t="shared" si="45"/>
        <v>2</v>
      </c>
      <c r="V363" s="109">
        <f t="shared" si="46"/>
        <v>6.5000260000000001</v>
      </c>
      <c r="W363" s="14">
        <f t="shared" si="47"/>
        <v>36</v>
      </c>
      <c r="Y363">
        <f t="shared" si="48"/>
        <v>68</v>
      </c>
      <c r="Z363" s="8">
        <f t="shared" si="49"/>
        <v>6.5000260000000001</v>
      </c>
      <c r="AA363">
        <f t="shared" si="50"/>
        <v>2</v>
      </c>
      <c r="AB363">
        <f t="shared" si="51"/>
        <v>2</v>
      </c>
    </row>
    <row r="364" spans="1:28">
      <c r="A364" s="48">
        <f t="shared" si="52"/>
        <v>69</v>
      </c>
      <c r="B364" s="14" t="str">
        <f t="shared" si="44"/>
        <v>-</v>
      </c>
      <c r="C364" s="14" t="str">
        <f t="shared" si="44"/>
        <v>-</v>
      </c>
      <c r="D364" s="14">
        <f t="shared" si="44"/>
        <v>7</v>
      </c>
      <c r="E364" s="14" t="str">
        <f t="shared" si="44"/>
        <v>-</v>
      </c>
      <c r="F364" s="14" t="str">
        <f t="shared" si="44"/>
        <v>-</v>
      </c>
      <c r="G364" s="14" t="str">
        <f t="shared" si="44"/>
        <v>-</v>
      </c>
      <c r="H364" s="14" t="str">
        <f t="shared" si="44"/>
        <v>-</v>
      </c>
      <c r="I364" s="14" t="str">
        <f t="shared" si="44"/>
        <v>-</v>
      </c>
      <c r="J364" s="14" t="str">
        <f t="shared" si="44"/>
        <v>-</v>
      </c>
      <c r="K364" s="14" t="str">
        <f t="shared" si="44"/>
        <v>-</v>
      </c>
      <c r="L364" s="14" t="str">
        <f t="shared" si="44"/>
        <v>-</v>
      </c>
      <c r="M364" s="14" t="str">
        <f t="shared" si="44"/>
        <v>-</v>
      </c>
      <c r="N364" s="14" t="str">
        <f t="shared" si="44"/>
        <v>-</v>
      </c>
      <c r="O364" s="14" t="str">
        <f t="shared" si="44"/>
        <v>-</v>
      </c>
      <c r="P364" s="14" t="str">
        <f t="shared" si="44"/>
        <v>-</v>
      </c>
      <c r="Q364" s="14" t="str">
        <f t="shared" si="44"/>
        <v>-</v>
      </c>
      <c r="R364" s="14" t="str">
        <f t="shared" si="44"/>
        <v>-</v>
      </c>
      <c r="S364" s="14" t="str">
        <f t="shared" si="44"/>
        <v>-</v>
      </c>
      <c r="T364" s="14" t="str">
        <f t="shared" si="44"/>
        <v>-</v>
      </c>
      <c r="U364" s="15">
        <f t="shared" si="45"/>
        <v>1</v>
      </c>
      <c r="V364" s="109">
        <f t="shared" si="46"/>
        <v>7.0000249999999999</v>
      </c>
      <c r="W364" s="14">
        <f t="shared" si="47"/>
        <v>33</v>
      </c>
      <c r="Y364">
        <f t="shared" si="48"/>
        <v>69</v>
      </c>
      <c r="Z364" s="8">
        <f t="shared" si="49"/>
        <v>7.0000249999999999</v>
      </c>
      <c r="AA364">
        <f t="shared" si="50"/>
        <v>3</v>
      </c>
      <c r="AB364">
        <f t="shared" si="51"/>
        <v>1</v>
      </c>
    </row>
    <row r="365" spans="1:28">
      <c r="A365" s="48">
        <f t="shared" si="52"/>
        <v>70</v>
      </c>
      <c r="B365" s="14" t="str">
        <f t="shared" si="44"/>
        <v>-</v>
      </c>
      <c r="C365" s="14" t="str">
        <f t="shared" si="44"/>
        <v>-</v>
      </c>
      <c r="D365" s="14">
        <f t="shared" si="44"/>
        <v>7</v>
      </c>
      <c r="E365" s="14" t="str">
        <f t="shared" si="44"/>
        <v>-</v>
      </c>
      <c r="F365" s="14" t="str">
        <f t="shared" si="44"/>
        <v>-</v>
      </c>
      <c r="G365" s="14" t="str">
        <f t="shared" si="44"/>
        <v>-</v>
      </c>
      <c r="H365" s="14" t="str">
        <f t="shared" si="44"/>
        <v>-</v>
      </c>
      <c r="I365" s="14" t="str">
        <f t="shared" si="44"/>
        <v>-</v>
      </c>
      <c r="J365" s="14" t="str">
        <f t="shared" ref="J365:T365" si="53">IF(AND(J$98="ДА",J268="-"),J72,"-")</f>
        <v>-</v>
      </c>
      <c r="K365" s="14" t="str">
        <f t="shared" si="53"/>
        <v>-</v>
      </c>
      <c r="L365" s="14">
        <f t="shared" si="53"/>
        <v>11</v>
      </c>
      <c r="M365" s="14" t="str">
        <f t="shared" si="53"/>
        <v>-</v>
      </c>
      <c r="N365" s="14" t="str">
        <f t="shared" si="53"/>
        <v>-</v>
      </c>
      <c r="O365" s="14" t="str">
        <f t="shared" si="53"/>
        <v>-</v>
      </c>
      <c r="P365" s="14" t="str">
        <f t="shared" si="53"/>
        <v>-</v>
      </c>
      <c r="Q365" s="14" t="str">
        <f t="shared" si="53"/>
        <v>-</v>
      </c>
      <c r="R365" s="14" t="str">
        <f t="shared" si="53"/>
        <v>-</v>
      </c>
      <c r="S365" s="14" t="str">
        <f t="shared" si="53"/>
        <v>-</v>
      </c>
      <c r="T365" s="14" t="str">
        <f t="shared" si="53"/>
        <v>-</v>
      </c>
      <c r="U365" s="15">
        <f t="shared" si="45"/>
        <v>2</v>
      </c>
      <c r="V365" s="109">
        <f t="shared" si="46"/>
        <v>9.0000239999999998</v>
      </c>
      <c r="W365" s="14">
        <f t="shared" si="47"/>
        <v>8</v>
      </c>
      <c r="Y365">
        <f t="shared" si="48"/>
        <v>70</v>
      </c>
      <c r="Z365" s="8">
        <f t="shared" si="49"/>
        <v>9.0000239999999998</v>
      </c>
      <c r="AA365">
        <f t="shared" si="50"/>
        <v>4</v>
      </c>
      <c r="AB365">
        <f t="shared" si="51"/>
        <v>2</v>
      </c>
    </row>
    <row r="366" spans="1:28">
      <c r="A366" s="48">
        <f t="shared" si="52"/>
        <v>71</v>
      </c>
      <c r="B366" s="14">
        <f t="shared" ref="B366:T379" si="54">IF(AND(B$98="ДА",B269="-"),B73,"-")</f>
        <v>7</v>
      </c>
      <c r="C366" s="14" t="str">
        <f t="shared" si="54"/>
        <v>-</v>
      </c>
      <c r="D366" s="14">
        <f t="shared" si="54"/>
        <v>6</v>
      </c>
      <c r="E366" s="14" t="str">
        <f t="shared" si="54"/>
        <v>-</v>
      </c>
      <c r="F366" s="14" t="str">
        <f t="shared" si="54"/>
        <v>-</v>
      </c>
      <c r="G366" s="14" t="str">
        <f t="shared" si="54"/>
        <v>-</v>
      </c>
      <c r="H366" s="14" t="str">
        <f t="shared" si="54"/>
        <v>-</v>
      </c>
      <c r="I366" s="14" t="str">
        <f t="shared" si="54"/>
        <v>-</v>
      </c>
      <c r="J366" s="14" t="str">
        <f t="shared" si="54"/>
        <v>-</v>
      </c>
      <c r="K366" s="14" t="str">
        <f t="shared" si="54"/>
        <v>-</v>
      </c>
      <c r="L366" s="14" t="str">
        <f t="shared" si="54"/>
        <v>-</v>
      </c>
      <c r="M366" s="14" t="str">
        <f t="shared" si="54"/>
        <v>-</v>
      </c>
      <c r="N366" s="14" t="str">
        <f t="shared" si="54"/>
        <v>-</v>
      </c>
      <c r="O366" s="14" t="str">
        <f t="shared" si="54"/>
        <v>-</v>
      </c>
      <c r="P366" s="14" t="str">
        <f t="shared" si="54"/>
        <v>-</v>
      </c>
      <c r="Q366" s="14" t="str">
        <f t="shared" si="54"/>
        <v>-</v>
      </c>
      <c r="R366" s="14">
        <f t="shared" si="54"/>
        <v>8</v>
      </c>
      <c r="S366" s="14" t="str">
        <f t="shared" si="54"/>
        <v>-</v>
      </c>
      <c r="T366" s="14" t="str">
        <f t="shared" si="54"/>
        <v>-</v>
      </c>
      <c r="U366" s="15">
        <f t="shared" si="45"/>
        <v>3</v>
      </c>
      <c r="V366" s="109">
        <f t="shared" si="46"/>
        <v>7.0000229999999997</v>
      </c>
      <c r="W366" s="14">
        <f t="shared" si="47"/>
        <v>34</v>
      </c>
      <c r="Y366">
        <f t="shared" si="48"/>
        <v>71</v>
      </c>
      <c r="Z366" s="8">
        <f t="shared" si="49"/>
        <v>7.0000229999999997</v>
      </c>
      <c r="AA366">
        <f t="shared" si="50"/>
        <v>4</v>
      </c>
      <c r="AB366">
        <f t="shared" si="51"/>
        <v>3</v>
      </c>
    </row>
    <row r="367" spans="1:28">
      <c r="A367" s="48">
        <f t="shared" si="52"/>
        <v>72</v>
      </c>
      <c r="B367" s="14" t="str">
        <f t="shared" si="54"/>
        <v>-</v>
      </c>
      <c r="C367" s="14" t="str">
        <f t="shared" si="54"/>
        <v>-</v>
      </c>
      <c r="D367" s="14">
        <f t="shared" si="54"/>
        <v>11</v>
      </c>
      <c r="E367" s="14" t="str">
        <f t="shared" si="54"/>
        <v>-</v>
      </c>
      <c r="F367" s="14" t="str">
        <f t="shared" si="54"/>
        <v>-</v>
      </c>
      <c r="G367" s="14" t="str">
        <f t="shared" si="54"/>
        <v>-</v>
      </c>
      <c r="H367" s="14" t="str">
        <f t="shared" si="54"/>
        <v>-</v>
      </c>
      <c r="I367" s="14" t="str">
        <f t="shared" si="54"/>
        <v>-</v>
      </c>
      <c r="J367" s="14" t="str">
        <f t="shared" si="54"/>
        <v>-</v>
      </c>
      <c r="K367" s="14" t="str">
        <f t="shared" si="54"/>
        <v>-</v>
      </c>
      <c r="L367" s="14" t="str">
        <f t="shared" si="54"/>
        <v>-</v>
      </c>
      <c r="M367" s="14" t="str">
        <f t="shared" si="54"/>
        <v>-</v>
      </c>
      <c r="N367" s="14" t="str">
        <f t="shared" si="54"/>
        <v>-</v>
      </c>
      <c r="O367" s="14" t="str">
        <f t="shared" si="54"/>
        <v>-</v>
      </c>
      <c r="P367" s="14" t="str">
        <f t="shared" si="54"/>
        <v>-</v>
      </c>
      <c r="Q367" s="14" t="str">
        <f t="shared" si="54"/>
        <v>-</v>
      </c>
      <c r="R367" s="14">
        <f t="shared" si="54"/>
        <v>8</v>
      </c>
      <c r="S367" s="14" t="str">
        <f t="shared" si="54"/>
        <v>-</v>
      </c>
      <c r="T367" s="14" t="str">
        <f t="shared" si="54"/>
        <v>-</v>
      </c>
      <c r="U367" s="15">
        <f t="shared" si="45"/>
        <v>2</v>
      </c>
      <c r="V367" s="109">
        <f t="shared" si="46"/>
        <v>9.5000219999999995</v>
      </c>
      <c r="W367" s="14">
        <f t="shared" si="47"/>
        <v>4</v>
      </c>
      <c r="Y367">
        <f t="shared" si="48"/>
        <v>72</v>
      </c>
      <c r="Z367" s="8">
        <f t="shared" si="49"/>
        <v>9.5000219999999995</v>
      </c>
      <c r="AA367">
        <f t="shared" si="50"/>
        <v>3</v>
      </c>
      <c r="AB367">
        <f t="shared" si="51"/>
        <v>2</v>
      </c>
    </row>
    <row r="368" spans="1:28">
      <c r="A368" s="48">
        <f t="shared" si="52"/>
        <v>73</v>
      </c>
      <c r="B368" s="14">
        <f t="shared" si="54"/>
        <v>9</v>
      </c>
      <c r="C368" s="14" t="str">
        <f t="shared" si="54"/>
        <v>-</v>
      </c>
      <c r="D368" s="14">
        <f t="shared" si="54"/>
        <v>10</v>
      </c>
      <c r="E368" s="14" t="str">
        <f t="shared" si="54"/>
        <v>-</v>
      </c>
      <c r="F368" s="14" t="str">
        <f t="shared" si="54"/>
        <v>-</v>
      </c>
      <c r="G368" s="14" t="str">
        <f t="shared" si="54"/>
        <v>-</v>
      </c>
      <c r="H368" s="14" t="str">
        <f t="shared" si="54"/>
        <v>-</v>
      </c>
      <c r="I368" s="14" t="str">
        <f t="shared" si="54"/>
        <v>-</v>
      </c>
      <c r="J368" s="14" t="str">
        <f t="shared" si="54"/>
        <v>-</v>
      </c>
      <c r="K368" s="14" t="str">
        <f t="shared" si="54"/>
        <v>-</v>
      </c>
      <c r="L368" s="14" t="str">
        <f t="shared" si="54"/>
        <v>-</v>
      </c>
      <c r="M368" s="14" t="str">
        <f t="shared" si="54"/>
        <v>-</v>
      </c>
      <c r="N368" s="14" t="str">
        <f t="shared" si="54"/>
        <v>-</v>
      </c>
      <c r="O368" s="14" t="str">
        <f t="shared" si="54"/>
        <v>-</v>
      </c>
      <c r="P368" s="14" t="str">
        <f t="shared" si="54"/>
        <v>-</v>
      </c>
      <c r="Q368" s="14" t="str">
        <f t="shared" si="54"/>
        <v>-</v>
      </c>
      <c r="R368" s="14" t="str">
        <f t="shared" si="54"/>
        <v>-</v>
      </c>
      <c r="S368" s="14" t="str">
        <f t="shared" si="54"/>
        <v>-</v>
      </c>
      <c r="T368" s="14" t="str">
        <f t="shared" si="54"/>
        <v>-</v>
      </c>
      <c r="U368" s="15">
        <f t="shared" si="45"/>
        <v>2</v>
      </c>
      <c r="V368" s="109">
        <f t="shared" si="46"/>
        <v>9.5000210000000003</v>
      </c>
      <c r="W368" s="14">
        <f t="shared" si="47"/>
        <v>5</v>
      </c>
      <c r="Y368">
        <f t="shared" si="48"/>
        <v>73</v>
      </c>
      <c r="Z368" s="8">
        <f t="shared" si="49"/>
        <v>9.5000210000000003</v>
      </c>
      <c r="AA368">
        <f t="shared" si="50"/>
        <v>7</v>
      </c>
      <c r="AB368">
        <f t="shared" si="51"/>
        <v>2</v>
      </c>
    </row>
    <row r="369" spans="1:28">
      <c r="A369" s="48">
        <f t="shared" si="52"/>
        <v>74</v>
      </c>
      <c r="B369" s="14" t="str">
        <f t="shared" si="54"/>
        <v>-</v>
      </c>
      <c r="C369" s="14" t="str">
        <f t="shared" si="54"/>
        <v>-</v>
      </c>
      <c r="D369" s="14" t="str">
        <f t="shared" si="54"/>
        <v>-</v>
      </c>
      <c r="E369" s="14" t="str">
        <f t="shared" si="54"/>
        <v>-</v>
      </c>
      <c r="F369" s="14" t="str">
        <f t="shared" si="54"/>
        <v>-</v>
      </c>
      <c r="G369" s="14" t="str">
        <f t="shared" si="54"/>
        <v>-</v>
      </c>
      <c r="H369" s="14" t="str">
        <f t="shared" si="54"/>
        <v>-</v>
      </c>
      <c r="I369" s="14" t="str">
        <f t="shared" si="54"/>
        <v>-</v>
      </c>
      <c r="J369" s="14" t="str">
        <f t="shared" si="54"/>
        <v>-</v>
      </c>
      <c r="K369" s="14" t="str">
        <f t="shared" si="54"/>
        <v>-</v>
      </c>
      <c r="L369" s="14" t="str">
        <f t="shared" si="54"/>
        <v>-</v>
      </c>
      <c r="M369" s="14" t="str">
        <f t="shared" si="54"/>
        <v>-</v>
      </c>
      <c r="N369" s="14" t="str">
        <f t="shared" si="54"/>
        <v>-</v>
      </c>
      <c r="O369" s="14" t="str">
        <f t="shared" si="54"/>
        <v>-</v>
      </c>
      <c r="P369" s="14" t="str">
        <f t="shared" si="54"/>
        <v>-</v>
      </c>
      <c r="Q369" s="14" t="str">
        <f t="shared" si="54"/>
        <v>-</v>
      </c>
      <c r="R369" s="14" t="str">
        <f t="shared" si="54"/>
        <v>-</v>
      </c>
      <c r="S369" s="14" t="str">
        <f t="shared" si="54"/>
        <v>-</v>
      </c>
      <c r="T369" s="14" t="str">
        <f t="shared" si="54"/>
        <v>-</v>
      </c>
      <c r="U369" s="15">
        <f t="shared" si="45"/>
        <v>0</v>
      </c>
      <c r="V369" s="109" t="str">
        <f t="shared" si="46"/>
        <v>-</v>
      </c>
      <c r="W369" s="14" t="str">
        <f t="shared" si="47"/>
        <v>-</v>
      </c>
      <c r="Y369">
        <f t="shared" si="48"/>
        <v>74</v>
      </c>
      <c r="Z369" s="8" t="str">
        <f t="shared" si="49"/>
        <v>-</v>
      </c>
      <c r="AA369">
        <f t="shared" si="50"/>
        <v>0</v>
      </c>
      <c r="AB369">
        <f t="shared" si="51"/>
        <v>0</v>
      </c>
    </row>
    <row r="370" spans="1:28">
      <c r="A370" s="48">
        <f t="shared" si="52"/>
        <v>75</v>
      </c>
      <c r="B370" s="14" t="str">
        <f t="shared" si="54"/>
        <v>-</v>
      </c>
      <c r="C370" s="14" t="str">
        <f t="shared" si="54"/>
        <v>-</v>
      </c>
      <c r="D370" s="14" t="str">
        <f t="shared" si="54"/>
        <v>-</v>
      </c>
      <c r="E370" s="14" t="str">
        <f t="shared" si="54"/>
        <v>-</v>
      </c>
      <c r="F370" s="14" t="str">
        <f t="shared" si="54"/>
        <v>-</v>
      </c>
      <c r="G370" s="14" t="str">
        <f t="shared" si="54"/>
        <v>-</v>
      </c>
      <c r="H370" s="14" t="str">
        <f t="shared" si="54"/>
        <v>-</v>
      </c>
      <c r="I370" s="14" t="str">
        <f t="shared" si="54"/>
        <v>-</v>
      </c>
      <c r="J370" s="14" t="str">
        <f t="shared" si="54"/>
        <v>-</v>
      </c>
      <c r="K370" s="14" t="str">
        <f t="shared" si="54"/>
        <v>-</v>
      </c>
      <c r="L370" s="14" t="str">
        <f t="shared" si="54"/>
        <v>-</v>
      </c>
      <c r="M370" s="14" t="str">
        <f t="shared" si="54"/>
        <v>-</v>
      </c>
      <c r="N370" s="14" t="str">
        <f t="shared" si="54"/>
        <v>-</v>
      </c>
      <c r="O370" s="14" t="str">
        <f t="shared" si="54"/>
        <v>-</v>
      </c>
      <c r="P370" s="14" t="str">
        <f t="shared" si="54"/>
        <v>-</v>
      </c>
      <c r="Q370" s="14" t="str">
        <f t="shared" si="54"/>
        <v>-</v>
      </c>
      <c r="R370" s="14" t="str">
        <f t="shared" si="54"/>
        <v>-</v>
      </c>
      <c r="S370" s="14" t="str">
        <f t="shared" si="54"/>
        <v>-</v>
      </c>
      <c r="T370" s="14" t="str">
        <f t="shared" si="54"/>
        <v>-</v>
      </c>
      <c r="U370" s="15">
        <f t="shared" si="45"/>
        <v>0</v>
      </c>
      <c r="V370" s="109" t="str">
        <f t="shared" si="46"/>
        <v>-</v>
      </c>
      <c r="W370" s="14" t="str">
        <f t="shared" si="47"/>
        <v>-</v>
      </c>
      <c r="Y370">
        <f t="shared" si="48"/>
        <v>75</v>
      </c>
      <c r="Z370" s="8" t="str">
        <f t="shared" si="49"/>
        <v>-</v>
      </c>
      <c r="AA370">
        <f t="shared" si="50"/>
        <v>0</v>
      </c>
      <c r="AB370">
        <f t="shared" si="51"/>
        <v>0</v>
      </c>
    </row>
    <row r="371" spans="1:28">
      <c r="A371" s="48">
        <f t="shared" si="52"/>
        <v>76</v>
      </c>
      <c r="B371" s="14" t="str">
        <f t="shared" si="54"/>
        <v>-</v>
      </c>
      <c r="C371" s="14" t="str">
        <f t="shared" si="54"/>
        <v>-</v>
      </c>
      <c r="D371" s="14" t="str">
        <f t="shared" si="54"/>
        <v>-</v>
      </c>
      <c r="E371" s="14" t="str">
        <f t="shared" si="54"/>
        <v>-</v>
      </c>
      <c r="F371" s="14" t="str">
        <f t="shared" si="54"/>
        <v>-</v>
      </c>
      <c r="G371" s="14" t="str">
        <f t="shared" si="54"/>
        <v>-</v>
      </c>
      <c r="H371" s="14" t="str">
        <f t="shared" si="54"/>
        <v>-</v>
      </c>
      <c r="I371" s="14" t="str">
        <f t="shared" si="54"/>
        <v>-</v>
      </c>
      <c r="J371" s="14" t="str">
        <f t="shared" si="54"/>
        <v>-</v>
      </c>
      <c r="K371" s="14" t="str">
        <f t="shared" si="54"/>
        <v>-</v>
      </c>
      <c r="L371" s="14" t="str">
        <f t="shared" si="54"/>
        <v>-</v>
      </c>
      <c r="M371" s="14" t="str">
        <f t="shared" si="54"/>
        <v>-</v>
      </c>
      <c r="N371" s="14" t="str">
        <f t="shared" si="54"/>
        <v>-</v>
      </c>
      <c r="O371" s="14" t="str">
        <f t="shared" si="54"/>
        <v>-</v>
      </c>
      <c r="P371" s="14" t="str">
        <f t="shared" si="54"/>
        <v>-</v>
      </c>
      <c r="Q371" s="14" t="str">
        <f t="shared" si="54"/>
        <v>-</v>
      </c>
      <c r="R371" s="14" t="str">
        <f t="shared" si="54"/>
        <v>-</v>
      </c>
      <c r="S371" s="14" t="str">
        <f t="shared" si="54"/>
        <v>-</v>
      </c>
      <c r="T371" s="14" t="str">
        <f t="shared" si="54"/>
        <v>-</v>
      </c>
      <c r="U371" s="15">
        <f t="shared" si="45"/>
        <v>0</v>
      </c>
      <c r="V371" s="109" t="str">
        <f t="shared" si="46"/>
        <v>-</v>
      </c>
      <c r="W371" s="14" t="str">
        <f t="shared" si="47"/>
        <v>-</v>
      </c>
      <c r="Y371">
        <f t="shared" si="48"/>
        <v>76</v>
      </c>
      <c r="Z371" s="8" t="str">
        <f t="shared" si="49"/>
        <v>-</v>
      </c>
      <c r="AA371">
        <f t="shared" si="50"/>
        <v>0</v>
      </c>
      <c r="AB371">
        <f t="shared" si="51"/>
        <v>0</v>
      </c>
    </row>
    <row r="372" spans="1:28">
      <c r="A372" s="48">
        <f t="shared" si="52"/>
        <v>77</v>
      </c>
      <c r="B372" s="14">
        <f t="shared" si="54"/>
        <v>5</v>
      </c>
      <c r="C372" s="14" t="str">
        <f t="shared" si="54"/>
        <v>-</v>
      </c>
      <c r="D372" s="14">
        <f t="shared" si="54"/>
        <v>6</v>
      </c>
      <c r="E372" s="14" t="str">
        <f t="shared" si="54"/>
        <v>-</v>
      </c>
      <c r="F372" s="14" t="str">
        <f t="shared" si="54"/>
        <v>-</v>
      </c>
      <c r="G372" s="14" t="str">
        <f t="shared" si="54"/>
        <v>-</v>
      </c>
      <c r="H372" s="14" t="str">
        <f t="shared" si="54"/>
        <v>-</v>
      </c>
      <c r="I372" s="14" t="str">
        <f t="shared" si="54"/>
        <v>-</v>
      </c>
      <c r="J372" s="14" t="str">
        <f t="shared" si="54"/>
        <v>-</v>
      </c>
      <c r="K372" s="14" t="str">
        <f t="shared" si="54"/>
        <v>-</v>
      </c>
      <c r="L372" s="14">
        <f t="shared" si="54"/>
        <v>7</v>
      </c>
      <c r="M372" s="14" t="str">
        <f t="shared" si="54"/>
        <v>-</v>
      </c>
      <c r="N372" s="14" t="str">
        <f t="shared" si="54"/>
        <v>-</v>
      </c>
      <c r="O372" s="14" t="str">
        <f t="shared" si="54"/>
        <v>-</v>
      </c>
      <c r="P372" s="14" t="str">
        <f t="shared" si="54"/>
        <v>-</v>
      </c>
      <c r="Q372" s="14" t="str">
        <f t="shared" si="54"/>
        <v>-</v>
      </c>
      <c r="R372" s="14">
        <f t="shared" si="54"/>
        <v>6</v>
      </c>
      <c r="S372" s="14" t="str">
        <f t="shared" si="54"/>
        <v>-</v>
      </c>
      <c r="T372" s="14" t="str">
        <f t="shared" si="54"/>
        <v>-</v>
      </c>
      <c r="U372" s="15">
        <f t="shared" si="45"/>
        <v>4</v>
      </c>
      <c r="V372" s="109">
        <f t="shared" si="46"/>
        <v>6.0000169999999997</v>
      </c>
      <c r="W372" s="14">
        <f t="shared" si="47"/>
        <v>39</v>
      </c>
      <c r="Y372">
        <f t="shared" si="48"/>
        <v>77</v>
      </c>
      <c r="Z372" s="8">
        <f t="shared" si="49"/>
        <v>6.0000169999999997</v>
      </c>
      <c r="AA372">
        <f t="shared" si="50"/>
        <v>4</v>
      </c>
      <c r="AB372">
        <f t="shared" si="51"/>
        <v>4</v>
      </c>
    </row>
    <row r="373" spans="1:28">
      <c r="A373" s="48">
        <f t="shared" si="52"/>
        <v>78</v>
      </c>
      <c r="B373" s="14">
        <f t="shared" si="54"/>
        <v>5</v>
      </c>
      <c r="C373" s="14" t="str">
        <f t="shared" si="54"/>
        <v>-</v>
      </c>
      <c r="D373" s="14">
        <f t="shared" si="54"/>
        <v>7</v>
      </c>
      <c r="E373" s="14" t="str">
        <f t="shared" si="54"/>
        <v>-</v>
      </c>
      <c r="F373" s="14" t="str">
        <f t="shared" si="54"/>
        <v>-</v>
      </c>
      <c r="G373" s="14" t="str">
        <f t="shared" si="54"/>
        <v>-</v>
      </c>
      <c r="H373" s="14" t="str">
        <f t="shared" si="54"/>
        <v>-</v>
      </c>
      <c r="I373" s="14" t="str">
        <f t="shared" si="54"/>
        <v>-</v>
      </c>
      <c r="J373" s="14" t="str">
        <f t="shared" si="54"/>
        <v>-</v>
      </c>
      <c r="K373" s="14" t="str">
        <f t="shared" si="54"/>
        <v>-</v>
      </c>
      <c r="L373" s="14">
        <f t="shared" si="54"/>
        <v>6</v>
      </c>
      <c r="M373" s="14" t="str">
        <f t="shared" si="54"/>
        <v>-</v>
      </c>
      <c r="N373" s="14" t="str">
        <f t="shared" si="54"/>
        <v>-</v>
      </c>
      <c r="O373" s="14" t="str">
        <f t="shared" si="54"/>
        <v>-</v>
      </c>
      <c r="P373" s="14" t="str">
        <f t="shared" si="54"/>
        <v>-</v>
      </c>
      <c r="Q373" s="14" t="str">
        <f t="shared" si="54"/>
        <v>-</v>
      </c>
      <c r="R373" s="14" t="str">
        <f t="shared" si="54"/>
        <v>-</v>
      </c>
      <c r="S373" s="14" t="str">
        <f t="shared" si="54"/>
        <v>-</v>
      </c>
      <c r="T373" s="14" t="str">
        <f t="shared" si="54"/>
        <v>-</v>
      </c>
      <c r="U373" s="15">
        <f t="shared" si="45"/>
        <v>3</v>
      </c>
      <c r="V373" s="109">
        <f t="shared" si="46"/>
        <v>6.0000159999999996</v>
      </c>
      <c r="W373" s="14">
        <f t="shared" si="47"/>
        <v>40</v>
      </c>
      <c r="Y373">
        <f t="shared" si="48"/>
        <v>78</v>
      </c>
      <c r="Z373" s="8">
        <f t="shared" si="49"/>
        <v>6.0000159999999996</v>
      </c>
      <c r="AA373">
        <f t="shared" si="50"/>
        <v>5</v>
      </c>
      <c r="AB373">
        <f t="shared" si="51"/>
        <v>3</v>
      </c>
    </row>
    <row r="374" spans="1:28">
      <c r="A374" s="48">
        <f t="shared" si="52"/>
        <v>79</v>
      </c>
      <c r="B374" s="14" t="str">
        <f t="shared" si="54"/>
        <v>-</v>
      </c>
      <c r="C374" s="14" t="str">
        <f t="shared" si="54"/>
        <v>-</v>
      </c>
      <c r="D374" s="14" t="str">
        <f t="shared" si="54"/>
        <v>-</v>
      </c>
      <c r="E374" s="14" t="str">
        <f t="shared" si="54"/>
        <v>-</v>
      </c>
      <c r="F374" s="14" t="str">
        <f t="shared" si="54"/>
        <v>-</v>
      </c>
      <c r="G374" s="14" t="str">
        <f t="shared" si="54"/>
        <v>-</v>
      </c>
      <c r="H374" s="14" t="str">
        <f t="shared" si="54"/>
        <v>-</v>
      </c>
      <c r="I374" s="14" t="str">
        <f t="shared" si="54"/>
        <v>-</v>
      </c>
      <c r="J374" s="14" t="str">
        <f t="shared" si="54"/>
        <v>-</v>
      </c>
      <c r="K374" s="14" t="str">
        <f t="shared" si="54"/>
        <v>-</v>
      </c>
      <c r="L374" s="14" t="str">
        <f t="shared" si="54"/>
        <v>-</v>
      </c>
      <c r="M374" s="14" t="str">
        <f t="shared" si="54"/>
        <v>-</v>
      </c>
      <c r="N374" s="14" t="str">
        <f t="shared" si="54"/>
        <v>-</v>
      </c>
      <c r="O374" s="14" t="str">
        <f t="shared" si="54"/>
        <v>-</v>
      </c>
      <c r="P374" s="14" t="str">
        <f t="shared" si="54"/>
        <v>-</v>
      </c>
      <c r="Q374" s="14" t="str">
        <f t="shared" si="54"/>
        <v>-</v>
      </c>
      <c r="R374" s="14" t="str">
        <f t="shared" si="54"/>
        <v>-</v>
      </c>
      <c r="S374" s="14" t="str">
        <f t="shared" si="54"/>
        <v>-</v>
      </c>
      <c r="T374" s="14" t="str">
        <f t="shared" si="54"/>
        <v>-</v>
      </c>
      <c r="U374" s="15">
        <f t="shared" si="45"/>
        <v>0</v>
      </c>
      <c r="V374" s="109" t="str">
        <f t="shared" si="46"/>
        <v>-</v>
      </c>
      <c r="W374" s="14" t="str">
        <f t="shared" si="47"/>
        <v>-</v>
      </c>
      <c r="Y374">
        <f t="shared" si="48"/>
        <v>79</v>
      </c>
      <c r="Z374" s="8" t="str">
        <f t="shared" si="49"/>
        <v>-</v>
      </c>
      <c r="AA374">
        <f t="shared" si="50"/>
        <v>0</v>
      </c>
      <c r="AB374">
        <f t="shared" si="51"/>
        <v>0</v>
      </c>
    </row>
    <row r="375" spans="1:28">
      <c r="A375" s="48">
        <f t="shared" si="52"/>
        <v>80</v>
      </c>
      <c r="B375" s="14" t="str">
        <f t="shared" si="54"/>
        <v>-</v>
      </c>
      <c r="C375" s="14" t="str">
        <f t="shared" si="54"/>
        <v>-</v>
      </c>
      <c r="D375" s="14" t="str">
        <f t="shared" si="54"/>
        <v>-</v>
      </c>
      <c r="E375" s="14" t="str">
        <f t="shared" si="54"/>
        <v>-</v>
      </c>
      <c r="F375" s="14" t="str">
        <f t="shared" si="54"/>
        <v>-</v>
      </c>
      <c r="G375" s="14" t="str">
        <f t="shared" si="54"/>
        <v>-</v>
      </c>
      <c r="H375" s="14" t="str">
        <f t="shared" si="54"/>
        <v>-</v>
      </c>
      <c r="I375" s="14" t="str">
        <f t="shared" si="54"/>
        <v>-</v>
      </c>
      <c r="J375" s="14" t="str">
        <f t="shared" si="54"/>
        <v>-</v>
      </c>
      <c r="K375" s="14" t="str">
        <f t="shared" si="54"/>
        <v>-</v>
      </c>
      <c r="L375" s="14" t="str">
        <f t="shared" si="54"/>
        <v>-</v>
      </c>
      <c r="M375" s="14" t="str">
        <f t="shared" si="54"/>
        <v>-</v>
      </c>
      <c r="N375" s="14" t="str">
        <f t="shared" si="54"/>
        <v>-</v>
      </c>
      <c r="O375" s="14" t="str">
        <f t="shared" si="54"/>
        <v>-</v>
      </c>
      <c r="P375" s="14" t="str">
        <f t="shared" si="54"/>
        <v>-</v>
      </c>
      <c r="Q375" s="14" t="str">
        <f t="shared" si="54"/>
        <v>-</v>
      </c>
      <c r="R375" s="14" t="str">
        <f t="shared" si="54"/>
        <v>-</v>
      </c>
      <c r="S375" s="14" t="str">
        <f t="shared" si="54"/>
        <v>-</v>
      </c>
      <c r="T375" s="14" t="str">
        <f t="shared" si="54"/>
        <v>-</v>
      </c>
      <c r="U375" s="15">
        <f t="shared" si="45"/>
        <v>0</v>
      </c>
      <c r="V375" s="109" t="str">
        <f t="shared" si="46"/>
        <v>-</v>
      </c>
      <c r="W375" s="14" t="str">
        <f t="shared" si="47"/>
        <v>-</v>
      </c>
      <c r="Y375">
        <f t="shared" si="48"/>
        <v>80</v>
      </c>
      <c r="Z375" s="8" t="str">
        <f t="shared" si="49"/>
        <v>-</v>
      </c>
      <c r="AA375">
        <f t="shared" si="50"/>
        <v>0</v>
      </c>
      <c r="AB375">
        <f t="shared" si="51"/>
        <v>0</v>
      </c>
    </row>
    <row r="376" spans="1:28">
      <c r="A376" s="48">
        <f t="shared" si="52"/>
        <v>81</v>
      </c>
      <c r="B376" s="14">
        <f t="shared" si="54"/>
        <v>11</v>
      </c>
      <c r="C376" s="14" t="str">
        <f t="shared" si="54"/>
        <v>-</v>
      </c>
      <c r="D376" s="14">
        <f t="shared" si="54"/>
        <v>11</v>
      </c>
      <c r="E376" s="14" t="str">
        <f t="shared" si="54"/>
        <v>-</v>
      </c>
      <c r="F376" s="14" t="str">
        <f t="shared" si="54"/>
        <v>-</v>
      </c>
      <c r="G376" s="14" t="str">
        <f t="shared" si="54"/>
        <v>-</v>
      </c>
      <c r="H376" s="14" t="str">
        <f t="shared" si="54"/>
        <v>-</v>
      </c>
      <c r="I376" s="14" t="str">
        <f t="shared" si="54"/>
        <v>-</v>
      </c>
      <c r="J376" s="14" t="str">
        <f t="shared" si="54"/>
        <v>-</v>
      </c>
      <c r="K376" s="14" t="str">
        <f t="shared" si="54"/>
        <v>-</v>
      </c>
      <c r="L376" s="14" t="str">
        <f t="shared" si="54"/>
        <v>-</v>
      </c>
      <c r="M376" s="14" t="str">
        <f t="shared" si="54"/>
        <v>-</v>
      </c>
      <c r="N376" s="14" t="str">
        <f t="shared" si="54"/>
        <v>-</v>
      </c>
      <c r="O376" s="14" t="str">
        <f t="shared" si="54"/>
        <v>-</v>
      </c>
      <c r="P376" s="14" t="str">
        <f t="shared" si="54"/>
        <v>-</v>
      </c>
      <c r="Q376" s="14" t="str">
        <f t="shared" si="54"/>
        <v>-</v>
      </c>
      <c r="R376" s="14" t="str">
        <f t="shared" si="54"/>
        <v>-</v>
      </c>
      <c r="S376" s="14" t="str">
        <f t="shared" si="54"/>
        <v>-</v>
      </c>
      <c r="T376" s="14" t="str">
        <f t="shared" si="54"/>
        <v>-</v>
      </c>
      <c r="U376" s="15">
        <f t="shared" si="45"/>
        <v>2</v>
      </c>
      <c r="V376" s="109">
        <f t="shared" si="46"/>
        <v>11.000012999999999</v>
      </c>
      <c r="W376" s="14">
        <f t="shared" si="47"/>
        <v>1</v>
      </c>
      <c r="Y376">
        <f t="shared" si="48"/>
        <v>81</v>
      </c>
      <c r="Z376" s="8">
        <f t="shared" si="49"/>
        <v>11.000012999999999</v>
      </c>
      <c r="AA376">
        <f t="shared" si="50"/>
        <v>4</v>
      </c>
      <c r="AB376">
        <f t="shared" si="51"/>
        <v>2</v>
      </c>
    </row>
    <row r="377" spans="1:28">
      <c r="A377" s="48">
        <f t="shared" si="52"/>
        <v>82</v>
      </c>
      <c r="B377" s="14" t="str">
        <f t="shared" si="54"/>
        <v>-</v>
      </c>
      <c r="C377" s="14" t="str">
        <f t="shared" si="54"/>
        <v>-</v>
      </c>
      <c r="D377" s="14" t="str">
        <f t="shared" si="54"/>
        <v>-</v>
      </c>
      <c r="E377" s="14" t="str">
        <f t="shared" si="54"/>
        <v>-</v>
      </c>
      <c r="F377" s="14" t="str">
        <f t="shared" si="54"/>
        <v>-</v>
      </c>
      <c r="G377" s="14" t="str">
        <f t="shared" si="54"/>
        <v>-</v>
      </c>
      <c r="H377" s="14" t="str">
        <f t="shared" si="54"/>
        <v>-</v>
      </c>
      <c r="I377" s="14" t="str">
        <f t="shared" si="54"/>
        <v>-</v>
      </c>
      <c r="J377" s="14" t="str">
        <f t="shared" si="54"/>
        <v>-</v>
      </c>
      <c r="K377" s="14" t="str">
        <f t="shared" si="54"/>
        <v>-</v>
      </c>
      <c r="L377" s="14" t="str">
        <f t="shared" si="54"/>
        <v>-</v>
      </c>
      <c r="M377" s="14" t="str">
        <f t="shared" si="54"/>
        <v>-</v>
      </c>
      <c r="N377" s="14" t="str">
        <f t="shared" si="54"/>
        <v>-</v>
      </c>
      <c r="O377" s="14" t="str">
        <f t="shared" si="54"/>
        <v>-</v>
      </c>
      <c r="P377" s="14" t="str">
        <f t="shared" si="54"/>
        <v>-</v>
      </c>
      <c r="Q377" s="14" t="str">
        <f t="shared" si="54"/>
        <v>-</v>
      </c>
      <c r="R377" s="14" t="str">
        <f t="shared" si="54"/>
        <v>-</v>
      </c>
      <c r="S377" s="14" t="str">
        <f t="shared" si="54"/>
        <v>-</v>
      </c>
      <c r="T377" s="14" t="str">
        <f t="shared" si="54"/>
        <v>-</v>
      </c>
      <c r="U377" s="15">
        <f t="shared" si="45"/>
        <v>0</v>
      </c>
      <c r="V377" s="109" t="str">
        <f t="shared" si="46"/>
        <v>-</v>
      </c>
      <c r="W377" s="14" t="str">
        <f t="shared" si="47"/>
        <v>-</v>
      </c>
      <c r="Y377">
        <f t="shared" si="48"/>
        <v>82</v>
      </c>
      <c r="Z377" s="8" t="str">
        <f t="shared" si="49"/>
        <v>-</v>
      </c>
      <c r="AA377">
        <f t="shared" si="50"/>
        <v>0</v>
      </c>
      <c r="AB377">
        <f t="shared" si="51"/>
        <v>0</v>
      </c>
    </row>
    <row r="378" spans="1:28">
      <c r="A378" s="48">
        <f t="shared" si="52"/>
        <v>83</v>
      </c>
      <c r="B378" s="14" t="str">
        <f t="shared" si="54"/>
        <v>-</v>
      </c>
      <c r="C378" s="14" t="str">
        <f t="shared" si="54"/>
        <v>-</v>
      </c>
      <c r="D378" s="14" t="str">
        <f t="shared" si="54"/>
        <v>-</v>
      </c>
      <c r="E378" s="14" t="str">
        <f t="shared" si="54"/>
        <v>-</v>
      </c>
      <c r="F378" s="14" t="str">
        <f t="shared" si="54"/>
        <v>-</v>
      </c>
      <c r="G378" s="14" t="str">
        <f t="shared" si="54"/>
        <v>-</v>
      </c>
      <c r="H378" s="14" t="str">
        <f t="shared" si="54"/>
        <v>-</v>
      </c>
      <c r="I378" s="14" t="str">
        <f t="shared" si="54"/>
        <v>-</v>
      </c>
      <c r="J378" s="14" t="str">
        <f t="shared" si="54"/>
        <v>-</v>
      </c>
      <c r="K378" s="14" t="str">
        <f t="shared" si="54"/>
        <v>-</v>
      </c>
      <c r="L378" s="14" t="str">
        <f t="shared" si="54"/>
        <v>-</v>
      </c>
      <c r="M378" s="14" t="str">
        <f t="shared" si="54"/>
        <v>-</v>
      </c>
      <c r="N378" s="14" t="str">
        <f t="shared" si="54"/>
        <v>-</v>
      </c>
      <c r="O378" s="14" t="str">
        <f t="shared" si="54"/>
        <v>-</v>
      </c>
      <c r="P378" s="14" t="str">
        <f t="shared" si="54"/>
        <v>-</v>
      </c>
      <c r="Q378" s="14" t="str">
        <f t="shared" si="54"/>
        <v>-</v>
      </c>
      <c r="R378" s="14" t="str">
        <f t="shared" si="54"/>
        <v>-</v>
      </c>
      <c r="S378" s="14" t="str">
        <f t="shared" si="54"/>
        <v>-</v>
      </c>
      <c r="T378" s="14" t="str">
        <f t="shared" si="54"/>
        <v>-</v>
      </c>
      <c r="U378" s="15">
        <f t="shared" si="45"/>
        <v>0</v>
      </c>
      <c r="V378" s="109" t="str">
        <f t="shared" si="46"/>
        <v>-</v>
      </c>
      <c r="W378" s="14" t="str">
        <f t="shared" si="47"/>
        <v>-</v>
      </c>
      <c r="Y378">
        <f t="shared" si="48"/>
        <v>83</v>
      </c>
      <c r="Z378" s="8" t="str">
        <f t="shared" si="49"/>
        <v>-</v>
      </c>
      <c r="AA378">
        <f t="shared" si="50"/>
        <v>0</v>
      </c>
      <c r="AB378">
        <f t="shared" si="51"/>
        <v>0</v>
      </c>
    </row>
    <row r="379" spans="1:28">
      <c r="A379" s="48">
        <f t="shared" si="52"/>
        <v>84</v>
      </c>
      <c r="B379" s="14" t="str">
        <f t="shared" si="54"/>
        <v>-</v>
      </c>
      <c r="C379" s="14" t="str">
        <f t="shared" si="54"/>
        <v>-</v>
      </c>
      <c r="D379" s="14" t="str">
        <f t="shared" si="54"/>
        <v>-</v>
      </c>
      <c r="E379" s="14" t="str">
        <f t="shared" si="54"/>
        <v>-</v>
      </c>
      <c r="F379" s="14" t="str">
        <f t="shared" si="54"/>
        <v>-</v>
      </c>
      <c r="G379" s="14" t="str">
        <f t="shared" si="54"/>
        <v>-</v>
      </c>
      <c r="H379" s="14" t="str">
        <f t="shared" si="54"/>
        <v>-</v>
      </c>
      <c r="I379" s="14" t="str">
        <f t="shared" si="54"/>
        <v>-</v>
      </c>
      <c r="J379" s="14" t="str">
        <f t="shared" ref="J379:T379" si="55">IF(AND(J$98="ДА",J282="-"),J86,"-")</f>
        <v>-</v>
      </c>
      <c r="K379" s="14" t="str">
        <f t="shared" si="55"/>
        <v>-</v>
      </c>
      <c r="L379" s="14" t="str">
        <f t="shared" si="55"/>
        <v>-</v>
      </c>
      <c r="M379" s="14" t="str">
        <f t="shared" si="55"/>
        <v>-</v>
      </c>
      <c r="N379" s="14" t="str">
        <f t="shared" si="55"/>
        <v>-</v>
      </c>
      <c r="O379" s="14" t="str">
        <f t="shared" si="55"/>
        <v>-</v>
      </c>
      <c r="P379" s="14" t="str">
        <f t="shared" si="55"/>
        <v>-</v>
      </c>
      <c r="Q379" s="14" t="str">
        <f t="shared" si="55"/>
        <v>-</v>
      </c>
      <c r="R379" s="14" t="str">
        <f t="shared" si="55"/>
        <v>-</v>
      </c>
      <c r="S379" s="14" t="str">
        <f t="shared" si="55"/>
        <v>-</v>
      </c>
      <c r="T379" s="14" t="str">
        <f t="shared" si="55"/>
        <v>-</v>
      </c>
      <c r="U379" s="15">
        <f t="shared" si="45"/>
        <v>0</v>
      </c>
      <c r="V379" s="109" t="str">
        <f t="shared" si="46"/>
        <v>-</v>
      </c>
      <c r="W379" s="14" t="str">
        <f t="shared" si="47"/>
        <v>-</v>
      </c>
      <c r="Y379">
        <f t="shared" si="48"/>
        <v>84</v>
      </c>
      <c r="Z379" s="8" t="str">
        <f t="shared" si="49"/>
        <v>-</v>
      </c>
      <c r="AA379">
        <f t="shared" si="50"/>
        <v>0</v>
      </c>
      <c r="AB379">
        <f t="shared" si="51"/>
        <v>0</v>
      </c>
    </row>
    <row r="380" spans="1:28">
      <c r="A380" s="48">
        <f t="shared" si="52"/>
        <v>85</v>
      </c>
      <c r="B380" s="14" t="str">
        <f t="shared" ref="B380:T389" si="56">IF(AND(B$98="ДА",B283="-"),B87,"-")</f>
        <v>-</v>
      </c>
      <c r="C380" s="14" t="str">
        <f t="shared" si="56"/>
        <v>-</v>
      </c>
      <c r="D380" s="14" t="str">
        <f t="shared" si="56"/>
        <v>-</v>
      </c>
      <c r="E380" s="14" t="str">
        <f t="shared" si="56"/>
        <v>-</v>
      </c>
      <c r="F380" s="14" t="str">
        <f t="shared" si="56"/>
        <v>-</v>
      </c>
      <c r="G380" s="14" t="str">
        <f t="shared" si="56"/>
        <v>-</v>
      </c>
      <c r="H380" s="14" t="str">
        <f t="shared" si="56"/>
        <v>-</v>
      </c>
      <c r="I380" s="14" t="str">
        <f t="shared" si="56"/>
        <v>-</v>
      </c>
      <c r="J380" s="14" t="str">
        <f t="shared" si="56"/>
        <v>-</v>
      </c>
      <c r="K380" s="14" t="str">
        <f t="shared" si="56"/>
        <v>-</v>
      </c>
      <c r="L380" s="14" t="str">
        <f t="shared" si="56"/>
        <v>-</v>
      </c>
      <c r="M380" s="14" t="str">
        <f t="shared" si="56"/>
        <v>-</v>
      </c>
      <c r="N380" s="14" t="str">
        <f t="shared" si="56"/>
        <v>-</v>
      </c>
      <c r="O380" s="14" t="str">
        <f t="shared" si="56"/>
        <v>-</v>
      </c>
      <c r="P380" s="14" t="str">
        <f t="shared" si="56"/>
        <v>-</v>
      </c>
      <c r="Q380" s="14" t="str">
        <f t="shared" si="56"/>
        <v>-</v>
      </c>
      <c r="R380" s="14" t="str">
        <f t="shared" si="56"/>
        <v>-</v>
      </c>
      <c r="S380" s="14" t="str">
        <f t="shared" si="56"/>
        <v>-</v>
      </c>
      <c r="T380" s="14" t="str">
        <f t="shared" si="56"/>
        <v>-</v>
      </c>
      <c r="U380" s="15">
        <f t="shared" si="45"/>
        <v>0</v>
      </c>
      <c r="V380" s="109" t="str">
        <f t="shared" si="46"/>
        <v>-</v>
      </c>
      <c r="W380" s="14" t="str">
        <f t="shared" si="47"/>
        <v>-</v>
      </c>
      <c r="Y380">
        <f t="shared" si="48"/>
        <v>85</v>
      </c>
      <c r="Z380" s="8" t="str">
        <f t="shared" si="49"/>
        <v>-</v>
      </c>
      <c r="AA380">
        <f t="shared" si="50"/>
        <v>0</v>
      </c>
      <c r="AB380">
        <f t="shared" si="51"/>
        <v>0</v>
      </c>
    </row>
    <row r="381" spans="1:28">
      <c r="A381" s="48">
        <f t="shared" si="52"/>
        <v>86</v>
      </c>
      <c r="B381" s="14">
        <f t="shared" si="56"/>
        <v>10</v>
      </c>
      <c r="C381" s="14" t="str">
        <f t="shared" si="56"/>
        <v>-</v>
      </c>
      <c r="D381" s="14">
        <f t="shared" si="56"/>
        <v>9</v>
      </c>
      <c r="E381" s="14" t="str">
        <f t="shared" si="56"/>
        <v>-</v>
      </c>
      <c r="F381" s="14" t="str">
        <f t="shared" si="56"/>
        <v>-</v>
      </c>
      <c r="G381" s="14" t="str">
        <f t="shared" si="56"/>
        <v>-</v>
      </c>
      <c r="H381" s="14" t="str">
        <f t="shared" si="56"/>
        <v>-</v>
      </c>
      <c r="I381" s="14" t="str">
        <f t="shared" si="56"/>
        <v>-</v>
      </c>
      <c r="J381" s="14" t="str">
        <f t="shared" si="56"/>
        <v>-</v>
      </c>
      <c r="K381" s="14" t="str">
        <f t="shared" si="56"/>
        <v>-</v>
      </c>
      <c r="L381" s="14">
        <f t="shared" si="56"/>
        <v>9</v>
      </c>
      <c r="M381" s="14" t="str">
        <f t="shared" si="56"/>
        <v>-</v>
      </c>
      <c r="N381" s="14" t="str">
        <f t="shared" si="56"/>
        <v>-</v>
      </c>
      <c r="O381" s="14" t="str">
        <f t="shared" si="56"/>
        <v>-</v>
      </c>
      <c r="P381" s="14" t="str">
        <f t="shared" si="56"/>
        <v>-</v>
      </c>
      <c r="Q381" s="14" t="str">
        <f t="shared" si="56"/>
        <v>-</v>
      </c>
      <c r="R381" s="14" t="str">
        <f t="shared" si="56"/>
        <v>-</v>
      </c>
      <c r="S381" s="14" t="str">
        <f t="shared" si="56"/>
        <v>-</v>
      </c>
      <c r="T381" s="14" t="str">
        <f t="shared" si="56"/>
        <v>-</v>
      </c>
      <c r="U381" s="15">
        <f t="shared" si="45"/>
        <v>3</v>
      </c>
      <c r="V381" s="109">
        <f t="shared" si="46"/>
        <v>9.3333413333333333</v>
      </c>
      <c r="W381" s="14">
        <f t="shared" si="47"/>
        <v>6</v>
      </c>
      <c r="Y381">
        <f t="shared" si="48"/>
        <v>86</v>
      </c>
      <c r="Z381" s="8">
        <f t="shared" si="49"/>
        <v>9.3333413333333333</v>
      </c>
      <c r="AA381">
        <f t="shared" si="50"/>
        <v>4</v>
      </c>
      <c r="AB381">
        <f t="shared" si="51"/>
        <v>3</v>
      </c>
    </row>
    <row r="382" spans="1:28">
      <c r="A382" s="48">
        <f t="shared" si="52"/>
        <v>87</v>
      </c>
      <c r="B382" s="14" t="str">
        <f t="shared" si="56"/>
        <v>-</v>
      </c>
      <c r="C382" s="14" t="str">
        <f t="shared" si="56"/>
        <v>-</v>
      </c>
      <c r="D382" s="14" t="str">
        <f t="shared" si="56"/>
        <v>-</v>
      </c>
      <c r="E382" s="14" t="str">
        <f t="shared" si="56"/>
        <v>-</v>
      </c>
      <c r="F382" s="14" t="str">
        <f t="shared" si="56"/>
        <v>-</v>
      </c>
      <c r="G382" s="14" t="str">
        <f t="shared" si="56"/>
        <v>-</v>
      </c>
      <c r="H382" s="14" t="str">
        <f t="shared" si="56"/>
        <v>-</v>
      </c>
      <c r="I382" s="14" t="str">
        <f t="shared" si="56"/>
        <v>-</v>
      </c>
      <c r="J382" s="14" t="str">
        <f t="shared" si="56"/>
        <v>-</v>
      </c>
      <c r="K382" s="14" t="str">
        <f t="shared" si="56"/>
        <v>-</v>
      </c>
      <c r="L382" s="14" t="str">
        <f t="shared" si="56"/>
        <v>-</v>
      </c>
      <c r="M382" s="14" t="str">
        <f t="shared" si="56"/>
        <v>-</v>
      </c>
      <c r="N382" s="14" t="str">
        <f t="shared" si="56"/>
        <v>-</v>
      </c>
      <c r="O382" s="14" t="str">
        <f t="shared" si="56"/>
        <v>-</v>
      </c>
      <c r="P382" s="14" t="str">
        <f t="shared" si="56"/>
        <v>-</v>
      </c>
      <c r="Q382" s="14" t="str">
        <f t="shared" si="56"/>
        <v>-</v>
      </c>
      <c r="R382" s="14" t="str">
        <f t="shared" si="56"/>
        <v>-</v>
      </c>
      <c r="S382" s="14" t="str">
        <f t="shared" si="56"/>
        <v>-</v>
      </c>
      <c r="T382" s="14" t="str">
        <f t="shared" si="56"/>
        <v>-</v>
      </c>
      <c r="U382" s="15">
        <f t="shared" si="45"/>
        <v>0</v>
      </c>
      <c r="V382" s="109" t="str">
        <f t="shared" si="46"/>
        <v>-</v>
      </c>
      <c r="W382" s="14" t="str">
        <f t="shared" si="47"/>
        <v>-</v>
      </c>
      <c r="Y382">
        <f t="shared" si="48"/>
        <v>87</v>
      </c>
      <c r="Z382" s="8" t="str">
        <f t="shared" si="49"/>
        <v>-</v>
      </c>
      <c r="AA382">
        <f t="shared" si="50"/>
        <v>0</v>
      </c>
      <c r="AB382">
        <f t="shared" si="51"/>
        <v>0</v>
      </c>
    </row>
    <row r="383" spans="1:28">
      <c r="A383" s="48">
        <f t="shared" si="52"/>
        <v>88</v>
      </c>
      <c r="B383" s="14">
        <f t="shared" si="56"/>
        <v>5</v>
      </c>
      <c r="C383" s="14" t="str">
        <f t="shared" si="56"/>
        <v>-</v>
      </c>
      <c r="D383" s="14">
        <f t="shared" si="56"/>
        <v>9</v>
      </c>
      <c r="E383" s="14" t="str">
        <f t="shared" si="56"/>
        <v>-</v>
      </c>
      <c r="F383" s="14" t="str">
        <f t="shared" si="56"/>
        <v>-</v>
      </c>
      <c r="G383" s="14" t="str">
        <f t="shared" si="56"/>
        <v>-</v>
      </c>
      <c r="H383" s="14" t="str">
        <f t="shared" si="56"/>
        <v>-</v>
      </c>
      <c r="I383" s="14" t="str">
        <f t="shared" si="56"/>
        <v>-</v>
      </c>
      <c r="J383" s="14" t="str">
        <f t="shared" si="56"/>
        <v>-</v>
      </c>
      <c r="K383" s="14" t="str">
        <f t="shared" si="56"/>
        <v>-</v>
      </c>
      <c r="L383" s="14" t="str">
        <f t="shared" si="56"/>
        <v>-</v>
      </c>
      <c r="M383" s="14" t="str">
        <f t="shared" si="56"/>
        <v>-</v>
      </c>
      <c r="N383" s="14" t="str">
        <f t="shared" si="56"/>
        <v>-</v>
      </c>
      <c r="O383" s="14" t="str">
        <f t="shared" si="56"/>
        <v>-</v>
      </c>
      <c r="P383" s="14" t="str">
        <f t="shared" si="56"/>
        <v>-</v>
      </c>
      <c r="Q383" s="14" t="str">
        <f t="shared" si="56"/>
        <v>-</v>
      </c>
      <c r="R383" s="14" t="str">
        <f t="shared" si="56"/>
        <v>-</v>
      </c>
      <c r="S383" s="14" t="str">
        <f t="shared" si="56"/>
        <v>-</v>
      </c>
      <c r="T383" s="14" t="str">
        <f t="shared" si="56"/>
        <v>-</v>
      </c>
      <c r="U383" s="15">
        <f t="shared" si="45"/>
        <v>2</v>
      </c>
      <c r="V383" s="109">
        <f t="shared" si="46"/>
        <v>7.000006</v>
      </c>
      <c r="W383" s="14">
        <f t="shared" si="47"/>
        <v>35</v>
      </c>
      <c r="Y383">
        <f t="shared" si="48"/>
        <v>88</v>
      </c>
      <c r="Z383" s="8">
        <f t="shared" si="49"/>
        <v>7.000006</v>
      </c>
      <c r="AA383">
        <f t="shared" si="50"/>
        <v>3</v>
      </c>
      <c r="AB383">
        <f t="shared" si="51"/>
        <v>2</v>
      </c>
    </row>
    <row r="384" spans="1:28">
      <c r="A384" s="48">
        <f t="shared" si="52"/>
        <v>89</v>
      </c>
      <c r="B384" s="14">
        <f t="shared" si="56"/>
        <v>10</v>
      </c>
      <c r="C384" s="14" t="str">
        <f t="shared" si="56"/>
        <v>-</v>
      </c>
      <c r="D384" s="14">
        <f t="shared" si="56"/>
        <v>6</v>
      </c>
      <c r="E384" s="14" t="str">
        <f t="shared" si="56"/>
        <v>-</v>
      </c>
      <c r="F384" s="14" t="str">
        <f t="shared" si="56"/>
        <v>-</v>
      </c>
      <c r="G384" s="14" t="str">
        <f t="shared" si="56"/>
        <v>-</v>
      </c>
      <c r="H384" s="14" t="str">
        <f t="shared" si="56"/>
        <v>-</v>
      </c>
      <c r="I384" s="14" t="str">
        <f t="shared" si="56"/>
        <v>-</v>
      </c>
      <c r="J384" s="14" t="str">
        <f t="shared" si="56"/>
        <v>-</v>
      </c>
      <c r="K384" s="14" t="str">
        <f t="shared" si="56"/>
        <v>-</v>
      </c>
      <c r="L384" s="14">
        <f t="shared" si="56"/>
        <v>8</v>
      </c>
      <c r="M384" s="14" t="str">
        <f t="shared" si="56"/>
        <v>-</v>
      </c>
      <c r="N384" s="14" t="str">
        <f t="shared" si="56"/>
        <v>-</v>
      </c>
      <c r="O384" s="14" t="str">
        <f t="shared" si="56"/>
        <v>-</v>
      </c>
      <c r="P384" s="14" t="str">
        <f t="shared" si="56"/>
        <v>-</v>
      </c>
      <c r="Q384" s="14" t="str">
        <f t="shared" si="56"/>
        <v>-</v>
      </c>
      <c r="R384" s="14">
        <f t="shared" si="56"/>
        <v>9</v>
      </c>
      <c r="S384" s="14" t="str">
        <f t="shared" si="56"/>
        <v>-</v>
      </c>
      <c r="T384" s="14" t="str">
        <f t="shared" si="56"/>
        <v>-</v>
      </c>
      <c r="U384" s="15">
        <f t="shared" si="45"/>
        <v>4</v>
      </c>
      <c r="V384" s="109">
        <f t="shared" si="46"/>
        <v>8.2500049999999998</v>
      </c>
      <c r="W384" s="14">
        <f t="shared" si="47"/>
        <v>15</v>
      </c>
      <c r="Y384">
        <f t="shared" si="48"/>
        <v>89</v>
      </c>
      <c r="Z384" s="8">
        <f t="shared" si="49"/>
        <v>8.2500049999999998</v>
      </c>
      <c r="AA384">
        <f t="shared" si="50"/>
        <v>6</v>
      </c>
      <c r="AB384">
        <f t="shared" si="51"/>
        <v>4</v>
      </c>
    </row>
    <row r="385" spans="1:28">
      <c r="A385" s="48">
        <f t="shared" si="52"/>
        <v>90</v>
      </c>
      <c r="B385" s="14" t="str">
        <f t="shared" si="56"/>
        <v>-</v>
      </c>
      <c r="C385" s="14" t="str">
        <f t="shared" si="56"/>
        <v>-</v>
      </c>
      <c r="D385" s="14" t="str">
        <f t="shared" si="56"/>
        <v>-</v>
      </c>
      <c r="E385" s="14" t="str">
        <f t="shared" si="56"/>
        <v>-</v>
      </c>
      <c r="F385" s="14" t="str">
        <f t="shared" si="56"/>
        <v>-</v>
      </c>
      <c r="G385" s="14" t="str">
        <f t="shared" si="56"/>
        <v>-</v>
      </c>
      <c r="H385" s="14" t="str">
        <f t="shared" si="56"/>
        <v>-</v>
      </c>
      <c r="I385" s="14" t="str">
        <f t="shared" si="56"/>
        <v>-</v>
      </c>
      <c r="J385" s="14" t="str">
        <f t="shared" si="56"/>
        <v>-</v>
      </c>
      <c r="K385" s="14" t="str">
        <f t="shared" si="56"/>
        <v>-</v>
      </c>
      <c r="L385" s="14" t="str">
        <f t="shared" si="56"/>
        <v>-</v>
      </c>
      <c r="M385" s="14" t="str">
        <f t="shared" si="56"/>
        <v>-</v>
      </c>
      <c r="N385" s="14" t="str">
        <f t="shared" si="56"/>
        <v>-</v>
      </c>
      <c r="O385" s="14" t="str">
        <f t="shared" si="56"/>
        <v>-</v>
      </c>
      <c r="P385" s="14" t="str">
        <f t="shared" si="56"/>
        <v>-</v>
      </c>
      <c r="Q385" s="14" t="str">
        <f t="shared" si="56"/>
        <v>-</v>
      </c>
      <c r="R385" s="14" t="str">
        <f t="shared" si="56"/>
        <v>-</v>
      </c>
      <c r="S385" s="14" t="str">
        <f t="shared" si="56"/>
        <v>-</v>
      </c>
      <c r="T385" s="14" t="str">
        <f t="shared" si="56"/>
        <v>-</v>
      </c>
      <c r="U385" s="15">
        <f t="shared" si="45"/>
        <v>0</v>
      </c>
      <c r="V385" s="109" t="str">
        <f t="shared" si="46"/>
        <v>-</v>
      </c>
      <c r="W385" s="14" t="str">
        <f t="shared" si="47"/>
        <v>-</v>
      </c>
      <c r="Y385">
        <f t="shared" si="48"/>
        <v>90</v>
      </c>
      <c r="Z385" s="8" t="str">
        <f t="shared" si="49"/>
        <v>-</v>
      </c>
      <c r="AA385">
        <f t="shared" si="50"/>
        <v>0</v>
      </c>
      <c r="AB385">
        <f t="shared" si="51"/>
        <v>0</v>
      </c>
    </row>
    <row r="386" spans="1:28">
      <c r="A386" s="48">
        <f t="shared" si="52"/>
        <v>91</v>
      </c>
      <c r="B386" s="14" t="str">
        <f t="shared" si="56"/>
        <v>-</v>
      </c>
      <c r="C386" s="14" t="str">
        <f t="shared" si="56"/>
        <v>-</v>
      </c>
      <c r="D386" s="14" t="str">
        <f t="shared" si="56"/>
        <v>-</v>
      </c>
      <c r="E386" s="14" t="str">
        <f t="shared" si="56"/>
        <v>-</v>
      </c>
      <c r="F386" s="14" t="str">
        <f t="shared" si="56"/>
        <v>-</v>
      </c>
      <c r="G386" s="14" t="str">
        <f t="shared" si="56"/>
        <v>-</v>
      </c>
      <c r="H386" s="14" t="str">
        <f t="shared" si="56"/>
        <v>-</v>
      </c>
      <c r="I386" s="14" t="str">
        <f t="shared" si="56"/>
        <v>-</v>
      </c>
      <c r="J386" s="14" t="str">
        <f t="shared" si="56"/>
        <v>-</v>
      </c>
      <c r="K386" s="14" t="str">
        <f t="shared" si="56"/>
        <v>-</v>
      </c>
      <c r="L386" s="14" t="str">
        <f t="shared" si="56"/>
        <v>-</v>
      </c>
      <c r="M386" s="14" t="str">
        <f t="shared" si="56"/>
        <v>-</v>
      </c>
      <c r="N386" s="14" t="str">
        <f t="shared" si="56"/>
        <v>-</v>
      </c>
      <c r="O386" s="14" t="str">
        <f t="shared" si="56"/>
        <v>-</v>
      </c>
      <c r="P386" s="14" t="str">
        <f t="shared" si="56"/>
        <v>-</v>
      </c>
      <c r="Q386" s="14" t="str">
        <f t="shared" si="56"/>
        <v>-</v>
      </c>
      <c r="R386" s="14" t="str">
        <f t="shared" si="56"/>
        <v>-</v>
      </c>
      <c r="S386" s="14" t="str">
        <f t="shared" si="56"/>
        <v>-</v>
      </c>
      <c r="T386" s="14" t="str">
        <f t="shared" si="56"/>
        <v>-</v>
      </c>
      <c r="U386" s="15">
        <f t="shared" si="45"/>
        <v>0</v>
      </c>
      <c r="V386" s="109" t="str">
        <f t="shared" si="46"/>
        <v>-</v>
      </c>
      <c r="W386" s="14" t="str">
        <f t="shared" si="47"/>
        <v>-</v>
      </c>
      <c r="Y386">
        <f t="shared" si="48"/>
        <v>91</v>
      </c>
      <c r="Z386" s="8" t="str">
        <f t="shared" si="49"/>
        <v>-</v>
      </c>
      <c r="AA386">
        <f t="shared" si="50"/>
        <v>0</v>
      </c>
      <c r="AB386">
        <f t="shared" si="51"/>
        <v>0</v>
      </c>
    </row>
    <row r="387" spans="1:28">
      <c r="A387" s="48">
        <f t="shared" si="52"/>
        <v>92</v>
      </c>
      <c r="B387" s="14">
        <f t="shared" si="56"/>
        <v>10</v>
      </c>
      <c r="C387" s="14" t="str">
        <f t="shared" si="56"/>
        <v>-</v>
      </c>
      <c r="D387" s="14">
        <f t="shared" si="56"/>
        <v>9</v>
      </c>
      <c r="E387" s="14" t="str">
        <f t="shared" si="56"/>
        <v>-</v>
      </c>
      <c r="F387" s="14" t="str">
        <f t="shared" si="56"/>
        <v>-</v>
      </c>
      <c r="G387" s="14" t="str">
        <f t="shared" si="56"/>
        <v>-</v>
      </c>
      <c r="H387" s="14" t="str">
        <f t="shared" si="56"/>
        <v>-</v>
      </c>
      <c r="I387" s="14" t="str">
        <f t="shared" si="56"/>
        <v>-</v>
      </c>
      <c r="J387" s="14" t="str">
        <f t="shared" si="56"/>
        <v>-</v>
      </c>
      <c r="K387" s="14" t="str">
        <f t="shared" si="56"/>
        <v>-</v>
      </c>
      <c r="L387" s="14">
        <f t="shared" si="56"/>
        <v>9</v>
      </c>
      <c r="M387" s="14" t="str">
        <f t="shared" si="56"/>
        <v>-</v>
      </c>
      <c r="N387" s="14" t="str">
        <f t="shared" si="56"/>
        <v>-</v>
      </c>
      <c r="O387" s="14" t="str">
        <f t="shared" si="56"/>
        <v>-</v>
      </c>
      <c r="P387" s="14" t="str">
        <f t="shared" si="56"/>
        <v>-</v>
      </c>
      <c r="Q387" s="14" t="str">
        <f t="shared" si="56"/>
        <v>-</v>
      </c>
      <c r="R387" s="14" t="str">
        <f t="shared" si="56"/>
        <v>-</v>
      </c>
      <c r="S387" s="14" t="str">
        <f t="shared" si="56"/>
        <v>-</v>
      </c>
      <c r="T387" s="14" t="str">
        <f t="shared" si="56"/>
        <v>-</v>
      </c>
      <c r="U387" s="15">
        <f t="shared" si="45"/>
        <v>3</v>
      </c>
      <c r="V387" s="109">
        <f t="shared" si="46"/>
        <v>9.3333353333333342</v>
      </c>
      <c r="W387" s="14">
        <f t="shared" si="47"/>
        <v>7</v>
      </c>
      <c r="Y387">
        <f t="shared" si="48"/>
        <v>92</v>
      </c>
      <c r="Z387" s="8">
        <f t="shared" si="49"/>
        <v>9.3333353333333342</v>
      </c>
      <c r="AA387">
        <f t="shared" si="50"/>
        <v>7</v>
      </c>
      <c r="AB387">
        <f t="shared" si="51"/>
        <v>3</v>
      </c>
    </row>
    <row r="388" spans="1:28">
      <c r="A388" s="48">
        <f t="shared" si="52"/>
        <v>93</v>
      </c>
      <c r="B388" s="14">
        <f t="shared" si="56"/>
        <v>10</v>
      </c>
      <c r="C388" s="14" t="str">
        <f t="shared" si="56"/>
        <v>-</v>
      </c>
      <c r="D388" s="14">
        <f t="shared" si="56"/>
        <v>7</v>
      </c>
      <c r="E388" s="14" t="str">
        <f t="shared" si="56"/>
        <v>-</v>
      </c>
      <c r="F388" s="14" t="str">
        <f t="shared" si="56"/>
        <v>-</v>
      </c>
      <c r="G388" s="14" t="str">
        <f t="shared" si="56"/>
        <v>-</v>
      </c>
      <c r="H388" s="14" t="str">
        <f t="shared" si="56"/>
        <v>-</v>
      </c>
      <c r="I388" s="14" t="str">
        <f t="shared" si="56"/>
        <v>-</v>
      </c>
      <c r="J388" s="14" t="str">
        <f t="shared" si="56"/>
        <v>-</v>
      </c>
      <c r="K388" s="14" t="str">
        <f t="shared" si="56"/>
        <v>-</v>
      </c>
      <c r="L388" s="14" t="str">
        <f t="shared" si="56"/>
        <v>-</v>
      </c>
      <c r="M388" s="14" t="str">
        <f t="shared" si="56"/>
        <v>-</v>
      </c>
      <c r="N388" s="14" t="str">
        <f t="shared" si="56"/>
        <v>-</v>
      </c>
      <c r="O388" s="14" t="str">
        <f t="shared" si="56"/>
        <v>-</v>
      </c>
      <c r="P388" s="14" t="str">
        <f t="shared" si="56"/>
        <v>-</v>
      </c>
      <c r="Q388" s="14" t="str">
        <f t="shared" si="56"/>
        <v>-</v>
      </c>
      <c r="R388" s="14" t="str">
        <f t="shared" si="56"/>
        <v>-</v>
      </c>
      <c r="S388" s="14" t="str">
        <f t="shared" si="56"/>
        <v>-</v>
      </c>
      <c r="T388" s="14" t="str">
        <f t="shared" si="56"/>
        <v>-</v>
      </c>
      <c r="U388" s="15">
        <f t="shared" si="45"/>
        <v>2</v>
      </c>
      <c r="V388" s="109">
        <f t="shared" si="46"/>
        <v>8.5000009999999993</v>
      </c>
      <c r="W388" s="14">
        <f t="shared" si="47"/>
        <v>12</v>
      </c>
      <c r="Y388">
        <f t="shared" si="48"/>
        <v>93</v>
      </c>
      <c r="Z388" s="8">
        <f t="shared" si="49"/>
        <v>8.5000009999999993</v>
      </c>
      <c r="AA388">
        <f t="shared" si="50"/>
        <v>5</v>
      </c>
      <c r="AB388">
        <f t="shared" si="51"/>
        <v>2</v>
      </c>
    </row>
    <row r="389" spans="1:28">
      <c r="A389" s="48">
        <f t="shared" si="52"/>
        <v>94</v>
      </c>
      <c r="B389" s="14" t="str">
        <f t="shared" si="56"/>
        <v>-</v>
      </c>
      <c r="C389" s="14" t="str">
        <f t="shared" si="56"/>
        <v>-</v>
      </c>
      <c r="D389" s="14" t="str">
        <f t="shared" si="56"/>
        <v>-</v>
      </c>
      <c r="E389" s="14" t="str">
        <f t="shared" si="56"/>
        <v>-</v>
      </c>
      <c r="F389" s="14" t="str">
        <f t="shared" si="56"/>
        <v>-</v>
      </c>
      <c r="G389" s="14" t="str">
        <f t="shared" si="56"/>
        <v>-</v>
      </c>
      <c r="H389" s="14" t="str">
        <f t="shared" si="56"/>
        <v>-</v>
      </c>
      <c r="I389" s="14" t="str">
        <f t="shared" si="56"/>
        <v>-</v>
      </c>
      <c r="J389" s="14" t="str">
        <f t="shared" si="56"/>
        <v>-</v>
      </c>
      <c r="K389" s="14" t="str">
        <f t="shared" si="56"/>
        <v>-</v>
      </c>
      <c r="L389" s="14" t="str">
        <f t="shared" si="56"/>
        <v>-</v>
      </c>
      <c r="M389" s="14" t="str">
        <f t="shared" si="56"/>
        <v>-</v>
      </c>
      <c r="N389" s="14" t="str">
        <f t="shared" si="56"/>
        <v>-</v>
      </c>
      <c r="O389" s="14" t="str">
        <f t="shared" si="56"/>
        <v>-</v>
      </c>
      <c r="P389" s="14" t="str">
        <f t="shared" si="56"/>
        <v>-</v>
      </c>
      <c r="Q389" s="14" t="str">
        <f t="shared" si="56"/>
        <v>-</v>
      </c>
      <c r="R389" s="14" t="str">
        <f t="shared" si="56"/>
        <v>-</v>
      </c>
      <c r="S389" s="14" t="str">
        <f t="shared" si="56"/>
        <v>-</v>
      </c>
      <c r="T389" s="14" t="str">
        <f t="shared" si="56"/>
        <v>-</v>
      </c>
      <c r="U389" s="15">
        <f t="shared" si="45"/>
        <v>0</v>
      </c>
      <c r="V389" s="109" t="str">
        <f t="shared" si="46"/>
        <v>-</v>
      </c>
      <c r="W389" s="14" t="str">
        <f t="shared" si="47"/>
        <v>-</v>
      </c>
      <c r="Y389">
        <f t="shared" ref="Y389" si="57">A389</f>
        <v>94</v>
      </c>
      <c r="Z389" s="8" t="str">
        <f t="shared" si="49"/>
        <v>-</v>
      </c>
      <c r="AA389">
        <f t="shared" si="50"/>
        <v>0</v>
      </c>
      <c r="AB389">
        <f t="shared" si="51"/>
        <v>0</v>
      </c>
    </row>
    <row r="390" spans="1:28">
      <c r="A390" s="48" t="s">
        <v>330</v>
      </c>
      <c r="B390" s="14">
        <f t="shared" ref="B390:T390" si="58">COUNTIF(B296:B389,"&gt;0")</f>
        <v>37</v>
      </c>
      <c r="C390" s="14">
        <f t="shared" si="58"/>
        <v>0</v>
      </c>
      <c r="D390" s="14">
        <f t="shared" si="58"/>
        <v>43</v>
      </c>
      <c r="E390" s="14">
        <f t="shared" si="58"/>
        <v>0</v>
      </c>
      <c r="F390" s="14">
        <f t="shared" si="58"/>
        <v>0</v>
      </c>
      <c r="G390" s="14">
        <f t="shared" si="58"/>
        <v>0</v>
      </c>
      <c r="H390" s="14">
        <f t="shared" si="58"/>
        <v>0</v>
      </c>
      <c r="I390" s="14">
        <f t="shared" si="58"/>
        <v>0</v>
      </c>
      <c r="J390" s="14">
        <f t="shared" si="58"/>
        <v>0</v>
      </c>
      <c r="K390" s="14">
        <f t="shared" si="58"/>
        <v>0</v>
      </c>
      <c r="L390" s="14">
        <f t="shared" si="58"/>
        <v>21</v>
      </c>
      <c r="M390" s="14">
        <f t="shared" si="58"/>
        <v>0</v>
      </c>
      <c r="N390" s="14">
        <f t="shared" si="58"/>
        <v>0</v>
      </c>
      <c r="O390" s="14">
        <f t="shared" si="58"/>
        <v>0</v>
      </c>
      <c r="P390" s="14">
        <f t="shared" si="58"/>
        <v>0</v>
      </c>
      <c r="Q390" s="14">
        <f t="shared" si="58"/>
        <v>0</v>
      </c>
      <c r="R390" s="14">
        <f t="shared" si="58"/>
        <v>14</v>
      </c>
      <c r="S390" s="14">
        <f t="shared" si="58"/>
        <v>0</v>
      </c>
      <c r="T390" s="14">
        <f t="shared" si="58"/>
        <v>0</v>
      </c>
      <c r="U390" s="15">
        <f>SUM(B390:T390)</f>
        <v>115</v>
      </c>
      <c r="V390" s="109"/>
      <c r="W390" s="14"/>
    </row>
    <row r="392" spans="1:28">
      <c r="A392" s="115" t="s">
        <v>346</v>
      </c>
    </row>
    <row r="393" spans="1:28">
      <c r="A393" s="48">
        <v>1</v>
      </c>
      <c r="B393" s="14" t="str">
        <f t="shared" ref="B393:T406" si="59">IF(B296="-","-",ABS(B296-$V296))</f>
        <v>-</v>
      </c>
      <c r="C393" s="14" t="str">
        <f t="shared" si="59"/>
        <v>-</v>
      </c>
      <c r="D393" s="14" t="str">
        <f t="shared" si="59"/>
        <v>-</v>
      </c>
      <c r="E393" s="14" t="str">
        <f t="shared" si="59"/>
        <v>-</v>
      </c>
      <c r="F393" s="14" t="str">
        <f t="shared" si="59"/>
        <v>-</v>
      </c>
      <c r="G393" s="14" t="str">
        <f t="shared" si="59"/>
        <v>-</v>
      </c>
      <c r="H393" s="14" t="str">
        <f t="shared" si="59"/>
        <v>-</v>
      </c>
      <c r="I393" s="14" t="str">
        <f t="shared" si="59"/>
        <v>-</v>
      </c>
      <c r="J393" s="14" t="str">
        <f t="shared" si="59"/>
        <v>-</v>
      </c>
      <c r="K393" s="14" t="str">
        <f t="shared" si="59"/>
        <v>-</v>
      </c>
      <c r="L393" s="14" t="str">
        <f t="shared" si="59"/>
        <v>-</v>
      </c>
      <c r="M393" s="14" t="str">
        <f t="shared" si="59"/>
        <v>-</v>
      </c>
      <c r="N393" s="14" t="str">
        <f t="shared" si="59"/>
        <v>-</v>
      </c>
      <c r="O393" s="14" t="str">
        <f t="shared" si="59"/>
        <v>-</v>
      </c>
      <c r="P393" s="14" t="str">
        <f t="shared" si="59"/>
        <v>-</v>
      </c>
      <c r="Q393" s="14" t="str">
        <f t="shared" si="59"/>
        <v>-</v>
      </c>
      <c r="R393" s="14" t="str">
        <f t="shared" si="59"/>
        <v>-</v>
      </c>
      <c r="S393" s="14" t="str">
        <f t="shared" si="59"/>
        <v>-</v>
      </c>
      <c r="T393" s="14" t="str">
        <f t="shared" si="59"/>
        <v>-</v>
      </c>
      <c r="U393" s="15"/>
    </row>
    <row r="394" spans="1:28">
      <c r="A394" s="48">
        <f>A393+1</f>
        <v>2</v>
      </c>
      <c r="B394" s="14">
        <f t="shared" si="59"/>
        <v>3.0000920000000004</v>
      </c>
      <c r="C394" s="14" t="str">
        <f t="shared" si="59"/>
        <v>-</v>
      </c>
      <c r="D394" s="14">
        <f t="shared" si="59"/>
        <v>3.9999079999999996</v>
      </c>
      <c r="E394" s="14" t="str">
        <f t="shared" si="59"/>
        <v>-</v>
      </c>
      <c r="F394" s="14" t="str">
        <f t="shared" si="59"/>
        <v>-</v>
      </c>
      <c r="G394" s="14" t="str">
        <f t="shared" si="59"/>
        <v>-</v>
      </c>
      <c r="H394" s="14" t="str">
        <f t="shared" si="59"/>
        <v>-</v>
      </c>
      <c r="I394" s="14" t="str">
        <f t="shared" si="59"/>
        <v>-</v>
      </c>
      <c r="J394" s="14" t="str">
        <f t="shared" si="59"/>
        <v>-</v>
      </c>
      <c r="K394" s="14" t="str">
        <f t="shared" si="59"/>
        <v>-</v>
      </c>
      <c r="L394" s="14">
        <f t="shared" si="59"/>
        <v>1.0000920000000004</v>
      </c>
      <c r="M394" s="14" t="str">
        <f t="shared" si="59"/>
        <v>-</v>
      </c>
      <c r="N394" s="14" t="str">
        <f t="shared" si="59"/>
        <v>-</v>
      </c>
      <c r="O394" s="14" t="str">
        <f t="shared" si="59"/>
        <v>-</v>
      </c>
      <c r="P394" s="14" t="str">
        <f t="shared" si="59"/>
        <v>-</v>
      </c>
      <c r="Q394" s="14" t="str">
        <f t="shared" si="59"/>
        <v>-</v>
      </c>
      <c r="R394" s="14" t="str">
        <f t="shared" si="59"/>
        <v>-</v>
      </c>
      <c r="S394" s="14" t="str">
        <f t="shared" si="59"/>
        <v>-</v>
      </c>
      <c r="T394" s="14" t="str">
        <f t="shared" si="59"/>
        <v>-</v>
      </c>
      <c r="U394" s="15"/>
    </row>
    <row r="395" spans="1:28">
      <c r="A395" s="48">
        <f t="shared" ref="A395:A458" si="60">A394+1</f>
        <v>3</v>
      </c>
      <c r="B395" s="14" t="str">
        <f t="shared" si="59"/>
        <v>-</v>
      </c>
      <c r="C395" s="14" t="str">
        <f t="shared" si="59"/>
        <v>-</v>
      </c>
      <c r="D395" s="14" t="str">
        <f t="shared" si="59"/>
        <v>-</v>
      </c>
      <c r="E395" s="14" t="str">
        <f t="shared" si="59"/>
        <v>-</v>
      </c>
      <c r="F395" s="14" t="str">
        <f t="shared" si="59"/>
        <v>-</v>
      </c>
      <c r="G395" s="14" t="str">
        <f t="shared" si="59"/>
        <v>-</v>
      </c>
      <c r="H395" s="14" t="str">
        <f t="shared" si="59"/>
        <v>-</v>
      </c>
      <c r="I395" s="14" t="str">
        <f t="shared" si="59"/>
        <v>-</v>
      </c>
      <c r="J395" s="14" t="str">
        <f t="shared" si="59"/>
        <v>-</v>
      </c>
      <c r="K395" s="14" t="str">
        <f t="shared" si="59"/>
        <v>-</v>
      </c>
      <c r="L395" s="14" t="str">
        <f t="shared" si="59"/>
        <v>-</v>
      </c>
      <c r="M395" s="14" t="str">
        <f t="shared" si="59"/>
        <v>-</v>
      </c>
      <c r="N395" s="14" t="str">
        <f t="shared" si="59"/>
        <v>-</v>
      </c>
      <c r="O395" s="14" t="str">
        <f t="shared" si="59"/>
        <v>-</v>
      </c>
      <c r="P395" s="14" t="str">
        <f t="shared" si="59"/>
        <v>-</v>
      </c>
      <c r="Q395" s="14" t="str">
        <f t="shared" si="59"/>
        <v>-</v>
      </c>
      <c r="R395" s="14" t="str">
        <f t="shared" si="59"/>
        <v>-</v>
      </c>
      <c r="S395" s="14" t="str">
        <f t="shared" si="59"/>
        <v>-</v>
      </c>
      <c r="T395" s="14" t="str">
        <f t="shared" si="59"/>
        <v>-</v>
      </c>
      <c r="U395" s="15"/>
    </row>
    <row r="396" spans="1:28">
      <c r="A396" s="48">
        <f t="shared" si="60"/>
        <v>4</v>
      </c>
      <c r="B396" s="14" t="str">
        <f t="shared" si="59"/>
        <v>-</v>
      </c>
      <c r="C396" s="14" t="str">
        <f t="shared" si="59"/>
        <v>-</v>
      </c>
      <c r="D396" s="14" t="str">
        <f t="shared" si="59"/>
        <v>-</v>
      </c>
      <c r="E396" s="14" t="str">
        <f t="shared" si="59"/>
        <v>-</v>
      </c>
      <c r="F396" s="14" t="str">
        <f t="shared" si="59"/>
        <v>-</v>
      </c>
      <c r="G396" s="14" t="str">
        <f t="shared" si="59"/>
        <v>-</v>
      </c>
      <c r="H396" s="14" t="str">
        <f t="shared" si="59"/>
        <v>-</v>
      </c>
      <c r="I396" s="14" t="str">
        <f t="shared" si="59"/>
        <v>-</v>
      </c>
      <c r="J396" s="14" t="str">
        <f t="shared" si="59"/>
        <v>-</v>
      </c>
      <c r="K396" s="14" t="str">
        <f t="shared" si="59"/>
        <v>-</v>
      </c>
      <c r="L396" s="14" t="str">
        <f t="shared" si="59"/>
        <v>-</v>
      </c>
      <c r="M396" s="14" t="str">
        <f t="shared" si="59"/>
        <v>-</v>
      </c>
      <c r="N396" s="14" t="str">
        <f t="shared" si="59"/>
        <v>-</v>
      </c>
      <c r="O396" s="14" t="str">
        <f t="shared" si="59"/>
        <v>-</v>
      </c>
      <c r="P396" s="14" t="str">
        <f t="shared" si="59"/>
        <v>-</v>
      </c>
      <c r="Q396" s="14" t="str">
        <f t="shared" si="59"/>
        <v>-</v>
      </c>
      <c r="R396" s="14" t="str">
        <f t="shared" si="59"/>
        <v>-</v>
      </c>
      <c r="S396" s="14" t="str">
        <f t="shared" si="59"/>
        <v>-</v>
      </c>
      <c r="T396" s="14" t="str">
        <f t="shared" si="59"/>
        <v>-</v>
      </c>
      <c r="U396" s="15"/>
    </row>
    <row r="397" spans="1:28">
      <c r="A397" s="48">
        <f t="shared" si="60"/>
        <v>5</v>
      </c>
      <c r="B397" s="14">
        <f t="shared" si="59"/>
        <v>3.666755666666667</v>
      </c>
      <c r="C397" s="14" t="str">
        <f t="shared" si="59"/>
        <v>-</v>
      </c>
      <c r="D397" s="14">
        <f t="shared" si="59"/>
        <v>4.333244333333333</v>
      </c>
      <c r="E397" s="14" t="str">
        <f t="shared" si="59"/>
        <v>-</v>
      </c>
      <c r="F397" s="14" t="str">
        <f t="shared" si="59"/>
        <v>-</v>
      </c>
      <c r="G397" s="14" t="str">
        <f t="shared" si="59"/>
        <v>-</v>
      </c>
      <c r="H397" s="14" t="str">
        <f t="shared" si="59"/>
        <v>-</v>
      </c>
      <c r="I397" s="14" t="str">
        <f t="shared" si="59"/>
        <v>-</v>
      </c>
      <c r="J397" s="14" t="str">
        <f t="shared" si="59"/>
        <v>-</v>
      </c>
      <c r="K397" s="14" t="str">
        <f t="shared" si="59"/>
        <v>-</v>
      </c>
      <c r="L397" s="14">
        <f t="shared" si="59"/>
        <v>0.66675566666666697</v>
      </c>
      <c r="M397" s="14" t="str">
        <f t="shared" si="59"/>
        <v>-</v>
      </c>
      <c r="N397" s="14" t="str">
        <f t="shared" si="59"/>
        <v>-</v>
      </c>
      <c r="O397" s="14" t="str">
        <f t="shared" si="59"/>
        <v>-</v>
      </c>
      <c r="P397" s="14" t="str">
        <f t="shared" si="59"/>
        <v>-</v>
      </c>
      <c r="Q397" s="14" t="str">
        <f t="shared" si="59"/>
        <v>-</v>
      </c>
      <c r="R397" s="14" t="str">
        <f t="shared" si="59"/>
        <v>-</v>
      </c>
      <c r="S397" s="14" t="str">
        <f t="shared" si="59"/>
        <v>-</v>
      </c>
      <c r="T397" s="14" t="str">
        <f t="shared" si="59"/>
        <v>-</v>
      </c>
      <c r="U397" s="15"/>
    </row>
    <row r="398" spans="1:28">
      <c r="A398" s="48">
        <f t="shared" si="60"/>
        <v>6</v>
      </c>
      <c r="B398" s="14" t="str">
        <f t="shared" si="59"/>
        <v>-</v>
      </c>
      <c r="C398" s="14" t="str">
        <f t="shared" si="59"/>
        <v>-</v>
      </c>
      <c r="D398" s="14" t="str">
        <f t="shared" si="59"/>
        <v>-</v>
      </c>
      <c r="E398" s="14" t="str">
        <f t="shared" si="59"/>
        <v>-</v>
      </c>
      <c r="F398" s="14" t="str">
        <f t="shared" si="59"/>
        <v>-</v>
      </c>
      <c r="G398" s="14" t="str">
        <f t="shared" si="59"/>
        <v>-</v>
      </c>
      <c r="H398" s="14" t="str">
        <f t="shared" si="59"/>
        <v>-</v>
      </c>
      <c r="I398" s="14" t="str">
        <f t="shared" si="59"/>
        <v>-</v>
      </c>
      <c r="J398" s="14" t="str">
        <f t="shared" si="59"/>
        <v>-</v>
      </c>
      <c r="K398" s="14" t="str">
        <f t="shared" si="59"/>
        <v>-</v>
      </c>
      <c r="L398" s="14" t="str">
        <f t="shared" si="59"/>
        <v>-</v>
      </c>
      <c r="M398" s="14" t="str">
        <f t="shared" si="59"/>
        <v>-</v>
      </c>
      <c r="N398" s="14" t="str">
        <f t="shared" si="59"/>
        <v>-</v>
      </c>
      <c r="O398" s="14" t="str">
        <f t="shared" si="59"/>
        <v>-</v>
      </c>
      <c r="P398" s="14" t="str">
        <f t="shared" si="59"/>
        <v>-</v>
      </c>
      <c r="Q398" s="14" t="str">
        <f t="shared" si="59"/>
        <v>-</v>
      </c>
      <c r="R398" s="14" t="str">
        <f t="shared" si="59"/>
        <v>-</v>
      </c>
      <c r="S398" s="14" t="str">
        <f t="shared" si="59"/>
        <v>-</v>
      </c>
      <c r="T398" s="14" t="str">
        <f t="shared" si="59"/>
        <v>-</v>
      </c>
      <c r="U398" s="15"/>
    </row>
    <row r="399" spans="1:28">
      <c r="A399" s="48">
        <f t="shared" si="60"/>
        <v>7</v>
      </c>
      <c r="B399" s="14" t="str">
        <f t="shared" si="59"/>
        <v>-</v>
      </c>
      <c r="C399" s="14" t="str">
        <f t="shared" si="59"/>
        <v>-</v>
      </c>
      <c r="D399" s="14" t="str">
        <f t="shared" si="59"/>
        <v>-</v>
      </c>
      <c r="E399" s="14" t="str">
        <f t="shared" si="59"/>
        <v>-</v>
      </c>
      <c r="F399" s="14" t="str">
        <f t="shared" si="59"/>
        <v>-</v>
      </c>
      <c r="G399" s="14" t="str">
        <f t="shared" si="59"/>
        <v>-</v>
      </c>
      <c r="H399" s="14" t="str">
        <f t="shared" si="59"/>
        <v>-</v>
      </c>
      <c r="I399" s="14" t="str">
        <f t="shared" si="59"/>
        <v>-</v>
      </c>
      <c r="J399" s="14" t="str">
        <f t="shared" si="59"/>
        <v>-</v>
      </c>
      <c r="K399" s="14" t="str">
        <f t="shared" si="59"/>
        <v>-</v>
      </c>
      <c r="L399" s="14" t="str">
        <f t="shared" si="59"/>
        <v>-</v>
      </c>
      <c r="M399" s="14" t="str">
        <f t="shared" si="59"/>
        <v>-</v>
      </c>
      <c r="N399" s="14" t="str">
        <f t="shared" si="59"/>
        <v>-</v>
      </c>
      <c r="O399" s="14" t="str">
        <f t="shared" si="59"/>
        <v>-</v>
      </c>
      <c r="P399" s="14" t="str">
        <f t="shared" si="59"/>
        <v>-</v>
      </c>
      <c r="Q399" s="14" t="str">
        <f t="shared" si="59"/>
        <v>-</v>
      </c>
      <c r="R399" s="14" t="str">
        <f t="shared" si="59"/>
        <v>-</v>
      </c>
      <c r="S399" s="14" t="str">
        <f t="shared" si="59"/>
        <v>-</v>
      </c>
      <c r="T399" s="14" t="str">
        <f t="shared" si="59"/>
        <v>-</v>
      </c>
      <c r="U399" s="15"/>
    </row>
    <row r="400" spans="1:28">
      <c r="A400" s="48">
        <f t="shared" si="60"/>
        <v>8</v>
      </c>
      <c r="B400" s="14">
        <f t="shared" si="59"/>
        <v>0.99991400000000041</v>
      </c>
      <c r="C400" s="14" t="str">
        <f t="shared" si="59"/>
        <v>-</v>
      </c>
      <c r="D400" s="14">
        <f t="shared" si="59"/>
        <v>1.0000859999999996</v>
      </c>
      <c r="E400" s="14" t="str">
        <f t="shared" si="59"/>
        <v>-</v>
      </c>
      <c r="F400" s="14" t="str">
        <f t="shared" si="59"/>
        <v>-</v>
      </c>
      <c r="G400" s="14" t="str">
        <f t="shared" si="59"/>
        <v>-</v>
      </c>
      <c r="H400" s="14" t="str">
        <f t="shared" si="59"/>
        <v>-</v>
      </c>
      <c r="I400" s="14" t="str">
        <f t="shared" si="59"/>
        <v>-</v>
      </c>
      <c r="J400" s="14" t="str">
        <f t="shared" si="59"/>
        <v>-</v>
      </c>
      <c r="K400" s="14" t="str">
        <f t="shared" si="59"/>
        <v>-</v>
      </c>
      <c r="L400" s="14" t="str">
        <f t="shared" si="59"/>
        <v>-</v>
      </c>
      <c r="M400" s="14" t="str">
        <f t="shared" si="59"/>
        <v>-</v>
      </c>
      <c r="N400" s="14" t="str">
        <f t="shared" si="59"/>
        <v>-</v>
      </c>
      <c r="O400" s="14" t="str">
        <f t="shared" si="59"/>
        <v>-</v>
      </c>
      <c r="P400" s="14" t="str">
        <f t="shared" si="59"/>
        <v>-</v>
      </c>
      <c r="Q400" s="14" t="str">
        <f t="shared" si="59"/>
        <v>-</v>
      </c>
      <c r="R400" s="14" t="str">
        <f t="shared" si="59"/>
        <v>-</v>
      </c>
      <c r="S400" s="14" t="str">
        <f t="shared" si="59"/>
        <v>-</v>
      </c>
      <c r="T400" s="14" t="str">
        <f t="shared" si="59"/>
        <v>-</v>
      </c>
      <c r="U400" s="15"/>
    </row>
    <row r="401" spans="1:21">
      <c r="A401" s="48">
        <f t="shared" si="60"/>
        <v>9</v>
      </c>
      <c r="B401" s="14" t="str">
        <f t="shared" si="59"/>
        <v>-</v>
      </c>
      <c r="C401" s="14" t="str">
        <f t="shared" si="59"/>
        <v>-</v>
      </c>
      <c r="D401" s="14" t="str">
        <f t="shared" si="59"/>
        <v>-</v>
      </c>
      <c r="E401" s="14" t="str">
        <f t="shared" si="59"/>
        <v>-</v>
      </c>
      <c r="F401" s="14" t="str">
        <f t="shared" si="59"/>
        <v>-</v>
      </c>
      <c r="G401" s="14" t="str">
        <f t="shared" si="59"/>
        <v>-</v>
      </c>
      <c r="H401" s="14" t="str">
        <f t="shared" si="59"/>
        <v>-</v>
      </c>
      <c r="I401" s="14" t="str">
        <f t="shared" si="59"/>
        <v>-</v>
      </c>
      <c r="J401" s="14" t="str">
        <f t="shared" si="59"/>
        <v>-</v>
      </c>
      <c r="K401" s="14" t="str">
        <f t="shared" si="59"/>
        <v>-</v>
      </c>
      <c r="L401" s="14" t="str">
        <f t="shared" si="59"/>
        <v>-</v>
      </c>
      <c r="M401" s="14" t="str">
        <f t="shared" si="59"/>
        <v>-</v>
      </c>
      <c r="N401" s="14" t="str">
        <f t="shared" si="59"/>
        <v>-</v>
      </c>
      <c r="O401" s="14" t="str">
        <f t="shared" si="59"/>
        <v>-</v>
      </c>
      <c r="P401" s="14" t="str">
        <f t="shared" si="59"/>
        <v>-</v>
      </c>
      <c r="Q401" s="14" t="str">
        <f t="shared" si="59"/>
        <v>-</v>
      </c>
      <c r="R401" s="14" t="str">
        <f t="shared" si="59"/>
        <v>-</v>
      </c>
      <c r="S401" s="14" t="str">
        <f t="shared" si="59"/>
        <v>-</v>
      </c>
      <c r="T401" s="14" t="str">
        <f t="shared" si="59"/>
        <v>-</v>
      </c>
      <c r="U401" s="15"/>
    </row>
    <row r="402" spans="1:21">
      <c r="A402" s="48">
        <f t="shared" si="60"/>
        <v>10</v>
      </c>
      <c r="B402" s="14" t="str">
        <f t="shared" si="59"/>
        <v>-</v>
      </c>
      <c r="C402" s="14" t="str">
        <f t="shared" si="59"/>
        <v>-</v>
      </c>
      <c r="D402" s="14" t="str">
        <f t="shared" si="59"/>
        <v>-</v>
      </c>
      <c r="E402" s="14" t="str">
        <f t="shared" si="59"/>
        <v>-</v>
      </c>
      <c r="F402" s="14" t="str">
        <f t="shared" si="59"/>
        <v>-</v>
      </c>
      <c r="G402" s="14" t="str">
        <f t="shared" si="59"/>
        <v>-</v>
      </c>
      <c r="H402" s="14" t="str">
        <f t="shared" si="59"/>
        <v>-</v>
      </c>
      <c r="I402" s="14" t="str">
        <f t="shared" si="59"/>
        <v>-</v>
      </c>
      <c r="J402" s="14" t="str">
        <f t="shared" si="59"/>
        <v>-</v>
      </c>
      <c r="K402" s="14" t="str">
        <f t="shared" si="59"/>
        <v>-</v>
      </c>
      <c r="L402" s="14" t="str">
        <f t="shared" si="59"/>
        <v>-</v>
      </c>
      <c r="M402" s="14" t="str">
        <f t="shared" si="59"/>
        <v>-</v>
      </c>
      <c r="N402" s="14" t="str">
        <f t="shared" si="59"/>
        <v>-</v>
      </c>
      <c r="O402" s="14" t="str">
        <f t="shared" si="59"/>
        <v>-</v>
      </c>
      <c r="P402" s="14" t="str">
        <f t="shared" si="59"/>
        <v>-</v>
      </c>
      <c r="Q402" s="14" t="str">
        <f t="shared" si="59"/>
        <v>-</v>
      </c>
      <c r="R402" s="14" t="str">
        <f t="shared" si="59"/>
        <v>-</v>
      </c>
      <c r="S402" s="14" t="str">
        <f t="shared" si="59"/>
        <v>-</v>
      </c>
      <c r="T402" s="14" t="str">
        <f t="shared" si="59"/>
        <v>-</v>
      </c>
      <c r="U402" s="15"/>
    </row>
    <row r="403" spans="1:21">
      <c r="A403" s="48">
        <f t="shared" si="60"/>
        <v>11</v>
      </c>
      <c r="B403" s="14" t="str">
        <f t="shared" si="59"/>
        <v>-</v>
      </c>
      <c r="C403" s="14" t="str">
        <f t="shared" si="59"/>
        <v>-</v>
      </c>
      <c r="D403" s="14" t="str">
        <f t="shared" si="59"/>
        <v>-</v>
      </c>
      <c r="E403" s="14" t="str">
        <f t="shared" si="59"/>
        <v>-</v>
      </c>
      <c r="F403" s="14" t="str">
        <f t="shared" si="59"/>
        <v>-</v>
      </c>
      <c r="G403" s="14" t="str">
        <f t="shared" si="59"/>
        <v>-</v>
      </c>
      <c r="H403" s="14" t="str">
        <f t="shared" si="59"/>
        <v>-</v>
      </c>
      <c r="I403" s="14" t="str">
        <f t="shared" si="59"/>
        <v>-</v>
      </c>
      <c r="J403" s="14" t="str">
        <f t="shared" si="59"/>
        <v>-</v>
      </c>
      <c r="K403" s="14" t="str">
        <f t="shared" si="59"/>
        <v>-</v>
      </c>
      <c r="L403" s="14" t="str">
        <f t="shared" si="59"/>
        <v>-</v>
      </c>
      <c r="M403" s="14" t="str">
        <f t="shared" si="59"/>
        <v>-</v>
      </c>
      <c r="N403" s="14" t="str">
        <f t="shared" si="59"/>
        <v>-</v>
      </c>
      <c r="O403" s="14" t="str">
        <f t="shared" si="59"/>
        <v>-</v>
      </c>
      <c r="P403" s="14" t="str">
        <f t="shared" si="59"/>
        <v>-</v>
      </c>
      <c r="Q403" s="14" t="str">
        <f t="shared" si="59"/>
        <v>-</v>
      </c>
      <c r="R403" s="14" t="str">
        <f t="shared" si="59"/>
        <v>-</v>
      </c>
      <c r="S403" s="14" t="str">
        <f t="shared" si="59"/>
        <v>-</v>
      </c>
      <c r="T403" s="14" t="str">
        <f t="shared" si="59"/>
        <v>-</v>
      </c>
      <c r="U403" s="15"/>
    </row>
    <row r="404" spans="1:21">
      <c r="A404" s="48">
        <f t="shared" si="60"/>
        <v>12</v>
      </c>
      <c r="B404" s="14">
        <f t="shared" si="59"/>
        <v>8.2000000000803652E-5</v>
      </c>
      <c r="C404" s="14" t="str">
        <f t="shared" si="59"/>
        <v>-</v>
      </c>
      <c r="D404" s="14">
        <f t="shared" si="59"/>
        <v>1.0000820000000008</v>
      </c>
      <c r="E404" s="14" t="str">
        <f t="shared" si="59"/>
        <v>-</v>
      </c>
      <c r="F404" s="14" t="str">
        <f t="shared" si="59"/>
        <v>-</v>
      </c>
      <c r="G404" s="14" t="str">
        <f t="shared" si="59"/>
        <v>-</v>
      </c>
      <c r="H404" s="14" t="str">
        <f t="shared" si="59"/>
        <v>-</v>
      </c>
      <c r="I404" s="14" t="str">
        <f t="shared" si="59"/>
        <v>-</v>
      </c>
      <c r="J404" s="14" t="str">
        <f t="shared" si="59"/>
        <v>-</v>
      </c>
      <c r="K404" s="14" t="str">
        <f t="shared" si="59"/>
        <v>-</v>
      </c>
      <c r="L404" s="14">
        <f t="shared" si="59"/>
        <v>0.9999179999999992</v>
      </c>
      <c r="M404" s="14" t="str">
        <f t="shared" si="59"/>
        <v>-</v>
      </c>
      <c r="N404" s="14" t="str">
        <f t="shared" si="59"/>
        <v>-</v>
      </c>
      <c r="O404" s="14" t="str">
        <f t="shared" si="59"/>
        <v>-</v>
      </c>
      <c r="P404" s="14" t="str">
        <f t="shared" si="59"/>
        <v>-</v>
      </c>
      <c r="Q404" s="14" t="str">
        <f t="shared" si="59"/>
        <v>-</v>
      </c>
      <c r="R404" s="14" t="str">
        <f t="shared" si="59"/>
        <v>-</v>
      </c>
      <c r="S404" s="14" t="str">
        <f t="shared" si="59"/>
        <v>-</v>
      </c>
      <c r="T404" s="14" t="str">
        <f t="shared" si="59"/>
        <v>-</v>
      </c>
      <c r="U404" s="15"/>
    </row>
    <row r="405" spans="1:21">
      <c r="A405" s="48">
        <f t="shared" si="60"/>
        <v>13</v>
      </c>
      <c r="B405" s="14" t="str">
        <f t="shared" si="59"/>
        <v>-</v>
      </c>
      <c r="C405" s="14" t="str">
        <f t="shared" si="59"/>
        <v>-</v>
      </c>
      <c r="D405" s="14" t="str">
        <f t="shared" si="59"/>
        <v>-</v>
      </c>
      <c r="E405" s="14" t="str">
        <f t="shared" si="59"/>
        <v>-</v>
      </c>
      <c r="F405" s="14" t="str">
        <f t="shared" si="59"/>
        <v>-</v>
      </c>
      <c r="G405" s="14" t="str">
        <f t="shared" si="59"/>
        <v>-</v>
      </c>
      <c r="H405" s="14" t="str">
        <f t="shared" si="59"/>
        <v>-</v>
      </c>
      <c r="I405" s="14" t="str">
        <f t="shared" si="59"/>
        <v>-</v>
      </c>
      <c r="J405" s="14" t="str">
        <f t="shared" si="59"/>
        <v>-</v>
      </c>
      <c r="K405" s="14" t="str">
        <f t="shared" si="59"/>
        <v>-</v>
      </c>
      <c r="L405" s="14" t="str">
        <f t="shared" si="59"/>
        <v>-</v>
      </c>
      <c r="M405" s="14" t="str">
        <f t="shared" si="59"/>
        <v>-</v>
      </c>
      <c r="N405" s="14" t="str">
        <f t="shared" si="59"/>
        <v>-</v>
      </c>
      <c r="O405" s="14" t="str">
        <f t="shared" si="59"/>
        <v>-</v>
      </c>
      <c r="P405" s="14" t="str">
        <f t="shared" si="59"/>
        <v>-</v>
      </c>
      <c r="Q405" s="14" t="str">
        <f t="shared" si="59"/>
        <v>-</v>
      </c>
      <c r="R405" s="14" t="str">
        <f t="shared" si="59"/>
        <v>-</v>
      </c>
      <c r="S405" s="14" t="str">
        <f t="shared" si="59"/>
        <v>-</v>
      </c>
      <c r="T405" s="14" t="str">
        <f t="shared" si="59"/>
        <v>-</v>
      </c>
      <c r="U405" s="15"/>
    </row>
    <row r="406" spans="1:21">
      <c r="A406" s="48">
        <f t="shared" si="60"/>
        <v>14</v>
      </c>
      <c r="B406" s="14" t="str">
        <f t="shared" si="59"/>
        <v>-</v>
      </c>
      <c r="C406" s="14" t="str">
        <f t="shared" si="59"/>
        <v>-</v>
      </c>
      <c r="D406" s="14" t="str">
        <f t="shared" si="59"/>
        <v>-</v>
      </c>
      <c r="E406" s="14" t="str">
        <f t="shared" si="59"/>
        <v>-</v>
      </c>
      <c r="F406" s="14" t="str">
        <f t="shared" si="59"/>
        <v>-</v>
      </c>
      <c r="G406" s="14" t="str">
        <f t="shared" si="59"/>
        <v>-</v>
      </c>
      <c r="H406" s="14" t="str">
        <f t="shared" si="59"/>
        <v>-</v>
      </c>
      <c r="I406" s="14" t="str">
        <f t="shared" si="59"/>
        <v>-</v>
      </c>
      <c r="J406" s="14" t="str">
        <f t="shared" ref="J406:T406" si="61">IF(J309="-","-",ABS(J309-$V309))</f>
        <v>-</v>
      </c>
      <c r="K406" s="14" t="str">
        <f t="shared" si="61"/>
        <v>-</v>
      </c>
      <c r="L406" s="14" t="str">
        <f t="shared" si="61"/>
        <v>-</v>
      </c>
      <c r="M406" s="14" t="str">
        <f t="shared" si="61"/>
        <v>-</v>
      </c>
      <c r="N406" s="14" t="str">
        <f t="shared" si="61"/>
        <v>-</v>
      </c>
      <c r="O406" s="14" t="str">
        <f t="shared" si="61"/>
        <v>-</v>
      </c>
      <c r="P406" s="14" t="str">
        <f t="shared" si="61"/>
        <v>-</v>
      </c>
      <c r="Q406" s="14" t="str">
        <f t="shared" si="61"/>
        <v>-</v>
      </c>
      <c r="R406" s="14" t="str">
        <f t="shared" si="61"/>
        <v>-</v>
      </c>
      <c r="S406" s="14" t="str">
        <f t="shared" si="61"/>
        <v>-</v>
      </c>
      <c r="T406" s="14" t="str">
        <f t="shared" si="61"/>
        <v>-</v>
      </c>
      <c r="U406" s="15"/>
    </row>
    <row r="407" spans="1:21">
      <c r="A407" s="48">
        <f t="shared" si="60"/>
        <v>15</v>
      </c>
      <c r="B407" s="14" t="str">
        <f t="shared" ref="B407:T420" si="62">IF(B310="-","-",ABS(B310-$V310))</f>
        <v>-</v>
      </c>
      <c r="C407" s="14" t="str">
        <f t="shared" si="62"/>
        <v>-</v>
      </c>
      <c r="D407" s="14" t="str">
        <f t="shared" si="62"/>
        <v>-</v>
      </c>
      <c r="E407" s="14" t="str">
        <f t="shared" si="62"/>
        <v>-</v>
      </c>
      <c r="F407" s="14" t="str">
        <f t="shared" si="62"/>
        <v>-</v>
      </c>
      <c r="G407" s="14" t="str">
        <f t="shared" si="62"/>
        <v>-</v>
      </c>
      <c r="H407" s="14" t="str">
        <f t="shared" si="62"/>
        <v>-</v>
      </c>
      <c r="I407" s="14" t="str">
        <f t="shared" si="62"/>
        <v>-</v>
      </c>
      <c r="J407" s="14" t="str">
        <f t="shared" si="62"/>
        <v>-</v>
      </c>
      <c r="K407" s="14" t="str">
        <f t="shared" si="62"/>
        <v>-</v>
      </c>
      <c r="L407" s="14" t="str">
        <f t="shared" si="62"/>
        <v>-</v>
      </c>
      <c r="M407" s="14" t="str">
        <f t="shared" si="62"/>
        <v>-</v>
      </c>
      <c r="N407" s="14" t="str">
        <f t="shared" si="62"/>
        <v>-</v>
      </c>
      <c r="O407" s="14" t="str">
        <f t="shared" si="62"/>
        <v>-</v>
      </c>
      <c r="P407" s="14" t="str">
        <f t="shared" si="62"/>
        <v>-</v>
      </c>
      <c r="Q407" s="14" t="str">
        <f t="shared" si="62"/>
        <v>-</v>
      </c>
      <c r="R407" s="14" t="str">
        <f t="shared" si="62"/>
        <v>-</v>
      </c>
      <c r="S407" s="14" t="str">
        <f t="shared" si="62"/>
        <v>-</v>
      </c>
      <c r="T407" s="14" t="str">
        <f t="shared" si="62"/>
        <v>-</v>
      </c>
      <c r="U407" s="15"/>
    </row>
    <row r="408" spans="1:21">
      <c r="A408" s="48">
        <f t="shared" si="60"/>
        <v>16</v>
      </c>
      <c r="B408" s="14">
        <f t="shared" si="62"/>
        <v>3.3334113333333333</v>
      </c>
      <c r="C408" s="14" t="str">
        <f t="shared" si="62"/>
        <v>-</v>
      </c>
      <c r="D408" s="14">
        <f t="shared" si="62"/>
        <v>2.6665886666666667</v>
      </c>
      <c r="E408" s="14" t="str">
        <f t="shared" si="62"/>
        <v>-</v>
      </c>
      <c r="F408" s="14" t="str">
        <f t="shared" si="62"/>
        <v>-</v>
      </c>
      <c r="G408" s="14" t="str">
        <f t="shared" si="62"/>
        <v>-</v>
      </c>
      <c r="H408" s="14" t="str">
        <f t="shared" si="62"/>
        <v>-</v>
      </c>
      <c r="I408" s="14" t="str">
        <f t="shared" si="62"/>
        <v>-</v>
      </c>
      <c r="J408" s="14" t="str">
        <f t="shared" si="62"/>
        <v>-</v>
      </c>
      <c r="K408" s="14" t="str">
        <f t="shared" si="62"/>
        <v>-</v>
      </c>
      <c r="L408" s="14">
        <f t="shared" si="62"/>
        <v>0.66658866666666672</v>
      </c>
      <c r="M408" s="14" t="str">
        <f t="shared" si="62"/>
        <v>-</v>
      </c>
      <c r="N408" s="14" t="str">
        <f t="shared" si="62"/>
        <v>-</v>
      </c>
      <c r="O408" s="14" t="str">
        <f t="shared" si="62"/>
        <v>-</v>
      </c>
      <c r="P408" s="14" t="str">
        <f t="shared" si="62"/>
        <v>-</v>
      </c>
      <c r="Q408" s="14" t="str">
        <f t="shared" si="62"/>
        <v>-</v>
      </c>
      <c r="R408" s="14" t="str">
        <f t="shared" si="62"/>
        <v>-</v>
      </c>
      <c r="S408" s="14" t="str">
        <f t="shared" si="62"/>
        <v>-</v>
      </c>
      <c r="T408" s="14" t="str">
        <f t="shared" si="62"/>
        <v>-</v>
      </c>
      <c r="U408" s="15"/>
    </row>
    <row r="409" spans="1:21">
      <c r="A409" s="48">
        <f t="shared" si="60"/>
        <v>17</v>
      </c>
      <c r="B409" s="14" t="str">
        <f t="shared" si="62"/>
        <v>-</v>
      </c>
      <c r="C409" s="14" t="str">
        <f t="shared" si="62"/>
        <v>-</v>
      </c>
      <c r="D409" s="14" t="str">
        <f t="shared" si="62"/>
        <v>-</v>
      </c>
      <c r="E409" s="14" t="str">
        <f t="shared" si="62"/>
        <v>-</v>
      </c>
      <c r="F409" s="14" t="str">
        <f t="shared" si="62"/>
        <v>-</v>
      </c>
      <c r="G409" s="14" t="str">
        <f t="shared" si="62"/>
        <v>-</v>
      </c>
      <c r="H409" s="14" t="str">
        <f t="shared" si="62"/>
        <v>-</v>
      </c>
      <c r="I409" s="14" t="str">
        <f t="shared" si="62"/>
        <v>-</v>
      </c>
      <c r="J409" s="14" t="str">
        <f t="shared" si="62"/>
        <v>-</v>
      </c>
      <c r="K409" s="14" t="str">
        <f t="shared" si="62"/>
        <v>-</v>
      </c>
      <c r="L409" s="14" t="str">
        <f t="shared" si="62"/>
        <v>-</v>
      </c>
      <c r="M409" s="14" t="str">
        <f t="shared" si="62"/>
        <v>-</v>
      </c>
      <c r="N409" s="14" t="str">
        <f t="shared" si="62"/>
        <v>-</v>
      </c>
      <c r="O409" s="14" t="str">
        <f t="shared" si="62"/>
        <v>-</v>
      </c>
      <c r="P409" s="14" t="str">
        <f t="shared" si="62"/>
        <v>-</v>
      </c>
      <c r="Q409" s="14" t="str">
        <f t="shared" si="62"/>
        <v>-</v>
      </c>
      <c r="R409" s="14" t="str">
        <f t="shared" si="62"/>
        <v>-</v>
      </c>
      <c r="S409" s="14" t="str">
        <f t="shared" si="62"/>
        <v>-</v>
      </c>
      <c r="T409" s="14" t="str">
        <f t="shared" si="62"/>
        <v>-</v>
      </c>
      <c r="U409" s="15"/>
    </row>
    <row r="410" spans="1:21">
      <c r="A410" s="48">
        <f t="shared" si="60"/>
        <v>18</v>
      </c>
      <c r="B410" s="14">
        <f t="shared" si="62"/>
        <v>1.499924</v>
      </c>
      <c r="C410" s="14" t="str">
        <f t="shared" si="62"/>
        <v>-</v>
      </c>
      <c r="D410" s="14">
        <f t="shared" si="62"/>
        <v>1.499924</v>
      </c>
      <c r="E410" s="14" t="str">
        <f t="shared" si="62"/>
        <v>-</v>
      </c>
      <c r="F410" s="14" t="str">
        <f t="shared" si="62"/>
        <v>-</v>
      </c>
      <c r="G410" s="14" t="str">
        <f t="shared" si="62"/>
        <v>-</v>
      </c>
      <c r="H410" s="14" t="str">
        <f t="shared" si="62"/>
        <v>-</v>
      </c>
      <c r="I410" s="14" t="str">
        <f t="shared" si="62"/>
        <v>-</v>
      </c>
      <c r="J410" s="14" t="str">
        <f t="shared" si="62"/>
        <v>-</v>
      </c>
      <c r="K410" s="14" t="str">
        <f t="shared" si="62"/>
        <v>-</v>
      </c>
      <c r="L410" s="14">
        <f t="shared" si="62"/>
        <v>0.50007599999999996</v>
      </c>
      <c r="M410" s="14" t="str">
        <f t="shared" si="62"/>
        <v>-</v>
      </c>
      <c r="N410" s="14" t="str">
        <f t="shared" si="62"/>
        <v>-</v>
      </c>
      <c r="O410" s="14" t="str">
        <f t="shared" si="62"/>
        <v>-</v>
      </c>
      <c r="P410" s="14" t="str">
        <f t="shared" si="62"/>
        <v>-</v>
      </c>
      <c r="Q410" s="14" t="str">
        <f t="shared" si="62"/>
        <v>-</v>
      </c>
      <c r="R410" s="14">
        <f t="shared" si="62"/>
        <v>2.500076</v>
      </c>
      <c r="S410" s="14" t="str">
        <f t="shared" si="62"/>
        <v>-</v>
      </c>
      <c r="T410" s="14" t="str">
        <f t="shared" si="62"/>
        <v>-</v>
      </c>
      <c r="U410" s="15"/>
    </row>
    <row r="411" spans="1:21">
      <c r="A411" s="48">
        <f t="shared" si="60"/>
        <v>19</v>
      </c>
      <c r="B411" s="14" t="str">
        <f t="shared" si="62"/>
        <v>-</v>
      </c>
      <c r="C411" s="14" t="str">
        <f t="shared" si="62"/>
        <v>-</v>
      </c>
      <c r="D411" s="14" t="str">
        <f t="shared" si="62"/>
        <v>-</v>
      </c>
      <c r="E411" s="14" t="str">
        <f t="shared" si="62"/>
        <v>-</v>
      </c>
      <c r="F411" s="14" t="str">
        <f t="shared" si="62"/>
        <v>-</v>
      </c>
      <c r="G411" s="14" t="str">
        <f t="shared" si="62"/>
        <v>-</v>
      </c>
      <c r="H411" s="14" t="str">
        <f t="shared" si="62"/>
        <v>-</v>
      </c>
      <c r="I411" s="14" t="str">
        <f t="shared" si="62"/>
        <v>-</v>
      </c>
      <c r="J411" s="14" t="str">
        <f t="shared" si="62"/>
        <v>-</v>
      </c>
      <c r="K411" s="14" t="str">
        <f t="shared" si="62"/>
        <v>-</v>
      </c>
      <c r="L411" s="14" t="str">
        <f t="shared" si="62"/>
        <v>-</v>
      </c>
      <c r="M411" s="14" t="str">
        <f t="shared" si="62"/>
        <v>-</v>
      </c>
      <c r="N411" s="14" t="str">
        <f t="shared" si="62"/>
        <v>-</v>
      </c>
      <c r="O411" s="14" t="str">
        <f t="shared" si="62"/>
        <v>-</v>
      </c>
      <c r="P411" s="14" t="str">
        <f t="shared" si="62"/>
        <v>-</v>
      </c>
      <c r="Q411" s="14" t="str">
        <f t="shared" si="62"/>
        <v>-</v>
      </c>
      <c r="R411" s="14" t="str">
        <f t="shared" si="62"/>
        <v>-</v>
      </c>
      <c r="S411" s="14" t="str">
        <f t="shared" si="62"/>
        <v>-</v>
      </c>
      <c r="T411" s="14" t="str">
        <f t="shared" si="62"/>
        <v>-</v>
      </c>
      <c r="U411" s="15"/>
    </row>
    <row r="412" spans="1:21">
      <c r="A412" s="48">
        <f t="shared" si="60"/>
        <v>20</v>
      </c>
      <c r="B412" s="14" t="str">
        <f t="shared" si="62"/>
        <v>-</v>
      </c>
      <c r="C412" s="14" t="str">
        <f t="shared" si="62"/>
        <v>-</v>
      </c>
      <c r="D412" s="14" t="str">
        <f t="shared" si="62"/>
        <v>-</v>
      </c>
      <c r="E412" s="14" t="str">
        <f t="shared" si="62"/>
        <v>-</v>
      </c>
      <c r="F412" s="14" t="str">
        <f t="shared" si="62"/>
        <v>-</v>
      </c>
      <c r="G412" s="14" t="str">
        <f t="shared" si="62"/>
        <v>-</v>
      </c>
      <c r="H412" s="14" t="str">
        <f t="shared" si="62"/>
        <v>-</v>
      </c>
      <c r="I412" s="14" t="str">
        <f t="shared" si="62"/>
        <v>-</v>
      </c>
      <c r="J412" s="14" t="str">
        <f t="shared" si="62"/>
        <v>-</v>
      </c>
      <c r="K412" s="14" t="str">
        <f t="shared" si="62"/>
        <v>-</v>
      </c>
      <c r="L412" s="14" t="str">
        <f t="shared" si="62"/>
        <v>-</v>
      </c>
      <c r="M412" s="14" t="str">
        <f t="shared" si="62"/>
        <v>-</v>
      </c>
      <c r="N412" s="14" t="str">
        <f t="shared" si="62"/>
        <v>-</v>
      </c>
      <c r="O412" s="14" t="str">
        <f t="shared" si="62"/>
        <v>-</v>
      </c>
      <c r="P412" s="14" t="str">
        <f t="shared" si="62"/>
        <v>-</v>
      </c>
      <c r="Q412" s="14" t="str">
        <f t="shared" si="62"/>
        <v>-</v>
      </c>
      <c r="R412" s="14" t="str">
        <f t="shared" si="62"/>
        <v>-</v>
      </c>
      <c r="S412" s="14" t="str">
        <f t="shared" si="62"/>
        <v>-</v>
      </c>
      <c r="T412" s="14" t="str">
        <f t="shared" si="62"/>
        <v>-</v>
      </c>
      <c r="U412" s="15"/>
    </row>
    <row r="413" spans="1:21">
      <c r="A413" s="48">
        <f t="shared" si="60"/>
        <v>21</v>
      </c>
      <c r="B413" s="14" t="str">
        <f t="shared" si="62"/>
        <v>-</v>
      </c>
      <c r="C413" s="14" t="str">
        <f t="shared" si="62"/>
        <v>-</v>
      </c>
      <c r="D413" s="14" t="str">
        <f t="shared" si="62"/>
        <v>-</v>
      </c>
      <c r="E413" s="14" t="str">
        <f t="shared" si="62"/>
        <v>-</v>
      </c>
      <c r="F413" s="14" t="str">
        <f t="shared" si="62"/>
        <v>-</v>
      </c>
      <c r="G413" s="14" t="str">
        <f t="shared" si="62"/>
        <v>-</v>
      </c>
      <c r="H413" s="14" t="str">
        <f t="shared" si="62"/>
        <v>-</v>
      </c>
      <c r="I413" s="14" t="str">
        <f t="shared" si="62"/>
        <v>-</v>
      </c>
      <c r="J413" s="14" t="str">
        <f t="shared" si="62"/>
        <v>-</v>
      </c>
      <c r="K413" s="14" t="str">
        <f t="shared" si="62"/>
        <v>-</v>
      </c>
      <c r="L413" s="14" t="str">
        <f t="shared" si="62"/>
        <v>-</v>
      </c>
      <c r="M413" s="14" t="str">
        <f t="shared" si="62"/>
        <v>-</v>
      </c>
      <c r="N413" s="14" t="str">
        <f t="shared" si="62"/>
        <v>-</v>
      </c>
      <c r="O413" s="14" t="str">
        <f t="shared" si="62"/>
        <v>-</v>
      </c>
      <c r="P413" s="14" t="str">
        <f t="shared" si="62"/>
        <v>-</v>
      </c>
      <c r="Q413" s="14" t="str">
        <f t="shared" si="62"/>
        <v>-</v>
      </c>
      <c r="R413" s="14" t="str">
        <f t="shared" si="62"/>
        <v>-</v>
      </c>
      <c r="S413" s="14" t="str">
        <f t="shared" si="62"/>
        <v>-</v>
      </c>
      <c r="T413" s="14" t="str">
        <f t="shared" si="62"/>
        <v>-</v>
      </c>
      <c r="U413" s="15"/>
    </row>
    <row r="414" spans="1:21">
      <c r="A414" s="48">
        <f t="shared" si="60"/>
        <v>22</v>
      </c>
      <c r="B414" s="14">
        <f t="shared" si="62"/>
        <v>2.4999279999999997</v>
      </c>
      <c r="C414" s="14" t="str">
        <f t="shared" si="62"/>
        <v>-</v>
      </c>
      <c r="D414" s="14">
        <f t="shared" si="62"/>
        <v>0.50007200000000029</v>
      </c>
      <c r="E414" s="14" t="str">
        <f t="shared" si="62"/>
        <v>-</v>
      </c>
      <c r="F414" s="14" t="str">
        <f t="shared" si="62"/>
        <v>-</v>
      </c>
      <c r="G414" s="14" t="str">
        <f t="shared" si="62"/>
        <v>-</v>
      </c>
      <c r="H414" s="14" t="str">
        <f t="shared" si="62"/>
        <v>-</v>
      </c>
      <c r="I414" s="14" t="str">
        <f t="shared" si="62"/>
        <v>-</v>
      </c>
      <c r="J414" s="14" t="str">
        <f t="shared" si="62"/>
        <v>-</v>
      </c>
      <c r="K414" s="14" t="str">
        <f t="shared" si="62"/>
        <v>-</v>
      </c>
      <c r="L414" s="14">
        <f t="shared" si="62"/>
        <v>0.50007200000000029</v>
      </c>
      <c r="M414" s="14" t="str">
        <f t="shared" si="62"/>
        <v>-</v>
      </c>
      <c r="N414" s="14" t="str">
        <f t="shared" si="62"/>
        <v>-</v>
      </c>
      <c r="O414" s="14" t="str">
        <f t="shared" si="62"/>
        <v>-</v>
      </c>
      <c r="P414" s="14" t="str">
        <f t="shared" si="62"/>
        <v>-</v>
      </c>
      <c r="Q414" s="14" t="str">
        <f t="shared" si="62"/>
        <v>-</v>
      </c>
      <c r="R414" s="14">
        <f t="shared" si="62"/>
        <v>1.5000720000000003</v>
      </c>
      <c r="S414" s="14" t="str">
        <f t="shared" si="62"/>
        <v>-</v>
      </c>
      <c r="T414" s="14" t="str">
        <f t="shared" si="62"/>
        <v>-</v>
      </c>
      <c r="U414" s="15"/>
    </row>
    <row r="415" spans="1:21">
      <c r="A415" s="48">
        <f t="shared" si="60"/>
        <v>23</v>
      </c>
      <c r="B415" s="14" t="str">
        <f t="shared" si="62"/>
        <v>-</v>
      </c>
      <c r="C415" s="14" t="str">
        <f t="shared" si="62"/>
        <v>-</v>
      </c>
      <c r="D415" s="14" t="str">
        <f t="shared" si="62"/>
        <v>-</v>
      </c>
      <c r="E415" s="14" t="str">
        <f t="shared" si="62"/>
        <v>-</v>
      </c>
      <c r="F415" s="14" t="str">
        <f t="shared" si="62"/>
        <v>-</v>
      </c>
      <c r="G415" s="14" t="str">
        <f t="shared" si="62"/>
        <v>-</v>
      </c>
      <c r="H415" s="14" t="str">
        <f t="shared" si="62"/>
        <v>-</v>
      </c>
      <c r="I415" s="14" t="str">
        <f t="shared" si="62"/>
        <v>-</v>
      </c>
      <c r="J415" s="14" t="str">
        <f t="shared" si="62"/>
        <v>-</v>
      </c>
      <c r="K415" s="14" t="str">
        <f t="shared" si="62"/>
        <v>-</v>
      </c>
      <c r="L415" s="14" t="str">
        <f t="shared" si="62"/>
        <v>-</v>
      </c>
      <c r="M415" s="14" t="str">
        <f t="shared" si="62"/>
        <v>-</v>
      </c>
      <c r="N415" s="14" t="str">
        <f t="shared" si="62"/>
        <v>-</v>
      </c>
      <c r="O415" s="14" t="str">
        <f t="shared" si="62"/>
        <v>-</v>
      </c>
      <c r="P415" s="14" t="str">
        <f t="shared" si="62"/>
        <v>-</v>
      </c>
      <c r="Q415" s="14" t="str">
        <f t="shared" si="62"/>
        <v>-</v>
      </c>
      <c r="R415" s="14" t="str">
        <f t="shared" si="62"/>
        <v>-</v>
      </c>
      <c r="S415" s="14" t="str">
        <f t="shared" si="62"/>
        <v>-</v>
      </c>
      <c r="T415" s="14" t="str">
        <f t="shared" si="62"/>
        <v>-</v>
      </c>
      <c r="U415" s="15"/>
    </row>
    <row r="416" spans="1:21">
      <c r="A416" s="48">
        <f t="shared" si="60"/>
        <v>24</v>
      </c>
      <c r="B416" s="14" t="str">
        <f t="shared" si="62"/>
        <v>-</v>
      </c>
      <c r="C416" s="14" t="str">
        <f t="shared" si="62"/>
        <v>-</v>
      </c>
      <c r="D416" s="14" t="str">
        <f t="shared" si="62"/>
        <v>-</v>
      </c>
      <c r="E416" s="14" t="str">
        <f t="shared" si="62"/>
        <v>-</v>
      </c>
      <c r="F416" s="14" t="str">
        <f t="shared" si="62"/>
        <v>-</v>
      </c>
      <c r="G416" s="14" t="str">
        <f t="shared" si="62"/>
        <v>-</v>
      </c>
      <c r="H416" s="14" t="str">
        <f t="shared" si="62"/>
        <v>-</v>
      </c>
      <c r="I416" s="14" t="str">
        <f t="shared" si="62"/>
        <v>-</v>
      </c>
      <c r="J416" s="14" t="str">
        <f t="shared" si="62"/>
        <v>-</v>
      </c>
      <c r="K416" s="14" t="str">
        <f t="shared" si="62"/>
        <v>-</v>
      </c>
      <c r="L416" s="14" t="str">
        <f t="shared" si="62"/>
        <v>-</v>
      </c>
      <c r="M416" s="14" t="str">
        <f t="shared" si="62"/>
        <v>-</v>
      </c>
      <c r="N416" s="14" t="str">
        <f t="shared" si="62"/>
        <v>-</v>
      </c>
      <c r="O416" s="14" t="str">
        <f t="shared" si="62"/>
        <v>-</v>
      </c>
      <c r="P416" s="14" t="str">
        <f t="shared" si="62"/>
        <v>-</v>
      </c>
      <c r="Q416" s="14" t="str">
        <f t="shared" si="62"/>
        <v>-</v>
      </c>
      <c r="R416" s="14" t="str">
        <f t="shared" si="62"/>
        <v>-</v>
      </c>
      <c r="S416" s="14" t="str">
        <f t="shared" si="62"/>
        <v>-</v>
      </c>
      <c r="T416" s="14" t="str">
        <f t="shared" si="62"/>
        <v>-</v>
      </c>
      <c r="U416" s="15"/>
    </row>
    <row r="417" spans="1:21">
      <c r="A417" s="48">
        <f t="shared" si="60"/>
        <v>25</v>
      </c>
      <c r="B417" s="14" t="str">
        <f t="shared" si="62"/>
        <v>-</v>
      </c>
      <c r="C417" s="14" t="str">
        <f t="shared" si="62"/>
        <v>-</v>
      </c>
      <c r="D417" s="14" t="str">
        <f t="shared" si="62"/>
        <v>-</v>
      </c>
      <c r="E417" s="14" t="str">
        <f t="shared" si="62"/>
        <v>-</v>
      </c>
      <c r="F417" s="14" t="str">
        <f t="shared" si="62"/>
        <v>-</v>
      </c>
      <c r="G417" s="14" t="str">
        <f t="shared" si="62"/>
        <v>-</v>
      </c>
      <c r="H417" s="14" t="str">
        <f t="shared" si="62"/>
        <v>-</v>
      </c>
      <c r="I417" s="14" t="str">
        <f t="shared" si="62"/>
        <v>-</v>
      </c>
      <c r="J417" s="14" t="str">
        <f t="shared" si="62"/>
        <v>-</v>
      </c>
      <c r="K417" s="14" t="str">
        <f t="shared" si="62"/>
        <v>-</v>
      </c>
      <c r="L417" s="14" t="str">
        <f t="shared" si="62"/>
        <v>-</v>
      </c>
      <c r="M417" s="14" t="str">
        <f t="shared" si="62"/>
        <v>-</v>
      </c>
      <c r="N417" s="14" t="str">
        <f t="shared" si="62"/>
        <v>-</v>
      </c>
      <c r="O417" s="14" t="str">
        <f t="shared" si="62"/>
        <v>-</v>
      </c>
      <c r="P417" s="14" t="str">
        <f t="shared" si="62"/>
        <v>-</v>
      </c>
      <c r="Q417" s="14" t="str">
        <f t="shared" si="62"/>
        <v>-</v>
      </c>
      <c r="R417" s="14" t="str">
        <f t="shared" si="62"/>
        <v>-</v>
      </c>
      <c r="S417" s="14" t="str">
        <f t="shared" si="62"/>
        <v>-</v>
      </c>
      <c r="T417" s="14" t="str">
        <f t="shared" si="62"/>
        <v>-</v>
      </c>
      <c r="U417" s="15"/>
    </row>
    <row r="418" spans="1:21">
      <c r="A418" s="48">
        <f t="shared" si="60"/>
        <v>26</v>
      </c>
      <c r="B418" s="14">
        <f t="shared" si="62"/>
        <v>0.74993199999999938</v>
      </c>
      <c r="C418" s="14" t="str">
        <f t="shared" si="62"/>
        <v>-</v>
      </c>
      <c r="D418" s="14">
        <f t="shared" si="62"/>
        <v>0.25006800000000062</v>
      </c>
      <c r="E418" s="14" t="str">
        <f t="shared" si="62"/>
        <v>-</v>
      </c>
      <c r="F418" s="14" t="str">
        <f t="shared" si="62"/>
        <v>-</v>
      </c>
      <c r="G418" s="14" t="str">
        <f t="shared" si="62"/>
        <v>-</v>
      </c>
      <c r="H418" s="14" t="str">
        <f t="shared" si="62"/>
        <v>-</v>
      </c>
      <c r="I418" s="14" t="str">
        <f t="shared" si="62"/>
        <v>-</v>
      </c>
      <c r="J418" s="14" t="str">
        <f t="shared" si="62"/>
        <v>-</v>
      </c>
      <c r="K418" s="14" t="str">
        <f t="shared" si="62"/>
        <v>-</v>
      </c>
      <c r="L418" s="14">
        <f t="shared" si="62"/>
        <v>0.25006800000000062</v>
      </c>
      <c r="M418" s="14" t="str">
        <f t="shared" si="62"/>
        <v>-</v>
      </c>
      <c r="N418" s="14" t="str">
        <f t="shared" si="62"/>
        <v>-</v>
      </c>
      <c r="O418" s="14" t="str">
        <f t="shared" si="62"/>
        <v>-</v>
      </c>
      <c r="P418" s="14" t="str">
        <f t="shared" si="62"/>
        <v>-</v>
      </c>
      <c r="Q418" s="14" t="str">
        <f t="shared" si="62"/>
        <v>-</v>
      </c>
      <c r="R418" s="14">
        <f t="shared" si="62"/>
        <v>0.25006800000000062</v>
      </c>
      <c r="S418" s="14" t="str">
        <f t="shared" si="62"/>
        <v>-</v>
      </c>
      <c r="T418" s="14" t="str">
        <f t="shared" si="62"/>
        <v>-</v>
      </c>
      <c r="U418" s="15"/>
    </row>
    <row r="419" spans="1:21">
      <c r="A419" s="48">
        <f t="shared" si="60"/>
        <v>27</v>
      </c>
      <c r="B419" s="14" t="str">
        <f t="shared" si="62"/>
        <v>-</v>
      </c>
      <c r="C419" s="14" t="str">
        <f t="shared" si="62"/>
        <v>-</v>
      </c>
      <c r="D419" s="14">
        <f t="shared" si="62"/>
        <v>6.6999999999595161E-5</v>
      </c>
      <c r="E419" s="14" t="str">
        <f t="shared" si="62"/>
        <v>-</v>
      </c>
      <c r="F419" s="14" t="str">
        <f t="shared" si="62"/>
        <v>-</v>
      </c>
      <c r="G419" s="14" t="str">
        <f t="shared" si="62"/>
        <v>-</v>
      </c>
      <c r="H419" s="14" t="str">
        <f t="shared" si="62"/>
        <v>-</v>
      </c>
      <c r="I419" s="14" t="str">
        <f t="shared" si="62"/>
        <v>-</v>
      </c>
      <c r="J419" s="14" t="str">
        <f t="shared" si="62"/>
        <v>-</v>
      </c>
      <c r="K419" s="14" t="str">
        <f t="shared" si="62"/>
        <v>-</v>
      </c>
      <c r="L419" s="14">
        <f t="shared" si="62"/>
        <v>6.6999999999595161E-5</v>
      </c>
      <c r="M419" s="14" t="str">
        <f t="shared" si="62"/>
        <v>-</v>
      </c>
      <c r="N419" s="14" t="str">
        <f t="shared" si="62"/>
        <v>-</v>
      </c>
      <c r="O419" s="14" t="str">
        <f t="shared" si="62"/>
        <v>-</v>
      </c>
      <c r="P419" s="14" t="str">
        <f t="shared" si="62"/>
        <v>-</v>
      </c>
      <c r="Q419" s="14" t="str">
        <f t="shared" si="62"/>
        <v>-</v>
      </c>
      <c r="R419" s="14" t="str">
        <f t="shared" si="62"/>
        <v>-</v>
      </c>
      <c r="S419" s="14" t="str">
        <f t="shared" si="62"/>
        <v>-</v>
      </c>
      <c r="T419" s="14" t="str">
        <f t="shared" si="62"/>
        <v>-</v>
      </c>
      <c r="U419" s="15"/>
    </row>
    <row r="420" spans="1:21">
      <c r="A420" s="48">
        <f t="shared" si="60"/>
        <v>28</v>
      </c>
      <c r="B420" s="14">
        <f t="shared" si="62"/>
        <v>1.0000660000000003</v>
      </c>
      <c r="C420" s="14" t="str">
        <f t="shared" si="62"/>
        <v>-</v>
      </c>
      <c r="D420" s="14">
        <f t="shared" si="62"/>
        <v>1.9999339999999997</v>
      </c>
      <c r="E420" s="14" t="str">
        <f t="shared" si="62"/>
        <v>-</v>
      </c>
      <c r="F420" s="14" t="str">
        <f t="shared" si="62"/>
        <v>-</v>
      </c>
      <c r="G420" s="14" t="str">
        <f t="shared" si="62"/>
        <v>-</v>
      </c>
      <c r="H420" s="14" t="str">
        <f t="shared" si="62"/>
        <v>-</v>
      </c>
      <c r="I420" s="14" t="str">
        <f t="shared" si="62"/>
        <v>-</v>
      </c>
      <c r="J420" s="14" t="str">
        <f t="shared" ref="J420:T420" si="63">IF(J323="-","-",ABS(J323-$V323))</f>
        <v>-</v>
      </c>
      <c r="K420" s="14" t="str">
        <f t="shared" si="63"/>
        <v>-</v>
      </c>
      <c r="L420" s="14">
        <f t="shared" si="63"/>
        <v>0.99993399999999966</v>
      </c>
      <c r="M420" s="14" t="str">
        <f t="shared" si="63"/>
        <v>-</v>
      </c>
      <c r="N420" s="14" t="str">
        <f t="shared" si="63"/>
        <v>-</v>
      </c>
      <c r="O420" s="14" t="str">
        <f t="shared" si="63"/>
        <v>-</v>
      </c>
      <c r="P420" s="14" t="str">
        <f t="shared" si="63"/>
        <v>-</v>
      </c>
      <c r="Q420" s="14" t="str">
        <f t="shared" si="63"/>
        <v>-</v>
      </c>
      <c r="R420" s="14">
        <f t="shared" si="63"/>
        <v>2.0000660000000003</v>
      </c>
      <c r="S420" s="14" t="str">
        <f t="shared" si="63"/>
        <v>-</v>
      </c>
      <c r="T420" s="14" t="str">
        <f t="shared" si="63"/>
        <v>-</v>
      </c>
      <c r="U420" s="15"/>
    </row>
    <row r="421" spans="1:21">
      <c r="A421" s="48">
        <f t="shared" si="60"/>
        <v>29</v>
      </c>
      <c r="B421" s="14">
        <f t="shared" ref="B421:T434" si="64">IF(B324="-","-",ABS(B324-$V324))</f>
        <v>0.66660166666666676</v>
      </c>
      <c r="C421" s="14" t="str">
        <f t="shared" si="64"/>
        <v>-</v>
      </c>
      <c r="D421" s="14">
        <f t="shared" si="64"/>
        <v>1.3333983333333332</v>
      </c>
      <c r="E421" s="14" t="str">
        <f t="shared" si="64"/>
        <v>-</v>
      </c>
      <c r="F421" s="14" t="str">
        <f t="shared" si="64"/>
        <v>-</v>
      </c>
      <c r="G421" s="14" t="str">
        <f t="shared" si="64"/>
        <v>-</v>
      </c>
      <c r="H421" s="14" t="str">
        <f t="shared" si="64"/>
        <v>-</v>
      </c>
      <c r="I421" s="14" t="str">
        <f t="shared" si="64"/>
        <v>-</v>
      </c>
      <c r="J421" s="14" t="str">
        <f t="shared" si="64"/>
        <v>-</v>
      </c>
      <c r="K421" s="14" t="str">
        <f t="shared" si="64"/>
        <v>-</v>
      </c>
      <c r="L421" s="14">
        <f t="shared" si="64"/>
        <v>0.66660166666666676</v>
      </c>
      <c r="M421" s="14" t="str">
        <f t="shared" si="64"/>
        <v>-</v>
      </c>
      <c r="N421" s="14" t="str">
        <f t="shared" si="64"/>
        <v>-</v>
      </c>
      <c r="O421" s="14" t="str">
        <f t="shared" si="64"/>
        <v>-</v>
      </c>
      <c r="P421" s="14" t="str">
        <f t="shared" si="64"/>
        <v>-</v>
      </c>
      <c r="Q421" s="14" t="str">
        <f t="shared" si="64"/>
        <v>-</v>
      </c>
      <c r="R421" s="14" t="str">
        <f t="shared" si="64"/>
        <v>-</v>
      </c>
      <c r="S421" s="14" t="str">
        <f t="shared" si="64"/>
        <v>-</v>
      </c>
      <c r="T421" s="14" t="str">
        <f t="shared" si="64"/>
        <v>-</v>
      </c>
      <c r="U421" s="15"/>
    </row>
    <row r="422" spans="1:21">
      <c r="A422" s="48">
        <f t="shared" si="60"/>
        <v>30</v>
      </c>
      <c r="B422" s="14">
        <f t="shared" si="64"/>
        <v>0.66660266666666601</v>
      </c>
      <c r="C422" s="14" t="str">
        <f t="shared" si="64"/>
        <v>-</v>
      </c>
      <c r="D422" s="14">
        <f t="shared" si="64"/>
        <v>1.333397333333334</v>
      </c>
      <c r="E422" s="14" t="str">
        <f t="shared" si="64"/>
        <v>-</v>
      </c>
      <c r="F422" s="14" t="str">
        <f t="shared" si="64"/>
        <v>-</v>
      </c>
      <c r="G422" s="14" t="str">
        <f t="shared" si="64"/>
        <v>-</v>
      </c>
      <c r="H422" s="14" t="str">
        <f t="shared" si="64"/>
        <v>-</v>
      </c>
      <c r="I422" s="14" t="str">
        <f t="shared" si="64"/>
        <v>-</v>
      </c>
      <c r="J422" s="14" t="str">
        <f t="shared" si="64"/>
        <v>-</v>
      </c>
      <c r="K422" s="14" t="str">
        <f t="shared" si="64"/>
        <v>-</v>
      </c>
      <c r="L422" s="14">
        <f t="shared" si="64"/>
        <v>0.66660266666666601</v>
      </c>
      <c r="M422" s="14" t="str">
        <f t="shared" si="64"/>
        <v>-</v>
      </c>
      <c r="N422" s="14" t="str">
        <f t="shared" si="64"/>
        <v>-</v>
      </c>
      <c r="O422" s="14" t="str">
        <f t="shared" si="64"/>
        <v>-</v>
      </c>
      <c r="P422" s="14" t="str">
        <f t="shared" si="64"/>
        <v>-</v>
      </c>
      <c r="Q422" s="14" t="str">
        <f t="shared" si="64"/>
        <v>-</v>
      </c>
      <c r="R422" s="14" t="str">
        <f t="shared" si="64"/>
        <v>-</v>
      </c>
      <c r="S422" s="14" t="str">
        <f t="shared" si="64"/>
        <v>-</v>
      </c>
      <c r="T422" s="14" t="str">
        <f t="shared" si="64"/>
        <v>-</v>
      </c>
      <c r="U422" s="15"/>
    </row>
    <row r="423" spans="1:21">
      <c r="A423" s="48">
        <f t="shared" si="60"/>
        <v>31</v>
      </c>
      <c r="B423" s="14" t="str">
        <f t="shared" si="64"/>
        <v>-</v>
      </c>
      <c r="C423" s="14" t="str">
        <f t="shared" si="64"/>
        <v>-</v>
      </c>
      <c r="D423" s="14" t="str">
        <f t="shared" si="64"/>
        <v>-</v>
      </c>
      <c r="E423" s="14" t="str">
        <f t="shared" si="64"/>
        <v>-</v>
      </c>
      <c r="F423" s="14" t="str">
        <f t="shared" si="64"/>
        <v>-</v>
      </c>
      <c r="G423" s="14" t="str">
        <f t="shared" si="64"/>
        <v>-</v>
      </c>
      <c r="H423" s="14" t="str">
        <f t="shared" si="64"/>
        <v>-</v>
      </c>
      <c r="I423" s="14" t="str">
        <f t="shared" si="64"/>
        <v>-</v>
      </c>
      <c r="J423" s="14" t="str">
        <f t="shared" si="64"/>
        <v>-</v>
      </c>
      <c r="K423" s="14" t="str">
        <f t="shared" si="64"/>
        <v>-</v>
      </c>
      <c r="L423" s="14" t="str">
        <f t="shared" si="64"/>
        <v>-</v>
      </c>
      <c r="M423" s="14" t="str">
        <f t="shared" si="64"/>
        <v>-</v>
      </c>
      <c r="N423" s="14" t="str">
        <f t="shared" si="64"/>
        <v>-</v>
      </c>
      <c r="O423" s="14" t="str">
        <f t="shared" si="64"/>
        <v>-</v>
      </c>
      <c r="P423" s="14" t="str">
        <f t="shared" si="64"/>
        <v>-</v>
      </c>
      <c r="Q423" s="14" t="str">
        <f t="shared" si="64"/>
        <v>-</v>
      </c>
      <c r="R423" s="14" t="str">
        <f t="shared" si="64"/>
        <v>-</v>
      </c>
      <c r="S423" s="14" t="str">
        <f t="shared" si="64"/>
        <v>-</v>
      </c>
      <c r="T423" s="14" t="str">
        <f t="shared" si="64"/>
        <v>-</v>
      </c>
      <c r="U423" s="15"/>
    </row>
    <row r="424" spans="1:21">
      <c r="A424" s="48">
        <f t="shared" si="60"/>
        <v>32</v>
      </c>
      <c r="B424" s="14" t="str">
        <f t="shared" si="64"/>
        <v>-</v>
      </c>
      <c r="C424" s="14" t="str">
        <f t="shared" si="64"/>
        <v>-</v>
      </c>
      <c r="D424" s="14" t="str">
        <f t="shared" si="64"/>
        <v>-</v>
      </c>
      <c r="E424" s="14" t="str">
        <f t="shared" si="64"/>
        <v>-</v>
      </c>
      <c r="F424" s="14" t="str">
        <f t="shared" si="64"/>
        <v>-</v>
      </c>
      <c r="G424" s="14" t="str">
        <f t="shared" si="64"/>
        <v>-</v>
      </c>
      <c r="H424" s="14" t="str">
        <f t="shared" si="64"/>
        <v>-</v>
      </c>
      <c r="I424" s="14" t="str">
        <f t="shared" si="64"/>
        <v>-</v>
      </c>
      <c r="J424" s="14" t="str">
        <f t="shared" si="64"/>
        <v>-</v>
      </c>
      <c r="K424" s="14" t="str">
        <f t="shared" si="64"/>
        <v>-</v>
      </c>
      <c r="L424" s="14" t="str">
        <f t="shared" si="64"/>
        <v>-</v>
      </c>
      <c r="M424" s="14" t="str">
        <f t="shared" si="64"/>
        <v>-</v>
      </c>
      <c r="N424" s="14" t="str">
        <f t="shared" si="64"/>
        <v>-</v>
      </c>
      <c r="O424" s="14" t="str">
        <f t="shared" si="64"/>
        <v>-</v>
      </c>
      <c r="P424" s="14" t="str">
        <f t="shared" si="64"/>
        <v>-</v>
      </c>
      <c r="Q424" s="14" t="str">
        <f t="shared" si="64"/>
        <v>-</v>
      </c>
      <c r="R424" s="14" t="str">
        <f t="shared" si="64"/>
        <v>-</v>
      </c>
      <c r="S424" s="14" t="str">
        <f t="shared" si="64"/>
        <v>-</v>
      </c>
      <c r="T424" s="14" t="str">
        <f t="shared" si="64"/>
        <v>-</v>
      </c>
      <c r="U424" s="15"/>
    </row>
    <row r="425" spans="1:21">
      <c r="A425" s="48">
        <f t="shared" si="60"/>
        <v>33</v>
      </c>
      <c r="B425" s="14" t="str">
        <f t="shared" si="64"/>
        <v>-</v>
      </c>
      <c r="C425" s="14" t="str">
        <f t="shared" si="64"/>
        <v>-</v>
      </c>
      <c r="D425" s="14" t="str">
        <f t="shared" si="64"/>
        <v>-</v>
      </c>
      <c r="E425" s="14" t="str">
        <f t="shared" si="64"/>
        <v>-</v>
      </c>
      <c r="F425" s="14" t="str">
        <f t="shared" si="64"/>
        <v>-</v>
      </c>
      <c r="G425" s="14" t="str">
        <f t="shared" si="64"/>
        <v>-</v>
      </c>
      <c r="H425" s="14" t="str">
        <f t="shared" si="64"/>
        <v>-</v>
      </c>
      <c r="I425" s="14" t="str">
        <f t="shared" si="64"/>
        <v>-</v>
      </c>
      <c r="J425" s="14" t="str">
        <f t="shared" si="64"/>
        <v>-</v>
      </c>
      <c r="K425" s="14" t="str">
        <f t="shared" si="64"/>
        <v>-</v>
      </c>
      <c r="L425" s="14" t="str">
        <f t="shared" si="64"/>
        <v>-</v>
      </c>
      <c r="M425" s="14" t="str">
        <f t="shared" si="64"/>
        <v>-</v>
      </c>
      <c r="N425" s="14" t="str">
        <f t="shared" si="64"/>
        <v>-</v>
      </c>
      <c r="O425" s="14" t="str">
        <f t="shared" si="64"/>
        <v>-</v>
      </c>
      <c r="P425" s="14" t="str">
        <f t="shared" si="64"/>
        <v>-</v>
      </c>
      <c r="Q425" s="14" t="str">
        <f t="shared" si="64"/>
        <v>-</v>
      </c>
      <c r="R425" s="14" t="str">
        <f t="shared" si="64"/>
        <v>-</v>
      </c>
      <c r="S425" s="14" t="str">
        <f t="shared" si="64"/>
        <v>-</v>
      </c>
      <c r="T425" s="14" t="str">
        <f t="shared" si="64"/>
        <v>-</v>
      </c>
      <c r="U425" s="15"/>
    </row>
    <row r="426" spans="1:21">
      <c r="A426" s="48">
        <f t="shared" si="60"/>
        <v>34</v>
      </c>
      <c r="B426" s="14" t="str">
        <f t="shared" si="64"/>
        <v>-</v>
      </c>
      <c r="C426" s="14" t="str">
        <f t="shared" si="64"/>
        <v>-</v>
      </c>
      <c r="D426" s="14" t="str">
        <f t="shared" si="64"/>
        <v>-</v>
      </c>
      <c r="E426" s="14" t="str">
        <f t="shared" si="64"/>
        <v>-</v>
      </c>
      <c r="F426" s="14" t="str">
        <f t="shared" si="64"/>
        <v>-</v>
      </c>
      <c r="G426" s="14" t="str">
        <f t="shared" si="64"/>
        <v>-</v>
      </c>
      <c r="H426" s="14" t="str">
        <f t="shared" si="64"/>
        <v>-</v>
      </c>
      <c r="I426" s="14" t="str">
        <f t="shared" si="64"/>
        <v>-</v>
      </c>
      <c r="J426" s="14" t="str">
        <f t="shared" si="64"/>
        <v>-</v>
      </c>
      <c r="K426" s="14" t="str">
        <f t="shared" si="64"/>
        <v>-</v>
      </c>
      <c r="L426" s="14" t="str">
        <f t="shared" si="64"/>
        <v>-</v>
      </c>
      <c r="M426" s="14" t="str">
        <f t="shared" si="64"/>
        <v>-</v>
      </c>
      <c r="N426" s="14" t="str">
        <f t="shared" si="64"/>
        <v>-</v>
      </c>
      <c r="O426" s="14" t="str">
        <f t="shared" si="64"/>
        <v>-</v>
      </c>
      <c r="P426" s="14" t="str">
        <f t="shared" si="64"/>
        <v>-</v>
      </c>
      <c r="Q426" s="14" t="str">
        <f t="shared" si="64"/>
        <v>-</v>
      </c>
      <c r="R426" s="14" t="str">
        <f t="shared" si="64"/>
        <v>-</v>
      </c>
      <c r="S426" s="14" t="str">
        <f t="shared" si="64"/>
        <v>-</v>
      </c>
      <c r="T426" s="14" t="str">
        <f t="shared" si="64"/>
        <v>-</v>
      </c>
      <c r="U426" s="15"/>
    </row>
    <row r="427" spans="1:21">
      <c r="A427" s="48">
        <f t="shared" si="60"/>
        <v>35</v>
      </c>
      <c r="B427" s="14" t="str">
        <f t="shared" si="64"/>
        <v>-</v>
      </c>
      <c r="C427" s="14" t="str">
        <f t="shared" si="64"/>
        <v>-</v>
      </c>
      <c r="D427" s="14" t="str">
        <f t="shared" si="64"/>
        <v>-</v>
      </c>
      <c r="E427" s="14" t="str">
        <f t="shared" si="64"/>
        <v>-</v>
      </c>
      <c r="F427" s="14" t="str">
        <f t="shared" si="64"/>
        <v>-</v>
      </c>
      <c r="G427" s="14" t="str">
        <f t="shared" si="64"/>
        <v>-</v>
      </c>
      <c r="H427" s="14" t="str">
        <f t="shared" si="64"/>
        <v>-</v>
      </c>
      <c r="I427" s="14" t="str">
        <f t="shared" si="64"/>
        <v>-</v>
      </c>
      <c r="J427" s="14" t="str">
        <f t="shared" si="64"/>
        <v>-</v>
      </c>
      <c r="K427" s="14" t="str">
        <f t="shared" si="64"/>
        <v>-</v>
      </c>
      <c r="L427" s="14" t="str">
        <f t="shared" si="64"/>
        <v>-</v>
      </c>
      <c r="M427" s="14" t="str">
        <f t="shared" si="64"/>
        <v>-</v>
      </c>
      <c r="N427" s="14" t="str">
        <f t="shared" si="64"/>
        <v>-</v>
      </c>
      <c r="O427" s="14" t="str">
        <f t="shared" si="64"/>
        <v>-</v>
      </c>
      <c r="P427" s="14" t="str">
        <f t="shared" si="64"/>
        <v>-</v>
      </c>
      <c r="Q427" s="14" t="str">
        <f t="shared" si="64"/>
        <v>-</v>
      </c>
      <c r="R427" s="14" t="str">
        <f t="shared" si="64"/>
        <v>-</v>
      </c>
      <c r="S427" s="14" t="str">
        <f t="shared" si="64"/>
        <v>-</v>
      </c>
      <c r="T427" s="14" t="str">
        <f t="shared" si="64"/>
        <v>-</v>
      </c>
      <c r="U427" s="15"/>
    </row>
    <row r="428" spans="1:21">
      <c r="A428" s="48">
        <f t="shared" si="60"/>
        <v>36</v>
      </c>
      <c r="B428" s="14">
        <f t="shared" si="64"/>
        <v>0.24994199999999989</v>
      </c>
      <c r="C428" s="14" t="str">
        <f t="shared" si="64"/>
        <v>-</v>
      </c>
      <c r="D428" s="14">
        <f t="shared" si="64"/>
        <v>0.24994199999999989</v>
      </c>
      <c r="E428" s="14" t="str">
        <f t="shared" si="64"/>
        <v>-</v>
      </c>
      <c r="F428" s="14" t="str">
        <f t="shared" si="64"/>
        <v>-</v>
      </c>
      <c r="G428" s="14" t="str">
        <f t="shared" si="64"/>
        <v>-</v>
      </c>
      <c r="H428" s="14" t="str">
        <f t="shared" si="64"/>
        <v>-</v>
      </c>
      <c r="I428" s="14" t="str">
        <f t="shared" si="64"/>
        <v>-</v>
      </c>
      <c r="J428" s="14" t="str">
        <f t="shared" si="64"/>
        <v>-</v>
      </c>
      <c r="K428" s="14" t="str">
        <f t="shared" si="64"/>
        <v>-</v>
      </c>
      <c r="L428" s="14">
        <f t="shared" si="64"/>
        <v>0.75005800000000011</v>
      </c>
      <c r="M428" s="14" t="str">
        <f t="shared" si="64"/>
        <v>-</v>
      </c>
      <c r="N428" s="14" t="str">
        <f t="shared" si="64"/>
        <v>-</v>
      </c>
      <c r="O428" s="14" t="str">
        <f t="shared" si="64"/>
        <v>-</v>
      </c>
      <c r="P428" s="14" t="str">
        <f t="shared" si="64"/>
        <v>-</v>
      </c>
      <c r="Q428" s="14" t="str">
        <f t="shared" si="64"/>
        <v>-</v>
      </c>
      <c r="R428" s="14">
        <f t="shared" si="64"/>
        <v>0.24994199999999989</v>
      </c>
      <c r="S428" s="14" t="str">
        <f t="shared" si="64"/>
        <v>-</v>
      </c>
      <c r="T428" s="14" t="str">
        <f t="shared" si="64"/>
        <v>-</v>
      </c>
      <c r="U428" s="15"/>
    </row>
    <row r="429" spans="1:21">
      <c r="A429" s="48">
        <f t="shared" si="60"/>
        <v>37</v>
      </c>
      <c r="B429" s="14" t="str">
        <f t="shared" si="64"/>
        <v>-</v>
      </c>
      <c r="C429" s="14" t="str">
        <f t="shared" si="64"/>
        <v>-</v>
      </c>
      <c r="D429" s="14" t="str">
        <f t="shared" si="64"/>
        <v>-</v>
      </c>
      <c r="E429" s="14" t="str">
        <f t="shared" si="64"/>
        <v>-</v>
      </c>
      <c r="F429" s="14" t="str">
        <f t="shared" si="64"/>
        <v>-</v>
      </c>
      <c r="G429" s="14" t="str">
        <f t="shared" si="64"/>
        <v>-</v>
      </c>
      <c r="H429" s="14" t="str">
        <f t="shared" si="64"/>
        <v>-</v>
      </c>
      <c r="I429" s="14" t="str">
        <f t="shared" si="64"/>
        <v>-</v>
      </c>
      <c r="J429" s="14" t="str">
        <f t="shared" si="64"/>
        <v>-</v>
      </c>
      <c r="K429" s="14" t="str">
        <f t="shared" si="64"/>
        <v>-</v>
      </c>
      <c r="L429" s="14" t="str">
        <f t="shared" si="64"/>
        <v>-</v>
      </c>
      <c r="M429" s="14" t="str">
        <f t="shared" si="64"/>
        <v>-</v>
      </c>
      <c r="N429" s="14" t="str">
        <f t="shared" si="64"/>
        <v>-</v>
      </c>
      <c r="O429" s="14" t="str">
        <f t="shared" si="64"/>
        <v>-</v>
      </c>
      <c r="P429" s="14" t="str">
        <f t="shared" si="64"/>
        <v>-</v>
      </c>
      <c r="Q429" s="14" t="str">
        <f t="shared" si="64"/>
        <v>-</v>
      </c>
      <c r="R429" s="14" t="str">
        <f t="shared" si="64"/>
        <v>-</v>
      </c>
      <c r="S429" s="14" t="str">
        <f t="shared" si="64"/>
        <v>-</v>
      </c>
      <c r="T429" s="14" t="str">
        <f t="shared" si="64"/>
        <v>-</v>
      </c>
      <c r="U429" s="15"/>
    </row>
    <row r="430" spans="1:21">
      <c r="A430" s="48">
        <f t="shared" si="60"/>
        <v>38</v>
      </c>
      <c r="B430" s="14">
        <f t="shared" si="64"/>
        <v>1.3332773333333332</v>
      </c>
      <c r="C430" s="14" t="str">
        <f t="shared" si="64"/>
        <v>-</v>
      </c>
      <c r="D430" s="14">
        <f t="shared" si="64"/>
        <v>1.6667226666666668</v>
      </c>
      <c r="E430" s="14" t="str">
        <f t="shared" si="64"/>
        <v>-</v>
      </c>
      <c r="F430" s="14" t="str">
        <f t="shared" si="64"/>
        <v>-</v>
      </c>
      <c r="G430" s="14" t="str">
        <f t="shared" si="64"/>
        <v>-</v>
      </c>
      <c r="H430" s="14" t="str">
        <f t="shared" si="64"/>
        <v>-</v>
      </c>
      <c r="I430" s="14" t="str">
        <f t="shared" si="64"/>
        <v>-</v>
      </c>
      <c r="J430" s="14" t="str">
        <f t="shared" si="64"/>
        <v>-</v>
      </c>
      <c r="K430" s="14" t="str">
        <f t="shared" si="64"/>
        <v>-</v>
      </c>
      <c r="L430" s="14">
        <f t="shared" si="64"/>
        <v>0.3332773333333332</v>
      </c>
      <c r="M430" s="14" t="str">
        <f t="shared" si="64"/>
        <v>-</v>
      </c>
      <c r="N430" s="14" t="str">
        <f t="shared" si="64"/>
        <v>-</v>
      </c>
      <c r="O430" s="14" t="str">
        <f t="shared" si="64"/>
        <v>-</v>
      </c>
      <c r="P430" s="14" t="str">
        <f t="shared" si="64"/>
        <v>-</v>
      </c>
      <c r="Q430" s="14" t="str">
        <f t="shared" si="64"/>
        <v>-</v>
      </c>
      <c r="R430" s="14" t="str">
        <f t="shared" si="64"/>
        <v>-</v>
      </c>
      <c r="S430" s="14" t="str">
        <f t="shared" si="64"/>
        <v>-</v>
      </c>
      <c r="T430" s="14" t="str">
        <f t="shared" si="64"/>
        <v>-</v>
      </c>
      <c r="U430" s="15"/>
    </row>
    <row r="431" spans="1:21">
      <c r="A431" s="48">
        <f t="shared" si="60"/>
        <v>39</v>
      </c>
      <c r="B431" s="14">
        <f t="shared" si="64"/>
        <v>1.4999450000000003</v>
      </c>
      <c r="C431" s="14" t="str">
        <f t="shared" si="64"/>
        <v>-</v>
      </c>
      <c r="D431" s="14">
        <f t="shared" si="64"/>
        <v>1.5000549999999997</v>
      </c>
      <c r="E431" s="14" t="str">
        <f t="shared" si="64"/>
        <v>-</v>
      </c>
      <c r="F431" s="14" t="str">
        <f t="shared" si="64"/>
        <v>-</v>
      </c>
      <c r="G431" s="14" t="str">
        <f t="shared" si="64"/>
        <v>-</v>
      </c>
      <c r="H431" s="14" t="str">
        <f t="shared" si="64"/>
        <v>-</v>
      </c>
      <c r="I431" s="14" t="str">
        <f t="shared" si="64"/>
        <v>-</v>
      </c>
      <c r="J431" s="14" t="str">
        <f t="shared" si="64"/>
        <v>-</v>
      </c>
      <c r="K431" s="14" t="str">
        <f t="shared" si="64"/>
        <v>-</v>
      </c>
      <c r="L431" s="14" t="str">
        <f t="shared" si="64"/>
        <v>-</v>
      </c>
      <c r="M431" s="14" t="str">
        <f t="shared" si="64"/>
        <v>-</v>
      </c>
      <c r="N431" s="14" t="str">
        <f t="shared" si="64"/>
        <v>-</v>
      </c>
      <c r="O431" s="14" t="str">
        <f t="shared" si="64"/>
        <v>-</v>
      </c>
      <c r="P431" s="14" t="str">
        <f t="shared" si="64"/>
        <v>-</v>
      </c>
      <c r="Q431" s="14" t="str">
        <f t="shared" si="64"/>
        <v>-</v>
      </c>
      <c r="R431" s="14" t="str">
        <f t="shared" si="64"/>
        <v>-</v>
      </c>
      <c r="S431" s="14" t="str">
        <f t="shared" si="64"/>
        <v>-</v>
      </c>
      <c r="T431" s="14" t="str">
        <f t="shared" si="64"/>
        <v>-</v>
      </c>
      <c r="U431" s="15"/>
    </row>
    <row r="432" spans="1:21">
      <c r="A432" s="48">
        <f t="shared" si="60"/>
        <v>40</v>
      </c>
      <c r="B432" s="14">
        <f t="shared" si="64"/>
        <v>2.3333873333333335</v>
      </c>
      <c r="C432" s="14" t="str">
        <f t="shared" si="64"/>
        <v>-</v>
      </c>
      <c r="D432" s="14">
        <f t="shared" si="64"/>
        <v>1.6666126666666665</v>
      </c>
      <c r="E432" s="14" t="str">
        <f t="shared" si="64"/>
        <v>-</v>
      </c>
      <c r="F432" s="14" t="str">
        <f t="shared" si="64"/>
        <v>-</v>
      </c>
      <c r="G432" s="14" t="str">
        <f t="shared" si="64"/>
        <v>-</v>
      </c>
      <c r="H432" s="14" t="str">
        <f t="shared" si="64"/>
        <v>-</v>
      </c>
      <c r="I432" s="14" t="str">
        <f t="shared" si="64"/>
        <v>-</v>
      </c>
      <c r="J432" s="14" t="str">
        <f t="shared" si="64"/>
        <v>-</v>
      </c>
      <c r="K432" s="14" t="str">
        <f t="shared" si="64"/>
        <v>-</v>
      </c>
      <c r="L432" s="14">
        <f t="shared" si="64"/>
        <v>0.66661266666666652</v>
      </c>
      <c r="M432" s="14" t="str">
        <f t="shared" si="64"/>
        <v>-</v>
      </c>
      <c r="N432" s="14" t="str">
        <f t="shared" si="64"/>
        <v>-</v>
      </c>
      <c r="O432" s="14" t="str">
        <f t="shared" si="64"/>
        <v>-</v>
      </c>
      <c r="P432" s="14" t="str">
        <f t="shared" si="64"/>
        <v>-</v>
      </c>
      <c r="Q432" s="14" t="str">
        <f t="shared" si="64"/>
        <v>-</v>
      </c>
      <c r="R432" s="14" t="str">
        <f t="shared" si="64"/>
        <v>-</v>
      </c>
      <c r="S432" s="14" t="str">
        <f t="shared" si="64"/>
        <v>-</v>
      </c>
      <c r="T432" s="14" t="str">
        <f t="shared" si="64"/>
        <v>-</v>
      </c>
      <c r="U432" s="15"/>
    </row>
    <row r="433" spans="1:21">
      <c r="A433" s="48">
        <f t="shared" si="60"/>
        <v>41</v>
      </c>
      <c r="B433" s="14">
        <f t="shared" si="64"/>
        <v>1.0000530000000003</v>
      </c>
      <c r="C433" s="14" t="str">
        <f t="shared" si="64"/>
        <v>-</v>
      </c>
      <c r="D433" s="14">
        <f t="shared" si="64"/>
        <v>0.9999469999999997</v>
      </c>
      <c r="E433" s="14" t="str">
        <f t="shared" si="64"/>
        <v>-</v>
      </c>
      <c r="F433" s="14" t="str">
        <f t="shared" si="64"/>
        <v>-</v>
      </c>
      <c r="G433" s="14" t="str">
        <f t="shared" si="64"/>
        <v>-</v>
      </c>
      <c r="H433" s="14" t="str">
        <f t="shared" si="64"/>
        <v>-</v>
      </c>
      <c r="I433" s="14" t="str">
        <f t="shared" si="64"/>
        <v>-</v>
      </c>
      <c r="J433" s="14" t="str">
        <f t="shared" si="64"/>
        <v>-</v>
      </c>
      <c r="K433" s="14" t="str">
        <f t="shared" si="64"/>
        <v>-</v>
      </c>
      <c r="L433" s="14" t="str">
        <f t="shared" si="64"/>
        <v>-</v>
      </c>
      <c r="M433" s="14" t="str">
        <f t="shared" si="64"/>
        <v>-</v>
      </c>
      <c r="N433" s="14" t="str">
        <f t="shared" si="64"/>
        <v>-</v>
      </c>
      <c r="O433" s="14" t="str">
        <f t="shared" si="64"/>
        <v>-</v>
      </c>
      <c r="P433" s="14" t="str">
        <f t="shared" si="64"/>
        <v>-</v>
      </c>
      <c r="Q433" s="14" t="str">
        <f t="shared" si="64"/>
        <v>-</v>
      </c>
      <c r="R433" s="14">
        <f t="shared" si="64"/>
        <v>5.3000000000302805E-5</v>
      </c>
      <c r="S433" s="14" t="str">
        <f t="shared" si="64"/>
        <v>-</v>
      </c>
      <c r="T433" s="14" t="str">
        <f t="shared" si="64"/>
        <v>-</v>
      </c>
      <c r="U433" s="15"/>
    </row>
    <row r="434" spans="1:21">
      <c r="A434" s="48">
        <f t="shared" si="60"/>
        <v>42</v>
      </c>
      <c r="B434" s="14">
        <f t="shared" si="64"/>
        <v>1.0000520000000002</v>
      </c>
      <c r="C434" s="14" t="str">
        <f t="shared" si="64"/>
        <v>-</v>
      </c>
      <c r="D434" s="14">
        <f t="shared" si="64"/>
        <v>1.9999479999999998</v>
      </c>
      <c r="E434" s="14" t="str">
        <f t="shared" si="64"/>
        <v>-</v>
      </c>
      <c r="F434" s="14" t="str">
        <f t="shared" si="64"/>
        <v>-</v>
      </c>
      <c r="G434" s="14" t="str">
        <f t="shared" si="64"/>
        <v>-</v>
      </c>
      <c r="H434" s="14" t="str">
        <f t="shared" si="64"/>
        <v>-</v>
      </c>
      <c r="I434" s="14" t="str">
        <f t="shared" si="64"/>
        <v>-</v>
      </c>
      <c r="J434" s="14" t="str">
        <f t="shared" ref="J434:T434" si="65">IF(J337="-","-",ABS(J337-$V337))</f>
        <v>-</v>
      </c>
      <c r="K434" s="14" t="str">
        <f t="shared" si="65"/>
        <v>-</v>
      </c>
      <c r="L434" s="14" t="str">
        <f t="shared" si="65"/>
        <v>-</v>
      </c>
      <c r="M434" s="14" t="str">
        <f t="shared" si="65"/>
        <v>-</v>
      </c>
      <c r="N434" s="14" t="str">
        <f t="shared" si="65"/>
        <v>-</v>
      </c>
      <c r="O434" s="14" t="str">
        <f t="shared" si="65"/>
        <v>-</v>
      </c>
      <c r="P434" s="14" t="str">
        <f t="shared" si="65"/>
        <v>-</v>
      </c>
      <c r="Q434" s="14" t="str">
        <f t="shared" si="65"/>
        <v>-</v>
      </c>
      <c r="R434" s="14">
        <f t="shared" si="65"/>
        <v>1.0000520000000002</v>
      </c>
      <c r="S434" s="14" t="str">
        <f t="shared" si="65"/>
        <v>-</v>
      </c>
      <c r="T434" s="14" t="str">
        <f t="shared" si="65"/>
        <v>-</v>
      </c>
      <c r="U434" s="15"/>
    </row>
    <row r="435" spans="1:21">
      <c r="A435" s="48">
        <f t="shared" si="60"/>
        <v>43</v>
      </c>
      <c r="B435" s="14" t="str">
        <f t="shared" ref="B435:T448" si="66">IF(B338="-","-",ABS(B338-$V338))</f>
        <v>-</v>
      </c>
      <c r="C435" s="14" t="str">
        <f t="shared" si="66"/>
        <v>-</v>
      </c>
      <c r="D435" s="14" t="str">
        <f t="shared" si="66"/>
        <v>-</v>
      </c>
      <c r="E435" s="14" t="str">
        <f t="shared" si="66"/>
        <v>-</v>
      </c>
      <c r="F435" s="14" t="str">
        <f t="shared" si="66"/>
        <v>-</v>
      </c>
      <c r="G435" s="14" t="str">
        <f t="shared" si="66"/>
        <v>-</v>
      </c>
      <c r="H435" s="14" t="str">
        <f t="shared" si="66"/>
        <v>-</v>
      </c>
      <c r="I435" s="14" t="str">
        <f t="shared" si="66"/>
        <v>-</v>
      </c>
      <c r="J435" s="14" t="str">
        <f t="shared" si="66"/>
        <v>-</v>
      </c>
      <c r="K435" s="14" t="str">
        <f t="shared" si="66"/>
        <v>-</v>
      </c>
      <c r="L435" s="14" t="str">
        <f t="shared" si="66"/>
        <v>-</v>
      </c>
      <c r="M435" s="14" t="str">
        <f t="shared" si="66"/>
        <v>-</v>
      </c>
      <c r="N435" s="14" t="str">
        <f t="shared" si="66"/>
        <v>-</v>
      </c>
      <c r="O435" s="14" t="str">
        <f t="shared" si="66"/>
        <v>-</v>
      </c>
      <c r="P435" s="14" t="str">
        <f t="shared" si="66"/>
        <v>-</v>
      </c>
      <c r="Q435" s="14" t="str">
        <f t="shared" si="66"/>
        <v>-</v>
      </c>
      <c r="R435" s="14" t="str">
        <f t="shared" si="66"/>
        <v>-</v>
      </c>
      <c r="S435" s="14" t="str">
        <f t="shared" si="66"/>
        <v>-</v>
      </c>
      <c r="T435" s="14" t="str">
        <f t="shared" si="66"/>
        <v>-</v>
      </c>
      <c r="U435" s="15"/>
    </row>
    <row r="436" spans="1:21">
      <c r="A436" s="48">
        <f t="shared" si="60"/>
        <v>44</v>
      </c>
      <c r="B436" s="14" t="str">
        <f t="shared" si="66"/>
        <v>-</v>
      </c>
      <c r="C436" s="14" t="str">
        <f t="shared" si="66"/>
        <v>-</v>
      </c>
      <c r="D436" s="14" t="str">
        <f t="shared" si="66"/>
        <v>-</v>
      </c>
      <c r="E436" s="14" t="str">
        <f t="shared" si="66"/>
        <v>-</v>
      </c>
      <c r="F436" s="14" t="str">
        <f t="shared" si="66"/>
        <v>-</v>
      </c>
      <c r="G436" s="14" t="str">
        <f t="shared" si="66"/>
        <v>-</v>
      </c>
      <c r="H436" s="14" t="str">
        <f t="shared" si="66"/>
        <v>-</v>
      </c>
      <c r="I436" s="14" t="str">
        <f t="shared" si="66"/>
        <v>-</v>
      </c>
      <c r="J436" s="14" t="str">
        <f t="shared" si="66"/>
        <v>-</v>
      </c>
      <c r="K436" s="14" t="str">
        <f t="shared" si="66"/>
        <v>-</v>
      </c>
      <c r="L436" s="14" t="str">
        <f t="shared" si="66"/>
        <v>-</v>
      </c>
      <c r="M436" s="14" t="str">
        <f t="shared" si="66"/>
        <v>-</v>
      </c>
      <c r="N436" s="14" t="str">
        <f t="shared" si="66"/>
        <v>-</v>
      </c>
      <c r="O436" s="14" t="str">
        <f t="shared" si="66"/>
        <v>-</v>
      </c>
      <c r="P436" s="14" t="str">
        <f t="shared" si="66"/>
        <v>-</v>
      </c>
      <c r="Q436" s="14" t="str">
        <f t="shared" si="66"/>
        <v>-</v>
      </c>
      <c r="R436" s="14" t="str">
        <f t="shared" si="66"/>
        <v>-</v>
      </c>
      <c r="S436" s="14" t="str">
        <f t="shared" si="66"/>
        <v>-</v>
      </c>
      <c r="T436" s="14" t="str">
        <f t="shared" si="66"/>
        <v>-</v>
      </c>
      <c r="U436" s="15"/>
    </row>
    <row r="437" spans="1:21">
      <c r="A437" s="48">
        <f t="shared" si="60"/>
        <v>45</v>
      </c>
      <c r="B437" s="14">
        <f t="shared" si="66"/>
        <v>1.0000490000000006</v>
      </c>
      <c r="C437" s="14" t="str">
        <f t="shared" si="66"/>
        <v>-</v>
      </c>
      <c r="D437" s="14">
        <f t="shared" si="66"/>
        <v>0.99995099999999937</v>
      </c>
      <c r="E437" s="14" t="str">
        <f t="shared" si="66"/>
        <v>-</v>
      </c>
      <c r="F437" s="14" t="str">
        <f t="shared" si="66"/>
        <v>-</v>
      </c>
      <c r="G437" s="14" t="str">
        <f t="shared" si="66"/>
        <v>-</v>
      </c>
      <c r="H437" s="14" t="str">
        <f t="shared" si="66"/>
        <v>-</v>
      </c>
      <c r="I437" s="14" t="str">
        <f t="shared" si="66"/>
        <v>-</v>
      </c>
      <c r="J437" s="14" t="str">
        <f t="shared" si="66"/>
        <v>-</v>
      </c>
      <c r="K437" s="14" t="str">
        <f t="shared" si="66"/>
        <v>-</v>
      </c>
      <c r="L437" s="14" t="str">
        <f t="shared" si="66"/>
        <v>-</v>
      </c>
      <c r="M437" s="14" t="str">
        <f t="shared" si="66"/>
        <v>-</v>
      </c>
      <c r="N437" s="14" t="str">
        <f t="shared" si="66"/>
        <v>-</v>
      </c>
      <c r="O437" s="14" t="str">
        <f t="shared" si="66"/>
        <v>-</v>
      </c>
      <c r="P437" s="14" t="str">
        <f t="shared" si="66"/>
        <v>-</v>
      </c>
      <c r="Q437" s="14" t="str">
        <f t="shared" si="66"/>
        <v>-</v>
      </c>
      <c r="R437" s="14" t="str">
        <f t="shared" si="66"/>
        <v>-</v>
      </c>
      <c r="S437" s="14" t="str">
        <f t="shared" si="66"/>
        <v>-</v>
      </c>
      <c r="T437" s="14" t="str">
        <f t="shared" si="66"/>
        <v>-</v>
      </c>
      <c r="U437" s="15"/>
    </row>
    <row r="438" spans="1:21">
      <c r="A438" s="48">
        <f t="shared" si="60"/>
        <v>46</v>
      </c>
      <c r="B438" s="14" t="str">
        <f t="shared" si="66"/>
        <v>-</v>
      </c>
      <c r="C438" s="14" t="str">
        <f t="shared" si="66"/>
        <v>-</v>
      </c>
      <c r="D438" s="14" t="str">
        <f t="shared" si="66"/>
        <v>-</v>
      </c>
      <c r="E438" s="14" t="str">
        <f t="shared" si="66"/>
        <v>-</v>
      </c>
      <c r="F438" s="14" t="str">
        <f t="shared" si="66"/>
        <v>-</v>
      </c>
      <c r="G438" s="14" t="str">
        <f t="shared" si="66"/>
        <v>-</v>
      </c>
      <c r="H438" s="14" t="str">
        <f t="shared" si="66"/>
        <v>-</v>
      </c>
      <c r="I438" s="14" t="str">
        <f t="shared" si="66"/>
        <v>-</v>
      </c>
      <c r="J438" s="14" t="str">
        <f t="shared" si="66"/>
        <v>-</v>
      </c>
      <c r="K438" s="14" t="str">
        <f t="shared" si="66"/>
        <v>-</v>
      </c>
      <c r="L438" s="14" t="str">
        <f t="shared" si="66"/>
        <v>-</v>
      </c>
      <c r="M438" s="14" t="str">
        <f t="shared" si="66"/>
        <v>-</v>
      </c>
      <c r="N438" s="14" t="str">
        <f t="shared" si="66"/>
        <v>-</v>
      </c>
      <c r="O438" s="14" t="str">
        <f t="shared" si="66"/>
        <v>-</v>
      </c>
      <c r="P438" s="14" t="str">
        <f t="shared" si="66"/>
        <v>-</v>
      </c>
      <c r="Q438" s="14" t="str">
        <f t="shared" si="66"/>
        <v>-</v>
      </c>
      <c r="R438" s="14" t="str">
        <f t="shared" si="66"/>
        <v>-</v>
      </c>
      <c r="S438" s="14" t="str">
        <f t="shared" si="66"/>
        <v>-</v>
      </c>
      <c r="T438" s="14" t="str">
        <f t="shared" si="66"/>
        <v>-</v>
      </c>
      <c r="U438" s="15"/>
    </row>
    <row r="439" spans="1:21">
      <c r="A439" s="48">
        <f t="shared" si="60"/>
        <v>47</v>
      </c>
      <c r="B439" s="14" t="str">
        <f t="shared" si="66"/>
        <v>-</v>
      </c>
      <c r="C439" s="14" t="str">
        <f t="shared" si="66"/>
        <v>-</v>
      </c>
      <c r="D439" s="14" t="str">
        <f t="shared" si="66"/>
        <v>-</v>
      </c>
      <c r="E439" s="14" t="str">
        <f t="shared" si="66"/>
        <v>-</v>
      </c>
      <c r="F439" s="14" t="str">
        <f t="shared" si="66"/>
        <v>-</v>
      </c>
      <c r="G439" s="14" t="str">
        <f t="shared" si="66"/>
        <v>-</v>
      </c>
      <c r="H439" s="14" t="str">
        <f t="shared" si="66"/>
        <v>-</v>
      </c>
      <c r="I439" s="14" t="str">
        <f t="shared" si="66"/>
        <v>-</v>
      </c>
      <c r="J439" s="14" t="str">
        <f t="shared" si="66"/>
        <v>-</v>
      </c>
      <c r="K439" s="14" t="str">
        <f t="shared" si="66"/>
        <v>-</v>
      </c>
      <c r="L439" s="14" t="str">
        <f t="shared" si="66"/>
        <v>-</v>
      </c>
      <c r="M439" s="14" t="str">
        <f t="shared" si="66"/>
        <v>-</v>
      </c>
      <c r="N439" s="14" t="str">
        <f t="shared" si="66"/>
        <v>-</v>
      </c>
      <c r="O439" s="14" t="str">
        <f t="shared" si="66"/>
        <v>-</v>
      </c>
      <c r="P439" s="14" t="str">
        <f t="shared" si="66"/>
        <v>-</v>
      </c>
      <c r="Q439" s="14" t="str">
        <f t="shared" si="66"/>
        <v>-</v>
      </c>
      <c r="R439" s="14" t="str">
        <f t="shared" si="66"/>
        <v>-</v>
      </c>
      <c r="S439" s="14" t="str">
        <f t="shared" si="66"/>
        <v>-</v>
      </c>
      <c r="T439" s="14" t="str">
        <f t="shared" si="66"/>
        <v>-</v>
      </c>
      <c r="U439" s="15"/>
    </row>
    <row r="440" spans="1:21">
      <c r="A440" s="48">
        <f t="shared" si="60"/>
        <v>48</v>
      </c>
      <c r="B440" s="14">
        <f t="shared" si="66"/>
        <v>1.9999540000000007</v>
      </c>
      <c r="C440" s="14" t="str">
        <f t="shared" si="66"/>
        <v>-</v>
      </c>
      <c r="D440" s="14">
        <f t="shared" si="66"/>
        <v>2.0000459999999993</v>
      </c>
      <c r="E440" s="14" t="str">
        <f t="shared" si="66"/>
        <v>-</v>
      </c>
      <c r="F440" s="14" t="str">
        <f t="shared" si="66"/>
        <v>-</v>
      </c>
      <c r="G440" s="14" t="str">
        <f t="shared" si="66"/>
        <v>-</v>
      </c>
      <c r="H440" s="14" t="str">
        <f t="shared" si="66"/>
        <v>-</v>
      </c>
      <c r="I440" s="14" t="str">
        <f t="shared" si="66"/>
        <v>-</v>
      </c>
      <c r="J440" s="14" t="str">
        <f t="shared" si="66"/>
        <v>-</v>
      </c>
      <c r="K440" s="14" t="str">
        <f t="shared" si="66"/>
        <v>-</v>
      </c>
      <c r="L440" s="14" t="str">
        <f t="shared" si="66"/>
        <v>-</v>
      </c>
      <c r="M440" s="14" t="str">
        <f t="shared" si="66"/>
        <v>-</v>
      </c>
      <c r="N440" s="14" t="str">
        <f t="shared" si="66"/>
        <v>-</v>
      </c>
      <c r="O440" s="14" t="str">
        <f t="shared" si="66"/>
        <v>-</v>
      </c>
      <c r="P440" s="14" t="str">
        <f t="shared" si="66"/>
        <v>-</v>
      </c>
      <c r="Q440" s="14" t="str">
        <f t="shared" si="66"/>
        <v>-</v>
      </c>
      <c r="R440" s="14" t="str">
        <f t="shared" si="66"/>
        <v>-</v>
      </c>
      <c r="S440" s="14" t="str">
        <f t="shared" si="66"/>
        <v>-</v>
      </c>
      <c r="T440" s="14" t="str">
        <f t="shared" si="66"/>
        <v>-</v>
      </c>
      <c r="U440" s="15"/>
    </row>
    <row r="441" spans="1:21">
      <c r="A441" s="48">
        <f t="shared" si="60"/>
        <v>49</v>
      </c>
      <c r="B441" s="14" t="str">
        <f t="shared" si="66"/>
        <v>-</v>
      </c>
      <c r="C441" s="14" t="str">
        <f t="shared" si="66"/>
        <v>-</v>
      </c>
      <c r="D441" s="14" t="str">
        <f t="shared" si="66"/>
        <v>-</v>
      </c>
      <c r="E441" s="14" t="str">
        <f t="shared" si="66"/>
        <v>-</v>
      </c>
      <c r="F441" s="14" t="str">
        <f t="shared" si="66"/>
        <v>-</v>
      </c>
      <c r="G441" s="14" t="str">
        <f t="shared" si="66"/>
        <v>-</v>
      </c>
      <c r="H441" s="14" t="str">
        <f t="shared" si="66"/>
        <v>-</v>
      </c>
      <c r="I441" s="14" t="str">
        <f t="shared" si="66"/>
        <v>-</v>
      </c>
      <c r="J441" s="14" t="str">
        <f t="shared" si="66"/>
        <v>-</v>
      </c>
      <c r="K441" s="14" t="str">
        <f t="shared" si="66"/>
        <v>-</v>
      </c>
      <c r="L441" s="14" t="str">
        <f t="shared" si="66"/>
        <v>-</v>
      </c>
      <c r="M441" s="14" t="str">
        <f t="shared" si="66"/>
        <v>-</v>
      </c>
      <c r="N441" s="14" t="str">
        <f t="shared" si="66"/>
        <v>-</v>
      </c>
      <c r="O441" s="14" t="str">
        <f t="shared" si="66"/>
        <v>-</v>
      </c>
      <c r="P441" s="14" t="str">
        <f t="shared" si="66"/>
        <v>-</v>
      </c>
      <c r="Q441" s="14" t="str">
        <f t="shared" si="66"/>
        <v>-</v>
      </c>
      <c r="R441" s="14" t="str">
        <f t="shared" si="66"/>
        <v>-</v>
      </c>
      <c r="S441" s="14" t="str">
        <f t="shared" si="66"/>
        <v>-</v>
      </c>
      <c r="T441" s="14" t="str">
        <f t="shared" si="66"/>
        <v>-</v>
      </c>
      <c r="U441" s="15"/>
    </row>
    <row r="442" spans="1:21">
      <c r="A442" s="48">
        <f t="shared" si="60"/>
        <v>50</v>
      </c>
      <c r="B442" s="14" t="str">
        <f t="shared" si="66"/>
        <v>-</v>
      </c>
      <c r="C442" s="14" t="str">
        <f t="shared" si="66"/>
        <v>-</v>
      </c>
      <c r="D442" s="14" t="str">
        <f t="shared" si="66"/>
        <v>-</v>
      </c>
      <c r="E442" s="14" t="str">
        <f t="shared" si="66"/>
        <v>-</v>
      </c>
      <c r="F442" s="14" t="str">
        <f t="shared" si="66"/>
        <v>-</v>
      </c>
      <c r="G442" s="14" t="str">
        <f t="shared" si="66"/>
        <v>-</v>
      </c>
      <c r="H442" s="14" t="str">
        <f t="shared" si="66"/>
        <v>-</v>
      </c>
      <c r="I442" s="14" t="str">
        <f t="shared" si="66"/>
        <v>-</v>
      </c>
      <c r="J442" s="14" t="str">
        <f t="shared" si="66"/>
        <v>-</v>
      </c>
      <c r="K442" s="14" t="str">
        <f t="shared" si="66"/>
        <v>-</v>
      </c>
      <c r="L442" s="14" t="str">
        <f t="shared" si="66"/>
        <v>-</v>
      </c>
      <c r="M442" s="14" t="str">
        <f t="shared" si="66"/>
        <v>-</v>
      </c>
      <c r="N442" s="14" t="str">
        <f t="shared" si="66"/>
        <v>-</v>
      </c>
      <c r="O442" s="14" t="str">
        <f t="shared" si="66"/>
        <v>-</v>
      </c>
      <c r="P442" s="14" t="str">
        <f t="shared" si="66"/>
        <v>-</v>
      </c>
      <c r="Q442" s="14" t="str">
        <f t="shared" si="66"/>
        <v>-</v>
      </c>
      <c r="R442" s="14" t="str">
        <f t="shared" si="66"/>
        <v>-</v>
      </c>
      <c r="S442" s="14" t="str">
        <f t="shared" si="66"/>
        <v>-</v>
      </c>
      <c r="T442" s="14" t="str">
        <f t="shared" si="66"/>
        <v>-</v>
      </c>
      <c r="U442" s="15"/>
    </row>
    <row r="443" spans="1:21">
      <c r="A443" s="48">
        <f t="shared" si="60"/>
        <v>51</v>
      </c>
      <c r="B443" s="14">
        <f t="shared" si="66"/>
        <v>4.2999999999793204E-5</v>
      </c>
      <c r="C443" s="14" t="str">
        <f t="shared" si="66"/>
        <v>-</v>
      </c>
      <c r="D443" s="14">
        <f t="shared" si="66"/>
        <v>4.2999999999793204E-5</v>
      </c>
      <c r="E443" s="14" t="str">
        <f t="shared" si="66"/>
        <v>-</v>
      </c>
      <c r="F443" s="14" t="str">
        <f t="shared" si="66"/>
        <v>-</v>
      </c>
      <c r="G443" s="14" t="str">
        <f t="shared" si="66"/>
        <v>-</v>
      </c>
      <c r="H443" s="14" t="str">
        <f t="shared" si="66"/>
        <v>-</v>
      </c>
      <c r="I443" s="14" t="str">
        <f t="shared" si="66"/>
        <v>-</v>
      </c>
      <c r="J443" s="14" t="str">
        <f t="shared" si="66"/>
        <v>-</v>
      </c>
      <c r="K443" s="14" t="str">
        <f t="shared" si="66"/>
        <v>-</v>
      </c>
      <c r="L443" s="14" t="str">
        <f t="shared" si="66"/>
        <v>-</v>
      </c>
      <c r="M443" s="14" t="str">
        <f t="shared" si="66"/>
        <v>-</v>
      </c>
      <c r="N443" s="14" t="str">
        <f t="shared" si="66"/>
        <v>-</v>
      </c>
      <c r="O443" s="14" t="str">
        <f t="shared" si="66"/>
        <v>-</v>
      </c>
      <c r="P443" s="14" t="str">
        <f t="shared" si="66"/>
        <v>-</v>
      </c>
      <c r="Q443" s="14" t="str">
        <f t="shared" si="66"/>
        <v>-</v>
      </c>
      <c r="R443" s="14" t="str">
        <f t="shared" si="66"/>
        <v>-</v>
      </c>
      <c r="S443" s="14" t="str">
        <f t="shared" si="66"/>
        <v>-</v>
      </c>
      <c r="T443" s="14" t="str">
        <f t="shared" si="66"/>
        <v>-</v>
      </c>
      <c r="U443" s="15"/>
    </row>
    <row r="444" spans="1:21">
      <c r="A444" s="48">
        <f t="shared" si="60"/>
        <v>52</v>
      </c>
      <c r="B444" s="14">
        <f t="shared" si="66"/>
        <v>0.49995799999999946</v>
      </c>
      <c r="C444" s="14" t="str">
        <f t="shared" si="66"/>
        <v>-</v>
      </c>
      <c r="D444" s="14">
        <f t="shared" si="66"/>
        <v>0.50004200000000054</v>
      </c>
      <c r="E444" s="14" t="str">
        <f t="shared" si="66"/>
        <v>-</v>
      </c>
      <c r="F444" s="14" t="str">
        <f t="shared" si="66"/>
        <v>-</v>
      </c>
      <c r="G444" s="14" t="str">
        <f t="shared" si="66"/>
        <v>-</v>
      </c>
      <c r="H444" s="14" t="str">
        <f t="shared" si="66"/>
        <v>-</v>
      </c>
      <c r="I444" s="14" t="str">
        <f t="shared" si="66"/>
        <v>-</v>
      </c>
      <c r="J444" s="14" t="str">
        <f t="shared" si="66"/>
        <v>-</v>
      </c>
      <c r="K444" s="14" t="str">
        <f t="shared" si="66"/>
        <v>-</v>
      </c>
      <c r="L444" s="14" t="str">
        <f t="shared" si="66"/>
        <v>-</v>
      </c>
      <c r="M444" s="14" t="str">
        <f t="shared" si="66"/>
        <v>-</v>
      </c>
      <c r="N444" s="14" t="str">
        <f t="shared" si="66"/>
        <v>-</v>
      </c>
      <c r="O444" s="14" t="str">
        <f t="shared" si="66"/>
        <v>-</v>
      </c>
      <c r="P444" s="14" t="str">
        <f t="shared" si="66"/>
        <v>-</v>
      </c>
      <c r="Q444" s="14" t="str">
        <f t="shared" si="66"/>
        <v>-</v>
      </c>
      <c r="R444" s="14" t="str">
        <f t="shared" si="66"/>
        <v>-</v>
      </c>
      <c r="S444" s="14" t="str">
        <f t="shared" si="66"/>
        <v>-</v>
      </c>
      <c r="T444" s="14" t="str">
        <f t="shared" si="66"/>
        <v>-</v>
      </c>
      <c r="U444" s="15"/>
    </row>
    <row r="445" spans="1:21">
      <c r="A445" s="48">
        <f t="shared" si="60"/>
        <v>53</v>
      </c>
      <c r="B445" s="14">
        <f t="shared" si="66"/>
        <v>0.4999589999999996</v>
      </c>
      <c r="C445" s="14" t="str">
        <f t="shared" si="66"/>
        <v>-</v>
      </c>
      <c r="D445" s="14">
        <f t="shared" si="66"/>
        <v>0.5000410000000004</v>
      </c>
      <c r="E445" s="14" t="str">
        <f t="shared" si="66"/>
        <v>-</v>
      </c>
      <c r="F445" s="14" t="str">
        <f t="shared" si="66"/>
        <v>-</v>
      </c>
      <c r="G445" s="14" t="str">
        <f t="shared" si="66"/>
        <v>-</v>
      </c>
      <c r="H445" s="14" t="str">
        <f t="shared" si="66"/>
        <v>-</v>
      </c>
      <c r="I445" s="14" t="str">
        <f t="shared" si="66"/>
        <v>-</v>
      </c>
      <c r="J445" s="14" t="str">
        <f t="shared" si="66"/>
        <v>-</v>
      </c>
      <c r="K445" s="14" t="str">
        <f t="shared" si="66"/>
        <v>-</v>
      </c>
      <c r="L445" s="14" t="str">
        <f t="shared" si="66"/>
        <v>-</v>
      </c>
      <c r="M445" s="14" t="str">
        <f t="shared" si="66"/>
        <v>-</v>
      </c>
      <c r="N445" s="14" t="str">
        <f t="shared" si="66"/>
        <v>-</v>
      </c>
      <c r="O445" s="14" t="str">
        <f t="shared" si="66"/>
        <v>-</v>
      </c>
      <c r="P445" s="14" t="str">
        <f t="shared" si="66"/>
        <v>-</v>
      </c>
      <c r="Q445" s="14" t="str">
        <f t="shared" si="66"/>
        <v>-</v>
      </c>
      <c r="R445" s="14" t="str">
        <f t="shared" si="66"/>
        <v>-</v>
      </c>
      <c r="S445" s="14" t="str">
        <f t="shared" si="66"/>
        <v>-</v>
      </c>
      <c r="T445" s="14" t="str">
        <f t="shared" si="66"/>
        <v>-</v>
      </c>
      <c r="U445" s="15"/>
    </row>
    <row r="446" spans="1:21">
      <c r="A446" s="48">
        <f t="shared" si="60"/>
        <v>54</v>
      </c>
      <c r="B446" s="14">
        <f t="shared" si="66"/>
        <v>0.99995999999999974</v>
      </c>
      <c r="C446" s="14" t="str">
        <f t="shared" si="66"/>
        <v>-</v>
      </c>
      <c r="D446" s="14">
        <f t="shared" si="66"/>
        <v>1.0000400000000003</v>
      </c>
      <c r="E446" s="14" t="str">
        <f t="shared" si="66"/>
        <v>-</v>
      </c>
      <c r="F446" s="14" t="str">
        <f t="shared" si="66"/>
        <v>-</v>
      </c>
      <c r="G446" s="14" t="str">
        <f t="shared" si="66"/>
        <v>-</v>
      </c>
      <c r="H446" s="14" t="str">
        <f t="shared" si="66"/>
        <v>-</v>
      </c>
      <c r="I446" s="14" t="str">
        <f t="shared" si="66"/>
        <v>-</v>
      </c>
      <c r="J446" s="14" t="str">
        <f t="shared" si="66"/>
        <v>-</v>
      </c>
      <c r="K446" s="14" t="str">
        <f t="shared" si="66"/>
        <v>-</v>
      </c>
      <c r="L446" s="14" t="str">
        <f t="shared" si="66"/>
        <v>-</v>
      </c>
      <c r="M446" s="14" t="str">
        <f t="shared" si="66"/>
        <v>-</v>
      </c>
      <c r="N446" s="14" t="str">
        <f t="shared" si="66"/>
        <v>-</v>
      </c>
      <c r="O446" s="14" t="str">
        <f t="shared" si="66"/>
        <v>-</v>
      </c>
      <c r="P446" s="14" t="str">
        <f t="shared" si="66"/>
        <v>-</v>
      </c>
      <c r="Q446" s="14" t="str">
        <f t="shared" si="66"/>
        <v>-</v>
      </c>
      <c r="R446" s="14" t="str">
        <f t="shared" si="66"/>
        <v>-</v>
      </c>
      <c r="S446" s="14" t="str">
        <f t="shared" si="66"/>
        <v>-</v>
      </c>
      <c r="T446" s="14" t="str">
        <f t="shared" si="66"/>
        <v>-</v>
      </c>
      <c r="U446" s="15"/>
    </row>
    <row r="447" spans="1:21">
      <c r="A447" s="48">
        <f t="shared" si="60"/>
        <v>55</v>
      </c>
      <c r="B447" s="14">
        <f t="shared" si="66"/>
        <v>3.8999999999234092E-5</v>
      </c>
      <c r="C447" s="14" t="str">
        <f t="shared" si="66"/>
        <v>-</v>
      </c>
      <c r="D447" s="14">
        <f t="shared" si="66"/>
        <v>1.0000389999999992</v>
      </c>
      <c r="E447" s="14" t="str">
        <f t="shared" si="66"/>
        <v>-</v>
      </c>
      <c r="F447" s="14" t="str">
        <f t="shared" si="66"/>
        <v>-</v>
      </c>
      <c r="G447" s="14" t="str">
        <f t="shared" si="66"/>
        <v>-</v>
      </c>
      <c r="H447" s="14" t="str">
        <f t="shared" si="66"/>
        <v>-</v>
      </c>
      <c r="I447" s="14" t="str">
        <f t="shared" si="66"/>
        <v>-</v>
      </c>
      <c r="J447" s="14" t="str">
        <f t="shared" si="66"/>
        <v>-</v>
      </c>
      <c r="K447" s="14" t="str">
        <f t="shared" si="66"/>
        <v>-</v>
      </c>
      <c r="L447" s="14">
        <f t="shared" si="66"/>
        <v>0.99996100000000077</v>
      </c>
      <c r="M447" s="14" t="str">
        <f t="shared" si="66"/>
        <v>-</v>
      </c>
      <c r="N447" s="14" t="str">
        <f t="shared" si="66"/>
        <v>-</v>
      </c>
      <c r="O447" s="14" t="str">
        <f t="shared" si="66"/>
        <v>-</v>
      </c>
      <c r="P447" s="14" t="str">
        <f t="shared" si="66"/>
        <v>-</v>
      </c>
      <c r="Q447" s="14" t="str">
        <f t="shared" si="66"/>
        <v>-</v>
      </c>
      <c r="R447" s="14" t="str">
        <f t="shared" si="66"/>
        <v>-</v>
      </c>
      <c r="S447" s="14" t="str">
        <f t="shared" si="66"/>
        <v>-</v>
      </c>
      <c r="T447" s="14" t="str">
        <f t="shared" si="66"/>
        <v>-</v>
      </c>
      <c r="U447" s="15"/>
    </row>
    <row r="448" spans="1:21">
      <c r="A448" s="48">
        <f t="shared" si="60"/>
        <v>56</v>
      </c>
      <c r="B448" s="14" t="str">
        <f t="shared" si="66"/>
        <v>-</v>
      </c>
      <c r="C448" s="14" t="str">
        <f t="shared" si="66"/>
        <v>-</v>
      </c>
      <c r="D448" s="14" t="str">
        <f t="shared" si="66"/>
        <v>-</v>
      </c>
      <c r="E448" s="14" t="str">
        <f t="shared" si="66"/>
        <v>-</v>
      </c>
      <c r="F448" s="14" t="str">
        <f t="shared" si="66"/>
        <v>-</v>
      </c>
      <c r="G448" s="14" t="str">
        <f t="shared" si="66"/>
        <v>-</v>
      </c>
      <c r="H448" s="14" t="str">
        <f t="shared" si="66"/>
        <v>-</v>
      </c>
      <c r="I448" s="14" t="str">
        <f t="shared" si="66"/>
        <v>-</v>
      </c>
      <c r="J448" s="14" t="str">
        <f t="shared" ref="J448:T448" si="67">IF(J351="-","-",ABS(J351-$V351))</f>
        <v>-</v>
      </c>
      <c r="K448" s="14" t="str">
        <f t="shared" si="67"/>
        <v>-</v>
      </c>
      <c r="L448" s="14" t="str">
        <f t="shared" si="67"/>
        <v>-</v>
      </c>
      <c r="M448" s="14" t="str">
        <f t="shared" si="67"/>
        <v>-</v>
      </c>
      <c r="N448" s="14" t="str">
        <f t="shared" si="67"/>
        <v>-</v>
      </c>
      <c r="O448" s="14" t="str">
        <f t="shared" si="67"/>
        <v>-</v>
      </c>
      <c r="P448" s="14" t="str">
        <f t="shared" si="67"/>
        <v>-</v>
      </c>
      <c r="Q448" s="14" t="str">
        <f t="shared" si="67"/>
        <v>-</v>
      </c>
      <c r="R448" s="14" t="str">
        <f t="shared" si="67"/>
        <v>-</v>
      </c>
      <c r="S448" s="14" t="str">
        <f t="shared" si="67"/>
        <v>-</v>
      </c>
      <c r="T448" s="14" t="str">
        <f t="shared" si="67"/>
        <v>-</v>
      </c>
      <c r="U448" s="15"/>
    </row>
    <row r="449" spans="1:21">
      <c r="A449" s="48">
        <f t="shared" si="60"/>
        <v>57</v>
      </c>
      <c r="B449" s="14" t="str">
        <f t="shared" ref="B449:T462" si="68">IF(B352="-","-",ABS(B352-$V352))</f>
        <v>-</v>
      </c>
      <c r="C449" s="14" t="str">
        <f t="shared" si="68"/>
        <v>-</v>
      </c>
      <c r="D449" s="14" t="str">
        <f t="shared" si="68"/>
        <v>-</v>
      </c>
      <c r="E449" s="14" t="str">
        <f t="shared" si="68"/>
        <v>-</v>
      </c>
      <c r="F449" s="14" t="str">
        <f t="shared" si="68"/>
        <v>-</v>
      </c>
      <c r="G449" s="14" t="str">
        <f t="shared" si="68"/>
        <v>-</v>
      </c>
      <c r="H449" s="14" t="str">
        <f t="shared" si="68"/>
        <v>-</v>
      </c>
      <c r="I449" s="14" t="str">
        <f t="shared" si="68"/>
        <v>-</v>
      </c>
      <c r="J449" s="14" t="str">
        <f t="shared" si="68"/>
        <v>-</v>
      </c>
      <c r="K449" s="14" t="str">
        <f t="shared" si="68"/>
        <v>-</v>
      </c>
      <c r="L449" s="14" t="str">
        <f t="shared" si="68"/>
        <v>-</v>
      </c>
      <c r="M449" s="14" t="str">
        <f t="shared" si="68"/>
        <v>-</v>
      </c>
      <c r="N449" s="14" t="str">
        <f t="shared" si="68"/>
        <v>-</v>
      </c>
      <c r="O449" s="14" t="str">
        <f t="shared" si="68"/>
        <v>-</v>
      </c>
      <c r="P449" s="14" t="str">
        <f t="shared" si="68"/>
        <v>-</v>
      </c>
      <c r="Q449" s="14" t="str">
        <f t="shared" si="68"/>
        <v>-</v>
      </c>
      <c r="R449" s="14" t="str">
        <f t="shared" si="68"/>
        <v>-</v>
      </c>
      <c r="S449" s="14" t="str">
        <f t="shared" si="68"/>
        <v>-</v>
      </c>
      <c r="T449" s="14" t="str">
        <f t="shared" si="68"/>
        <v>-</v>
      </c>
      <c r="U449" s="15"/>
    </row>
    <row r="450" spans="1:21">
      <c r="A450" s="48">
        <f t="shared" si="60"/>
        <v>58</v>
      </c>
      <c r="B450" s="14" t="str">
        <f t="shared" si="68"/>
        <v>-</v>
      </c>
      <c r="C450" s="14" t="str">
        <f t="shared" si="68"/>
        <v>-</v>
      </c>
      <c r="D450" s="14" t="str">
        <f t="shared" si="68"/>
        <v>-</v>
      </c>
      <c r="E450" s="14" t="str">
        <f t="shared" si="68"/>
        <v>-</v>
      </c>
      <c r="F450" s="14" t="str">
        <f t="shared" si="68"/>
        <v>-</v>
      </c>
      <c r="G450" s="14" t="str">
        <f t="shared" si="68"/>
        <v>-</v>
      </c>
      <c r="H450" s="14" t="str">
        <f t="shared" si="68"/>
        <v>-</v>
      </c>
      <c r="I450" s="14" t="str">
        <f t="shared" si="68"/>
        <v>-</v>
      </c>
      <c r="J450" s="14" t="str">
        <f t="shared" si="68"/>
        <v>-</v>
      </c>
      <c r="K450" s="14" t="str">
        <f t="shared" si="68"/>
        <v>-</v>
      </c>
      <c r="L450" s="14" t="str">
        <f t="shared" si="68"/>
        <v>-</v>
      </c>
      <c r="M450" s="14" t="str">
        <f t="shared" si="68"/>
        <v>-</v>
      </c>
      <c r="N450" s="14" t="str">
        <f t="shared" si="68"/>
        <v>-</v>
      </c>
      <c r="O450" s="14" t="str">
        <f t="shared" si="68"/>
        <v>-</v>
      </c>
      <c r="P450" s="14" t="str">
        <f t="shared" si="68"/>
        <v>-</v>
      </c>
      <c r="Q450" s="14" t="str">
        <f t="shared" si="68"/>
        <v>-</v>
      </c>
      <c r="R450" s="14" t="str">
        <f t="shared" si="68"/>
        <v>-</v>
      </c>
      <c r="S450" s="14" t="str">
        <f t="shared" si="68"/>
        <v>-</v>
      </c>
      <c r="T450" s="14" t="str">
        <f t="shared" si="68"/>
        <v>-</v>
      </c>
      <c r="U450" s="15"/>
    </row>
    <row r="451" spans="1:21">
      <c r="A451" s="48">
        <f t="shared" si="60"/>
        <v>59</v>
      </c>
      <c r="B451" s="14" t="str">
        <f t="shared" si="68"/>
        <v>-</v>
      </c>
      <c r="C451" s="14" t="str">
        <f t="shared" si="68"/>
        <v>-</v>
      </c>
      <c r="D451" s="14" t="str">
        <f t="shared" si="68"/>
        <v>-</v>
      </c>
      <c r="E451" s="14" t="str">
        <f t="shared" si="68"/>
        <v>-</v>
      </c>
      <c r="F451" s="14" t="str">
        <f t="shared" si="68"/>
        <v>-</v>
      </c>
      <c r="G451" s="14" t="str">
        <f t="shared" si="68"/>
        <v>-</v>
      </c>
      <c r="H451" s="14" t="str">
        <f t="shared" si="68"/>
        <v>-</v>
      </c>
      <c r="I451" s="14" t="str">
        <f t="shared" si="68"/>
        <v>-</v>
      </c>
      <c r="J451" s="14" t="str">
        <f t="shared" si="68"/>
        <v>-</v>
      </c>
      <c r="K451" s="14" t="str">
        <f t="shared" si="68"/>
        <v>-</v>
      </c>
      <c r="L451" s="14" t="str">
        <f t="shared" si="68"/>
        <v>-</v>
      </c>
      <c r="M451" s="14" t="str">
        <f t="shared" si="68"/>
        <v>-</v>
      </c>
      <c r="N451" s="14" t="str">
        <f t="shared" si="68"/>
        <v>-</v>
      </c>
      <c r="O451" s="14" t="str">
        <f t="shared" si="68"/>
        <v>-</v>
      </c>
      <c r="P451" s="14" t="str">
        <f t="shared" si="68"/>
        <v>-</v>
      </c>
      <c r="Q451" s="14" t="str">
        <f t="shared" si="68"/>
        <v>-</v>
      </c>
      <c r="R451" s="14" t="str">
        <f t="shared" si="68"/>
        <v>-</v>
      </c>
      <c r="S451" s="14" t="str">
        <f t="shared" si="68"/>
        <v>-</v>
      </c>
      <c r="T451" s="14" t="str">
        <f t="shared" si="68"/>
        <v>-</v>
      </c>
      <c r="U451" s="15"/>
    </row>
    <row r="452" spans="1:21">
      <c r="A452" s="48">
        <f t="shared" si="60"/>
        <v>60</v>
      </c>
      <c r="B452" s="14">
        <f t="shared" si="68"/>
        <v>0.49996600000000058</v>
      </c>
      <c r="C452" s="14" t="str">
        <f t="shared" si="68"/>
        <v>-</v>
      </c>
      <c r="D452" s="14">
        <f t="shared" si="68"/>
        <v>0.50003399999999942</v>
      </c>
      <c r="E452" s="14" t="str">
        <f t="shared" si="68"/>
        <v>-</v>
      </c>
      <c r="F452" s="14" t="str">
        <f t="shared" si="68"/>
        <v>-</v>
      </c>
      <c r="G452" s="14" t="str">
        <f t="shared" si="68"/>
        <v>-</v>
      </c>
      <c r="H452" s="14" t="str">
        <f t="shared" si="68"/>
        <v>-</v>
      </c>
      <c r="I452" s="14" t="str">
        <f t="shared" si="68"/>
        <v>-</v>
      </c>
      <c r="J452" s="14" t="str">
        <f t="shared" si="68"/>
        <v>-</v>
      </c>
      <c r="K452" s="14" t="str">
        <f t="shared" si="68"/>
        <v>-</v>
      </c>
      <c r="L452" s="14" t="str">
        <f t="shared" si="68"/>
        <v>-</v>
      </c>
      <c r="M452" s="14" t="str">
        <f t="shared" si="68"/>
        <v>-</v>
      </c>
      <c r="N452" s="14" t="str">
        <f t="shared" si="68"/>
        <v>-</v>
      </c>
      <c r="O452" s="14" t="str">
        <f t="shared" si="68"/>
        <v>-</v>
      </c>
      <c r="P452" s="14" t="str">
        <f t="shared" si="68"/>
        <v>-</v>
      </c>
      <c r="Q452" s="14" t="str">
        <f t="shared" si="68"/>
        <v>-</v>
      </c>
      <c r="R452" s="14" t="str">
        <f t="shared" si="68"/>
        <v>-</v>
      </c>
      <c r="S452" s="14" t="str">
        <f t="shared" si="68"/>
        <v>-</v>
      </c>
      <c r="T452" s="14" t="str">
        <f t="shared" si="68"/>
        <v>-</v>
      </c>
      <c r="U452" s="15"/>
    </row>
    <row r="453" spans="1:21">
      <c r="A453" s="48">
        <f t="shared" si="60"/>
        <v>61</v>
      </c>
      <c r="B453" s="14" t="str">
        <f t="shared" si="68"/>
        <v>-</v>
      </c>
      <c r="C453" s="14" t="str">
        <f t="shared" si="68"/>
        <v>-</v>
      </c>
      <c r="D453" s="14" t="str">
        <f t="shared" si="68"/>
        <v>-</v>
      </c>
      <c r="E453" s="14" t="str">
        <f t="shared" si="68"/>
        <v>-</v>
      </c>
      <c r="F453" s="14" t="str">
        <f t="shared" si="68"/>
        <v>-</v>
      </c>
      <c r="G453" s="14" t="str">
        <f t="shared" si="68"/>
        <v>-</v>
      </c>
      <c r="H453" s="14" t="str">
        <f t="shared" si="68"/>
        <v>-</v>
      </c>
      <c r="I453" s="14" t="str">
        <f t="shared" si="68"/>
        <v>-</v>
      </c>
      <c r="J453" s="14" t="str">
        <f t="shared" si="68"/>
        <v>-</v>
      </c>
      <c r="K453" s="14" t="str">
        <f t="shared" si="68"/>
        <v>-</v>
      </c>
      <c r="L453" s="14" t="str">
        <f t="shared" si="68"/>
        <v>-</v>
      </c>
      <c r="M453" s="14" t="str">
        <f t="shared" si="68"/>
        <v>-</v>
      </c>
      <c r="N453" s="14" t="str">
        <f t="shared" si="68"/>
        <v>-</v>
      </c>
      <c r="O453" s="14" t="str">
        <f t="shared" si="68"/>
        <v>-</v>
      </c>
      <c r="P453" s="14" t="str">
        <f t="shared" si="68"/>
        <v>-</v>
      </c>
      <c r="Q453" s="14" t="str">
        <f t="shared" si="68"/>
        <v>-</v>
      </c>
      <c r="R453" s="14" t="str">
        <f t="shared" si="68"/>
        <v>-</v>
      </c>
      <c r="S453" s="14" t="str">
        <f t="shared" si="68"/>
        <v>-</v>
      </c>
      <c r="T453" s="14" t="str">
        <f t="shared" si="68"/>
        <v>-</v>
      </c>
      <c r="U453" s="15"/>
    </row>
    <row r="454" spans="1:21">
      <c r="A454" s="48">
        <f t="shared" si="60"/>
        <v>62</v>
      </c>
      <c r="B454" s="14" t="str">
        <f t="shared" si="68"/>
        <v>-</v>
      </c>
      <c r="C454" s="14" t="str">
        <f t="shared" si="68"/>
        <v>-</v>
      </c>
      <c r="D454" s="14">
        <f t="shared" si="68"/>
        <v>3.2000000000032003E-5</v>
      </c>
      <c r="E454" s="14" t="str">
        <f t="shared" si="68"/>
        <v>-</v>
      </c>
      <c r="F454" s="14" t="str">
        <f t="shared" si="68"/>
        <v>-</v>
      </c>
      <c r="G454" s="14" t="str">
        <f t="shared" si="68"/>
        <v>-</v>
      </c>
      <c r="H454" s="14" t="str">
        <f t="shared" si="68"/>
        <v>-</v>
      </c>
      <c r="I454" s="14" t="str">
        <f t="shared" si="68"/>
        <v>-</v>
      </c>
      <c r="J454" s="14" t="str">
        <f t="shared" si="68"/>
        <v>-</v>
      </c>
      <c r="K454" s="14" t="str">
        <f t="shared" si="68"/>
        <v>-</v>
      </c>
      <c r="L454" s="14" t="str">
        <f t="shared" si="68"/>
        <v>-</v>
      </c>
      <c r="M454" s="14" t="str">
        <f t="shared" si="68"/>
        <v>-</v>
      </c>
      <c r="N454" s="14" t="str">
        <f t="shared" si="68"/>
        <v>-</v>
      </c>
      <c r="O454" s="14" t="str">
        <f t="shared" si="68"/>
        <v>-</v>
      </c>
      <c r="P454" s="14" t="str">
        <f t="shared" si="68"/>
        <v>-</v>
      </c>
      <c r="Q454" s="14" t="str">
        <f t="shared" si="68"/>
        <v>-</v>
      </c>
      <c r="R454" s="14">
        <f t="shared" si="68"/>
        <v>3.2000000000032003E-5</v>
      </c>
      <c r="S454" s="14" t="str">
        <f t="shared" si="68"/>
        <v>-</v>
      </c>
      <c r="T454" s="14" t="str">
        <f t="shared" si="68"/>
        <v>-</v>
      </c>
      <c r="U454" s="15"/>
    </row>
    <row r="455" spans="1:21">
      <c r="A455" s="48">
        <f t="shared" si="60"/>
        <v>63</v>
      </c>
      <c r="B455" s="14">
        <f t="shared" si="68"/>
        <v>1.0000309999999999</v>
      </c>
      <c r="C455" s="14" t="str">
        <f t="shared" si="68"/>
        <v>-</v>
      </c>
      <c r="D455" s="14">
        <f t="shared" si="68"/>
        <v>0.99996900000000011</v>
      </c>
      <c r="E455" s="14" t="str">
        <f t="shared" si="68"/>
        <v>-</v>
      </c>
      <c r="F455" s="14" t="str">
        <f t="shared" si="68"/>
        <v>-</v>
      </c>
      <c r="G455" s="14" t="str">
        <f t="shared" si="68"/>
        <v>-</v>
      </c>
      <c r="H455" s="14" t="str">
        <f t="shared" si="68"/>
        <v>-</v>
      </c>
      <c r="I455" s="14" t="str">
        <f t="shared" si="68"/>
        <v>-</v>
      </c>
      <c r="J455" s="14" t="str">
        <f t="shared" si="68"/>
        <v>-</v>
      </c>
      <c r="K455" s="14" t="str">
        <f t="shared" si="68"/>
        <v>-</v>
      </c>
      <c r="L455" s="14" t="str">
        <f t="shared" si="68"/>
        <v>-</v>
      </c>
      <c r="M455" s="14" t="str">
        <f t="shared" si="68"/>
        <v>-</v>
      </c>
      <c r="N455" s="14" t="str">
        <f t="shared" si="68"/>
        <v>-</v>
      </c>
      <c r="O455" s="14" t="str">
        <f t="shared" si="68"/>
        <v>-</v>
      </c>
      <c r="P455" s="14" t="str">
        <f t="shared" si="68"/>
        <v>-</v>
      </c>
      <c r="Q455" s="14" t="str">
        <f t="shared" si="68"/>
        <v>-</v>
      </c>
      <c r="R455" s="14" t="str">
        <f t="shared" si="68"/>
        <v>-</v>
      </c>
      <c r="S455" s="14" t="str">
        <f t="shared" si="68"/>
        <v>-</v>
      </c>
      <c r="T455" s="14" t="str">
        <f t="shared" si="68"/>
        <v>-</v>
      </c>
      <c r="U455" s="15"/>
    </row>
    <row r="456" spans="1:21">
      <c r="A456" s="48">
        <f t="shared" si="60"/>
        <v>64</v>
      </c>
      <c r="B456" s="14" t="str">
        <f t="shared" si="68"/>
        <v>-</v>
      </c>
      <c r="C456" s="14" t="str">
        <f t="shared" si="68"/>
        <v>-</v>
      </c>
      <c r="D456" s="14" t="str">
        <f t="shared" si="68"/>
        <v>-</v>
      </c>
      <c r="E456" s="14" t="str">
        <f t="shared" si="68"/>
        <v>-</v>
      </c>
      <c r="F456" s="14" t="str">
        <f t="shared" si="68"/>
        <v>-</v>
      </c>
      <c r="G456" s="14" t="str">
        <f t="shared" si="68"/>
        <v>-</v>
      </c>
      <c r="H456" s="14" t="str">
        <f t="shared" si="68"/>
        <v>-</v>
      </c>
      <c r="I456" s="14" t="str">
        <f t="shared" si="68"/>
        <v>-</v>
      </c>
      <c r="J456" s="14" t="str">
        <f t="shared" si="68"/>
        <v>-</v>
      </c>
      <c r="K456" s="14" t="str">
        <f t="shared" si="68"/>
        <v>-</v>
      </c>
      <c r="L456" s="14" t="str">
        <f t="shared" si="68"/>
        <v>-</v>
      </c>
      <c r="M456" s="14" t="str">
        <f t="shared" si="68"/>
        <v>-</v>
      </c>
      <c r="N456" s="14" t="str">
        <f t="shared" si="68"/>
        <v>-</v>
      </c>
      <c r="O456" s="14" t="str">
        <f t="shared" si="68"/>
        <v>-</v>
      </c>
      <c r="P456" s="14" t="str">
        <f t="shared" si="68"/>
        <v>-</v>
      </c>
      <c r="Q456" s="14" t="str">
        <f t="shared" si="68"/>
        <v>-</v>
      </c>
      <c r="R456" s="14" t="str">
        <f t="shared" si="68"/>
        <v>-</v>
      </c>
      <c r="S456" s="14" t="str">
        <f t="shared" si="68"/>
        <v>-</v>
      </c>
      <c r="T456" s="14" t="str">
        <f t="shared" si="68"/>
        <v>-</v>
      </c>
      <c r="U456" s="15"/>
    </row>
    <row r="457" spans="1:21">
      <c r="A457" s="48">
        <f t="shared" si="60"/>
        <v>65</v>
      </c>
      <c r="B457" s="14" t="str">
        <f t="shared" si="68"/>
        <v>-</v>
      </c>
      <c r="C457" s="14" t="str">
        <f t="shared" si="68"/>
        <v>-</v>
      </c>
      <c r="D457" s="14" t="str">
        <f t="shared" si="68"/>
        <v>-</v>
      </c>
      <c r="E457" s="14" t="str">
        <f t="shared" si="68"/>
        <v>-</v>
      </c>
      <c r="F457" s="14" t="str">
        <f t="shared" si="68"/>
        <v>-</v>
      </c>
      <c r="G457" s="14" t="str">
        <f t="shared" si="68"/>
        <v>-</v>
      </c>
      <c r="H457" s="14" t="str">
        <f t="shared" si="68"/>
        <v>-</v>
      </c>
      <c r="I457" s="14" t="str">
        <f t="shared" si="68"/>
        <v>-</v>
      </c>
      <c r="J457" s="14" t="str">
        <f t="shared" si="68"/>
        <v>-</v>
      </c>
      <c r="K457" s="14" t="str">
        <f t="shared" si="68"/>
        <v>-</v>
      </c>
      <c r="L457" s="14" t="str">
        <f t="shared" si="68"/>
        <v>-</v>
      </c>
      <c r="M457" s="14" t="str">
        <f t="shared" si="68"/>
        <v>-</v>
      </c>
      <c r="N457" s="14" t="str">
        <f t="shared" si="68"/>
        <v>-</v>
      </c>
      <c r="O457" s="14" t="str">
        <f t="shared" si="68"/>
        <v>-</v>
      </c>
      <c r="P457" s="14" t="str">
        <f t="shared" si="68"/>
        <v>-</v>
      </c>
      <c r="Q457" s="14" t="str">
        <f t="shared" si="68"/>
        <v>-</v>
      </c>
      <c r="R457" s="14" t="str">
        <f t="shared" si="68"/>
        <v>-</v>
      </c>
      <c r="S457" s="14" t="str">
        <f t="shared" si="68"/>
        <v>-</v>
      </c>
      <c r="T457" s="14" t="str">
        <f t="shared" si="68"/>
        <v>-</v>
      </c>
      <c r="U457" s="15"/>
    </row>
    <row r="458" spans="1:21">
      <c r="A458" s="48">
        <f t="shared" si="60"/>
        <v>66</v>
      </c>
      <c r="B458" s="14">
        <f t="shared" si="68"/>
        <v>1.6666386666666666</v>
      </c>
      <c r="C458" s="14" t="str">
        <f t="shared" si="68"/>
        <v>-</v>
      </c>
      <c r="D458" s="14">
        <f t="shared" si="68"/>
        <v>0.3333613333333334</v>
      </c>
      <c r="E458" s="14" t="str">
        <f t="shared" si="68"/>
        <v>-</v>
      </c>
      <c r="F458" s="14" t="str">
        <f t="shared" si="68"/>
        <v>-</v>
      </c>
      <c r="G458" s="14" t="str">
        <f t="shared" si="68"/>
        <v>-</v>
      </c>
      <c r="H458" s="14" t="str">
        <f t="shared" si="68"/>
        <v>-</v>
      </c>
      <c r="I458" s="14" t="str">
        <f t="shared" si="68"/>
        <v>-</v>
      </c>
      <c r="J458" s="14" t="str">
        <f t="shared" si="68"/>
        <v>-</v>
      </c>
      <c r="K458" s="14" t="str">
        <f t="shared" si="68"/>
        <v>-</v>
      </c>
      <c r="L458" s="14" t="str">
        <f t="shared" si="68"/>
        <v>-</v>
      </c>
      <c r="M458" s="14" t="str">
        <f t="shared" si="68"/>
        <v>-</v>
      </c>
      <c r="N458" s="14" t="str">
        <f t="shared" si="68"/>
        <v>-</v>
      </c>
      <c r="O458" s="14" t="str">
        <f t="shared" si="68"/>
        <v>-</v>
      </c>
      <c r="P458" s="14" t="str">
        <f t="shared" si="68"/>
        <v>-</v>
      </c>
      <c r="Q458" s="14" t="str">
        <f t="shared" si="68"/>
        <v>-</v>
      </c>
      <c r="R458" s="14">
        <f t="shared" si="68"/>
        <v>1.3333613333333334</v>
      </c>
      <c r="S458" s="14" t="str">
        <f t="shared" si="68"/>
        <v>-</v>
      </c>
      <c r="T458" s="14" t="str">
        <f t="shared" si="68"/>
        <v>-</v>
      </c>
      <c r="U458" s="15"/>
    </row>
    <row r="459" spans="1:21">
      <c r="A459" s="48">
        <f t="shared" ref="A459:A486" si="69">A458+1</f>
        <v>67</v>
      </c>
      <c r="B459" s="14" t="str">
        <f t="shared" si="68"/>
        <v>-</v>
      </c>
      <c r="C459" s="14" t="str">
        <f t="shared" si="68"/>
        <v>-</v>
      </c>
      <c r="D459" s="14" t="str">
        <f t="shared" si="68"/>
        <v>-</v>
      </c>
      <c r="E459" s="14" t="str">
        <f t="shared" si="68"/>
        <v>-</v>
      </c>
      <c r="F459" s="14" t="str">
        <f t="shared" si="68"/>
        <v>-</v>
      </c>
      <c r="G459" s="14" t="str">
        <f t="shared" si="68"/>
        <v>-</v>
      </c>
      <c r="H459" s="14" t="str">
        <f t="shared" si="68"/>
        <v>-</v>
      </c>
      <c r="I459" s="14" t="str">
        <f t="shared" si="68"/>
        <v>-</v>
      </c>
      <c r="J459" s="14" t="str">
        <f t="shared" si="68"/>
        <v>-</v>
      </c>
      <c r="K459" s="14" t="str">
        <f t="shared" si="68"/>
        <v>-</v>
      </c>
      <c r="L459" s="14" t="str">
        <f t="shared" si="68"/>
        <v>-</v>
      </c>
      <c r="M459" s="14" t="str">
        <f t="shared" si="68"/>
        <v>-</v>
      </c>
      <c r="N459" s="14" t="str">
        <f t="shared" si="68"/>
        <v>-</v>
      </c>
      <c r="O459" s="14" t="str">
        <f t="shared" si="68"/>
        <v>-</v>
      </c>
      <c r="P459" s="14" t="str">
        <f t="shared" si="68"/>
        <v>-</v>
      </c>
      <c r="Q459" s="14" t="str">
        <f t="shared" si="68"/>
        <v>-</v>
      </c>
      <c r="R459" s="14" t="str">
        <f t="shared" si="68"/>
        <v>-</v>
      </c>
      <c r="S459" s="14" t="str">
        <f t="shared" si="68"/>
        <v>-</v>
      </c>
      <c r="T459" s="14" t="str">
        <f t="shared" si="68"/>
        <v>-</v>
      </c>
      <c r="U459" s="15"/>
    </row>
    <row r="460" spans="1:21">
      <c r="A460" s="48">
        <f t="shared" si="69"/>
        <v>68</v>
      </c>
      <c r="B460" s="14" t="str">
        <f t="shared" si="68"/>
        <v>-</v>
      </c>
      <c r="C460" s="14" t="str">
        <f t="shared" si="68"/>
        <v>-</v>
      </c>
      <c r="D460" s="14">
        <f t="shared" si="68"/>
        <v>0.49997399999999992</v>
      </c>
      <c r="E460" s="14" t="str">
        <f t="shared" si="68"/>
        <v>-</v>
      </c>
      <c r="F460" s="14" t="str">
        <f t="shared" si="68"/>
        <v>-</v>
      </c>
      <c r="G460" s="14" t="str">
        <f t="shared" si="68"/>
        <v>-</v>
      </c>
      <c r="H460" s="14" t="str">
        <f t="shared" si="68"/>
        <v>-</v>
      </c>
      <c r="I460" s="14" t="str">
        <f t="shared" si="68"/>
        <v>-</v>
      </c>
      <c r="J460" s="14" t="str">
        <f t="shared" si="68"/>
        <v>-</v>
      </c>
      <c r="K460" s="14" t="str">
        <f t="shared" si="68"/>
        <v>-</v>
      </c>
      <c r="L460" s="14" t="str">
        <f t="shared" si="68"/>
        <v>-</v>
      </c>
      <c r="M460" s="14" t="str">
        <f t="shared" si="68"/>
        <v>-</v>
      </c>
      <c r="N460" s="14" t="str">
        <f t="shared" si="68"/>
        <v>-</v>
      </c>
      <c r="O460" s="14" t="str">
        <f t="shared" si="68"/>
        <v>-</v>
      </c>
      <c r="P460" s="14" t="str">
        <f t="shared" si="68"/>
        <v>-</v>
      </c>
      <c r="Q460" s="14" t="str">
        <f t="shared" si="68"/>
        <v>-</v>
      </c>
      <c r="R460" s="14">
        <f t="shared" si="68"/>
        <v>0.50002600000000008</v>
      </c>
      <c r="S460" s="14" t="str">
        <f t="shared" si="68"/>
        <v>-</v>
      </c>
      <c r="T460" s="14" t="str">
        <f t="shared" si="68"/>
        <v>-</v>
      </c>
      <c r="U460" s="15"/>
    </row>
    <row r="461" spans="1:21">
      <c r="A461" s="48">
        <f t="shared" si="69"/>
        <v>69</v>
      </c>
      <c r="B461" s="14" t="str">
        <f t="shared" si="68"/>
        <v>-</v>
      </c>
      <c r="C461" s="14" t="str">
        <f t="shared" si="68"/>
        <v>-</v>
      </c>
      <c r="D461" s="14">
        <f t="shared" si="68"/>
        <v>2.4999999999941735E-5</v>
      </c>
      <c r="E461" s="14" t="str">
        <f t="shared" si="68"/>
        <v>-</v>
      </c>
      <c r="F461" s="14" t="str">
        <f t="shared" si="68"/>
        <v>-</v>
      </c>
      <c r="G461" s="14" t="str">
        <f t="shared" si="68"/>
        <v>-</v>
      </c>
      <c r="H461" s="14" t="str">
        <f t="shared" si="68"/>
        <v>-</v>
      </c>
      <c r="I461" s="14" t="str">
        <f t="shared" si="68"/>
        <v>-</v>
      </c>
      <c r="J461" s="14" t="str">
        <f t="shared" si="68"/>
        <v>-</v>
      </c>
      <c r="K461" s="14" t="str">
        <f t="shared" si="68"/>
        <v>-</v>
      </c>
      <c r="L461" s="14" t="str">
        <f t="shared" si="68"/>
        <v>-</v>
      </c>
      <c r="M461" s="14" t="str">
        <f t="shared" si="68"/>
        <v>-</v>
      </c>
      <c r="N461" s="14" t="str">
        <f t="shared" si="68"/>
        <v>-</v>
      </c>
      <c r="O461" s="14" t="str">
        <f t="shared" si="68"/>
        <v>-</v>
      </c>
      <c r="P461" s="14" t="str">
        <f t="shared" si="68"/>
        <v>-</v>
      </c>
      <c r="Q461" s="14" t="str">
        <f t="shared" si="68"/>
        <v>-</v>
      </c>
      <c r="R461" s="14" t="str">
        <f t="shared" si="68"/>
        <v>-</v>
      </c>
      <c r="S461" s="14" t="str">
        <f t="shared" si="68"/>
        <v>-</v>
      </c>
      <c r="T461" s="14" t="str">
        <f t="shared" si="68"/>
        <v>-</v>
      </c>
      <c r="U461" s="15"/>
    </row>
    <row r="462" spans="1:21">
      <c r="A462" s="48">
        <f t="shared" si="69"/>
        <v>70</v>
      </c>
      <c r="B462" s="14" t="str">
        <f t="shared" si="68"/>
        <v>-</v>
      </c>
      <c r="C462" s="14" t="str">
        <f t="shared" si="68"/>
        <v>-</v>
      </c>
      <c r="D462" s="14">
        <f t="shared" si="68"/>
        <v>2.0000239999999998</v>
      </c>
      <c r="E462" s="14" t="str">
        <f t="shared" si="68"/>
        <v>-</v>
      </c>
      <c r="F462" s="14" t="str">
        <f t="shared" si="68"/>
        <v>-</v>
      </c>
      <c r="G462" s="14" t="str">
        <f t="shared" si="68"/>
        <v>-</v>
      </c>
      <c r="H462" s="14" t="str">
        <f t="shared" si="68"/>
        <v>-</v>
      </c>
      <c r="I462" s="14" t="str">
        <f t="shared" si="68"/>
        <v>-</v>
      </c>
      <c r="J462" s="14" t="str">
        <f t="shared" ref="J462:T462" si="70">IF(J365="-","-",ABS(J365-$V365))</f>
        <v>-</v>
      </c>
      <c r="K462" s="14" t="str">
        <f t="shared" si="70"/>
        <v>-</v>
      </c>
      <c r="L462" s="14">
        <f t="shared" si="70"/>
        <v>1.9999760000000002</v>
      </c>
      <c r="M462" s="14" t="str">
        <f t="shared" si="70"/>
        <v>-</v>
      </c>
      <c r="N462" s="14" t="str">
        <f t="shared" si="70"/>
        <v>-</v>
      </c>
      <c r="O462" s="14" t="str">
        <f t="shared" si="70"/>
        <v>-</v>
      </c>
      <c r="P462" s="14" t="str">
        <f t="shared" si="70"/>
        <v>-</v>
      </c>
      <c r="Q462" s="14" t="str">
        <f t="shared" si="70"/>
        <v>-</v>
      </c>
      <c r="R462" s="14" t="str">
        <f t="shared" si="70"/>
        <v>-</v>
      </c>
      <c r="S462" s="14" t="str">
        <f t="shared" si="70"/>
        <v>-</v>
      </c>
      <c r="T462" s="14" t="str">
        <f t="shared" si="70"/>
        <v>-</v>
      </c>
      <c r="U462" s="15"/>
    </row>
    <row r="463" spans="1:21">
      <c r="A463" s="48">
        <f t="shared" si="69"/>
        <v>71</v>
      </c>
      <c r="B463" s="14">
        <f t="shared" ref="B463:T476" si="71">IF(B366="-","-",ABS(B366-$V366))</f>
        <v>2.299999999966218E-5</v>
      </c>
      <c r="C463" s="14" t="str">
        <f t="shared" si="71"/>
        <v>-</v>
      </c>
      <c r="D463" s="14">
        <f t="shared" si="71"/>
        <v>1.0000229999999997</v>
      </c>
      <c r="E463" s="14" t="str">
        <f t="shared" si="71"/>
        <v>-</v>
      </c>
      <c r="F463" s="14" t="str">
        <f t="shared" si="71"/>
        <v>-</v>
      </c>
      <c r="G463" s="14" t="str">
        <f t="shared" si="71"/>
        <v>-</v>
      </c>
      <c r="H463" s="14" t="str">
        <f t="shared" si="71"/>
        <v>-</v>
      </c>
      <c r="I463" s="14" t="str">
        <f t="shared" si="71"/>
        <v>-</v>
      </c>
      <c r="J463" s="14" t="str">
        <f t="shared" si="71"/>
        <v>-</v>
      </c>
      <c r="K463" s="14" t="str">
        <f t="shared" si="71"/>
        <v>-</v>
      </c>
      <c r="L463" s="14" t="str">
        <f t="shared" si="71"/>
        <v>-</v>
      </c>
      <c r="M463" s="14" t="str">
        <f t="shared" si="71"/>
        <v>-</v>
      </c>
      <c r="N463" s="14" t="str">
        <f t="shared" si="71"/>
        <v>-</v>
      </c>
      <c r="O463" s="14" t="str">
        <f t="shared" si="71"/>
        <v>-</v>
      </c>
      <c r="P463" s="14" t="str">
        <f t="shared" si="71"/>
        <v>-</v>
      </c>
      <c r="Q463" s="14" t="str">
        <f t="shared" si="71"/>
        <v>-</v>
      </c>
      <c r="R463" s="14">
        <f t="shared" si="71"/>
        <v>0.99997700000000034</v>
      </c>
      <c r="S463" s="14" t="str">
        <f t="shared" si="71"/>
        <v>-</v>
      </c>
      <c r="T463" s="14" t="str">
        <f t="shared" si="71"/>
        <v>-</v>
      </c>
      <c r="U463" s="15"/>
    </row>
    <row r="464" spans="1:21">
      <c r="A464" s="48">
        <f t="shared" si="69"/>
        <v>72</v>
      </c>
      <c r="B464" s="14" t="str">
        <f t="shared" si="71"/>
        <v>-</v>
      </c>
      <c r="C464" s="14" t="str">
        <f t="shared" si="71"/>
        <v>-</v>
      </c>
      <c r="D464" s="14">
        <f t="shared" si="71"/>
        <v>1.4999780000000005</v>
      </c>
      <c r="E464" s="14" t="str">
        <f t="shared" si="71"/>
        <v>-</v>
      </c>
      <c r="F464" s="14" t="str">
        <f t="shared" si="71"/>
        <v>-</v>
      </c>
      <c r="G464" s="14" t="str">
        <f t="shared" si="71"/>
        <v>-</v>
      </c>
      <c r="H464" s="14" t="str">
        <f t="shared" si="71"/>
        <v>-</v>
      </c>
      <c r="I464" s="14" t="str">
        <f t="shared" si="71"/>
        <v>-</v>
      </c>
      <c r="J464" s="14" t="str">
        <f t="shared" si="71"/>
        <v>-</v>
      </c>
      <c r="K464" s="14" t="str">
        <f t="shared" si="71"/>
        <v>-</v>
      </c>
      <c r="L464" s="14" t="str">
        <f t="shared" si="71"/>
        <v>-</v>
      </c>
      <c r="M464" s="14" t="str">
        <f t="shared" si="71"/>
        <v>-</v>
      </c>
      <c r="N464" s="14" t="str">
        <f t="shared" si="71"/>
        <v>-</v>
      </c>
      <c r="O464" s="14" t="str">
        <f t="shared" si="71"/>
        <v>-</v>
      </c>
      <c r="P464" s="14" t="str">
        <f t="shared" si="71"/>
        <v>-</v>
      </c>
      <c r="Q464" s="14" t="str">
        <f t="shared" si="71"/>
        <v>-</v>
      </c>
      <c r="R464" s="14">
        <f t="shared" si="71"/>
        <v>1.5000219999999995</v>
      </c>
      <c r="S464" s="14" t="str">
        <f t="shared" si="71"/>
        <v>-</v>
      </c>
      <c r="T464" s="14" t="str">
        <f t="shared" si="71"/>
        <v>-</v>
      </c>
      <c r="U464" s="15"/>
    </row>
    <row r="465" spans="1:21">
      <c r="A465" s="48">
        <f t="shared" si="69"/>
        <v>73</v>
      </c>
      <c r="B465" s="14">
        <f t="shared" si="71"/>
        <v>0.50002100000000027</v>
      </c>
      <c r="C465" s="14" t="str">
        <f t="shared" si="71"/>
        <v>-</v>
      </c>
      <c r="D465" s="14">
        <f t="shared" si="71"/>
        <v>0.49997899999999973</v>
      </c>
      <c r="E465" s="14" t="str">
        <f t="shared" si="71"/>
        <v>-</v>
      </c>
      <c r="F465" s="14" t="str">
        <f t="shared" si="71"/>
        <v>-</v>
      </c>
      <c r="G465" s="14" t="str">
        <f t="shared" si="71"/>
        <v>-</v>
      </c>
      <c r="H465" s="14" t="str">
        <f t="shared" si="71"/>
        <v>-</v>
      </c>
      <c r="I465" s="14" t="str">
        <f t="shared" si="71"/>
        <v>-</v>
      </c>
      <c r="J465" s="14" t="str">
        <f t="shared" si="71"/>
        <v>-</v>
      </c>
      <c r="K465" s="14" t="str">
        <f t="shared" si="71"/>
        <v>-</v>
      </c>
      <c r="L465" s="14" t="str">
        <f t="shared" si="71"/>
        <v>-</v>
      </c>
      <c r="M465" s="14" t="str">
        <f t="shared" si="71"/>
        <v>-</v>
      </c>
      <c r="N465" s="14" t="str">
        <f t="shared" si="71"/>
        <v>-</v>
      </c>
      <c r="O465" s="14" t="str">
        <f t="shared" si="71"/>
        <v>-</v>
      </c>
      <c r="P465" s="14" t="str">
        <f t="shared" si="71"/>
        <v>-</v>
      </c>
      <c r="Q465" s="14" t="str">
        <f t="shared" si="71"/>
        <v>-</v>
      </c>
      <c r="R465" s="14" t="str">
        <f t="shared" si="71"/>
        <v>-</v>
      </c>
      <c r="S465" s="14" t="str">
        <f t="shared" si="71"/>
        <v>-</v>
      </c>
      <c r="T465" s="14" t="str">
        <f t="shared" si="71"/>
        <v>-</v>
      </c>
      <c r="U465" s="15"/>
    </row>
    <row r="466" spans="1:21">
      <c r="A466" s="48">
        <f t="shared" si="69"/>
        <v>74</v>
      </c>
      <c r="B466" s="14" t="str">
        <f t="shared" si="71"/>
        <v>-</v>
      </c>
      <c r="C466" s="14" t="str">
        <f t="shared" si="71"/>
        <v>-</v>
      </c>
      <c r="D466" s="14" t="str">
        <f t="shared" si="71"/>
        <v>-</v>
      </c>
      <c r="E466" s="14" t="str">
        <f t="shared" si="71"/>
        <v>-</v>
      </c>
      <c r="F466" s="14" t="str">
        <f t="shared" si="71"/>
        <v>-</v>
      </c>
      <c r="G466" s="14" t="str">
        <f t="shared" si="71"/>
        <v>-</v>
      </c>
      <c r="H466" s="14" t="str">
        <f t="shared" si="71"/>
        <v>-</v>
      </c>
      <c r="I466" s="14" t="str">
        <f t="shared" si="71"/>
        <v>-</v>
      </c>
      <c r="J466" s="14" t="str">
        <f t="shared" si="71"/>
        <v>-</v>
      </c>
      <c r="K466" s="14" t="str">
        <f t="shared" si="71"/>
        <v>-</v>
      </c>
      <c r="L466" s="14" t="str">
        <f t="shared" si="71"/>
        <v>-</v>
      </c>
      <c r="M466" s="14" t="str">
        <f t="shared" si="71"/>
        <v>-</v>
      </c>
      <c r="N466" s="14" t="str">
        <f t="shared" si="71"/>
        <v>-</v>
      </c>
      <c r="O466" s="14" t="str">
        <f t="shared" si="71"/>
        <v>-</v>
      </c>
      <c r="P466" s="14" t="str">
        <f t="shared" si="71"/>
        <v>-</v>
      </c>
      <c r="Q466" s="14" t="str">
        <f t="shared" si="71"/>
        <v>-</v>
      </c>
      <c r="R466" s="14" t="str">
        <f t="shared" si="71"/>
        <v>-</v>
      </c>
      <c r="S466" s="14" t="str">
        <f t="shared" si="71"/>
        <v>-</v>
      </c>
      <c r="T466" s="14" t="str">
        <f t="shared" si="71"/>
        <v>-</v>
      </c>
      <c r="U466" s="15"/>
    </row>
    <row r="467" spans="1:21">
      <c r="A467" s="48">
        <f t="shared" si="69"/>
        <v>75</v>
      </c>
      <c r="B467" s="14" t="str">
        <f t="shared" si="71"/>
        <v>-</v>
      </c>
      <c r="C467" s="14" t="str">
        <f t="shared" si="71"/>
        <v>-</v>
      </c>
      <c r="D467" s="14" t="str">
        <f t="shared" si="71"/>
        <v>-</v>
      </c>
      <c r="E467" s="14" t="str">
        <f t="shared" si="71"/>
        <v>-</v>
      </c>
      <c r="F467" s="14" t="str">
        <f t="shared" si="71"/>
        <v>-</v>
      </c>
      <c r="G467" s="14" t="str">
        <f t="shared" si="71"/>
        <v>-</v>
      </c>
      <c r="H467" s="14" t="str">
        <f t="shared" si="71"/>
        <v>-</v>
      </c>
      <c r="I467" s="14" t="str">
        <f t="shared" si="71"/>
        <v>-</v>
      </c>
      <c r="J467" s="14" t="str">
        <f t="shared" si="71"/>
        <v>-</v>
      </c>
      <c r="K467" s="14" t="str">
        <f t="shared" si="71"/>
        <v>-</v>
      </c>
      <c r="L467" s="14" t="str">
        <f t="shared" si="71"/>
        <v>-</v>
      </c>
      <c r="M467" s="14" t="str">
        <f t="shared" si="71"/>
        <v>-</v>
      </c>
      <c r="N467" s="14" t="str">
        <f t="shared" si="71"/>
        <v>-</v>
      </c>
      <c r="O467" s="14" t="str">
        <f t="shared" si="71"/>
        <v>-</v>
      </c>
      <c r="P467" s="14" t="str">
        <f t="shared" si="71"/>
        <v>-</v>
      </c>
      <c r="Q467" s="14" t="str">
        <f t="shared" si="71"/>
        <v>-</v>
      </c>
      <c r="R467" s="14" t="str">
        <f t="shared" si="71"/>
        <v>-</v>
      </c>
      <c r="S467" s="14" t="str">
        <f t="shared" si="71"/>
        <v>-</v>
      </c>
      <c r="T467" s="14" t="str">
        <f t="shared" si="71"/>
        <v>-</v>
      </c>
      <c r="U467" s="15"/>
    </row>
    <row r="468" spans="1:21">
      <c r="A468" s="48">
        <f t="shared" si="69"/>
        <v>76</v>
      </c>
      <c r="B468" s="14" t="str">
        <f t="shared" si="71"/>
        <v>-</v>
      </c>
      <c r="C468" s="14" t="str">
        <f t="shared" si="71"/>
        <v>-</v>
      </c>
      <c r="D468" s="14" t="str">
        <f t="shared" si="71"/>
        <v>-</v>
      </c>
      <c r="E468" s="14" t="str">
        <f t="shared" si="71"/>
        <v>-</v>
      </c>
      <c r="F468" s="14" t="str">
        <f t="shared" si="71"/>
        <v>-</v>
      </c>
      <c r="G468" s="14" t="str">
        <f t="shared" si="71"/>
        <v>-</v>
      </c>
      <c r="H468" s="14" t="str">
        <f t="shared" si="71"/>
        <v>-</v>
      </c>
      <c r="I468" s="14" t="str">
        <f t="shared" si="71"/>
        <v>-</v>
      </c>
      <c r="J468" s="14" t="str">
        <f t="shared" si="71"/>
        <v>-</v>
      </c>
      <c r="K468" s="14" t="str">
        <f t="shared" si="71"/>
        <v>-</v>
      </c>
      <c r="L468" s="14" t="str">
        <f t="shared" si="71"/>
        <v>-</v>
      </c>
      <c r="M468" s="14" t="str">
        <f t="shared" si="71"/>
        <v>-</v>
      </c>
      <c r="N468" s="14" t="str">
        <f t="shared" si="71"/>
        <v>-</v>
      </c>
      <c r="O468" s="14" t="str">
        <f t="shared" si="71"/>
        <v>-</v>
      </c>
      <c r="P468" s="14" t="str">
        <f t="shared" si="71"/>
        <v>-</v>
      </c>
      <c r="Q468" s="14" t="str">
        <f t="shared" si="71"/>
        <v>-</v>
      </c>
      <c r="R468" s="14" t="str">
        <f t="shared" si="71"/>
        <v>-</v>
      </c>
      <c r="S468" s="14" t="str">
        <f t="shared" si="71"/>
        <v>-</v>
      </c>
      <c r="T468" s="14" t="str">
        <f t="shared" si="71"/>
        <v>-</v>
      </c>
      <c r="U468" s="15"/>
    </row>
    <row r="469" spans="1:21">
      <c r="A469" s="48">
        <f t="shared" si="69"/>
        <v>77</v>
      </c>
      <c r="B469" s="14">
        <f t="shared" si="71"/>
        <v>1.0000169999999997</v>
      </c>
      <c r="C469" s="14" t="str">
        <f t="shared" si="71"/>
        <v>-</v>
      </c>
      <c r="D469" s="14">
        <f t="shared" si="71"/>
        <v>1.699999999971169E-5</v>
      </c>
      <c r="E469" s="14" t="str">
        <f t="shared" si="71"/>
        <v>-</v>
      </c>
      <c r="F469" s="14" t="str">
        <f t="shared" si="71"/>
        <v>-</v>
      </c>
      <c r="G469" s="14" t="str">
        <f t="shared" si="71"/>
        <v>-</v>
      </c>
      <c r="H469" s="14" t="str">
        <f t="shared" si="71"/>
        <v>-</v>
      </c>
      <c r="I469" s="14" t="str">
        <f t="shared" si="71"/>
        <v>-</v>
      </c>
      <c r="J469" s="14" t="str">
        <f t="shared" si="71"/>
        <v>-</v>
      </c>
      <c r="K469" s="14" t="str">
        <f t="shared" si="71"/>
        <v>-</v>
      </c>
      <c r="L469" s="14">
        <f t="shared" si="71"/>
        <v>0.99998300000000029</v>
      </c>
      <c r="M469" s="14" t="str">
        <f t="shared" si="71"/>
        <v>-</v>
      </c>
      <c r="N469" s="14" t="str">
        <f t="shared" si="71"/>
        <v>-</v>
      </c>
      <c r="O469" s="14" t="str">
        <f t="shared" si="71"/>
        <v>-</v>
      </c>
      <c r="P469" s="14" t="str">
        <f t="shared" si="71"/>
        <v>-</v>
      </c>
      <c r="Q469" s="14" t="str">
        <f t="shared" si="71"/>
        <v>-</v>
      </c>
      <c r="R469" s="14">
        <f t="shared" si="71"/>
        <v>1.699999999971169E-5</v>
      </c>
      <c r="S469" s="14" t="str">
        <f t="shared" si="71"/>
        <v>-</v>
      </c>
      <c r="T469" s="14" t="str">
        <f t="shared" si="71"/>
        <v>-</v>
      </c>
      <c r="U469" s="15"/>
    </row>
    <row r="470" spans="1:21">
      <c r="A470" s="48">
        <f t="shared" si="69"/>
        <v>78</v>
      </c>
      <c r="B470" s="14">
        <f t="shared" si="71"/>
        <v>1.0000159999999996</v>
      </c>
      <c r="C470" s="14" t="str">
        <f t="shared" si="71"/>
        <v>-</v>
      </c>
      <c r="D470" s="14">
        <f t="shared" si="71"/>
        <v>0.99998400000000043</v>
      </c>
      <c r="E470" s="14" t="str">
        <f t="shared" si="71"/>
        <v>-</v>
      </c>
      <c r="F470" s="14" t="str">
        <f t="shared" si="71"/>
        <v>-</v>
      </c>
      <c r="G470" s="14" t="str">
        <f t="shared" si="71"/>
        <v>-</v>
      </c>
      <c r="H470" s="14" t="str">
        <f t="shared" si="71"/>
        <v>-</v>
      </c>
      <c r="I470" s="14" t="str">
        <f t="shared" si="71"/>
        <v>-</v>
      </c>
      <c r="J470" s="14" t="str">
        <f t="shared" si="71"/>
        <v>-</v>
      </c>
      <c r="K470" s="14" t="str">
        <f t="shared" si="71"/>
        <v>-</v>
      </c>
      <c r="L470" s="14">
        <f t="shared" si="71"/>
        <v>1.5999999999571912E-5</v>
      </c>
      <c r="M470" s="14" t="str">
        <f t="shared" si="71"/>
        <v>-</v>
      </c>
      <c r="N470" s="14" t="str">
        <f t="shared" si="71"/>
        <v>-</v>
      </c>
      <c r="O470" s="14" t="str">
        <f t="shared" si="71"/>
        <v>-</v>
      </c>
      <c r="P470" s="14" t="str">
        <f t="shared" si="71"/>
        <v>-</v>
      </c>
      <c r="Q470" s="14" t="str">
        <f t="shared" si="71"/>
        <v>-</v>
      </c>
      <c r="R470" s="14" t="str">
        <f t="shared" si="71"/>
        <v>-</v>
      </c>
      <c r="S470" s="14" t="str">
        <f t="shared" si="71"/>
        <v>-</v>
      </c>
      <c r="T470" s="14" t="str">
        <f t="shared" si="71"/>
        <v>-</v>
      </c>
      <c r="U470" s="15"/>
    </row>
    <row r="471" spans="1:21">
      <c r="A471" s="48">
        <f t="shared" si="69"/>
        <v>79</v>
      </c>
      <c r="B471" s="14" t="str">
        <f t="shared" si="71"/>
        <v>-</v>
      </c>
      <c r="C471" s="14" t="str">
        <f t="shared" si="71"/>
        <v>-</v>
      </c>
      <c r="D471" s="14" t="str">
        <f t="shared" si="71"/>
        <v>-</v>
      </c>
      <c r="E471" s="14" t="str">
        <f t="shared" si="71"/>
        <v>-</v>
      </c>
      <c r="F471" s="14" t="str">
        <f t="shared" si="71"/>
        <v>-</v>
      </c>
      <c r="G471" s="14" t="str">
        <f t="shared" si="71"/>
        <v>-</v>
      </c>
      <c r="H471" s="14" t="str">
        <f t="shared" si="71"/>
        <v>-</v>
      </c>
      <c r="I471" s="14" t="str">
        <f t="shared" si="71"/>
        <v>-</v>
      </c>
      <c r="J471" s="14" t="str">
        <f t="shared" si="71"/>
        <v>-</v>
      </c>
      <c r="K471" s="14" t="str">
        <f t="shared" si="71"/>
        <v>-</v>
      </c>
      <c r="L471" s="14" t="str">
        <f t="shared" si="71"/>
        <v>-</v>
      </c>
      <c r="M471" s="14" t="str">
        <f t="shared" si="71"/>
        <v>-</v>
      </c>
      <c r="N471" s="14" t="str">
        <f t="shared" si="71"/>
        <v>-</v>
      </c>
      <c r="O471" s="14" t="str">
        <f t="shared" si="71"/>
        <v>-</v>
      </c>
      <c r="P471" s="14" t="str">
        <f t="shared" si="71"/>
        <v>-</v>
      </c>
      <c r="Q471" s="14" t="str">
        <f t="shared" si="71"/>
        <v>-</v>
      </c>
      <c r="R471" s="14" t="str">
        <f t="shared" si="71"/>
        <v>-</v>
      </c>
      <c r="S471" s="14" t="str">
        <f t="shared" si="71"/>
        <v>-</v>
      </c>
      <c r="T471" s="14" t="str">
        <f t="shared" si="71"/>
        <v>-</v>
      </c>
      <c r="U471" s="15"/>
    </row>
    <row r="472" spans="1:21">
      <c r="A472" s="48">
        <f t="shared" si="69"/>
        <v>80</v>
      </c>
      <c r="B472" s="14" t="str">
        <f t="shared" si="71"/>
        <v>-</v>
      </c>
      <c r="C472" s="14" t="str">
        <f t="shared" si="71"/>
        <v>-</v>
      </c>
      <c r="D472" s="14" t="str">
        <f t="shared" si="71"/>
        <v>-</v>
      </c>
      <c r="E472" s="14" t="str">
        <f t="shared" si="71"/>
        <v>-</v>
      </c>
      <c r="F472" s="14" t="str">
        <f t="shared" si="71"/>
        <v>-</v>
      </c>
      <c r="G472" s="14" t="str">
        <f t="shared" si="71"/>
        <v>-</v>
      </c>
      <c r="H472" s="14" t="str">
        <f t="shared" si="71"/>
        <v>-</v>
      </c>
      <c r="I472" s="14" t="str">
        <f t="shared" si="71"/>
        <v>-</v>
      </c>
      <c r="J472" s="14" t="str">
        <f t="shared" si="71"/>
        <v>-</v>
      </c>
      <c r="K472" s="14" t="str">
        <f t="shared" si="71"/>
        <v>-</v>
      </c>
      <c r="L472" s="14" t="str">
        <f t="shared" si="71"/>
        <v>-</v>
      </c>
      <c r="M472" s="14" t="str">
        <f t="shared" si="71"/>
        <v>-</v>
      </c>
      <c r="N472" s="14" t="str">
        <f t="shared" si="71"/>
        <v>-</v>
      </c>
      <c r="O472" s="14" t="str">
        <f t="shared" si="71"/>
        <v>-</v>
      </c>
      <c r="P472" s="14" t="str">
        <f t="shared" si="71"/>
        <v>-</v>
      </c>
      <c r="Q472" s="14" t="str">
        <f t="shared" si="71"/>
        <v>-</v>
      </c>
      <c r="R472" s="14" t="str">
        <f t="shared" si="71"/>
        <v>-</v>
      </c>
      <c r="S472" s="14" t="str">
        <f t="shared" si="71"/>
        <v>-</v>
      </c>
      <c r="T472" s="14" t="str">
        <f t="shared" si="71"/>
        <v>-</v>
      </c>
      <c r="U472" s="15"/>
    </row>
    <row r="473" spans="1:21">
      <c r="A473" s="48">
        <f t="shared" si="69"/>
        <v>81</v>
      </c>
      <c r="B473" s="14">
        <f t="shared" si="71"/>
        <v>1.2999999999152578E-5</v>
      </c>
      <c r="C473" s="14" t="str">
        <f t="shared" si="71"/>
        <v>-</v>
      </c>
      <c r="D473" s="14">
        <f t="shared" si="71"/>
        <v>1.2999999999152578E-5</v>
      </c>
      <c r="E473" s="14" t="str">
        <f t="shared" si="71"/>
        <v>-</v>
      </c>
      <c r="F473" s="14" t="str">
        <f t="shared" si="71"/>
        <v>-</v>
      </c>
      <c r="G473" s="14" t="str">
        <f t="shared" si="71"/>
        <v>-</v>
      </c>
      <c r="H473" s="14" t="str">
        <f t="shared" si="71"/>
        <v>-</v>
      </c>
      <c r="I473" s="14" t="str">
        <f t="shared" si="71"/>
        <v>-</v>
      </c>
      <c r="J473" s="14" t="str">
        <f t="shared" si="71"/>
        <v>-</v>
      </c>
      <c r="K473" s="14" t="str">
        <f t="shared" si="71"/>
        <v>-</v>
      </c>
      <c r="L473" s="14" t="str">
        <f t="shared" si="71"/>
        <v>-</v>
      </c>
      <c r="M473" s="14" t="str">
        <f t="shared" si="71"/>
        <v>-</v>
      </c>
      <c r="N473" s="14" t="str">
        <f t="shared" si="71"/>
        <v>-</v>
      </c>
      <c r="O473" s="14" t="str">
        <f t="shared" si="71"/>
        <v>-</v>
      </c>
      <c r="P473" s="14" t="str">
        <f t="shared" si="71"/>
        <v>-</v>
      </c>
      <c r="Q473" s="14" t="str">
        <f t="shared" si="71"/>
        <v>-</v>
      </c>
      <c r="R473" s="14" t="str">
        <f t="shared" si="71"/>
        <v>-</v>
      </c>
      <c r="S473" s="14" t="str">
        <f t="shared" si="71"/>
        <v>-</v>
      </c>
      <c r="T473" s="14" t="str">
        <f t="shared" si="71"/>
        <v>-</v>
      </c>
      <c r="U473" s="15"/>
    </row>
    <row r="474" spans="1:21">
      <c r="A474" s="48">
        <f t="shared" si="69"/>
        <v>82</v>
      </c>
      <c r="B474" s="14" t="str">
        <f t="shared" si="71"/>
        <v>-</v>
      </c>
      <c r="C474" s="14" t="str">
        <f t="shared" si="71"/>
        <v>-</v>
      </c>
      <c r="D474" s="14" t="str">
        <f t="shared" si="71"/>
        <v>-</v>
      </c>
      <c r="E474" s="14" t="str">
        <f t="shared" si="71"/>
        <v>-</v>
      </c>
      <c r="F474" s="14" t="str">
        <f t="shared" si="71"/>
        <v>-</v>
      </c>
      <c r="G474" s="14" t="str">
        <f t="shared" si="71"/>
        <v>-</v>
      </c>
      <c r="H474" s="14" t="str">
        <f t="shared" si="71"/>
        <v>-</v>
      </c>
      <c r="I474" s="14" t="str">
        <f t="shared" si="71"/>
        <v>-</v>
      </c>
      <c r="J474" s="14" t="str">
        <f t="shared" si="71"/>
        <v>-</v>
      </c>
      <c r="K474" s="14" t="str">
        <f t="shared" si="71"/>
        <v>-</v>
      </c>
      <c r="L474" s="14" t="str">
        <f t="shared" si="71"/>
        <v>-</v>
      </c>
      <c r="M474" s="14" t="str">
        <f t="shared" si="71"/>
        <v>-</v>
      </c>
      <c r="N474" s="14" t="str">
        <f t="shared" si="71"/>
        <v>-</v>
      </c>
      <c r="O474" s="14" t="str">
        <f t="shared" si="71"/>
        <v>-</v>
      </c>
      <c r="P474" s="14" t="str">
        <f t="shared" si="71"/>
        <v>-</v>
      </c>
      <c r="Q474" s="14" t="str">
        <f t="shared" si="71"/>
        <v>-</v>
      </c>
      <c r="R474" s="14" t="str">
        <f t="shared" si="71"/>
        <v>-</v>
      </c>
      <c r="S474" s="14" t="str">
        <f t="shared" si="71"/>
        <v>-</v>
      </c>
      <c r="T474" s="14" t="str">
        <f t="shared" si="71"/>
        <v>-</v>
      </c>
      <c r="U474" s="15"/>
    </row>
    <row r="475" spans="1:21">
      <c r="A475" s="48">
        <f t="shared" si="69"/>
        <v>83</v>
      </c>
      <c r="B475" s="14" t="str">
        <f t="shared" si="71"/>
        <v>-</v>
      </c>
      <c r="C475" s="14" t="str">
        <f t="shared" si="71"/>
        <v>-</v>
      </c>
      <c r="D475" s="14" t="str">
        <f t="shared" si="71"/>
        <v>-</v>
      </c>
      <c r="E475" s="14" t="str">
        <f t="shared" si="71"/>
        <v>-</v>
      </c>
      <c r="F475" s="14" t="str">
        <f t="shared" si="71"/>
        <v>-</v>
      </c>
      <c r="G475" s="14" t="str">
        <f t="shared" si="71"/>
        <v>-</v>
      </c>
      <c r="H475" s="14" t="str">
        <f t="shared" si="71"/>
        <v>-</v>
      </c>
      <c r="I475" s="14" t="str">
        <f t="shared" si="71"/>
        <v>-</v>
      </c>
      <c r="J475" s="14" t="str">
        <f t="shared" si="71"/>
        <v>-</v>
      </c>
      <c r="K475" s="14" t="str">
        <f t="shared" si="71"/>
        <v>-</v>
      </c>
      <c r="L475" s="14" t="str">
        <f t="shared" si="71"/>
        <v>-</v>
      </c>
      <c r="M475" s="14" t="str">
        <f t="shared" si="71"/>
        <v>-</v>
      </c>
      <c r="N475" s="14" t="str">
        <f t="shared" si="71"/>
        <v>-</v>
      </c>
      <c r="O475" s="14" t="str">
        <f t="shared" si="71"/>
        <v>-</v>
      </c>
      <c r="P475" s="14" t="str">
        <f t="shared" si="71"/>
        <v>-</v>
      </c>
      <c r="Q475" s="14" t="str">
        <f t="shared" si="71"/>
        <v>-</v>
      </c>
      <c r="R475" s="14" t="str">
        <f t="shared" si="71"/>
        <v>-</v>
      </c>
      <c r="S475" s="14" t="str">
        <f t="shared" si="71"/>
        <v>-</v>
      </c>
      <c r="T475" s="14" t="str">
        <f t="shared" si="71"/>
        <v>-</v>
      </c>
      <c r="U475" s="15"/>
    </row>
    <row r="476" spans="1:21">
      <c r="A476" s="48">
        <f t="shared" si="69"/>
        <v>84</v>
      </c>
      <c r="B476" s="14" t="str">
        <f t="shared" si="71"/>
        <v>-</v>
      </c>
      <c r="C476" s="14" t="str">
        <f t="shared" si="71"/>
        <v>-</v>
      </c>
      <c r="D476" s="14" t="str">
        <f t="shared" si="71"/>
        <v>-</v>
      </c>
      <c r="E476" s="14" t="str">
        <f t="shared" si="71"/>
        <v>-</v>
      </c>
      <c r="F476" s="14" t="str">
        <f t="shared" si="71"/>
        <v>-</v>
      </c>
      <c r="G476" s="14" t="str">
        <f t="shared" si="71"/>
        <v>-</v>
      </c>
      <c r="H476" s="14" t="str">
        <f t="shared" si="71"/>
        <v>-</v>
      </c>
      <c r="I476" s="14" t="str">
        <f t="shared" si="71"/>
        <v>-</v>
      </c>
      <c r="J476" s="14" t="str">
        <f t="shared" ref="J476:T476" si="72">IF(J379="-","-",ABS(J379-$V379))</f>
        <v>-</v>
      </c>
      <c r="K476" s="14" t="str">
        <f t="shared" si="72"/>
        <v>-</v>
      </c>
      <c r="L476" s="14" t="str">
        <f t="shared" si="72"/>
        <v>-</v>
      </c>
      <c r="M476" s="14" t="str">
        <f t="shared" si="72"/>
        <v>-</v>
      </c>
      <c r="N476" s="14" t="str">
        <f t="shared" si="72"/>
        <v>-</v>
      </c>
      <c r="O476" s="14" t="str">
        <f t="shared" si="72"/>
        <v>-</v>
      </c>
      <c r="P476" s="14" t="str">
        <f t="shared" si="72"/>
        <v>-</v>
      </c>
      <c r="Q476" s="14" t="str">
        <f t="shared" si="72"/>
        <v>-</v>
      </c>
      <c r="R476" s="14" t="str">
        <f t="shared" si="72"/>
        <v>-</v>
      </c>
      <c r="S476" s="14" t="str">
        <f t="shared" si="72"/>
        <v>-</v>
      </c>
      <c r="T476" s="14" t="str">
        <f t="shared" si="72"/>
        <v>-</v>
      </c>
      <c r="U476" s="15"/>
    </row>
    <row r="477" spans="1:21">
      <c r="A477" s="48">
        <f t="shared" si="69"/>
        <v>85</v>
      </c>
      <c r="B477" s="14" t="str">
        <f t="shared" ref="B477:T486" si="73">IF(B380="-","-",ABS(B380-$V380))</f>
        <v>-</v>
      </c>
      <c r="C477" s="14" t="str">
        <f t="shared" si="73"/>
        <v>-</v>
      </c>
      <c r="D477" s="14" t="str">
        <f t="shared" si="73"/>
        <v>-</v>
      </c>
      <c r="E477" s="14" t="str">
        <f t="shared" si="73"/>
        <v>-</v>
      </c>
      <c r="F477" s="14" t="str">
        <f t="shared" si="73"/>
        <v>-</v>
      </c>
      <c r="G477" s="14" t="str">
        <f t="shared" si="73"/>
        <v>-</v>
      </c>
      <c r="H477" s="14" t="str">
        <f t="shared" si="73"/>
        <v>-</v>
      </c>
      <c r="I477" s="14" t="str">
        <f t="shared" si="73"/>
        <v>-</v>
      </c>
      <c r="J477" s="14" t="str">
        <f t="shared" si="73"/>
        <v>-</v>
      </c>
      <c r="K477" s="14" t="str">
        <f t="shared" si="73"/>
        <v>-</v>
      </c>
      <c r="L477" s="14" t="str">
        <f t="shared" si="73"/>
        <v>-</v>
      </c>
      <c r="M477" s="14" t="str">
        <f t="shared" si="73"/>
        <v>-</v>
      </c>
      <c r="N477" s="14" t="str">
        <f t="shared" si="73"/>
        <v>-</v>
      </c>
      <c r="O477" s="14" t="str">
        <f t="shared" si="73"/>
        <v>-</v>
      </c>
      <c r="P477" s="14" t="str">
        <f t="shared" si="73"/>
        <v>-</v>
      </c>
      <c r="Q477" s="14" t="str">
        <f t="shared" si="73"/>
        <v>-</v>
      </c>
      <c r="R477" s="14" t="str">
        <f t="shared" si="73"/>
        <v>-</v>
      </c>
      <c r="S477" s="14" t="str">
        <f t="shared" si="73"/>
        <v>-</v>
      </c>
      <c r="T477" s="14" t="str">
        <f t="shared" si="73"/>
        <v>-</v>
      </c>
      <c r="U477" s="15"/>
    </row>
    <row r="478" spans="1:21">
      <c r="A478" s="48">
        <f t="shared" si="69"/>
        <v>86</v>
      </c>
      <c r="B478" s="14">
        <f t="shared" si="73"/>
        <v>0.66665866666666673</v>
      </c>
      <c r="C478" s="14" t="str">
        <f t="shared" si="73"/>
        <v>-</v>
      </c>
      <c r="D478" s="14">
        <f t="shared" si="73"/>
        <v>0.33334133333333327</v>
      </c>
      <c r="E478" s="14" t="str">
        <f t="shared" si="73"/>
        <v>-</v>
      </c>
      <c r="F478" s="14" t="str">
        <f t="shared" si="73"/>
        <v>-</v>
      </c>
      <c r="G478" s="14" t="str">
        <f t="shared" si="73"/>
        <v>-</v>
      </c>
      <c r="H478" s="14" t="str">
        <f t="shared" si="73"/>
        <v>-</v>
      </c>
      <c r="I478" s="14" t="str">
        <f t="shared" si="73"/>
        <v>-</v>
      </c>
      <c r="J478" s="14" t="str">
        <f t="shared" si="73"/>
        <v>-</v>
      </c>
      <c r="K478" s="14" t="str">
        <f t="shared" si="73"/>
        <v>-</v>
      </c>
      <c r="L478" s="14">
        <f t="shared" si="73"/>
        <v>0.33334133333333327</v>
      </c>
      <c r="M478" s="14" t="str">
        <f t="shared" si="73"/>
        <v>-</v>
      </c>
      <c r="N478" s="14" t="str">
        <f t="shared" si="73"/>
        <v>-</v>
      </c>
      <c r="O478" s="14" t="str">
        <f t="shared" si="73"/>
        <v>-</v>
      </c>
      <c r="P478" s="14" t="str">
        <f t="shared" si="73"/>
        <v>-</v>
      </c>
      <c r="Q478" s="14" t="str">
        <f t="shared" si="73"/>
        <v>-</v>
      </c>
      <c r="R478" s="14" t="str">
        <f t="shared" si="73"/>
        <v>-</v>
      </c>
      <c r="S478" s="14" t="str">
        <f t="shared" si="73"/>
        <v>-</v>
      </c>
      <c r="T478" s="14" t="str">
        <f t="shared" si="73"/>
        <v>-</v>
      </c>
      <c r="U478" s="15"/>
    </row>
    <row r="479" spans="1:21">
      <c r="A479" s="48">
        <f t="shared" si="69"/>
        <v>87</v>
      </c>
      <c r="B479" s="14" t="str">
        <f t="shared" si="73"/>
        <v>-</v>
      </c>
      <c r="C479" s="14" t="str">
        <f t="shared" si="73"/>
        <v>-</v>
      </c>
      <c r="D479" s="14" t="str">
        <f t="shared" si="73"/>
        <v>-</v>
      </c>
      <c r="E479" s="14" t="str">
        <f t="shared" si="73"/>
        <v>-</v>
      </c>
      <c r="F479" s="14" t="str">
        <f t="shared" si="73"/>
        <v>-</v>
      </c>
      <c r="G479" s="14" t="str">
        <f t="shared" si="73"/>
        <v>-</v>
      </c>
      <c r="H479" s="14" t="str">
        <f t="shared" si="73"/>
        <v>-</v>
      </c>
      <c r="I479" s="14" t="str">
        <f t="shared" si="73"/>
        <v>-</v>
      </c>
      <c r="J479" s="14" t="str">
        <f t="shared" si="73"/>
        <v>-</v>
      </c>
      <c r="K479" s="14" t="str">
        <f t="shared" si="73"/>
        <v>-</v>
      </c>
      <c r="L479" s="14" t="str">
        <f t="shared" si="73"/>
        <v>-</v>
      </c>
      <c r="M479" s="14" t="str">
        <f t="shared" si="73"/>
        <v>-</v>
      </c>
      <c r="N479" s="14" t="str">
        <f t="shared" si="73"/>
        <v>-</v>
      </c>
      <c r="O479" s="14" t="str">
        <f t="shared" si="73"/>
        <v>-</v>
      </c>
      <c r="P479" s="14" t="str">
        <f t="shared" si="73"/>
        <v>-</v>
      </c>
      <c r="Q479" s="14" t="str">
        <f t="shared" si="73"/>
        <v>-</v>
      </c>
      <c r="R479" s="14" t="str">
        <f t="shared" si="73"/>
        <v>-</v>
      </c>
      <c r="S479" s="14" t="str">
        <f t="shared" si="73"/>
        <v>-</v>
      </c>
      <c r="T479" s="14" t="str">
        <f t="shared" si="73"/>
        <v>-</v>
      </c>
      <c r="U479" s="15"/>
    </row>
    <row r="480" spans="1:21">
      <c r="A480" s="48">
        <f t="shared" si="69"/>
        <v>88</v>
      </c>
      <c r="B480" s="14">
        <f t="shared" si="73"/>
        <v>2.000006</v>
      </c>
      <c r="C480" s="14" t="str">
        <f t="shared" si="73"/>
        <v>-</v>
      </c>
      <c r="D480" s="14">
        <f t="shared" si="73"/>
        <v>1.999994</v>
      </c>
      <c r="E480" s="14" t="str">
        <f t="shared" si="73"/>
        <v>-</v>
      </c>
      <c r="F480" s="14" t="str">
        <f t="shared" si="73"/>
        <v>-</v>
      </c>
      <c r="G480" s="14" t="str">
        <f t="shared" si="73"/>
        <v>-</v>
      </c>
      <c r="H480" s="14" t="str">
        <f t="shared" si="73"/>
        <v>-</v>
      </c>
      <c r="I480" s="14" t="str">
        <f t="shared" si="73"/>
        <v>-</v>
      </c>
      <c r="J480" s="14" t="str">
        <f t="shared" si="73"/>
        <v>-</v>
      </c>
      <c r="K480" s="14" t="str">
        <f t="shared" si="73"/>
        <v>-</v>
      </c>
      <c r="L480" s="14" t="str">
        <f t="shared" si="73"/>
        <v>-</v>
      </c>
      <c r="M480" s="14" t="str">
        <f t="shared" si="73"/>
        <v>-</v>
      </c>
      <c r="N480" s="14" t="str">
        <f t="shared" si="73"/>
        <v>-</v>
      </c>
      <c r="O480" s="14" t="str">
        <f t="shared" si="73"/>
        <v>-</v>
      </c>
      <c r="P480" s="14" t="str">
        <f t="shared" si="73"/>
        <v>-</v>
      </c>
      <c r="Q480" s="14" t="str">
        <f t="shared" si="73"/>
        <v>-</v>
      </c>
      <c r="R480" s="14" t="str">
        <f t="shared" si="73"/>
        <v>-</v>
      </c>
      <c r="S480" s="14" t="str">
        <f t="shared" si="73"/>
        <v>-</v>
      </c>
      <c r="T480" s="14" t="str">
        <f t="shared" si="73"/>
        <v>-</v>
      </c>
      <c r="U480" s="15"/>
    </row>
    <row r="481" spans="1:21">
      <c r="A481" s="48">
        <f t="shared" si="69"/>
        <v>89</v>
      </c>
      <c r="B481" s="14">
        <f t="shared" si="73"/>
        <v>1.7499950000000002</v>
      </c>
      <c r="C481" s="14" t="str">
        <f t="shared" si="73"/>
        <v>-</v>
      </c>
      <c r="D481" s="14">
        <f t="shared" si="73"/>
        <v>2.2500049999999998</v>
      </c>
      <c r="E481" s="14" t="str">
        <f t="shared" si="73"/>
        <v>-</v>
      </c>
      <c r="F481" s="14" t="str">
        <f t="shared" si="73"/>
        <v>-</v>
      </c>
      <c r="G481" s="14" t="str">
        <f t="shared" si="73"/>
        <v>-</v>
      </c>
      <c r="H481" s="14" t="str">
        <f t="shared" si="73"/>
        <v>-</v>
      </c>
      <c r="I481" s="14" t="str">
        <f t="shared" si="73"/>
        <v>-</v>
      </c>
      <c r="J481" s="14" t="str">
        <f t="shared" si="73"/>
        <v>-</v>
      </c>
      <c r="K481" s="14" t="str">
        <f t="shared" si="73"/>
        <v>-</v>
      </c>
      <c r="L481" s="14">
        <f t="shared" si="73"/>
        <v>0.25000499999999981</v>
      </c>
      <c r="M481" s="14" t="str">
        <f t="shared" si="73"/>
        <v>-</v>
      </c>
      <c r="N481" s="14" t="str">
        <f t="shared" si="73"/>
        <v>-</v>
      </c>
      <c r="O481" s="14" t="str">
        <f t="shared" si="73"/>
        <v>-</v>
      </c>
      <c r="P481" s="14" t="str">
        <f t="shared" si="73"/>
        <v>-</v>
      </c>
      <c r="Q481" s="14" t="str">
        <f t="shared" si="73"/>
        <v>-</v>
      </c>
      <c r="R481" s="14">
        <f t="shared" si="73"/>
        <v>0.74999500000000019</v>
      </c>
      <c r="S481" s="14" t="str">
        <f t="shared" si="73"/>
        <v>-</v>
      </c>
      <c r="T481" s="14" t="str">
        <f t="shared" si="73"/>
        <v>-</v>
      </c>
      <c r="U481" s="15"/>
    </row>
    <row r="482" spans="1:21">
      <c r="A482" s="48">
        <f t="shared" si="69"/>
        <v>90</v>
      </c>
      <c r="B482" s="14" t="str">
        <f t="shared" si="73"/>
        <v>-</v>
      </c>
      <c r="C482" s="14" t="str">
        <f t="shared" si="73"/>
        <v>-</v>
      </c>
      <c r="D482" s="14" t="str">
        <f t="shared" si="73"/>
        <v>-</v>
      </c>
      <c r="E482" s="14" t="str">
        <f t="shared" si="73"/>
        <v>-</v>
      </c>
      <c r="F482" s="14" t="str">
        <f t="shared" si="73"/>
        <v>-</v>
      </c>
      <c r="G482" s="14" t="str">
        <f t="shared" si="73"/>
        <v>-</v>
      </c>
      <c r="H482" s="14" t="str">
        <f t="shared" si="73"/>
        <v>-</v>
      </c>
      <c r="I482" s="14" t="str">
        <f t="shared" si="73"/>
        <v>-</v>
      </c>
      <c r="J482" s="14" t="str">
        <f t="shared" si="73"/>
        <v>-</v>
      </c>
      <c r="K482" s="14" t="str">
        <f t="shared" si="73"/>
        <v>-</v>
      </c>
      <c r="L482" s="14" t="str">
        <f t="shared" si="73"/>
        <v>-</v>
      </c>
      <c r="M482" s="14" t="str">
        <f t="shared" si="73"/>
        <v>-</v>
      </c>
      <c r="N482" s="14" t="str">
        <f t="shared" si="73"/>
        <v>-</v>
      </c>
      <c r="O482" s="14" t="str">
        <f t="shared" si="73"/>
        <v>-</v>
      </c>
      <c r="P482" s="14" t="str">
        <f t="shared" si="73"/>
        <v>-</v>
      </c>
      <c r="Q482" s="14" t="str">
        <f t="shared" si="73"/>
        <v>-</v>
      </c>
      <c r="R482" s="14" t="str">
        <f t="shared" si="73"/>
        <v>-</v>
      </c>
      <c r="S482" s="14" t="str">
        <f t="shared" si="73"/>
        <v>-</v>
      </c>
      <c r="T482" s="14" t="str">
        <f t="shared" si="73"/>
        <v>-</v>
      </c>
      <c r="U482" s="15"/>
    </row>
    <row r="483" spans="1:21">
      <c r="A483" s="48">
        <f t="shared" si="69"/>
        <v>91</v>
      </c>
      <c r="B483" s="14" t="str">
        <f t="shared" si="73"/>
        <v>-</v>
      </c>
      <c r="C483" s="14" t="str">
        <f t="shared" si="73"/>
        <v>-</v>
      </c>
      <c r="D483" s="14" t="str">
        <f t="shared" si="73"/>
        <v>-</v>
      </c>
      <c r="E483" s="14" t="str">
        <f t="shared" si="73"/>
        <v>-</v>
      </c>
      <c r="F483" s="14" t="str">
        <f t="shared" si="73"/>
        <v>-</v>
      </c>
      <c r="G483" s="14" t="str">
        <f t="shared" si="73"/>
        <v>-</v>
      </c>
      <c r="H483" s="14" t="str">
        <f t="shared" si="73"/>
        <v>-</v>
      </c>
      <c r="I483" s="14" t="str">
        <f t="shared" si="73"/>
        <v>-</v>
      </c>
      <c r="J483" s="14" t="str">
        <f t="shared" si="73"/>
        <v>-</v>
      </c>
      <c r="K483" s="14" t="str">
        <f t="shared" si="73"/>
        <v>-</v>
      </c>
      <c r="L483" s="14" t="str">
        <f t="shared" si="73"/>
        <v>-</v>
      </c>
      <c r="M483" s="14" t="str">
        <f t="shared" si="73"/>
        <v>-</v>
      </c>
      <c r="N483" s="14" t="str">
        <f t="shared" si="73"/>
        <v>-</v>
      </c>
      <c r="O483" s="14" t="str">
        <f t="shared" si="73"/>
        <v>-</v>
      </c>
      <c r="P483" s="14" t="str">
        <f t="shared" si="73"/>
        <v>-</v>
      </c>
      <c r="Q483" s="14" t="str">
        <f t="shared" si="73"/>
        <v>-</v>
      </c>
      <c r="R483" s="14" t="str">
        <f t="shared" si="73"/>
        <v>-</v>
      </c>
      <c r="S483" s="14" t="str">
        <f t="shared" si="73"/>
        <v>-</v>
      </c>
      <c r="T483" s="14" t="str">
        <f t="shared" si="73"/>
        <v>-</v>
      </c>
      <c r="U483" s="15"/>
    </row>
    <row r="484" spans="1:21">
      <c r="A484" s="48">
        <f t="shared" si="69"/>
        <v>92</v>
      </c>
      <c r="B484" s="14">
        <f t="shared" si="73"/>
        <v>0.66666466666666579</v>
      </c>
      <c r="C484" s="14" t="str">
        <f t="shared" si="73"/>
        <v>-</v>
      </c>
      <c r="D484" s="14">
        <f t="shared" si="73"/>
        <v>0.33333533333333421</v>
      </c>
      <c r="E484" s="14" t="str">
        <f t="shared" si="73"/>
        <v>-</v>
      </c>
      <c r="F484" s="14" t="str">
        <f t="shared" si="73"/>
        <v>-</v>
      </c>
      <c r="G484" s="14" t="str">
        <f t="shared" si="73"/>
        <v>-</v>
      </c>
      <c r="H484" s="14" t="str">
        <f t="shared" si="73"/>
        <v>-</v>
      </c>
      <c r="I484" s="14" t="str">
        <f t="shared" si="73"/>
        <v>-</v>
      </c>
      <c r="J484" s="14" t="str">
        <f t="shared" si="73"/>
        <v>-</v>
      </c>
      <c r="K484" s="14" t="str">
        <f t="shared" si="73"/>
        <v>-</v>
      </c>
      <c r="L484" s="14">
        <f t="shared" si="73"/>
        <v>0.33333533333333421</v>
      </c>
      <c r="M484" s="14" t="str">
        <f t="shared" si="73"/>
        <v>-</v>
      </c>
      <c r="N484" s="14" t="str">
        <f t="shared" si="73"/>
        <v>-</v>
      </c>
      <c r="O484" s="14" t="str">
        <f t="shared" si="73"/>
        <v>-</v>
      </c>
      <c r="P484" s="14" t="str">
        <f t="shared" si="73"/>
        <v>-</v>
      </c>
      <c r="Q484" s="14" t="str">
        <f t="shared" si="73"/>
        <v>-</v>
      </c>
      <c r="R484" s="14" t="str">
        <f t="shared" si="73"/>
        <v>-</v>
      </c>
      <c r="S484" s="14" t="str">
        <f t="shared" si="73"/>
        <v>-</v>
      </c>
      <c r="T484" s="14" t="str">
        <f t="shared" si="73"/>
        <v>-</v>
      </c>
      <c r="U484" s="15"/>
    </row>
    <row r="485" spans="1:21">
      <c r="A485" s="48">
        <f t="shared" si="69"/>
        <v>93</v>
      </c>
      <c r="B485" s="14">
        <f t="shared" si="73"/>
        <v>1.4999990000000007</v>
      </c>
      <c r="C485" s="14" t="str">
        <f t="shared" si="73"/>
        <v>-</v>
      </c>
      <c r="D485" s="14">
        <f t="shared" si="73"/>
        <v>1.5000009999999993</v>
      </c>
      <c r="E485" s="14" t="str">
        <f t="shared" si="73"/>
        <v>-</v>
      </c>
      <c r="F485" s="14" t="str">
        <f t="shared" si="73"/>
        <v>-</v>
      </c>
      <c r="G485" s="14" t="str">
        <f t="shared" si="73"/>
        <v>-</v>
      </c>
      <c r="H485" s="14" t="str">
        <f t="shared" si="73"/>
        <v>-</v>
      </c>
      <c r="I485" s="14" t="str">
        <f t="shared" si="73"/>
        <v>-</v>
      </c>
      <c r="J485" s="14" t="str">
        <f t="shared" si="73"/>
        <v>-</v>
      </c>
      <c r="K485" s="14" t="str">
        <f t="shared" si="73"/>
        <v>-</v>
      </c>
      <c r="L485" s="14" t="str">
        <f t="shared" si="73"/>
        <v>-</v>
      </c>
      <c r="M485" s="14" t="str">
        <f t="shared" si="73"/>
        <v>-</v>
      </c>
      <c r="N485" s="14" t="str">
        <f t="shared" si="73"/>
        <v>-</v>
      </c>
      <c r="O485" s="14" t="str">
        <f t="shared" si="73"/>
        <v>-</v>
      </c>
      <c r="P485" s="14" t="str">
        <f t="shared" si="73"/>
        <v>-</v>
      </c>
      <c r="Q485" s="14" t="str">
        <f t="shared" si="73"/>
        <v>-</v>
      </c>
      <c r="R485" s="14" t="str">
        <f t="shared" si="73"/>
        <v>-</v>
      </c>
      <c r="S485" s="14" t="str">
        <f t="shared" si="73"/>
        <v>-</v>
      </c>
      <c r="T485" s="14" t="str">
        <f t="shared" si="73"/>
        <v>-</v>
      </c>
      <c r="U485" s="15"/>
    </row>
    <row r="486" spans="1:21">
      <c r="A486" s="48">
        <f t="shared" si="69"/>
        <v>94</v>
      </c>
      <c r="B486" s="14" t="str">
        <f t="shared" si="73"/>
        <v>-</v>
      </c>
      <c r="C486" s="14" t="str">
        <f t="shared" si="73"/>
        <v>-</v>
      </c>
      <c r="D486" s="14" t="str">
        <f t="shared" si="73"/>
        <v>-</v>
      </c>
      <c r="E486" s="14" t="str">
        <f t="shared" si="73"/>
        <v>-</v>
      </c>
      <c r="F486" s="14" t="str">
        <f t="shared" si="73"/>
        <v>-</v>
      </c>
      <c r="G486" s="14" t="str">
        <f t="shared" si="73"/>
        <v>-</v>
      </c>
      <c r="H486" s="14" t="str">
        <f t="shared" si="73"/>
        <v>-</v>
      </c>
      <c r="I486" s="14" t="str">
        <f t="shared" si="73"/>
        <v>-</v>
      </c>
      <c r="J486" s="14" t="str">
        <f t="shared" si="73"/>
        <v>-</v>
      </c>
      <c r="K486" s="14" t="str">
        <f t="shared" si="73"/>
        <v>-</v>
      </c>
      <c r="L486" s="14" t="str">
        <f t="shared" si="73"/>
        <v>-</v>
      </c>
      <c r="M486" s="14" t="str">
        <f t="shared" si="73"/>
        <v>-</v>
      </c>
      <c r="N486" s="14" t="str">
        <f t="shared" si="73"/>
        <v>-</v>
      </c>
      <c r="O486" s="14" t="str">
        <f t="shared" si="73"/>
        <v>-</v>
      </c>
      <c r="P486" s="14" t="str">
        <f t="shared" si="73"/>
        <v>-</v>
      </c>
      <c r="Q486" s="14" t="str">
        <f t="shared" si="73"/>
        <v>-</v>
      </c>
      <c r="R486" s="14" t="str">
        <f t="shared" si="73"/>
        <v>-</v>
      </c>
      <c r="S486" s="14" t="str">
        <f t="shared" si="73"/>
        <v>-</v>
      </c>
      <c r="T486" s="14" t="str">
        <f t="shared" si="73"/>
        <v>-</v>
      </c>
      <c r="U486" s="15"/>
    </row>
    <row r="487" spans="1:21">
      <c r="A487" s="48" t="s">
        <v>330</v>
      </c>
      <c r="B487" s="14">
        <f>(94 - COUNTIF(B393:B486,"-"))</f>
        <v>37</v>
      </c>
      <c r="C487" s="14">
        <f t="shared" ref="C487:T487" si="74">(94 - COUNTIF(C393:C486,"-"))</f>
        <v>0</v>
      </c>
      <c r="D487" s="14">
        <f t="shared" si="74"/>
        <v>43</v>
      </c>
      <c r="E487" s="14">
        <f t="shared" si="74"/>
        <v>0</v>
      </c>
      <c r="F487" s="14">
        <f t="shared" si="74"/>
        <v>0</v>
      </c>
      <c r="G487" s="14">
        <f t="shared" si="74"/>
        <v>0</v>
      </c>
      <c r="H487" s="14">
        <f t="shared" si="74"/>
        <v>0</v>
      </c>
      <c r="I487" s="14">
        <f t="shared" si="74"/>
        <v>0</v>
      </c>
      <c r="J487" s="14">
        <f t="shared" si="74"/>
        <v>0</v>
      </c>
      <c r="K487" s="14">
        <f t="shared" si="74"/>
        <v>0</v>
      </c>
      <c r="L487" s="14">
        <f t="shared" si="74"/>
        <v>21</v>
      </c>
      <c r="M487" s="14">
        <f t="shared" si="74"/>
        <v>0</v>
      </c>
      <c r="N487" s="14">
        <f t="shared" si="74"/>
        <v>0</v>
      </c>
      <c r="O487" s="14">
        <f t="shared" si="74"/>
        <v>0</v>
      </c>
      <c r="P487" s="14">
        <f t="shared" si="74"/>
        <v>0</v>
      </c>
      <c r="Q487" s="14">
        <f t="shared" si="74"/>
        <v>0</v>
      </c>
      <c r="R487" s="14">
        <f t="shared" si="74"/>
        <v>14</v>
      </c>
      <c r="S487" s="14">
        <f t="shared" si="74"/>
        <v>0</v>
      </c>
      <c r="T487" s="14">
        <f t="shared" si="74"/>
        <v>0</v>
      </c>
      <c r="U487" s="15"/>
    </row>
    <row r="488" spans="1:21">
      <c r="A488" s="48" t="s">
        <v>345</v>
      </c>
      <c r="B488" s="14">
        <f t="shared" ref="B488:T488" si="75">IFERROR(SUM(B393:B486)/B487,"-")</f>
        <v>1.1554047837837835</v>
      </c>
      <c r="C488" s="14" t="str">
        <f t="shared" si="75"/>
        <v>-</v>
      </c>
      <c r="D488" s="14">
        <f t="shared" si="75"/>
        <v>1.1337276511627905</v>
      </c>
      <c r="E488" s="14" t="str">
        <f t="shared" si="75"/>
        <v>-</v>
      </c>
      <c r="F488" s="14" t="str">
        <f t="shared" si="75"/>
        <v>-</v>
      </c>
      <c r="G488" s="14" t="str">
        <f t="shared" si="75"/>
        <v>-</v>
      </c>
      <c r="H488" s="14" t="str">
        <f t="shared" si="75"/>
        <v>-</v>
      </c>
      <c r="I488" s="14" t="str">
        <f t="shared" si="75"/>
        <v>-</v>
      </c>
      <c r="J488" s="14" t="str">
        <f t="shared" si="75"/>
        <v>-</v>
      </c>
      <c r="K488" s="14" t="str">
        <f t="shared" si="75"/>
        <v>-</v>
      </c>
      <c r="L488" s="14">
        <f t="shared" si="75"/>
        <v>0.64682577777777783</v>
      </c>
      <c r="M488" s="14" t="str">
        <f t="shared" si="75"/>
        <v>-</v>
      </c>
      <c r="N488" s="14" t="str">
        <f t="shared" si="75"/>
        <v>-</v>
      </c>
      <c r="O488" s="14" t="str">
        <f t="shared" si="75"/>
        <v>-</v>
      </c>
      <c r="P488" s="14" t="str">
        <f t="shared" si="75"/>
        <v>-</v>
      </c>
      <c r="Q488" s="14" t="str">
        <f t="shared" si="75"/>
        <v>-</v>
      </c>
      <c r="R488" s="14">
        <f t="shared" si="75"/>
        <v>0.89883995238095238</v>
      </c>
      <c r="S488" s="14" t="str">
        <f t="shared" si="75"/>
        <v>-</v>
      </c>
      <c r="T488" s="14" t="str">
        <f t="shared" si="75"/>
        <v>-</v>
      </c>
      <c r="U488" s="15">
        <f>COUNTIF(B488:T488,"&gt;2")</f>
        <v>0</v>
      </c>
    </row>
    <row r="489" spans="1:21">
      <c r="A489" s="48" t="s">
        <v>350</v>
      </c>
      <c r="B489" s="14" t="str">
        <f>IF(B488="-","-",IF(B488&lt;=2,"ДА","НЕТ"))</f>
        <v>ДА</v>
      </c>
      <c r="C489" s="14" t="str">
        <f t="shared" ref="C489:T489" si="76">IF(C488="-","-",IF(C488&lt;=2,"ДА","НЕТ"))</f>
        <v>-</v>
      </c>
      <c r="D489" s="14" t="str">
        <f t="shared" si="76"/>
        <v>ДА</v>
      </c>
      <c r="E489" s="14" t="str">
        <f t="shared" si="76"/>
        <v>-</v>
      </c>
      <c r="F489" s="14" t="str">
        <f t="shared" si="76"/>
        <v>-</v>
      </c>
      <c r="G489" s="14" t="str">
        <f t="shared" si="76"/>
        <v>-</v>
      </c>
      <c r="H489" s="14" t="str">
        <f t="shared" si="76"/>
        <v>-</v>
      </c>
      <c r="I489" s="14" t="str">
        <f t="shared" si="76"/>
        <v>-</v>
      </c>
      <c r="J489" s="14" t="str">
        <f t="shared" si="76"/>
        <v>-</v>
      </c>
      <c r="K489" s="14" t="str">
        <f t="shared" si="76"/>
        <v>-</v>
      </c>
      <c r="L489" s="14" t="str">
        <f t="shared" si="76"/>
        <v>ДА</v>
      </c>
      <c r="M489" s="14" t="str">
        <f t="shared" si="76"/>
        <v>-</v>
      </c>
      <c r="N489" s="14" t="str">
        <f t="shared" si="76"/>
        <v>-</v>
      </c>
      <c r="O489" s="14" t="str">
        <f t="shared" si="76"/>
        <v>-</v>
      </c>
      <c r="P489" s="14" t="str">
        <f t="shared" si="76"/>
        <v>-</v>
      </c>
      <c r="Q489" s="14" t="str">
        <f t="shared" si="76"/>
        <v>-</v>
      </c>
      <c r="R489" s="14" t="str">
        <f t="shared" si="76"/>
        <v>ДА</v>
      </c>
      <c r="S489" s="14" t="str">
        <f t="shared" si="76"/>
        <v>-</v>
      </c>
      <c r="T489" s="14" t="str">
        <f t="shared" si="76"/>
        <v>-</v>
      </c>
      <c r="U489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3"/>
  <sheetViews>
    <sheetView workbookViewId="0">
      <pane xSplit="1" ySplit="1" topLeftCell="B129" activePane="bottomRight" state="frozen"/>
      <selection pane="topRight" activeCell="B1" sqref="B1"/>
      <selection pane="bottomLeft" activeCell="A2" sqref="A2"/>
      <selection pane="bottomRight" activeCell="L89" sqref="L89"/>
    </sheetView>
  </sheetViews>
  <sheetFormatPr defaultRowHeight="15"/>
  <cols>
    <col min="1" max="1" width="9.140625" style="34"/>
    <col min="2" max="2" width="9.140625" style="102"/>
    <col min="4" max="4" width="19" style="37" customWidth="1"/>
    <col min="5" max="5" width="15.5703125" customWidth="1"/>
    <col min="6" max="6" width="14.85546875" customWidth="1"/>
  </cols>
  <sheetData>
    <row r="1" spans="1:6">
      <c r="A1" s="29" t="s">
        <v>430</v>
      </c>
      <c r="B1" s="101" t="s">
        <v>788</v>
      </c>
      <c r="C1" s="29" t="s">
        <v>326</v>
      </c>
      <c r="D1" s="127" t="s">
        <v>431</v>
      </c>
      <c r="E1" s="118" t="s">
        <v>332</v>
      </c>
      <c r="F1" s="118" t="s">
        <v>432</v>
      </c>
    </row>
    <row r="2" spans="1:6">
      <c r="A2" s="29" t="s">
        <v>636</v>
      </c>
      <c r="B2" s="101"/>
      <c r="C2" s="14"/>
      <c r="D2" s="36"/>
      <c r="E2" s="14"/>
      <c r="F2" s="14"/>
    </row>
    <row r="3" spans="1:6">
      <c r="A3" s="38">
        <f>ROW(1:1)</f>
        <v>1</v>
      </c>
      <c r="B3" s="100" t="str">
        <f>VLOOKUP(A3,Фото!$AO$440:$AU$581,7,FALSE)</f>
        <v>3/3</v>
      </c>
      <c r="C3" s="104">
        <f>VLOOKUP(A3,Фото!$AO$440:$AT$581,3,FALSE)</f>
        <v>9</v>
      </c>
      <c r="D3" s="36">
        <f>VLOOKUP(A3,Фото!$AO$440:$AT$581,4,FALSE)</f>
        <v>10.777769777777779</v>
      </c>
      <c r="E3" s="14">
        <f>VLOOKUP(A3,Фото!$AO$440:$AT$581,5,FALSE)</f>
        <v>19</v>
      </c>
      <c r="F3" s="14">
        <f>VLOOKUP(A3,Фото!$AO$440:$AT$581,6,FALSE)</f>
        <v>9</v>
      </c>
    </row>
    <row r="4" spans="1:6">
      <c r="A4" s="103">
        <f t="shared" ref="A4:A67" si="0">ROW(2:2)</f>
        <v>2</v>
      </c>
      <c r="B4" s="100" t="str">
        <f>VLOOKUP(A4,Фото!$AO$440:$AU$581,7,FALSE)</f>
        <v>3/1</v>
      </c>
      <c r="C4" s="104">
        <f>VLOOKUP(A4,Фото!$AO$440:$AT$581,3,FALSE)</f>
        <v>7</v>
      </c>
      <c r="D4" s="36">
        <f>VLOOKUP(A4,Фото!$AO$440:$AT$581,4,FALSE)</f>
        <v>10.222216222222221</v>
      </c>
      <c r="E4" s="14">
        <f>VLOOKUP(A4,Фото!$AO$440:$AT$581,5,FALSE)</f>
        <v>17</v>
      </c>
      <c r="F4" s="14">
        <f>VLOOKUP(A4,Фото!$AO$440:$AT$581,6,FALSE)</f>
        <v>9</v>
      </c>
    </row>
    <row r="5" spans="1:6">
      <c r="A5" s="103">
        <f t="shared" si="0"/>
        <v>3</v>
      </c>
      <c r="B5" s="100" t="str">
        <f>VLOOKUP(A5,Фото!$AO$440:$AU$581,7,FALSE)</f>
        <v>21/1</v>
      </c>
      <c r="C5" s="104">
        <f>VLOOKUP(A5,Фото!$AO$440:$AT$581,3,FALSE)</f>
        <v>40</v>
      </c>
      <c r="D5" s="36">
        <f>VLOOKUP(A5,Фото!$AO$440:$AT$581,4,FALSE)</f>
        <v>9.7999610000000015</v>
      </c>
      <c r="E5" s="14">
        <f>VLOOKUP(A5,Фото!$AO$440:$AT$581,5,FALSE)</f>
        <v>22</v>
      </c>
      <c r="F5" s="14">
        <f>VLOOKUP(A5,Фото!$AO$440:$AT$581,6,FALSE)</f>
        <v>10</v>
      </c>
    </row>
    <row r="6" spans="1:6">
      <c r="A6" s="103">
        <f t="shared" si="0"/>
        <v>4</v>
      </c>
      <c r="B6" s="100" t="str">
        <f>VLOOKUP(A6,Фото!$AO$440:$AU$581,7,FALSE)</f>
        <v>47/1</v>
      </c>
      <c r="C6" s="104">
        <f>VLOOKUP(A6,Фото!$AO$440:$AT$581,3,FALSE)</f>
        <v>82</v>
      </c>
      <c r="D6" s="36">
        <f>VLOOKUP(A6,Фото!$AO$440:$AT$581,4,FALSE)</f>
        <v>9.3635553636363635</v>
      </c>
      <c r="E6" s="14">
        <f>VLOOKUP(A6,Фото!$AO$440:$AT$581,5,FALSE)</f>
        <v>21</v>
      </c>
      <c r="F6" s="14">
        <f>VLOOKUP(A6,Фото!$AO$440:$AT$581,6,FALSE)</f>
        <v>11</v>
      </c>
    </row>
    <row r="7" spans="1:6">
      <c r="A7" s="103">
        <f t="shared" si="0"/>
        <v>5</v>
      </c>
      <c r="B7" s="100" t="str">
        <f>VLOOKUP(A7,Фото!$AO$440:$AU$581,7,FALSE)</f>
        <v>82/2</v>
      </c>
      <c r="C7" s="104">
        <f>VLOOKUP(A7,Фото!$AO$440:$AT$581,3,FALSE)</f>
        <v>132</v>
      </c>
      <c r="D7" s="36">
        <f>VLOOKUP(A7,Фото!$AO$440:$AT$581,4,FALSE)</f>
        <v>9.1998689999999996</v>
      </c>
      <c r="E7" s="14">
        <f>VLOOKUP(A7,Фото!$AO$440:$AT$581,5,FALSE)</f>
        <v>20</v>
      </c>
      <c r="F7" s="14">
        <f>VLOOKUP(A7,Фото!$AO$440:$AT$581,6,FALSE)</f>
        <v>10</v>
      </c>
    </row>
    <row r="8" spans="1:6">
      <c r="A8" s="103">
        <f t="shared" si="0"/>
        <v>6</v>
      </c>
      <c r="B8" s="100" t="str">
        <f>VLOOKUP(A8,Фото!$AO$440:$AU$581,7,FALSE)</f>
        <v>1/1</v>
      </c>
      <c r="C8" s="104">
        <f>VLOOKUP(A8,Фото!$AO$440:$AT$581,3,FALSE)</f>
        <v>1</v>
      </c>
      <c r="D8" s="36">
        <f>VLOOKUP(A8,Фото!$AO$440:$AT$581,4,FALSE)</f>
        <v>9.1666666666666661</v>
      </c>
      <c r="E8" s="14">
        <f>VLOOKUP(A8,Фото!$AO$440:$AT$581,5,FALSE)</f>
        <v>19</v>
      </c>
      <c r="F8" s="14">
        <f>VLOOKUP(A8,Фото!$AO$440:$AT$581,6,FALSE)</f>
        <v>12</v>
      </c>
    </row>
    <row r="9" spans="1:6">
      <c r="A9" s="103">
        <f t="shared" si="0"/>
        <v>7</v>
      </c>
      <c r="B9" s="100" t="str">
        <f>VLOOKUP(A9,Фото!$AO$440:$AU$581,7,FALSE)</f>
        <v>21/3</v>
      </c>
      <c r="C9" s="104">
        <f>VLOOKUP(A9,Фото!$AO$440:$AT$581,3,FALSE)</f>
        <v>42</v>
      </c>
      <c r="D9" s="36">
        <f>VLOOKUP(A9,Фото!$AO$440:$AT$581,4,FALSE)</f>
        <v>9.1666256666666666</v>
      </c>
      <c r="E9" s="14">
        <f>VLOOKUP(A9,Фото!$AO$440:$AT$581,5,FALSE)</f>
        <v>18</v>
      </c>
      <c r="F9" s="14">
        <f>VLOOKUP(A9,Фото!$AO$440:$AT$581,6,FALSE)</f>
        <v>12</v>
      </c>
    </row>
    <row r="10" spans="1:6">
      <c r="A10" s="103">
        <f t="shared" si="0"/>
        <v>8</v>
      </c>
      <c r="B10" s="100" t="str">
        <f>VLOOKUP(A10,Фото!$AO$440:$AU$581,7,FALSE)</f>
        <v>44/1</v>
      </c>
      <c r="C10" s="104">
        <f>VLOOKUP(A10,Фото!$AO$440:$AT$581,3,FALSE)</f>
        <v>73</v>
      </c>
      <c r="D10" s="36">
        <f>VLOOKUP(A10,Фото!$AO$440:$AT$581,4,FALSE)</f>
        <v>9.0999280000000002</v>
      </c>
      <c r="E10" s="14">
        <f>VLOOKUP(A10,Фото!$AO$440:$AT$581,5,FALSE)</f>
        <v>22</v>
      </c>
      <c r="F10" s="14">
        <f>VLOOKUP(A10,Фото!$AO$440:$AT$581,6,FALSE)</f>
        <v>10</v>
      </c>
    </row>
    <row r="11" spans="1:6">
      <c r="A11" s="103">
        <f t="shared" si="0"/>
        <v>9</v>
      </c>
      <c r="B11" s="100" t="str">
        <f>VLOOKUP(A11,Фото!$AO$440:$AU$581,7,FALSE)</f>
        <v>47/2</v>
      </c>
      <c r="C11" s="104">
        <f>VLOOKUP(A11,Фото!$AO$440:$AT$581,3,FALSE)</f>
        <v>83</v>
      </c>
      <c r="D11" s="36">
        <f>VLOOKUP(A11,Фото!$AO$440:$AT$581,4,FALSE)</f>
        <v>8.9999179999999992</v>
      </c>
      <c r="E11" s="14">
        <f>VLOOKUP(A11,Фото!$AO$440:$AT$581,5,FALSE)</f>
        <v>15</v>
      </c>
      <c r="F11" s="14">
        <f>VLOOKUP(A11,Фото!$AO$440:$AT$581,6,FALSE)</f>
        <v>9</v>
      </c>
    </row>
    <row r="12" spans="1:6">
      <c r="A12" s="103">
        <f t="shared" si="0"/>
        <v>10</v>
      </c>
      <c r="B12" s="100" t="str">
        <f>VLOOKUP(A12,Фото!$AO$440:$AU$581,7,FALSE)</f>
        <v>1/3</v>
      </c>
      <c r="C12" s="104">
        <f>VLOOKUP(A12,Фото!$AO$440:$AT$581,3,FALSE)</f>
        <v>3</v>
      </c>
      <c r="D12" s="36">
        <f>VLOOKUP(A12,Фото!$AO$440:$AT$581,4,FALSE)</f>
        <v>8.8333313333333336</v>
      </c>
      <c r="E12" s="14">
        <f>VLOOKUP(A12,Фото!$AO$440:$AT$581,5,FALSE)</f>
        <v>18</v>
      </c>
      <c r="F12" s="14">
        <f>VLOOKUP(A12,Фото!$AO$440:$AT$581,6,FALSE)</f>
        <v>12</v>
      </c>
    </row>
    <row r="13" spans="1:6">
      <c r="A13" s="103">
        <f t="shared" si="0"/>
        <v>11</v>
      </c>
      <c r="B13" s="100" t="str">
        <f>VLOOKUP(A13,Фото!$AO$440:$AU$581,7,FALSE)</f>
        <v>64/2</v>
      </c>
      <c r="C13" s="14">
        <f>VLOOKUP(A13,Фото!$AO$440:$AT$581,3,FALSE)</f>
        <v>102</v>
      </c>
      <c r="D13" s="36">
        <f>VLOOKUP(A13,Фото!$AO$440:$AT$581,4,FALSE)</f>
        <v>8.8332323333333331</v>
      </c>
      <c r="E13" s="14">
        <f>VLOOKUP(A13,Фото!$AO$440:$AT$581,5,FALSE)</f>
        <v>16</v>
      </c>
      <c r="F13" s="14">
        <f>VLOOKUP(A13,Фото!$AO$440:$AT$581,6,FALSE)</f>
        <v>12</v>
      </c>
    </row>
    <row r="14" spans="1:6">
      <c r="A14" s="103">
        <f t="shared" si="0"/>
        <v>12</v>
      </c>
      <c r="B14" s="100" t="str">
        <f>VLOOKUP(A14,Фото!$AO$440:$AU$581,7,FALSE)</f>
        <v>55/2</v>
      </c>
      <c r="C14" s="14">
        <f>VLOOKUP(A14,Фото!$AO$440:$AT$581,3,FALSE)</f>
        <v>93</v>
      </c>
      <c r="D14" s="36">
        <f>VLOOKUP(A14,Фото!$AO$440:$AT$581,4,FALSE)</f>
        <v>8.8180898181818179</v>
      </c>
      <c r="E14" s="14">
        <f>VLOOKUP(A14,Фото!$AO$440:$AT$581,5,FALSE)</f>
        <v>22</v>
      </c>
      <c r="F14" s="14">
        <f>VLOOKUP(A14,Фото!$AO$440:$AT$581,6,FALSE)</f>
        <v>11</v>
      </c>
    </row>
    <row r="15" spans="1:6">
      <c r="A15" s="103">
        <f t="shared" si="0"/>
        <v>13</v>
      </c>
      <c r="B15" s="100" t="str">
        <f>VLOOKUP(A15,Фото!$AO$440:$AU$581,7,FALSE)</f>
        <v>93/3</v>
      </c>
      <c r="C15" s="14">
        <f>VLOOKUP(A15,Фото!$AO$440:$AT$581,3,FALSE)</f>
        <v>142</v>
      </c>
      <c r="D15" s="36">
        <f>VLOOKUP(A15,Фото!$AO$440:$AT$581,4,FALSE)</f>
        <v>8.7998590000000014</v>
      </c>
      <c r="E15" s="14">
        <f>VLOOKUP(A15,Фото!$AO$440:$AT$581,5,FALSE)</f>
        <v>15</v>
      </c>
      <c r="F15" s="14">
        <f>VLOOKUP(A15,Фото!$AO$440:$AT$581,6,FALSE)</f>
        <v>10</v>
      </c>
    </row>
    <row r="16" spans="1:6">
      <c r="A16" s="103">
        <f t="shared" si="0"/>
        <v>14</v>
      </c>
      <c r="B16" s="100" t="str">
        <f>VLOOKUP(A16,Фото!$AO$440:$AU$581,7,FALSE)</f>
        <v>24/2</v>
      </c>
      <c r="C16" s="14">
        <f>VLOOKUP(A16,Фото!$AO$440:$AT$581,3,FALSE)</f>
        <v>47</v>
      </c>
      <c r="D16" s="36">
        <f>VLOOKUP(A16,Фото!$AO$440:$AT$581,4,FALSE)</f>
        <v>8.6666206666666668</v>
      </c>
      <c r="E16" s="14">
        <f>VLOOKUP(A16,Фото!$AO$440:$AT$581,5,FALSE)</f>
        <v>16</v>
      </c>
      <c r="F16" s="14">
        <f>VLOOKUP(A16,Фото!$AO$440:$AT$581,6,FALSE)</f>
        <v>9</v>
      </c>
    </row>
    <row r="17" spans="1:6">
      <c r="A17" s="103">
        <f t="shared" si="0"/>
        <v>15</v>
      </c>
      <c r="B17" s="100" t="str">
        <f>VLOOKUP(A17,Фото!$AO$440:$AU$581,7,FALSE)</f>
        <v>82/3</v>
      </c>
      <c r="C17" s="14">
        <f>VLOOKUP(A17,Фото!$AO$440:$AT$581,3,FALSE)</f>
        <v>133</v>
      </c>
      <c r="D17" s="36">
        <f>VLOOKUP(A17,Фото!$AO$440:$AT$581,4,FALSE)</f>
        <v>8.6665346666666654</v>
      </c>
      <c r="E17" s="14">
        <f>VLOOKUP(A17,Фото!$AO$440:$AT$581,5,FALSE)</f>
        <v>18</v>
      </c>
      <c r="F17" s="14">
        <f>VLOOKUP(A17,Фото!$AO$440:$AT$581,6,FALSE)</f>
        <v>12</v>
      </c>
    </row>
    <row r="18" spans="1:6">
      <c r="A18" s="103">
        <f t="shared" si="0"/>
        <v>16</v>
      </c>
      <c r="B18" s="100" t="str">
        <f>VLOOKUP(A18,Фото!$AO$440:$AU$581,7,FALSE)</f>
        <v>12/3</v>
      </c>
      <c r="C18" s="14">
        <f>VLOOKUP(A18,Фото!$AO$440:$AT$581,3,FALSE)</f>
        <v>24</v>
      </c>
      <c r="D18" s="36">
        <f>VLOOKUP(A18,Фото!$AO$440:$AT$581,4,FALSE)</f>
        <v>8.5999769999999991</v>
      </c>
      <c r="E18" s="14">
        <f>VLOOKUP(A18,Фото!$AO$440:$AT$581,5,FALSE)</f>
        <v>15</v>
      </c>
      <c r="F18" s="14">
        <f>VLOOKUP(A18,Фото!$AO$440:$AT$581,6,FALSE)</f>
        <v>10</v>
      </c>
    </row>
    <row r="19" spans="1:6">
      <c r="A19" s="103">
        <f t="shared" si="0"/>
        <v>17</v>
      </c>
      <c r="B19" s="100" t="str">
        <f>VLOOKUP(A19,Фото!$AO$440:$AU$581,7,FALSE)</f>
        <v>73/2</v>
      </c>
      <c r="C19" s="14">
        <f>VLOOKUP(A19,Фото!$AO$440:$AT$581,3,FALSE)</f>
        <v>123</v>
      </c>
      <c r="D19" s="36">
        <f>VLOOKUP(A19,Фото!$AO$440:$AT$581,4,FALSE)</f>
        <v>8.5832113333333346</v>
      </c>
      <c r="E19" s="14">
        <f>VLOOKUP(A19,Фото!$AO$440:$AT$581,5,FALSE)</f>
        <v>15</v>
      </c>
      <c r="F19" s="14">
        <f>VLOOKUP(A19,Фото!$AO$440:$AT$581,6,FALSE)</f>
        <v>12</v>
      </c>
    </row>
    <row r="20" spans="1:6">
      <c r="A20" s="103">
        <f t="shared" si="0"/>
        <v>18</v>
      </c>
      <c r="B20" s="100" t="str">
        <f>VLOOKUP(A20,Фото!$AO$440:$AU$581,7,FALSE)</f>
        <v>93/2</v>
      </c>
      <c r="C20" s="14">
        <f>VLOOKUP(A20,Фото!$AO$440:$AT$581,3,FALSE)</f>
        <v>141</v>
      </c>
      <c r="D20" s="36">
        <f>VLOOKUP(A20,Фото!$AO$440:$AT$581,4,FALSE)</f>
        <v>8.49986</v>
      </c>
      <c r="E20" s="14">
        <f>VLOOKUP(A20,Фото!$AO$440:$AT$581,5,FALSE)</f>
        <v>17</v>
      </c>
      <c r="F20" s="14">
        <f>VLOOKUP(A20,Фото!$AO$440:$AT$581,6,FALSE)</f>
        <v>10</v>
      </c>
    </row>
    <row r="21" spans="1:6">
      <c r="A21" s="103">
        <f t="shared" si="0"/>
        <v>19</v>
      </c>
      <c r="B21" s="100" t="str">
        <f>VLOOKUP(A21,Фото!$AO$440:$AU$581,7,FALSE)</f>
        <v>44/2</v>
      </c>
      <c r="C21" s="14">
        <f>VLOOKUP(A21,Фото!$AO$440:$AT$581,3,FALSE)</f>
        <v>74</v>
      </c>
      <c r="D21" s="36">
        <f>VLOOKUP(A21,Фото!$AO$440:$AT$581,4,FALSE)</f>
        <v>8.4544724545454546</v>
      </c>
      <c r="E21" s="14">
        <f>VLOOKUP(A21,Фото!$AO$440:$AT$581,5,FALSE)</f>
        <v>18</v>
      </c>
      <c r="F21" s="14">
        <f>VLOOKUP(A21,Фото!$AO$440:$AT$581,6,FALSE)</f>
        <v>11</v>
      </c>
    </row>
    <row r="22" spans="1:6">
      <c r="A22" s="103">
        <f t="shared" si="0"/>
        <v>20</v>
      </c>
      <c r="B22" s="100" t="str">
        <f>VLOOKUP(A22,Фото!$AO$440:$AU$581,7,FALSE)</f>
        <v>55/1</v>
      </c>
      <c r="C22" s="14">
        <f>VLOOKUP(A22,Фото!$AO$440:$AT$581,3,FALSE)</f>
        <v>92</v>
      </c>
      <c r="D22" s="36">
        <f>VLOOKUP(A22,Фото!$AO$440:$AT$581,4,FALSE)</f>
        <v>8.4544544545454556</v>
      </c>
      <c r="E22" s="14">
        <f>VLOOKUP(A22,Фото!$AO$440:$AT$581,5,FALSE)</f>
        <v>18</v>
      </c>
      <c r="F22" s="14">
        <f>VLOOKUP(A22,Фото!$AO$440:$AT$581,6,FALSE)</f>
        <v>11</v>
      </c>
    </row>
    <row r="23" spans="1:6">
      <c r="A23" s="103">
        <f t="shared" si="0"/>
        <v>21</v>
      </c>
      <c r="B23" s="100" t="str">
        <f>VLOOKUP(A23,Фото!$AO$440:$AU$581,7,FALSE)</f>
        <v>30/2</v>
      </c>
      <c r="C23" s="14">
        <f>VLOOKUP(A23,Фото!$AO$440:$AT$581,3,FALSE)</f>
        <v>56</v>
      </c>
      <c r="D23" s="36">
        <f>VLOOKUP(A23,Фото!$AO$440:$AT$581,4,FALSE)</f>
        <v>8.4166116666666664</v>
      </c>
      <c r="E23" s="14">
        <f>VLOOKUP(A23,Фото!$AO$440:$AT$581,5,FALSE)</f>
        <v>17</v>
      </c>
      <c r="F23" s="14">
        <f>VLOOKUP(A23,Фото!$AO$440:$AT$581,6,FALSE)</f>
        <v>12</v>
      </c>
    </row>
    <row r="24" spans="1:6">
      <c r="A24" s="103">
        <f t="shared" si="0"/>
        <v>22</v>
      </c>
      <c r="B24" s="100" t="str">
        <f>VLOOKUP(A24,Фото!$AO$440:$AU$581,7,FALSE)</f>
        <v>73/3</v>
      </c>
      <c r="C24" s="14">
        <f>VLOOKUP(A24,Фото!$AO$440:$AT$581,3,FALSE)</f>
        <v>124</v>
      </c>
      <c r="D24" s="36">
        <f>VLOOKUP(A24,Фото!$AO$440:$AT$581,4,FALSE)</f>
        <v>8.399877</v>
      </c>
      <c r="E24" s="14">
        <f>VLOOKUP(A24,Фото!$AO$440:$AT$581,5,FALSE)</f>
        <v>16</v>
      </c>
      <c r="F24" s="14">
        <f>VLOOKUP(A24,Фото!$AO$440:$AT$581,6,FALSE)</f>
        <v>10</v>
      </c>
    </row>
    <row r="25" spans="1:6">
      <c r="A25" s="103">
        <f t="shared" si="0"/>
        <v>23</v>
      </c>
      <c r="B25" s="100" t="str">
        <f>VLOOKUP(A25,Фото!$AO$440:$AU$581,7,FALSE)</f>
        <v>29/1</v>
      </c>
      <c r="C25" s="14">
        <f>VLOOKUP(A25,Фото!$AO$440:$AT$581,3,FALSE)</f>
        <v>52</v>
      </c>
      <c r="D25" s="36">
        <f>VLOOKUP(A25,Фото!$AO$440:$AT$581,4,FALSE)</f>
        <v>8.3635853636363642</v>
      </c>
      <c r="E25" s="14">
        <f>VLOOKUP(A25,Фото!$AO$440:$AT$581,5,FALSE)</f>
        <v>16</v>
      </c>
      <c r="F25" s="14">
        <f>VLOOKUP(A25,Фото!$AO$440:$AT$581,6,FALSE)</f>
        <v>11</v>
      </c>
    </row>
    <row r="26" spans="1:6">
      <c r="A26" s="103">
        <f t="shared" si="0"/>
        <v>24</v>
      </c>
      <c r="B26" s="100" t="str">
        <f>VLOOKUP(A26,Фото!$AO$440:$AU$581,7,FALSE)</f>
        <v>11/1</v>
      </c>
      <c r="C26" s="14">
        <f>VLOOKUP(A26,Фото!$AO$440:$AT$581,3,FALSE)</f>
        <v>19</v>
      </c>
      <c r="D26" s="36">
        <f>VLOOKUP(A26,Фото!$AO$440:$AT$581,4,FALSE)</f>
        <v>8.2499819999999993</v>
      </c>
      <c r="E26" s="14">
        <f>VLOOKUP(A26,Фото!$AO$440:$AT$581,5,FALSE)</f>
        <v>20</v>
      </c>
      <c r="F26" s="14">
        <f>VLOOKUP(A26,Фото!$AO$440:$AT$581,6,FALSE)</f>
        <v>12</v>
      </c>
    </row>
    <row r="27" spans="1:6">
      <c r="A27" s="103">
        <f t="shared" si="0"/>
        <v>25</v>
      </c>
      <c r="B27" s="100" t="str">
        <f>VLOOKUP(A27,Фото!$AO$440:$AU$581,7,FALSE)</f>
        <v>24/3</v>
      </c>
      <c r="C27" s="14">
        <f>VLOOKUP(A27,Фото!$AO$440:$AT$581,3,FALSE)</f>
        <v>48</v>
      </c>
      <c r="D27" s="36">
        <f>VLOOKUP(A27,Фото!$AO$440:$AT$581,4,FALSE)</f>
        <v>8.1999529999999989</v>
      </c>
      <c r="E27" s="14">
        <f>VLOOKUP(A27,Фото!$AO$440:$AT$581,5,FALSE)</f>
        <v>14</v>
      </c>
      <c r="F27" s="14">
        <f>VLOOKUP(A27,Фото!$AO$440:$AT$581,6,FALSE)</f>
        <v>10</v>
      </c>
    </row>
    <row r="28" spans="1:6">
      <c r="A28" s="103">
        <f t="shared" si="0"/>
        <v>26</v>
      </c>
      <c r="B28" s="100" t="str">
        <f>VLOOKUP(A28,Фото!$AO$440:$AU$581,7,FALSE)</f>
        <v>72/1</v>
      </c>
      <c r="C28" s="14">
        <f>VLOOKUP(A28,Фото!$AO$440:$AT$581,3,FALSE)</f>
        <v>119</v>
      </c>
      <c r="D28" s="36">
        <f>VLOOKUP(A28,Фото!$AO$440:$AT$581,4,FALSE)</f>
        <v>8.1817001818181812</v>
      </c>
      <c r="E28" s="14">
        <f>VLOOKUP(A28,Фото!$AO$440:$AT$581,5,FALSE)</f>
        <v>21</v>
      </c>
      <c r="F28" s="14">
        <f>VLOOKUP(A28,Фото!$AO$440:$AT$581,6,FALSE)</f>
        <v>11</v>
      </c>
    </row>
    <row r="29" spans="1:6">
      <c r="A29" s="103">
        <f t="shared" si="0"/>
        <v>27</v>
      </c>
      <c r="B29" s="100" t="str">
        <f>VLOOKUP(A29,Фото!$AO$440:$AU$581,7,FALSE)</f>
        <v>64/3</v>
      </c>
      <c r="C29" s="14">
        <f>VLOOKUP(A29,Фото!$AO$440:$AT$581,3,FALSE)</f>
        <v>103</v>
      </c>
      <c r="D29" s="36">
        <f>VLOOKUP(A29,Фото!$AO$440:$AT$581,4,FALSE)</f>
        <v>8.0998979999999996</v>
      </c>
      <c r="E29" s="14">
        <f>VLOOKUP(A29,Фото!$AO$440:$AT$581,5,FALSE)</f>
        <v>17</v>
      </c>
      <c r="F29" s="14">
        <f>VLOOKUP(A29,Фото!$AO$440:$AT$581,6,FALSE)</f>
        <v>10</v>
      </c>
    </row>
    <row r="30" spans="1:6">
      <c r="A30" s="103">
        <f t="shared" si="0"/>
        <v>28</v>
      </c>
      <c r="B30" s="100" t="str">
        <f>VLOOKUP(A30,Фото!$AO$440:$AU$581,7,FALSE)</f>
        <v>4/3</v>
      </c>
      <c r="C30" s="14">
        <f>VLOOKUP(A30,Фото!$AO$440:$AT$581,3,FALSE)</f>
        <v>12</v>
      </c>
      <c r="D30" s="36">
        <f>VLOOKUP(A30,Фото!$AO$440:$AT$581,4,FALSE)</f>
        <v>8.0908980909090911</v>
      </c>
      <c r="E30" s="14">
        <f>VLOOKUP(A30,Фото!$AO$440:$AT$581,5,FALSE)</f>
        <v>18</v>
      </c>
      <c r="F30" s="14">
        <f>VLOOKUP(A30,Фото!$AO$440:$AT$581,6,FALSE)</f>
        <v>11</v>
      </c>
    </row>
    <row r="31" spans="1:6">
      <c r="A31" s="103">
        <f t="shared" si="0"/>
        <v>29</v>
      </c>
      <c r="B31" s="100" t="str">
        <f>VLOOKUP(A31,Фото!$AO$440:$AU$581,7,FALSE)</f>
        <v>66/2</v>
      </c>
      <c r="C31" s="14">
        <f>VLOOKUP(A31,Фото!$AO$440:$AT$581,3,FALSE)</f>
        <v>108</v>
      </c>
      <c r="D31" s="36">
        <f>VLOOKUP(A31,Фото!$AO$440:$AT$581,4,FALSE)</f>
        <v>8.0908020909090919</v>
      </c>
      <c r="E31" s="14">
        <f>VLOOKUP(A31,Фото!$AO$440:$AT$581,5,FALSE)</f>
        <v>17</v>
      </c>
      <c r="F31" s="14">
        <f>VLOOKUP(A31,Фото!$AO$440:$AT$581,6,FALSE)</f>
        <v>11</v>
      </c>
    </row>
    <row r="32" spans="1:6">
      <c r="A32" s="103">
        <f t="shared" si="0"/>
        <v>30</v>
      </c>
      <c r="B32" s="100" t="str">
        <f>VLOOKUP(A32,Фото!$AO$440:$AU$581,7,FALSE)</f>
        <v>6/1</v>
      </c>
      <c r="C32" s="14">
        <f>VLOOKUP(A32,Фото!$AO$440:$AT$581,3,FALSE)</f>
        <v>13</v>
      </c>
      <c r="D32" s="36">
        <f>VLOOKUP(A32,Фото!$AO$440:$AT$581,4,FALSE)</f>
        <v>8.083321333333334</v>
      </c>
      <c r="E32" s="14">
        <f>VLOOKUP(A32,Фото!$AO$440:$AT$581,5,FALSE)</f>
        <v>14</v>
      </c>
      <c r="F32" s="14">
        <f>VLOOKUP(A32,Фото!$AO$440:$AT$581,6,FALSE)</f>
        <v>12</v>
      </c>
    </row>
    <row r="33" spans="1:6">
      <c r="A33" s="103">
        <f t="shared" si="0"/>
        <v>31</v>
      </c>
      <c r="B33" s="100" t="str">
        <f>VLOOKUP(A33,Фото!$AO$440:$AU$581,7,FALSE)</f>
        <v>82/1</v>
      </c>
      <c r="C33" s="14">
        <f>VLOOKUP(A33,Фото!$AO$440:$AT$581,3,FALSE)</f>
        <v>131</v>
      </c>
      <c r="D33" s="36">
        <f>VLOOKUP(A33,Фото!$AO$440:$AT$581,4,FALSE)</f>
        <v>8.0832033333333335</v>
      </c>
      <c r="E33" s="14">
        <f>VLOOKUP(A33,Фото!$AO$440:$AT$581,5,FALSE)</f>
        <v>18</v>
      </c>
      <c r="F33" s="14">
        <f>VLOOKUP(A33,Фото!$AO$440:$AT$581,6,FALSE)</f>
        <v>12</v>
      </c>
    </row>
    <row r="34" spans="1:6">
      <c r="A34" s="103">
        <f t="shared" si="0"/>
        <v>32</v>
      </c>
      <c r="B34" s="100" t="str">
        <f>VLOOKUP(A34,Фото!$AO$440:$AU$581,7,FALSE)</f>
        <v>44/3</v>
      </c>
      <c r="C34" s="14">
        <f>VLOOKUP(A34,Фото!$AO$440:$AT$581,3,FALSE)</f>
        <v>75</v>
      </c>
      <c r="D34" s="36">
        <f>VLOOKUP(A34,Фото!$AO$440:$AT$581,4,FALSE)</f>
        <v>7.9999260000000003</v>
      </c>
      <c r="E34" s="14">
        <f>VLOOKUP(A34,Фото!$AO$440:$AT$581,5,FALSE)</f>
        <v>13</v>
      </c>
      <c r="F34" s="14">
        <f>VLOOKUP(A34,Фото!$AO$440:$AT$581,6,FALSE)</f>
        <v>10</v>
      </c>
    </row>
    <row r="35" spans="1:6">
      <c r="A35" s="103">
        <f t="shared" si="0"/>
        <v>33</v>
      </c>
      <c r="B35" s="100" t="str">
        <f>VLOOKUP(A35,Фото!$AO$440:$AU$581,7,FALSE)</f>
        <v>69/1</v>
      </c>
      <c r="C35" s="14">
        <f>VLOOKUP(A35,Фото!$AO$440:$AT$581,3,FALSE)</f>
        <v>113</v>
      </c>
      <c r="D35" s="36">
        <f>VLOOKUP(A35,Фото!$AO$440:$AT$581,4,FALSE)</f>
        <v>7.8180698181818187</v>
      </c>
      <c r="E35" s="14">
        <f>VLOOKUP(A35,Фото!$AO$440:$AT$581,5,FALSE)</f>
        <v>15</v>
      </c>
      <c r="F35" s="14">
        <f>VLOOKUP(A35,Фото!$AO$440:$AT$581,6,FALSE)</f>
        <v>11</v>
      </c>
    </row>
    <row r="36" spans="1:6">
      <c r="A36" s="103">
        <f t="shared" si="0"/>
        <v>34</v>
      </c>
      <c r="B36" s="100" t="str">
        <f>VLOOKUP(A36,Фото!$AO$440:$AU$581,7,FALSE)</f>
        <v>64/1</v>
      </c>
      <c r="C36" s="14">
        <f>VLOOKUP(A36,Фото!$AO$440:$AT$581,3,FALSE)</f>
        <v>101</v>
      </c>
      <c r="D36" s="36">
        <f>VLOOKUP(A36,Фото!$AO$440:$AT$581,4,FALSE)</f>
        <v>7.7999000000000001</v>
      </c>
      <c r="E36" s="14">
        <f>VLOOKUP(A36,Фото!$AO$440:$AT$581,5,FALSE)</f>
        <v>15</v>
      </c>
      <c r="F36" s="14">
        <f>VLOOKUP(A36,Фото!$AO$440:$AT$581,6,FALSE)</f>
        <v>10</v>
      </c>
    </row>
    <row r="37" spans="1:6">
      <c r="A37" s="103">
        <f t="shared" si="0"/>
        <v>35</v>
      </c>
      <c r="B37" s="100" t="str">
        <f>VLOOKUP(A37,Фото!$AO$440:$AU$581,7,FALSE)</f>
        <v>69/2</v>
      </c>
      <c r="C37" s="14">
        <f>VLOOKUP(A37,Фото!$AO$440:$AT$581,3,FALSE)</f>
        <v>114</v>
      </c>
      <c r="D37" s="36">
        <f>VLOOKUP(A37,Фото!$AO$440:$AT$581,4,FALSE)</f>
        <v>7.799887</v>
      </c>
      <c r="E37" s="14">
        <f>VLOOKUP(A37,Фото!$AO$440:$AT$581,5,FALSE)</f>
        <v>13</v>
      </c>
      <c r="F37" s="14">
        <f>VLOOKUP(A37,Фото!$AO$440:$AT$581,6,FALSE)</f>
        <v>10</v>
      </c>
    </row>
    <row r="38" spans="1:6">
      <c r="A38" s="103">
        <f t="shared" si="0"/>
        <v>36</v>
      </c>
      <c r="B38" s="100" t="str">
        <f>VLOOKUP(A38,Фото!$AO$440:$AU$581,7,FALSE)</f>
        <v>29/3</v>
      </c>
      <c r="C38" s="14">
        <f>VLOOKUP(A38,Фото!$AO$440:$AT$581,3,FALSE)</f>
        <v>54</v>
      </c>
      <c r="D38" s="36">
        <f>VLOOKUP(A38,Фото!$AO$440:$AT$581,4,FALSE)</f>
        <v>7.7272197272727272</v>
      </c>
      <c r="E38" s="14">
        <f>VLOOKUP(A38,Фото!$AO$440:$AT$581,5,FALSE)</f>
        <v>16</v>
      </c>
      <c r="F38" s="14">
        <f>VLOOKUP(A38,Фото!$AO$440:$AT$581,6,FALSE)</f>
        <v>11</v>
      </c>
    </row>
    <row r="39" spans="1:6">
      <c r="A39" s="103">
        <f t="shared" si="0"/>
        <v>37</v>
      </c>
      <c r="B39" s="100" t="str">
        <f>VLOOKUP(A39,Фото!$AO$440:$AU$581,7,FALSE)</f>
        <v>12/1</v>
      </c>
      <c r="C39" s="14">
        <f>VLOOKUP(A39,Фото!$AO$440:$AT$581,3,FALSE)</f>
        <v>22</v>
      </c>
      <c r="D39" s="36">
        <f>VLOOKUP(A39,Фото!$AO$440:$AT$581,4,FALSE)</f>
        <v>7.6363426363636364</v>
      </c>
      <c r="E39" s="14">
        <f>VLOOKUP(A39,Фото!$AO$440:$AT$581,5,FALSE)</f>
        <v>15</v>
      </c>
      <c r="F39" s="14">
        <f>VLOOKUP(A39,Фото!$AO$440:$AT$581,6,FALSE)</f>
        <v>11</v>
      </c>
    </row>
    <row r="40" spans="1:6">
      <c r="A40" s="103">
        <f t="shared" si="0"/>
        <v>38</v>
      </c>
      <c r="B40" s="100" t="str">
        <f>VLOOKUP(A40,Фото!$AO$440:$AU$581,7,FALSE)</f>
        <v>65/2</v>
      </c>
      <c r="C40" s="14">
        <f>VLOOKUP(A40,Фото!$AO$440:$AT$581,3,FALSE)</f>
        <v>105</v>
      </c>
      <c r="D40" s="36">
        <f>VLOOKUP(A40,Фото!$AO$440:$AT$581,4,FALSE)</f>
        <v>7.5998959999999993</v>
      </c>
      <c r="E40" s="14">
        <f>VLOOKUP(A40,Фото!$AO$440:$AT$581,5,FALSE)</f>
        <v>15</v>
      </c>
      <c r="F40" s="14">
        <f>VLOOKUP(A40,Фото!$AO$440:$AT$581,6,FALSE)</f>
        <v>10</v>
      </c>
    </row>
    <row r="41" spans="1:6">
      <c r="A41" s="103">
        <f t="shared" si="0"/>
        <v>39</v>
      </c>
      <c r="B41" s="100" t="str">
        <f>VLOOKUP(A41,Фото!$AO$440:$AU$581,7,FALSE)</f>
        <v>10/3</v>
      </c>
      <c r="C41" s="14">
        <f>VLOOKUP(A41,Фото!$AO$440:$AT$581,3,FALSE)</f>
        <v>18</v>
      </c>
      <c r="D41" s="36">
        <f>VLOOKUP(A41,Фото!$AO$440:$AT$581,4,FALSE)</f>
        <v>7.5833163333333333</v>
      </c>
      <c r="E41" s="14">
        <f>VLOOKUP(A41,Фото!$AO$440:$AT$581,5,FALSE)</f>
        <v>14</v>
      </c>
      <c r="F41" s="14">
        <f>VLOOKUP(A41,Фото!$AO$440:$AT$581,6,FALSE)</f>
        <v>12</v>
      </c>
    </row>
    <row r="42" spans="1:6">
      <c r="A42" s="103">
        <f t="shared" si="0"/>
        <v>40</v>
      </c>
      <c r="B42" s="100" t="str">
        <f>VLOOKUP(A42,Фото!$AO$440:$AU$581,7,FALSE)</f>
        <v>12/2</v>
      </c>
      <c r="C42" s="14">
        <f>VLOOKUP(A42,Фото!$AO$440:$AT$581,3,FALSE)</f>
        <v>23</v>
      </c>
      <c r="D42" s="36">
        <f>VLOOKUP(A42,Фото!$AO$440:$AT$581,4,FALSE)</f>
        <v>7.5833113333333326</v>
      </c>
      <c r="E42" s="14">
        <f>VLOOKUP(A42,Фото!$AO$440:$AT$581,5,FALSE)</f>
        <v>15</v>
      </c>
      <c r="F42" s="14">
        <f>VLOOKUP(A42,Фото!$AO$440:$AT$581,6,FALSE)</f>
        <v>12</v>
      </c>
    </row>
    <row r="43" spans="1:6">
      <c r="A43" s="103">
        <f t="shared" si="0"/>
        <v>41</v>
      </c>
      <c r="B43" s="100" t="str">
        <f>VLOOKUP(A43,Фото!$AO$440:$AU$581,7,FALSE)</f>
        <v>73/1</v>
      </c>
      <c r="C43" s="14">
        <f>VLOOKUP(A43,Фото!$AO$440:$AT$581,3,FALSE)</f>
        <v>122</v>
      </c>
      <c r="D43" s="36">
        <f>VLOOKUP(A43,Фото!$AO$440:$AT$581,4,FALSE)</f>
        <v>7.583212333333333</v>
      </c>
      <c r="E43" s="14">
        <f>VLOOKUP(A43,Фото!$AO$440:$AT$581,5,FALSE)</f>
        <v>16</v>
      </c>
      <c r="F43" s="14">
        <f>VLOOKUP(A43,Фото!$AO$440:$AT$581,6,FALSE)</f>
        <v>12</v>
      </c>
    </row>
    <row r="44" spans="1:6">
      <c r="A44" s="103">
        <f t="shared" si="0"/>
        <v>42</v>
      </c>
      <c r="B44" s="100" t="str">
        <f>VLOOKUP(A44,Фото!$AO$440:$AU$581,7,FALSE)</f>
        <v>46/1</v>
      </c>
      <c r="C44" s="14">
        <f>VLOOKUP(A44,Фото!$AO$440:$AT$581,3,FALSE)</f>
        <v>79</v>
      </c>
      <c r="D44" s="36">
        <f>VLOOKUP(A44,Фото!$AO$440:$AT$581,4,FALSE)</f>
        <v>7.5453765454545456</v>
      </c>
      <c r="E44" s="14">
        <f>VLOOKUP(A44,Фото!$AO$440:$AT$581,5,FALSE)</f>
        <v>18</v>
      </c>
      <c r="F44" s="14">
        <f>VLOOKUP(A44,Фото!$AO$440:$AT$581,6,FALSE)</f>
        <v>11</v>
      </c>
    </row>
    <row r="45" spans="1:6">
      <c r="A45" s="103">
        <f t="shared" si="0"/>
        <v>43</v>
      </c>
      <c r="B45" s="100" t="str">
        <f>VLOOKUP(A45,Фото!$AO$440:$AU$581,7,FALSE)</f>
        <v>1/2</v>
      </c>
      <c r="C45" s="14">
        <f>VLOOKUP(A45,Фото!$AO$440:$AT$581,3,FALSE)</f>
        <v>2</v>
      </c>
      <c r="D45" s="36">
        <f>VLOOKUP(A45,Фото!$AO$440:$AT$581,4,FALSE)</f>
        <v>7.4999989999999999</v>
      </c>
      <c r="E45" s="14">
        <f>VLOOKUP(A45,Фото!$AO$440:$AT$581,5,FALSE)</f>
        <v>17</v>
      </c>
      <c r="F45" s="14">
        <f>VLOOKUP(A45,Фото!$AO$440:$AT$581,6,FALSE)</f>
        <v>10</v>
      </c>
    </row>
    <row r="46" spans="1:6">
      <c r="A46" s="103">
        <f t="shared" si="0"/>
        <v>44</v>
      </c>
      <c r="B46" s="100" t="str">
        <f>VLOOKUP(A46,Фото!$AO$440:$AU$581,7,FALSE)</f>
        <v>55/3</v>
      </c>
      <c r="C46" s="14">
        <f>VLOOKUP(A46,Фото!$AO$440:$AT$581,3,FALSE)</f>
        <v>94</v>
      </c>
      <c r="D46" s="36">
        <f>VLOOKUP(A46,Фото!$AO$440:$AT$581,4,FALSE)</f>
        <v>7.4544524545454545</v>
      </c>
      <c r="E46" s="14">
        <f>VLOOKUP(A46,Фото!$AO$440:$AT$581,5,FALSE)</f>
        <v>13</v>
      </c>
      <c r="F46" s="14">
        <f>VLOOKUP(A46,Фото!$AO$440:$AT$581,6,FALSE)</f>
        <v>11</v>
      </c>
    </row>
    <row r="47" spans="1:6">
      <c r="A47" s="103">
        <f t="shared" si="0"/>
        <v>45</v>
      </c>
      <c r="B47" s="100" t="str">
        <f>VLOOKUP(A47,Фото!$AO$440:$AU$581,7,FALSE)</f>
        <v>27/2</v>
      </c>
      <c r="C47" s="14">
        <f>VLOOKUP(A47,Фото!$AO$440:$AT$581,3,FALSE)</f>
        <v>50</v>
      </c>
      <c r="D47" s="36">
        <f>VLOOKUP(A47,Фото!$AO$440:$AT$581,4,FALSE)</f>
        <v>7.4443954444444449</v>
      </c>
      <c r="E47" s="14">
        <f>VLOOKUP(A47,Фото!$AO$440:$AT$581,5,FALSE)</f>
        <v>13</v>
      </c>
      <c r="F47" s="14">
        <f>VLOOKUP(A47,Фото!$AO$440:$AT$581,6,FALSE)</f>
        <v>9</v>
      </c>
    </row>
    <row r="48" spans="1:6">
      <c r="A48" s="103">
        <f t="shared" si="0"/>
        <v>46</v>
      </c>
      <c r="B48" s="100" t="str">
        <f>VLOOKUP(A48,Фото!$AO$440:$AU$581,7,FALSE)</f>
        <v>65/1</v>
      </c>
      <c r="C48" s="14">
        <f>VLOOKUP(A48,Фото!$AO$440:$AT$581,3,FALSE)</f>
        <v>104</v>
      </c>
      <c r="D48" s="36">
        <f>VLOOKUP(A48,Фото!$AO$440:$AT$581,4,FALSE)</f>
        <v>7.3998970000000002</v>
      </c>
      <c r="E48" s="14">
        <f>VLOOKUP(A48,Фото!$AO$440:$AT$581,5,FALSE)</f>
        <v>15</v>
      </c>
      <c r="F48" s="14">
        <f>VLOOKUP(A48,Фото!$AO$440:$AT$581,6,FALSE)</f>
        <v>10</v>
      </c>
    </row>
    <row r="49" spans="1:6">
      <c r="A49" s="103">
        <f t="shared" si="0"/>
        <v>47</v>
      </c>
      <c r="B49" s="100" t="str">
        <f>VLOOKUP(A49,Фото!$AO$440:$AU$581,7,FALSE)</f>
        <v>4/2</v>
      </c>
      <c r="C49" s="14">
        <f>VLOOKUP(A49,Фото!$AO$440:$AT$581,3,FALSE)</f>
        <v>11</v>
      </c>
      <c r="D49" s="36">
        <f>VLOOKUP(A49,Фото!$AO$440:$AT$581,4,FALSE)</f>
        <v>7.3636263636363637</v>
      </c>
      <c r="E49" s="14">
        <f>VLOOKUP(A49,Фото!$AO$440:$AT$581,5,FALSE)</f>
        <v>15</v>
      </c>
      <c r="F49" s="14">
        <f>VLOOKUP(A49,Фото!$AO$440:$AT$581,6,FALSE)</f>
        <v>11</v>
      </c>
    </row>
    <row r="50" spans="1:6">
      <c r="A50" s="103">
        <f t="shared" si="0"/>
        <v>48</v>
      </c>
      <c r="B50" s="100" t="str">
        <f>VLOOKUP(A50,Фото!$AO$440:$AU$581,7,FALSE)</f>
        <v>66/3</v>
      </c>
      <c r="C50" s="14">
        <f>VLOOKUP(A50,Фото!$AO$440:$AT$581,3,FALSE)</f>
        <v>109</v>
      </c>
      <c r="D50" s="36">
        <f>VLOOKUP(A50,Фото!$AO$440:$AT$581,4,FALSE)</f>
        <v>7.3635283636363633</v>
      </c>
      <c r="E50" s="14">
        <f>VLOOKUP(A50,Фото!$AO$440:$AT$581,5,FALSE)</f>
        <v>15</v>
      </c>
      <c r="F50" s="14">
        <f>VLOOKUP(A50,Фото!$AO$440:$AT$581,6,FALSE)</f>
        <v>11</v>
      </c>
    </row>
    <row r="51" spans="1:6">
      <c r="A51" s="103">
        <f t="shared" si="0"/>
        <v>49</v>
      </c>
      <c r="B51" s="100" t="str">
        <f>VLOOKUP(A51,Фото!$AO$440:$AU$581,7,FALSE)</f>
        <v>3/2</v>
      </c>
      <c r="C51" s="14">
        <f>VLOOKUP(A51,Фото!$AO$440:$AT$581,3,FALSE)</f>
        <v>8</v>
      </c>
      <c r="D51" s="36">
        <f>VLOOKUP(A51,Фото!$AO$440:$AT$581,4,FALSE)</f>
        <v>7.3333263333333329</v>
      </c>
      <c r="E51" s="14">
        <f>VLOOKUP(A51,Фото!$AO$440:$AT$581,5,FALSE)</f>
        <v>16</v>
      </c>
      <c r="F51" s="14">
        <f>VLOOKUP(A51,Фото!$AO$440:$AT$581,6,FALSE)</f>
        <v>9</v>
      </c>
    </row>
    <row r="52" spans="1:6">
      <c r="A52" s="103">
        <f t="shared" si="0"/>
        <v>50</v>
      </c>
      <c r="B52" s="100" t="str">
        <f>VLOOKUP(A52,Фото!$AO$440:$AU$581,7,FALSE)</f>
        <v>21/2</v>
      </c>
      <c r="C52" s="14">
        <f>VLOOKUP(A52,Фото!$AO$440:$AT$581,3,FALSE)</f>
        <v>41</v>
      </c>
      <c r="D52" s="36">
        <f>VLOOKUP(A52,Фото!$AO$440:$AT$581,4,FALSE)</f>
        <v>7.3332933333333328</v>
      </c>
      <c r="E52" s="14">
        <f>VLOOKUP(A52,Фото!$AO$440:$AT$581,5,FALSE)</f>
        <v>14</v>
      </c>
      <c r="F52" s="14">
        <f>VLOOKUP(A52,Фото!$AO$440:$AT$581,6,FALSE)</f>
        <v>12</v>
      </c>
    </row>
    <row r="53" spans="1:6">
      <c r="A53" s="103">
        <f t="shared" si="0"/>
        <v>51</v>
      </c>
      <c r="B53" s="100" t="str">
        <f>VLOOKUP(A53,Фото!$AO$440:$AU$581,7,FALSE)</f>
        <v>24/1</v>
      </c>
      <c r="C53" s="14">
        <f>VLOOKUP(A53,Фото!$AO$440:$AT$581,3,FALSE)</f>
        <v>46</v>
      </c>
      <c r="D53" s="36">
        <f>VLOOKUP(A53,Фото!$AO$440:$AT$581,4,FALSE)</f>
        <v>7.333288333333333</v>
      </c>
      <c r="E53" s="14">
        <f>VLOOKUP(A53,Фото!$AO$440:$AT$581,5,FALSE)</f>
        <v>15</v>
      </c>
      <c r="F53" s="14">
        <f>VLOOKUP(A53,Фото!$AO$440:$AT$581,6,FALSE)</f>
        <v>9</v>
      </c>
    </row>
    <row r="54" spans="1:6">
      <c r="A54" s="103">
        <f t="shared" si="0"/>
        <v>52</v>
      </c>
      <c r="B54" s="100" t="str">
        <f>VLOOKUP(A54,Фото!$AO$440:$AU$581,7,FALSE)</f>
        <v>30/1</v>
      </c>
      <c r="C54" s="14">
        <f>VLOOKUP(A54,Фото!$AO$440:$AT$581,3,FALSE)</f>
        <v>55</v>
      </c>
      <c r="D54" s="36">
        <f>VLOOKUP(A54,Фото!$AO$440:$AT$581,4,FALSE)</f>
        <v>7.3332793333333326</v>
      </c>
      <c r="E54" s="14">
        <f>VLOOKUP(A54,Фото!$AO$440:$AT$581,5,FALSE)</f>
        <v>14</v>
      </c>
      <c r="F54" s="14">
        <f>VLOOKUP(A54,Фото!$AO$440:$AT$581,6,FALSE)</f>
        <v>12</v>
      </c>
    </row>
    <row r="55" spans="1:6">
      <c r="A55" s="103">
        <f t="shared" si="0"/>
        <v>53</v>
      </c>
      <c r="B55" s="100" t="str">
        <f>VLOOKUP(A55,Фото!$AO$440:$AU$581,7,FALSE)</f>
        <v>69/3</v>
      </c>
      <c r="C55" s="14">
        <f>VLOOKUP(A55,Фото!$AO$440:$AT$581,3,FALSE)</f>
        <v>115</v>
      </c>
      <c r="D55" s="36">
        <f>VLOOKUP(A55,Фото!$AO$440:$AT$581,4,FALSE)</f>
        <v>7.2998859999999999</v>
      </c>
      <c r="E55" s="14">
        <f>VLOOKUP(A55,Фото!$AO$440:$AT$581,5,FALSE)</f>
        <v>14</v>
      </c>
      <c r="F55" s="14">
        <f>VLOOKUP(A55,Фото!$AO$440:$AT$581,6,FALSE)</f>
        <v>10</v>
      </c>
    </row>
    <row r="56" spans="1:6">
      <c r="A56" s="103">
        <f t="shared" si="0"/>
        <v>54</v>
      </c>
      <c r="B56" s="100" t="str">
        <f>VLOOKUP(A56,Фото!$AO$440:$AU$581,7,FALSE)</f>
        <v>11/2</v>
      </c>
      <c r="C56" s="14">
        <f>VLOOKUP(A56,Фото!$AO$440:$AT$581,3,FALSE)</f>
        <v>20</v>
      </c>
      <c r="D56" s="36">
        <f>VLOOKUP(A56,Фото!$AO$440:$AT$581,4,FALSE)</f>
        <v>7.249981</v>
      </c>
      <c r="E56" s="14">
        <f>VLOOKUP(A56,Фото!$AO$440:$AT$581,5,FALSE)</f>
        <v>18</v>
      </c>
      <c r="F56" s="14">
        <f>VLOOKUP(A56,Фото!$AO$440:$AT$581,6,FALSE)</f>
        <v>12</v>
      </c>
    </row>
    <row r="57" spans="1:6">
      <c r="A57" s="103">
        <f t="shared" si="0"/>
        <v>55</v>
      </c>
      <c r="B57" s="100" t="str">
        <f>VLOOKUP(A57,Фото!$AO$440:$AU$581,7,FALSE)</f>
        <v>27/1</v>
      </c>
      <c r="C57" s="14">
        <f>VLOOKUP(A57,Фото!$AO$440:$AT$581,3,FALSE)</f>
        <v>49</v>
      </c>
      <c r="D57" s="36">
        <f>VLOOKUP(A57,Фото!$AO$440:$AT$581,4,FALSE)</f>
        <v>7.2221742222222227</v>
      </c>
      <c r="E57" s="14">
        <f>VLOOKUP(A57,Фото!$AO$440:$AT$581,5,FALSE)</f>
        <v>13</v>
      </c>
      <c r="F57" s="14">
        <f>VLOOKUP(A57,Фото!$AO$440:$AT$581,6,FALSE)</f>
        <v>9</v>
      </c>
    </row>
    <row r="58" spans="1:6">
      <c r="A58" s="103">
        <f t="shared" si="0"/>
        <v>56</v>
      </c>
      <c r="B58" s="100" t="str">
        <f>VLOOKUP(A58,Фото!$AO$440:$AU$581,7,FALSE)</f>
        <v>47/3</v>
      </c>
      <c r="C58" s="14">
        <f>VLOOKUP(A58,Фото!$AO$440:$AT$581,3,FALSE)</f>
        <v>84</v>
      </c>
      <c r="D58" s="36">
        <f>VLOOKUP(A58,Фото!$AO$440:$AT$581,4,FALSE)</f>
        <v>7.1999170000000001</v>
      </c>
      <c r="E58" s="14">
        <f>VLOOKUP(A58,Фото!$AO$440:$AT$581,5,FALSE)</f>
        <v>14</v>
      </c>
      <c r="F58" s="14">
        <f>VLOOKUP(A58,Фото!$AO$440:$AT$581,6,FALSE)</f>
        <v>10</v>
      </c>
    </row>
    <row r="59" spans="1:6">
      <c r="A59" s="103">
        <f t="shared" si="0"/>
        <v>57</v>
      </c>
      <c r="B59" s="100" t="str">
        <f>VLOOKUP(A59,Фото!$AO$440:$AU$581,7,FALSE)</f>
        <v>19/2</v>
      </c>
      <c r="C59" s="14">
        <f>VLOOKUP(A59,Фото!$AO$440:$AT$581,3,FALSE)</f>
        <v>35</v>
      </c>
      <c r="D59" s="36">
        <f>VLOOKUP(A59,Фото!$AO$440:$AT$581,4,FALSE)</f>
        <v>7.1666326666666667</v>
      </c>
      <c r="E59" s="14">
        <f>VLOOKUP(A59,Фото!$AO$440:$AT$581,5,FALSE)</f>
        <v>17</v>
      </c>
      <c r="F59" s="14">
        <f>VLOOKUP(A59,Фото!$AO$440:$AT$581,6,FALSE)</f>
        <v>12</v>
      </c>
    </row>
    <row r="60" spans="1:6">
      <c r="A60" s="103">
        <f t="shared" si="0"/>
        <v>58</v>
      </c>
      <c r="B60" s="100" t="str">
        <f>VLOOKUP(A60,Фото!$AO$440:$AU$581,7,FALSE)</f>
        <v>42/3</v>
      </c>
      <c r="C60" s="14">
        <f>VLOOKUP(A60,Фото!$AO$440:$AT$581,3,FALSE)</f>
        <v>72</v>
      </c>
      <c r="D60" s="36">
        <f>VLOOKUP(A60,Фото!$AO$440:$AT$581,4,FALSE)</f>
        <v>7.1665956666666668</v>
      </c>
      <c r="E60" s="14">
        <f>VLOOKUP(A60,Фото!$AO$440:$AT$581,5,FALSE)</f>
        <v>17</v>
      </c>
      <c r="F60" s="14">
        <f>VLOOKUP(A60,Фото!$AO$440:$AT$581,6,FALSE)</f>
        <v>12</v>
      </c>
    </row>
    <row r="61" spans="1:6">
      <c r="A61" s="103">
        <f t="shared" si="0"/>
        <v>59</v>
      </c>
      <c r="B61" s="100" t="str">
        <f>VLOOKUP(A61,Фото!$AO$440:$AU$581,7,FALSE)</f>
        <v>29/2</v>
      </c>
      <c r="C61" s="14">
        <f>VLOOKUP(A61,Фото!$AO$440:$AT$581,3,FALSE)</f>
        <v>53</v>
      </c>
      <c r="D61" s="36">
        <f>VLOOKUP(A61,Фото!$AO$440:$AT$581,4,FALSE)</f>
        <v>7.0999479999999995</v>
      </c>
      <c r="E61" s="14">
        <f>VLOOKUP(A61,Фото!$AO$440:$AT$581,5,FALSE)</f>
        <v>14</v>
      </c>
      <c r="F61" s="14">
        <f>VLOOKUP(A61,Фото!$AO$440:$AT$581,6,FALSE)</f>
        <v>10</v>
      </c>
    </row>
    <row r="62" spans="1:6">
      <c r="A62" s="103">
        <f t="shared" si="0"/>
        <v>60</v>
      </c>
      <c r="B62" s="100" t="str">
        <f>VLOOKUP(A62,Фото!$AO$440:$AU$581,7,FALSE)</f>
        <v>4/1</v>
      </c>
      <c r="C62" s="14">
        <f>VLOOKUP(A62,Фото!$AO$440:$AT$581,3,FALSE)</f>
        <v>10</v>
      </c>
      <c r="D62" s="36">
        <f>VLOOKUP(A62,Фото!$AO$440:$AT$581,4,FALSE)</f>
        <v>7.0909000909090905</v>
      </c>
      <c r="E62" s="14">
        <f>VLOOKUP(A62,Фото!$AO$440:$AT$581,5,FALSE)</f>
        <v>16</v>
      </c>
      <c r="F62" s="14">
        <f>VLOOKUP(A62,Фото!$AO$440:$AT$581,6,FALSE)</f>
        <v>11</v>
      </c>
    </row>
    <row r="63" spans="1:6">
      <c r="A63" s="103">
        <f t="shared" si="0"/>
        <v>61</v>
      </c>
      <c r="B63" s="100" t="str">
        <f>VLOOKUP(A63,Фото!$AO$440:$AU$581,7,FALSE)</f>
        <v>72/3</v>
      </c>
      <c r="C63" s="14">
        <f>VLOOKUP(A63,Фото!$AO$440:$AT$581,3,FALSE)</f>
        <v>121</v>
      </c>
      <c r="D63" s="36">
        <f>VLOOKUP(A63,Фото!$AO$440:$AT$581,4,FALSE)</f>
        <v>7.0832133333333331</v>
      </c>
      <c r="E63" s="14">
        <f>VLOOKUP(A63,Фото!$AO$440:$AT$581,5,FALSE)</f>
        <v>16</v>
      </c>
      <c r="F63" s="14">
        <f>VLOOKUP(A63,Фото!$AO$440:$AT$581,6,FALSE)</f>
        <v>12</v>
      </c>
    </row>
    <row r="64" spans="1:6">
      <c r="A64" s="103">
        <f t="shared" si="0"/>
        <v>62</v>
      </c>
      <c r="B64" s="100" t="str">
        <f>VLOOKUP(A64,Фото!$AO$440:$AU$581,7,FALSE)</f>
        <v>11/3</v>
      </c>
      <c r="C64" s="14">
        <f>VLOOKUP(A64,Фото!$AO$440:$AT$581,3,FALSE)</f>
        <v>21</v>
      </c>
      <c r="D64" s="36">
        <f>VLOOKUP(A64,Фото!$AO$440:$AT$581,4,FALSE)</f>
        <v>6.9999799999999999</v>
      </c>
      <c r="E64" s="14">
        <f>VLOOKUP(A64,Фото!$AO$440:$AT$581,5,FALSE)</f>
        <v>17</v>
      </c>
      <c r="F64" s="14">
        <f>VLOOKUP(A64,Фото!$AO$440:$AT$581,6,FALSE)</f>
        <v>11</v>
      </c>
    </row>
    <row r="65" spans="1:6">
      <c r="A65" s="103">
        <f t="shared" si="0"/>
        <v>63</v>
      </c>
      <c r="B65" s="100" t="str">
        <f>VLOOKUP(A65,Фото!$AO$440:$AU$581,7,FALSE)</f>
        <v>27/3</v>
      </c>
      <c r="C65" s="14">
        <f>VLOOKUP(A65,Фото!$AO$440:$AT$581,3,FALSE)</f>
        <v>51</v>
      </c>
      <c r="D65" s="36">
        <f>VLOOKUP(A65,Фото!$AO$440:$AT$581,4,FALSE)</f>
        <v>6.9999500000000001</v>
      </c>
      <c r="E65" s="14">
        <f>VLOOKUP(A65,Фото!$AO$440:$AT$581,5,FALSE)</f>
        <v>13</v>
      </c>
      <c r="F65" s="14">
        <f>VLOOKUP(A65,Фото!$AO$440:$AT$581,6,FALSE)</f>
        <v>10</v>
      </c>
    </row>
    <row r="66" spans="1:6">
      <c r="A66" s="103">
        <f t="shared" si="0"/>
        <v>64</v>
      </c>
      <c r="B66" s="100" t="str">
        <f>VLOOKUP(A66,Фото!$AO$440:$AU$581,7,FALSE)</f>
        <v>40/3</v>
      </c>
      <c r="C66" s="14">
        <f>VLOOKUP(A66,Фото!$AO$440:$AT$581,3,FALSE)</f>
        <v>66</v>
      </c>
      <c r="D66" s="36">
        <f>VLOOKUP(A66,Фото!$AO$440:$AT$581,4,FALSE)</f>
        <v>6.9999349999999998</v>
      </c>
      <c r="E66" s="14">
        <f>VLOOKUP(A66,Фото!$AO$440:$AT$581,5,FALSE)</f>
        <v>16</v>
      </c>
      <c r="F66" s="14">
        <f>VLOOKUP(A66,Фото!$AO$440:$AT$581,6,FALSE)</f>
        <v>12</v>
      </c>
    </row>
    <row r="67" spans="1:6">
      <c r="A67" s="103">
        <f t="shared" si="0"/>
        <v>65</v>
      </c>
      <c r="B67" s="100" t="str">
        <f>VLOOKUP(A67,Фото!$AO$440:$AU$581,7,FALSE)</f>
        <v>45/3</v>
      </c>
      <c r="C67" s="14">
        <f>VLOOKUP(A67,Фото!$AO$440:$AT$581,3,FALSE)</f>
        <v>78</v>
      </c>
      <c r="D67" s="36">
        <f>VLOOKUP(A67,Фото!$AO$440:$AT$581,4,FALSE)</f>
        <v>6.9999229999999999</v>
      </c>
      <c r="E67" s="14">
        <f>VLOOKUP(A67,Фото!$AO$440:$AT$581,5,FALSE)</f>
        <v>17</v>
      </c>
      <c r="F67" s="14">
        <f>VLOOKUP(A67,Фото!$AO$440:$AT$581,6,FALSE)</f>
        <v>12</v>
      </c>
    </row>
    <row r="68" spans="1:6">
      <c r="A68" s="103">
        <f t="shared" ref="A68:A131" si="1">ROW(66:66)</f>
        <v>66</v>
      </c>
      <c r="B68" s="100" t="str">
        <f>VLOOKUP(A68,Фото!$AO$440:$AU$581,7,FALSE)</f>
        <v>72/2</v>
      </c>
      <c r="C68" s="14">
        <f>VLOOKUP(A68,Фото!$AO$440:$AT$581,3,FALSE)</f>
        <v>120</v>
      </c>
      <c r="D68" s="36">
        <f>VLOOKUP(A68,Фото!$AO$440:$AT$581,4,FALSE)</f>
        <v>6.9998810000000002</v>
      </c>
      <c r="E68" s="14">
        <f>VLOOKUP(A68,Фото!$AO$440:$AT$581,5,FALSE)</f>
        <v>17</v>
      </c>
      <c r="F68" s="14">
        <f>VLOOKUP(A68,Фото!$AO$440:$AT$581,6,FALSE)</f>
        <v>11</v>
      </c>
    </row>
    <row r="69" spans="1:6">
      <c r="A69" s="103">
        <f t="shared" si="1"/>
        <v>67</v>
      </c>
      <c r="B69" s="100" t="str">
        <f>VLOOKUP(A69,Фото!$AO$440:$AU$581,7,FALSE)</f>
        <v>14/1</v>
      </c>
      <c r="C69" s="14">
        <f>VLOOKUP(A69,Фото!$AO$440:$AT$581,3,FALSE)</f>
        <v>25</v>
      </c>
      <c r="D69" s="36">
        <f>VLOOKUP(A69,Фото!$AO$440:$AT$581,4,FALSE)</f>
        <v>6.9166426666666672</v>
      </c>
      <c r="E69" s="14">
        <f>VLOOKUP(A69,Фото!$AO$440:$AT$581,5,FALSE)</f>
        <v>16</v>
      </c>
      <c r="F69" s="14">
        <f>VLOOKUP(A69,Фото!$AO$440:$AT$581,6,FALSE)</f>
        <v>12</v>
      </c>
    </row>
    <row r="70" spans="1:6">
      <c r="A70" s="103">
        <f t="shared" si="1"/>
        <v>68</v>
      </c>
      <c r="B70" s="100" t="str">
        <f>VLOOKUP(A70,Фото!$AO$440:$AU$581,7,FALSE)</f>
        <v>66/1</v>
      </c>
      <c r="C70" s="14">
        <f>VLOOKUP(A70,Фото!$AO$440:$AT$581,3,FALSE)</f>
        <v>107</v>
      </c>
      <c r="D70" s="36">
        <f>VLOOKUP(A70,Фото!$AO$440:$AT$581,4,FALSE)</f>
        <v>6.9089849090909095</v>
      </c>
      <c r="E70" s="14">
        <f>VLOOKUP(A70,Фото!$AO$440:$AT$581,5,FALSE)</f>
        <v>16</v>
      </c>
      <c r="F70" s="14">
        <f>VLOOKUP(A70,Фото!$AO$440:$AT$581,6,FALSE)</f>
        <v>11</v>
      </c>
    </row>
    <row r="71" spans="1:6">
      <c r="A71" s="103">
        <f t="shared" si="1"/>
        <v>69</v>
      </c>
      <c r="B71" s="100" t="str">
        <f>VLOOKUP(A71,Фото!$AO$440:$AU$581,7,FALSE)</f>
        <v>93/1</v>
      </c>
      <c r="C71" s="14">
        <f>VLOOKUP(A71,Фото!$AO$440:$AT$581,3,FALSE)</f>
        <v>140</v>
      </c>
      <c r="D71" s="36">
        <f>VLOOKUP(A71,Фото!$AO$440:$AT$581,4,FALSE)</f>
        <v>6.8998610000000005</v>
      </c>
      <c r="E71" s="14">
        <f>VLOOKUP(A71,Фото!$AO$440:$AT$581,5,FALSE)</f>
        <v>15</v>
      </c>
      <c r="F71" s="14">
        <f>VLOOKUP(A71,Фото!$AO$440:$AT$581,6,FALSE)</f>
        <v>10</v>
      </c>
    </row>
    <row r="72" spans="1:6">
      <c r="A72" s="103">
        <f t="shared" si="1"/>
        <v>70</v>
      </c>
      <c r="B72" s="100" t="str">
        <f>VLOOKUP(A72,Фото!$AO$440:$AU$581,7,FALSE)</f>
        <v>23/1</v>
      </c>
      <c r="C72" s="14">
        <f>VLOOKUP(A72,Фото!$AO$440:$AT$581,3,FALSE)</f>
        <v>43</v>
      </c>
      <c r="D72" s="36">
        <f>VLOOKUP(A72,Фото!$AO$440:$AT$581,4,FALSE)</f>
        <v>6.8888468888888896</v>
      </c>
      <c r="E72" s="14">
        <f>VLOOKUP(A72,Фото!$AO$440:$AT$581,5,FALSE)</f>
        <v>12</v>
      </c>
      <c r="F72" s="14">
        <f>VLOOKUP(A72,Фото!$AO$440:$AT$581,6,FALSE)</f>
        <v>9</v>
      </c>
    </row>
    <row r="73" spans="1:6">
      <c r="A73" s="103">
        <f t="shared" si="1"/>
        <v>71</v>
      </c>
      <c r="B73" s="100" t="str">
        <f>VLOOKUP(A73,Фото!$AO$440:$AU$581,7,FALSE)</f>
        <v>14/2</v>
      </c>
      <c r="C73" s="14">
        <f>VLOOKUP(A73,Фото!$AO$440:$AT$581,3,FALSE)</f>
        <v>26</v>
      </c>
      <c r="D73" s="36">
        <f>VLOOKUP(A73,Фото!$AO$440:$AT$581,4,FALSE)</f>
        <v>6.8333083333333331</v>
      </c>
      <c r="E73" s="14">
        <f>VLOOKUP(A73,Фото!$AO$440:$AT$581,5,FALSE)</f>
        <v>15</v>
      </c>
      <c r="F73" s="14">
        <f>VLOOKUP(A73,Фото!$AO$440:$AT$581,6,FALSE)</f>
        <v>12</v>
      </c>
    </row>
    <row r="74" spans="1:6">
      <c r="A74" s="103">
        <f t="shared" si="1"/>
        <v>72</v>
      </c>
      <c r="B74" s="100" t="str">
        <f>VLOOKUP(A74,Фото!$AO$440:$AU$581,7,FALSE)</f>
        <v>15/2</v>
      </c>
      <c r="C74" s="14">
        <f>VLOOKUP(A74,Фото!$AO$440:$AT$581,3,FALSE)</f>
        <v>29</v>
      </c>
      <c r="D74" s="36">
        <f>VLOOKUP(A74,Фото!$AO$440:$AT$581,4,FALSE)</f>
        <v>6.7499719999999996</v>
      </c>
      <c r="E74" s="14">
        <f>VLOOKUP(A74,Фото!$AO$440:$AT$581,5,FALSE)</f>
        <v>14</v>
      </c>
      <c r="F74" s="14">
        <f>VLOOKUP(A74,Фото!$AO$440:$AT$581,6,FALSE)</f>
        <v>12</v>
      </c>
    </row>
    <row r="75" spans="1:6">
      <c r="A75" s="103">
        <f t="shared" si="1"/>
        <v>73</v>
      </c>
      <c r="B75" s="100" t="str">
        <f>VLOOKUP(A75,Фото!$AO$440:$AU$581,7,FALSE)</f>
        <v>48/2</v>
      </c>
      <c r="C75" s="14">
        <f>VLOOKUP(A75,Фото!$AO$440:$AT$581,3,FALSE)</f>
        <v>86</v>
      </c>
      <c r="D75" s="36">
        <f>VLOOKUP(A75,Фото!$AO$440:$AT$581,4,FALSE)</f>
        <v>6.7271877272727272</v>
      </c>
      <c r="E75" s="14">
        <f>VLOOKUP(A75,Фото!$AO$440:$AT$581,5,FALSE)</f>
        <v>15</v>
      </c>
      <c r="F75" s="14">
        <f>VLOOKUP(A75,Фото!$AO$440:$AT$581,6,FALSE)</f>
        <v>11</v>
      </c>
    </row>
    <row r="76" spans="1:6">
      <c r="A76" s="103">
        <f t="shared" si="1"/>
        <v>74</v>
      </c>
      <c r="B76" s="100" t="str">
        <f>VLOOKUP(A76,Фото!$AO$440:$AU$581,7,FALSE)</f>
        <v>20/3</v>
      </c>
      <c r="C76" s="14">
        <f>VLOOKUP(A76,Фото!$AO$440:$AT$581,3,FALSE)</f>
        <v>39</v>
      </c>
      <c r="D76" s="36">
        <f>VLOOKUP(A76,Фото!$AO$440:$AT$581,4,FALSE)</f>
        <v>6.5454165454545459</v>
      </c>
      <c r="E76" s="14">
        <f>VLOOKUP(A76,Фото!$AO$440:$AT$581,5,FALSE)</f>
        <v>15</v>
      </c>
      <c r="F76" s="14">
        <f>VLOOKUP(A76,Фото!$AO$440:$AT$581,6,FALSE)</f>
        <v>11</v>
      </c>
    </row>
    <row r="77" spans="1:6">
      <c r="A77" s="103">
        <f t="shared" si="1"/>
        <v>75</v>
      </c>
      <c r="B77" s="100" t="str">
        <f>VLOOKUP(A77,Фото!$AO$440:$AU$581,7,FALSE)</f>
        <v>53/1</v>
      </c>
      <c r="C77" s="14">
        <f>VLOOKUP(A77,Фото!$AO$440:$AT$581,3,FALSE)</f>
        <v>91</v>
      </c>
      <c r="D77" s="36">
        <f>VLOOKUP(A77,Фото!$AO$440:$AT$581,4,FALSE)</f>
        <v>6.4443544444444445</v>
      </c>
      <c r="E77" s="14">
        <f>VLOOKUP(A77,Фото!$AO$440:$AT$581,5,FALSE)</f>
        <v>10</v>
      </c>
      <c r="F77" s="14">
        <f>VLOOKUP(A77,Фото!$AO$440:$AT$581,6,FALSE)</f>
        <v>9</v>
      </c>
    </row>
    <row r="78" spans="1:6">
      <c r="A78" s="103">
        <f t="shared" si="1"/>
        <v>76</v>
      </c>
      <c r="B78" s="100" t="str">
        <f>VLOOKUP(A78,Фото!$AO$440:$AU$581,7,FALSE)</f>
        <v>40/1</v>
      </c>
      <c r="C78" s="14">
        <f>VLOOKUP(A78,Фото!$AO$440:$AT$581,3,FALSE)</f>
        <v>64</v>
      </c>
      <c r="D78" s="36">
        <f>VLOOKUP(A78,Фото!$AO$440:$AT$581,4,FALSE)</f>
        <v>6.416603666666667</v>
      </c>
      <c r="E78" s="14">
        <f>VLOOKUP(A78,Фото!$AO$440:$AT$581,5,FALSE)</f>
        <v>14</v>
      </c>
      <c r="F78" s="14">
        <f>VLOOKUP(A78,Фото!$AO$440:$AT$581,6,FALSE)</f>
        <v>12</v>
      </c>
    </row>
    <row r="79" spans="1:6">
      <c r="A79" s="103">
        <f t="shared" si="1"/>
        <v>77</v>
      </c>
      <c r="B79" s="100" t="str">
        <f>VLOOKUP(A79,Фото!$AO$440:$AU$581,7,FALSE)</f>
        <v>20/2</v>
      </c>
      <c r="C79" s="14">
        <f>VLOOKUP(A79,Фото!$AO$440:$AT$581,3,FALSE)</f>
        <v>38</v>
      </c>
      <c r="D79" s="36">
        <f>VLOOKUP(A79,Фото!$AO$440:$AT$581,4,FALSE)</f>
        <v>6.3999630000000005</v>
      </c>
      <c r="E79" s="14">
        <f>VLOOKUP(A79,Фото!$AO$440:$AT$581,5,FALSE)</f>
        <v>13</v>
      </c>
      <c r="F79" s="14">
        <f>VLOOKUP(A79,Фото!$AO$440:$AT$581,6,FALSE)</f>
        <v>10</v>
      </c>
    </row>
    <row r="80" spans="1:6">
      <c r="A80" s="103">
        <f t="shared" si="1"/>
        <v>78</v>
      </c>
      <c r="B80" s="100" t="str">
        <f>VLOOKUP(A80,Фото!$AO$440:$AU$581,7,FALSE)</f>
        <v>6/2</v>
      </c>
      <c r="C80" s="14">
        <f>VLOOKUP(A80,Фото!$AO$440:$AT$581,3,FALSE)</f>
        <v>14</v>
      </c>
      <c r="D80" s="36">
        <f>VLOOKUP(A80,Фото!$AO$440:$AT$581,4,FALSE)</f>
        <v>6.3636233636363633</v>
      </c>
      <c r="E80" s="14">
        <f>VLOOKUP(A80,Фото!$AO$440:$AT$581,5,FALSE)</f>
        <v>13</v>
      </c>
      <c r="F80" s="14">
        <f>VLOOKUP(A80,Фото!$AO$440:$AT$581,6,FALSE)</f>
        <v>11</v>
      </c>
    </row>
    <row r="81" spans="1:6">
      <c r="A81" s="103">
        <f t="shared" si="1"/>
        <v>79</v>
      </c>
      <c r="B81" s="100" t="str">
        <f>VLOOKUP(A81,Фото!$AO$440:$AU$581,7,FALSE)</f>
        <v>10/2</v>
      </c>
      <c r="C81" s="14">
        <f>VLOOKUP(A81,Фото!$AO$440:$AT$581,3,FALSE)</f>
        <v>17</v>
      </c>
      <c r="D81" s="36">
        <f>VLOOKUP(A81,Фото!$AO$440:$AT$581,4,FALSE)</f>
        <v>6.2999840000000003</v>
      </c>
      <c r="E81" s="14">
        <f>VLOOKUP(A81,Фото!$AO$440:$AT$581,5,FALSE)</f>
        <v>12</v>
      </c>
      <c r="F81" s="14">
        <f>VLOOKUP(A81,Фото!$AO$440:$AT$581,6,FALSE)</f>
        <v>10</v>
      </c>
    </row>
    <row r="82" spans="1:6">
      <c r="A82" s="103">
        <f t="shared" si="1"/>
        <v>80</v>
      </c>
      <c r="B82" s="100" t="str">
        <f>VLOOKUP(A82,Фото!$AO$440:$AU$581,7,FALSE)</f>
        <v>46/2</v>
      </c>
      <c r="C82" s="14">
        <f>VLOOKUP(A82,Фото!$AO$440:$AT$581,3,FALSE)</f>
        <v>80</v>
      </c>
      <c r="D82" s="36">
        <f>VLOOKUP(A82,Фото!$AO$440:$AT$581,4,FALSE)</f>
        <v>6.1999209999999998</v>
      </c>
      <c r="E82" s="14">
        <f>VLOOKUP(A82,Фото!$AO$440:$AT$581,5,FALSE)</f>
        <v>13</v>
      </c>
      <c r="F82" s="14">
        <f>VLOOKUP(A82,Фото!$AO$440:$AT$581,6,FALSE)</f>
        <v>10</v>
      </c>
    </row>
    <row r="83" spans="1:6">
      <c r="A83" s="103">
        <f t="shared" si="1"/>
        <v>81</v>
      </c>
      <c r="B83" s="100" t="str">
        <f>VLOOKUP(A83,Фото!$AO$440:$AU$581,7,FALSE)</f>
        <v>6/3</v>
      </c>
      <c r="C83" s="14">
        <f>VLOOKUP(A83,Фото!$AO$440:$AT$581,3,FALSE)</f>
        <v>15</v>
      </c>
      <c r="D83" s="36">
        <f>VLOOKUP(A83,Фото!$AO$440:$AT$581,4,FALSE)</f>
        <v>6.1110971111111105</v>
      </c>
      <c r="E83" s="14">
        <f>VLOOKUP(A83,Фото!$AO$440:$AT$581,5,FALSE)</f>
        <v>11</v>
      </c>
      <c r="F83" s="14">
        <f>VLOOKUP(A83,Фото!$AO$440:$AT$581,6,FALSE)</f>
        <v>9</v>
      </c>
    </row>
    <row r="84" spans="1:6">
      <c r="A84" s="103">
        <f t="shared" si="1"/>
        <v>82</v>
      </c>
      <c r="B84" s="100" t="str">
        <f>VLOOKUP(A84,Фото!$AO$440:$AU$581,7,FALSE)</f>
        <v>45/2</v>
      </c>
      <c r="C84" s="14">
        <f>VLOOKUP(A84,Фото!$AO$440:$AT$581,3,FALSE)</f>
        <v>77</v>
      </c>
      <c r="D84" s="36">
        <f>VLOOKUP(A84,Фото!$AO$440:$AT$581,4,FALSE)</f>
        <v>6.1110351111111108</v>
      </c>
      <c r="E84" s="14">
        <f>VLOOKUP(A84,Фото!$AO$440:$AT$581,5,FALSE)</f>
        <v>14</v>
      </c>
      <c r="F84" s="14">
        <f>VLOOKUP(A84,Фото!$AO$440:$AT$581,6,FALSE)</f>
        <v>9</v>
      </c>
    </row>
    <row r="85" spans="1:6">
      <c r="A85" s="103">
        <f t="shared" si="1"/>
        <v>83</v>
      </c>
      <c r="B85" s="100" t="str">
        <f>VLOOKUP(A85,Фото!$AO$440:$AU$581,7,FALSE)</f>
        <v>10/1</v>
      </c>
      <c r="C85" s="14">
        <f>VLOOKUP(A85,Фото!$AO$440:$AT$581,3,FALSE)</f>
        <v>16</v>
      </c>
      <c r="D85" s="36">
        <f>VLOOKUP(A85,Фото!$AO$440:$AT$581,4,FALSE)</f>
        <v>5.9999849999999997</v>
      </c>
      <c r="E85" s="14">
        <f>VLOOKUP(A85,Фото!$AO$440:$AT$581,5,FALSE)</f>
        <v>13</v>
      </c>
      <c r="F85" s="14">
        <f>VLOOKUP(A85,Фото!$AO$440:$AT$581,6,FALSE)</f>
        <v>10</v>
      </c>
    </row>
    <row r="86" spans="1:6">
      <c r="A86" s="103">
        <f t="shared" si="1"/>
        <v>84</v>
      </c>
      <c r="B86" s="100" t="str">
        <f>VLOOKUP(A86,Фото!$AO$440:$AU$581,7,FALSE)</f>
        <v>16/3</v>
      </c>
      <c r="C86" s="14">
        <f>VLOOKUP(A86,Фото!$AO$440:$AT$581,3,FALSE)</f>
        <v>33</v>
      </c>
      <c r="D86" s="36">
        <f>VLOOKUP(A86,Фото!$AO$440:$AT$581,4,FALSE)</f>
        <v>5.999968</v>
      </c>
      <c r="E86" s="14">
        <f>VLOOKUP(A86,Фото!$AO$440:$AT$581,5,FALSE)</f>
        <v>12</v>
      </c>
      <c r="F86" s="14">
        <f>VLOOKUP(A86,Фото!$AO$440:$AT$581,6,FALSE)</f>
        <v>10</v>
      </c>
    </row>
    <row r="87" spans="1:6">
      <c r="A87" s="103">
        <f t="shared" si="1"/>
        <v>85</v>
      </c>
      <c r="B87" s="100" t="str">
        <f>VLOOKUP(A87,Фото!$AO$440:$AU$581,7,FALSE)</f>
        <v>20/1</v>
      </c>
      <c r="C87" s="14">
        <f>VLOOKUP(A87,Фото!$AO$440:$AT$581,3,FALSE)</f>
        <v>37</v>
      </c>
      <c r="D87" s="36">
        <f>VLOOKUP(A87,Фото!$AO$440:$AT$581,4,FALSE)</f>
        <v>5.9999640000000003</v>
      </c>
      <c r="E87" s="14">
        <f>VLOOKUP(A87,Фото!$AO$440:$AT$581,5,FALSE)</f>
        <v>14</v>
      </c>
      <c r="F87" s="14">
        <f>VLOOKUP(A87,Фото!$AO$440:$AT$581,6,FALSE)</f>
        <v>10</v>
      </c>
    </row>
    <row r="88" spans="1:6">
      <c r="A88" s="103">
        <f t="shared" si="1"/>
        <v>86</v>
      </c>
      <c r="B88" s="100" t="str">
        <f>VLOOKUP(A88,Фото!$AO$440:$AU$581,7,FALSE)</f>
        <v>62/1</v>
      </c>
      <c r="C88" s="14">
        <f>VLOOKUP(A88,Фото!$AO$440:$AT$581,3,FALSE)</f>
        <v>98</v>
      </c>
      <c r="D88" s="36">
        <f>VLOOKUP(A88,Фото!$AO$440:$AT$581,4,FALSE)</f>
        <v>5.9999029999999998</v>
      </c>
      <c r="E88" s="14">
        <f>VLOOKUP(A88,Фото!$AO$440:$AT$581,5,FALSE)</f>
        <v>14</v>
      </c>
      <c r="F88" s="14">
        <f>VLOOKUP(A88,Фото!$AO$440:$AT$581,6,FALSE)</f>
        <v>10</v>
      </c>
    </row>
    <row r="89" spans="1:6">
      <c r="A89" s="103">
        <f t="shared" si="1"/>
        <v>87</v>
      </c>
      <c r="B89" s="100" t="str">
        <f>VLOOKUP(A89,Фото!$AO$440:$AU$581,7,FALSE)</f>
        <v>62/3</v>
      </c>
      <c r="C89" s="14">
        <f>VLOOKUP(A89,Фото!$AO$440:$AT$581,3,FALSE)</f>
        <v>100</v>
      </c>
      <c r="D89" s="36">
        <f>VLOOKUP(A89,Фото!$AO$440:$AT$581,4,FALSE)</f>
        <v>5.9999010000000004</v>
      </c>
      <c r="E89" s="14">
        <f>VLOOKUP(A89,Фото!$AO$440:$AT$581,5,FALSE)</f>
        <v>16</v>
      </c>
      <c r="F89" s="14">
        <f>VLOOKUP(A89,Фото!$AO$440:$AT$581,6,FALSE)</f>
        <v>12</v>
      </c>
    </row>
    <row r="90" spans="1:6">
      <c r="A90" s="103">
        <f t="shared" si="1"/>
        <v>88</v>
      </c>
      <c r="B90" s="100" t="str">
        <f>VLOOKUP(A90,Фото!$AO$440:$AU$581,7,FALSE)</f>
        <v>30/3</v>
      </c>
      <c r="C90" s="14">
        <f>VLOOKUP(A90,Фото!$AO$440:$AT$581,3,FALSE)</f>
        <v>57</v>
      </c>
      <c r="D90" s="36">
        <f>VLOOKUP(A90,Фото!$AO$440:$AT$581,4,FALSE)</f>
        <v>5.8888328888888894</v>
      </c>
      <c r="E90" s="14">
        <f>VLOOKUP(A90,Фото!$AO$440:$AT$581,5,FALSE)</f>
        <v>10</v>
      </c>
      <c r="F90" s="14">
        <f>VLOOKUP(A90,Фото!$AO$440:$AT$581,6,FALSE)</f>
        <v>9</v>
      </c>
    </row>
    <row r="91" spans="1:6">
      <c r="A91" s="103">
        <f t="shared" si="1"/>
        <v>89</v>
      </c>
      <c r="B91" s="100" t="str">
        <f>VLOOKUP(A91,Фото!$AO$440:$AU$581,7,FALSE)</f>
        <v>70/2</v>
      </c>
      <c r="C91" s="14">
        <f>VLOOKUP(A91,Фото!$AO$440:$AT$581,3,FALSE)</f>
        <v>117</v>
      </c>
      <c r="D91" s="36">
        <f>VLOOKUP(A91,Фото!$AO$440:$AT$581,4,FALSE)</f>
        <v>5.8887728888888891</v>
      </c>
      <c r="E91" s="14">
        <f>VLOOKUP(A91,Фото!$AO$440:$AT$581,5,FALSE)</f>
        <v>12</v>
      </c>
      <c r="F91" s="14">
        <f>VLOOKUP(A91,Фото!$AO$440:$AT$581,6,FALSE)</f>
        <v>9</v>
      </c>
    </row>
    <row r="92" spans="1:6">
      <c r="A92" s="103">
        <f t="shared" si="1"/>
        <v>90</v>
      </c>
      <c r="B92" s="100" t="str">
        <f>VLOOKUP(A92,Фото!$AO$440:$AU$581,7,FALSE)</f>
        <v>88/3</v>
      </c>
      <c r="C92" s="14">
        <f>VLOOKUP(A92,Фото!$AO$440:$AT$581,3,FALSE)</f>
        <v>139</v>
      </c>
      <c r="D92" s="36">
        <f>VLOOKUP(A92,Фото!$AO$440:$AT$581,4,FALSE)</f>
        <v>5.8748620000000003</v>
      </c>
      <c r="E92" s="14">
        <f>VLOOKUP(A92,Фото!$AO$440:$AT$581,5,FALSE)</f>
        <v>12</v>
      </c>
      <c r="F92" s="14">
        <f>VLOOKUP(A92,Фото!$AO$440:$AT$581,6,FALSE)</f>
        <v>8</v>
      </c>
    </row>
    <row r="93" spans="1:6">
      <c r="A93" s="103">
        <f t="shared" si="1"/>
        <v>91</v>
      </c>
      <c r="B93" s="100" t="str">
        <f>VLOOKUP(A93,Фото!$AO$440:$AU$581,7,FALSE)</f>
        <v>38/3</v>
      </c>
      <c r="C93" s="14">
        <f>VLOOKUP(A93,Фото!$AO$440:$AT$581,3,FALSE)</f>
        <v>63</v>
      </c>
      <c r="D93" s="36">
        <f>VLOOKUP(A93,Фото!$AO$440:$AT$581,4,FALSE)</f>
        <v>5.8332713333333333</v>
      </c>
      <c r="E93" s="14">
        <f>VLOOKUP(A93,Фото!$AO$440:$AT$581,5,FALSE)</f>
        <v>13</v>
      </c>
      <c r="F93" s="14">
        <f>VLOOKUP(A93,Фото!$AO$440:$AT$581,6,FALSE)</f>
        <v>12</v>
      </c>
    </row>
    <row r="94" spans="1:6">
      <c r="A94" s="103">
        <f t="shared" si="1"/>
        <v>92</v>
      </c>
      <c r="B94" s="100" t="str">
        <f>VLOOKUP(A94,Фото!$AO$440:$AU$581,7,FALSE)</f>
        <v>19/1</v>
      </c>
      <c r="C94" s="14">
        <f>VLOOKUP(A94,Фото!$AO$440:$AT$581,3,FALSE)</f>
        <v>34</v>
      </c>
      <c r="D94" s="36">
        <f>VLOOKUP(A94,Фото!$AO$440:$AT$581,4,FALSE)</f>
        <v>5.8181488181818182</v>
      </c>
      <c r="E94" s="14">
        <f>VLOOKUP(A94,Фото!$AO$440:$AT$581,5,FALSE)</f>
        <v>12</v>
      </c>
      <c r="F94" s="14">
        <f>VLOOKUP(A94,Фото!$AO$440:$AT$581,6,FALSE)</f>
        <v>11</v>
      </c>
    </row>
    <row r="95" spans="1:6">
      <c r="A95" s="103">
        <f t="shared" si="1"/>
        <v>93</v>
      </c>
      <c r="B95" s="100" t="str">
        <f>VLOOKUP(A95,Фото!$AO$440:$AU$581,7,FALSE)</f>
        <v>42/2</v>
      </c>
      <c r="C95" s="14">
        <f>VLOOKUP(A95,Фото!$AO$440:$AT$581,3,FALSE)</f>
        <v>71</v>
      </c>
      <c r="D95" s="36">
        <f>VLOOKUP(A95,Фото!$AO$440:$AT$581,4,FALSE)</f>
        <v>5.7999299999999998</v>
      </c>
      <c r="E95" s="14">
        <f>VLOOKUP(A95,Фото!$AO$440:$AT$581,5,FALSE)</f>
        <v>11</v>
      </c>
      <c r="F95" s="14">
        <f>VLOOKUP(A95,Фото!$AO$440:$AT$581,6,FALSE)</f>
        <v>10</v>
      </c>
    </row>
    <row r="96" spans="1:6">
      <c r="A96" s="103">
        <f t="shared" si="1"/>
        <v>94</v>
      </c>
      <c r="B96" s="100" t="str">
        <f>VLOOKUP(A96,Фото!$AO$440:$AU$581,7,FALSE)</f>
        <v>15/1</v>
      </c>
      <c r="C96" s="14">
        <f>VLOOKUP(A96,Фото!$AO$440:$AT$581,3,FALSE)</f>
        <v>28</v>
      </c>
      <c r="D96" s="36">
        <f>VLOOKUP(A96,Фото!$AO$440:$AT$581,4,FALSE)</f>
        <v>5.7499729999999998</v>
      </c>
      <c r="E96" s="14">
        <f>VLOOKUP(A96,Фото!$AO$440:$AT$581,5,FALSE)</f>
        <v>12</v>
      </c>
      <c r="F96" s="14">
        <f>VLOOKUP(A96,Фото!$AO$440:$AT$581,6,FALSE)</f>
        <v>8</v>
      </c>
    </row>
    <row r="97" spans="1:6">
      <c r="A97" s="103">
        <f t="shared" si="1"/>
        <v>95</v>
      </c>
      <c r="B97" s="100" t="str">
        <f>VLOOKUP(A97,Фото!$AO$440:$AU$581,7,FALSE)</f>
        <v>40/2</v>
      </c>
      <c r="C97" s="14">
        <f>VLOOKUP(A97,Фото!$AO$440:$AT$581,3,FALSE)</f>
        <v>65</v>
      </c>
      <c r="D97" s="36">
        <f>VLOOKUP(A97,Фото!$AO$440:$AT$581,4,FALSE)</f>
        <v>5.7499359999999999</v>
      </c>
      <c r="E97" s="14">
        <f>VLOOKUP(A97,Фото!$AO$440:$AT$581,5,FALSE)</f>
        <v>13</v>
      </c>
      <c r="F97" s="14">
        <f>VLOOKUP(A97,Фото!$AO$440:$AT$581,6,FALSE)</f>
        <v>12</v>
      </c>
    </row>
    <row r="98" spans="1:6">
      <c r="A98" s="103">
        <f t="shared" si="1"/>
        <v>96</v>
      </c>
      <c r="B98" s="100" t="str">
        <f>VLOOKUP(A98,Фото!$AO$440:$AU$581,7,FALSE)</f>
        <v>46/3</v>
      </c>
      <c r="C98" s="14">
        <f>VLOOKUP(A98,Фото!$AO$440:$AT$581,3,FALSE)</f>
        <v>81</v>
      </c>
      <c r="D98" s="36">
        <f>VLOOKUP(A98,Фото!$AO$440:$AT$581,4,FALSE)</f>
        <v>5.6999200000000005</v>
      </c>
      <c r="E98" s="14">
        <f>VLOOKUP(A98,Фото!$AO$440:$AT$581,5,FALSE)</f>
        <v>14</v>
      </c>
      <c r="F98" s="14">
        <f>VLOOKUP(A98,Фото!$AO$440:$AT$581,6,FALSE)</f>
        <v>10</v>
      </c>
    </row>
    <row r="99" spans="1:6">
      <c r="A99" s="103">
        <f t="shared" si="1"/>
        <v>97</v>
      </c>
      <c r="B99" s="100" t="str">
        <f>VLOOKUP(A99,Фото!$AO$440:$AU$581,7,FALSE)</f>
        <v>50/3</v>
      </c>
      <c r="C99" s="14">
        <f>VLOOKUP(A99,Фото!$AO$440:$AT$581,3,FALSE)</f>
        <v>90</v>
      </c>
      <c r="D99" s="36">
        <f>VLOOKUP(A99,Фото!$AO$440:$AT$581,4,FALSE)</f>
        <v>5.6362746363636367</v>
      </c>
      <c r="E99" s="14">
        <f>VLOOKUP(A99,Фото!$AO$440:$AT$581,5,FALSE)</f>
        <v>14</v>
      </c>
      <c r="F99" s="14">
        <f>VLOOKUP(A99,Фото!$AO$440:$AT$581,6,FALSE)</f>
        <v>11</v>
      </c>
    </row>
    <row r="100" spans="1:6">
      <c r="A100" s="103">
        <f t="shared" si="1"/>
        <v>98</v>
      </c>
      <c r="B100" s="100" t="str">
        <f>VLOOKUP(A100,Фото!$AO$440:$AU$581,7,FALSE)</f>
        <v>16/2</v>
      </c>
      <c r="C100" s="14">
        <f>VLOOKUP(A100,Фото!$AO$440:$AT$581,3,FALSE)</f>
        <v>32</v>
      </c>
      <c r="D100" s="36">
        <f>VLOOKUP(A100,Фото!$AO$440:$AT$581,4,FALSE)</f>
        <v>5.6249690000000001</v>
      </c>
      <c r="E100" s="14">
        <f>VLOOKUP(A100,Фото!$AO$440:$AT$581,5,FALSE)</f>
        <v>14</v>
      </c>
      <c r="F100" s="14">
        <f>VLOOKUP(A100,Фото!$AO$440:$AT$581,6,FALSE)</f>
        <v>8</v>
      </c>
    </row>
    <row r="101" spans="1:6">
      <c r="A101" s="103">
        <f t="shared" si="1"/>
        <v>99</v>
      </c>
      <c r="B101" s="100" t="str">
        <f>VLOOKUP(A101,Фото!$AO$440:$AU$581,7,FALSE)</f>
        <v>19/3</v>
      </c>
      <c r="C101" s="14">
        <f>VLOOKUP(A101,Фото!$AO$440:$AT$581,3,FALSE)</f>
        <v>36</v>
      </c>
      <c r="D101" s="36">
        <f>VLOOKUP(A101,Фото!$AO$440:$AT$581,4,FALSE)</f>
        <v>5.6249650000000004</v>
      </c>
      <c r="E101" s="14">
        <f>VLOOKUP(A101,Фото!$AO$440:$AT$581,5,FALSE)</f>
        <v>13</v>
      </c>
      <c r="F101" s="14">
        <f>VLOOKUP(A101,Фото!$AO$440:$AT$581,6,FALSE)</f>
        <v>8</v>
      </c>
    </row>
    <row r="102" spans="1:6">
      <c r="A102" s="103">
        <f t="shared" si="1"/>
        <v>100</v>
      </c>
      <c r="B102" s="100" t="str">
        <f>VLOOKUP(A102,Фото!$AO$440:$AU$581,7,FALSE)</f>
        <v>38/2</v>
      </c>
      <c r="C102" s="14">
        <f>VLOOKUP(A102,Фото!$AO$440:$AT$581,3,FALSE)</f>
        <v>62</v>
      </c>
      <c r="D102" s="36">
        <f>VLOOKUP(A102,Фото!$AO$440:$AT$581,4,FALSE)</f>
        <v>5.599939</v>
      </c>
      <c r="E102" s="14">
        <f>VLOOKUP(A102,Фото!$AO$440:$AT$581,5,FALSE)</f>
        <v>14</v>
      </c>
      <c r="F102" s="14">
        <f>VLOOKUP(A102,Фото!$AO$440:$AT$581,6,FALSE)</f>
        <v>10</v>
      </c>
    </row>
    <row r="103" spans="1:6">
      <c r="A103" s="103">
        <f t="shared" si="1"/>
        <v>101</v>
      </c>
      <c r="B103" s="100" t="str">
        <f>VLOOKUP(A103,Фото!$AO$440:$AU$581,7,FALSE)</f>
        <v>78/1</v>
      </c>
      <c r="C103" s="14">
        <f>VLOOKUP(A103,Фото!$AO$440:$AT$581,3,FALSE)</f>
        <v>128</v>
      </c>
      <c r="D103" s="36">
        <f>VLOOKUP(A103,Фото!$AO$440:$AT$581,4,FALSE)</f>
        <v>5.5998729999999997</v>
      </c>
      <c r="E103" s="14">
        <f>VLOOKUP(A103,Фото!$AO$440:$AT$581,5,FALSE)</f>
        <v>13</v>
      </c>
      <c r="F103" s="14">
        <f>VLOOKUP(A103,Фото!$AO$440:$AT$581,6,FALSE)</f>
        <v>10</v>
      </c>
    </row>
    <row r="104" spans="1:6">
      <c r="A104" s="103">
        <f t="shared" si="1"/>
        <v>102</v>
      </c>
      <c r="B104" s="100" t="str">
        <f>VLOOKUP(A104,Фото!$AO$440:$AU$581,7,FALSE)</f>
        <v>36/3</v>
      </c>
      <c r="C104" s="14">
        <f>VLOOKUP(A104,Фото!$AO$440:$AT$581,3,FALSE)</f>
        <v>60</v>
      </c>
      <c r="D104" s="36">
        <f>VLOOKUP(A104,Фото!$AO$440:$AT$581,4,FALSE)</f>
        <v>5.5453955454545456</v>
      </c>
      <c r="E104" s="14">
        <f>VLOOKUP(A104,Фото!$AO$440:$AT$581,5,FALSE)</f>
        <v>12</v>
      </c>
      <c r="F104" s="14">
        <f>VLOOKUP(A104,Фото!$AO$440:$AT$581,6,FALSE)</f>
        <v>11</v>
      </c>
    </row>
    <row r="105" spans="1:6">
      <c r="A105" s="103">
        <f t="shared" si="1"/>
        <v>103</v>
      </c>
      <c r="B105" s="100" t="str">
        <f>VLOOKUP(A105,Фото!$AO$440:$AU$581,7,FALSE)</f>
        <v>50/1</v>
      </c>
      <c r="C105" s="14">
        <f>VLOOKUP(A105,Фото!$AO$440:$AT$581,3,FALSE)</f>
        <v>88</v>
      </c>
      <c r="D105" s="36">
        <f>VLOOKUP(A105,Фото!$AO$440:$AT$581,4,FALSE)</f>
        <v>5.4999130000000003</v>
      </c>
      <c r="E105" s="14">
        <f>VLOOKUP(A105,Фото!$AO$440:$AT$581,5,FALSE)</f>
        <v>13</v>
      </c>
      <c r="F105" s="14">
        <f>VLOOKUP(A105,Фото!$AO$440:$AT$581,6,FALSE)</f>
        <v>10</v>
      </c>
    </row>
    <row r="106" spans="1:6">
      <c r="A106" s="103">
        <f t="shared" si="1"/>
        <v>104</v>
      </c>
      <c r="B106" s="100" t="str">
        <f>VLOOKUP(A106,Фото!$AO$440:$AU$581,7,FALSE)</f>
        <v>36/1</v>
      </c>
      <c r="C106" s="14">
        <f>VLOOKUP(A106,Фото!$AO$440:$AT$581,3,FALSE)</f>
        <v>58</v>
      </c>
      <c r="D106" s="36">
        <f>VLOOKUP(A106,Фото!$AO$440:$AT$581,4,FALSE)</f>
        <v>5.4544884545454542</v>
      </c>
      <c r="E106" s="14">
        <f>VLOOKUP(A106,Фото!$AO$440:$AT$581,5,FALSE)</f>
        <v>15</v>
      </c>
      <c r="F106" s="14">
        <f>VLOOKUP(A106,Фото!$AO$440:$AT$581,6,FALSE)</f>
        <v>11</v>
      </c>
    </row>
    <row r="107" spans="1:6">
      <c r="A107" s="103">
        <f t="shared" si="1"/>
        <v>105</v>
      </c>
      <c r="B107" s="100" t="str">
        <f>VLOOKUP(A107,Фото!$AO$440:$AU$581,7,FALSE)</f>
        <v>45/1</v>
      </c>
      <c r="C107" s="14">
        <f>VLOOKUP(A107,Фото!$AO$440:$AT$581,3,FALSE)</f>
        <v>76</v>
      </c>
      <c r="D107" s="36">
        <f>VLOOKUP(A107,Фото!$AO$440:$AT$581,4,FALSE)</f>
        <v>5.428496428571429</v>
      </c>
      <c r="E107" s="14">
        <f>VLOOKUP(A107,Фото!$AO$440:$AT$581,5,FALSE)</f>
        <v>11</v>
      </c>
      <c r="F107" s="14">
        <f>VLOOKUP(A107,Фото!$AO$440:$AT$581,6,FALSE)</f>
        <v>7</v>
      </c>
    </row>
    <row r="108" spans="1:6">
      <c r="A108" s="103">
        <f t="shared" si="1"/>
        <v>106</v>
      </c>
      <c r="B108" s="100" t="str">
        <f>VLOOKUP(A108,Фото!$AO$440:$AU$581,7,FALSE)</f>
        <v>42/1</v>
      </c>
      <c r="C108" s="14">
        <f>VLOOKUP(A108,Фото!$AO$440:$AT$581,3,FALSE)</f>
        <v>70</v>
      </c>
      <c r="D108" s="36">
        <f>VLOOKUP(A108,Фото!$AO$440:$AT$581,4,FALSE)</f>
        <v>5.3999310000000005</v>
      </c>
      <c r="E108" s="14">
        <f>VLOOKUP(A108,Фото!$AO$440:$AT$581,5,FALSE)</f>
        <v>12</v>
      </c>
      <c r="F108" s="14">
        <f>VLOOKUP(A108,Фото!$AO$440:$AT$581,6,FALSE)</f>
        <v>10</v>
      </c>
    </row>
    <row r="109" spans="1:6">
      <c r="A109" s="103">
        <f t="shared" si="1"/>
        <v>107</v>
      </c>
      <c r="B109" s="100" t="str">
        <f>VLOOKUP(A109,Фото!$AO$440:$AU$581,7,FALSE)</f>
        <v>48/1</v>
      </c>
      <c r="C109" s="14">
        <f>VLOOKUP(A109,Фото!$AO$440:$AT$581,3,FALSE)</f>
        <v>85</v>
      </c>
      <c r="D109" s="36">
        <f>VLOOKUP(A109,Фото!$AO$440:$AT$581,4,FALSE)</f>
        <v>5.3999160000000002</v>
      </c>
      <c r="E109" s="14">
        <f>VLOOKUP(A109,Фото!$AO$440:$AT$581,5,FALSE)</f>
        <v>14</v>
      </c>
      <c r="F109" s="14">
        <f>VLOOKUP(A109,Фото!$AO$440:$AT$581,6,FALSE)</f>
        <v>10</v>
      </c>
    </row>
    <row r="110" spans="1:6">
      <c r="A110" s="103">
        <f t="shared" si="1"/>
        <v>108</v>
      </c>
      <c r="B110" s="100" t="str">
        <f>VLOOKUP(A110,Фото!$AO$440:$AU$581,7,FALSE)</f>
        <v>88/2</v>
      </c>
      <c r="C110" s="14">
        <f>VLOOKUP(A110,Фото!$AO$440:$AT$581,3,FALSE)</f>
        <v>138</v>
      </c>
      <c r="D110" s="36">
        <f>VLOOKUP(A110,Фото!$AO$440:$AT$581,4,FALSE)</f>
        <v>5.3748630000000004</v>
      </c>
      <c r="E110" s="14">
        <f>VLOOKUP(A110,Фото!$AO$440:$AT$581,5,FALSE)</f>
        <v>10</v>
      </c>
      <c r="F110" s="14">
        <f>VLOOKUP(A110,Фото!$AO$440:$AT$581,6,FALSE)</f>
        <v>8</v>
      </c>
    </row>
    <row r="111" spans="1:6">
      <c r="A111" s="103">
        <f t="shared" si="1"/>
        <v>109</v>
      </c>
      <c r="B111" s="100" t="str">
        <f>VLOOKUP(A111,Фото!$AO$440:$AU$581,7,FALSE)</f>
        <v>14/3</v>
      </c>
      <c r="C111" s="14">
        <f>VLOOKUP(A111,Фото!$AO$440:$AT$581,3,FALSE)</f>
        <v>27</v>
      </c>
      <c r="D111" s="36">
        <f>VLOOKUP(A111,Фото!$AO$440:$AT$581,4,FALSE)</f>
        <v>5.333307333333333</v>
      </c>
      <c r="E111" s="14">
        <f>VLOOKUP(A111,Фото!$AO$440:$AT$581,5,FALSE)</f>
        <v>11</v>
      </c>
      <c r="F111" s="14">
        <f>VLOOKUP(A111,Фото!$AO$440:$AT$581,6,FALSE)</f>
        <v>9</v>
      </c>
    </row>
    <row r="112" spans="1:6">
      <c r="A112" s="103">
        <f t="shared" si="1"/>
        <v>110</v>
      </c>
      <c r="B112" s="100" t="str">
        <f>VLOOKUP(A112,Фото!$AO$440:$AU$581,7,FALSE)</f>
        <v>74/1</v>
      </c>
      <c r="C112" s="14">
        <f>VLOOKUP(A112,Фото!$AO$440:$AT$581,3,FALSE)</f>
        <v>125</v>
      </c>
      <c r="D112" s="36">
        <f>VLOOKUP(A112,Фото!$AO$440:$AT$581,4,FALSE)</f>
        <v>5.2998760000000003</v>
      </c>
      <c r="E112" s="14">
        <f>VLOOKUP(A112,Фото!$AO$440:$AT$581,5,FALSE)</f>
        <v>11</v>
      </c>
      <c r="F112" s="14">
        <f>VLOOKUP(A112,Фото!$AO$440:$AT$581,6,FALSE)</f>
        <v>10</v>
      </c>
    </row>
    <row r="113" spans="1:6">
      <c r="A113" s="103">
        <f t="shared" si="1"/>
        <v>111</v>
      </c>
      <c r="B113" s="100" t="str">
        <f>VLOOKUP(A113,Фото!$AO$440:$AU$581,7,FALSE)</f>
        <v>23/3</v>
      </c>
      <c r="C113" s="14">
        <f>VLOOKUP(A113,Фото!$AO$440:$AT$581,3,FALSE)</f>
        <v>45</v>
      </c>
      <c r="D113" s="36">
        <f>VLOOKUP(A113,Фото!$AO$440:$AT$581,4,FALSE)</f>
        <v>5.2221782222222224</v>
      </c>
      <c r="E113" s="14">
        <f>VLOOKUP(A113,Фото!$AO$440:$AT$581,5,FALSE)</f>
        <v>11</v>
      </c>
      <c r="F113" s="14">
        <f>VLOOKUP(A113,Фото!$AO$440:$AT$581,6,FALSE)</f>
        <v>9</v>
      </c>
    </row>
    <row r="114" spans="1:6">
      <c r="A114" s="103">
        <f t="shared" si="1"/>
        <v>112</v>
      </c>
      <c r="B114" s="100" t="str">
        <f>VLOOKUP(A114,Фото!$AO$440:$AU$581,7,FALSE)</f>
        <v>2/2</v>
      </c>
      <c r="C114" s="14">
        <f>VLOOKUP(A114,Фото!$AO$440:$AT$581,3,FALSE)</f>
        <v>5</v>
      </c>
      <c r="D114" s="36">
        <f>VLOOKUP(A114,Фото!$AO$440:$AT$581,4,FALSE)</f>
        <v>5.1999960000000005</v>
      </c>
      <c r="E114" s="14">
        <f>VLOOKUP(A114,Фото!$AO$440:$AT$581,5,FALSE)</f>
        <v>15</v>
      </c>
      <c r="F114" s="14">
        <f>VLOOKUP(A114,Фото!$AO$440:$AT$581,6,FALSE)</f>
        <v>10</v>
      </c>
    </row>
    <row r="115" spans="1:6">
      <c r="A115" s="103">
        <f t="shared" si="1"/>
        <v>113</v>
      </c>
      <c r="B115" s="100" t="str">
        <f>VLOOKUP(A115,Фото!$AO$440:$AU$581,7,FALSE)</f>
        <v>78/2</v>
      </c>
      <c r="C115" s="14">
        <f>VLOOKUP(A115,Фото!$AO$440:$AT$581,3,FALSE)</f>
        <v>129</v>
      </c>
      <c r="D115" s="36">
        <f>VLOOKUP(A115,Фото!$AO$440:$AT$581,4,FALSE)</f>
        <v>5.1816901818181815</v>
      </c>
      <c r="E115" s="14">
        <f>VLOOKUP(A115,Фото!$AO$440:$AT$581,5,FALSE)</f>
        <v>12</v>
      </c>
      <c r="F115" s="14">
        <f>VLOOKUP(A115,Фото!$AO$440:$AT$581,6,FALSE)</f>
        <v>11</v>
      </c>
    </row>
    <row r="116" spans="1:6">
      <c r="A116" s="103">
        <f t="shared" si="1"/>
        <v>114</v>
      </c>
      <c r="B116" s="100" t="str">
        <f>VLOOKUP(A116,Фото!$AO$440:$AU$581,7,FALSE)</f>
        <v>23/2</v>
      </c>
      <c r="C116" s="14">
        <f>VLOOKUP(A116,Фото!$AO$440:$AT$581,3,FALSE)</f>
        <v>44</v>
      </c>
      <c r="D116" s="36">
        <f>VLOOKUP(A116,Фото!$AO$440:$AT$581,4,FALSE)</f>
        <v>5.1666236666666672</v>
      </c>
      <c r="E116" s="14">
        <f>VLOOKUP(A116,Фото!$AO$440:$AT$581,5,FALSE)</f>
        <v>10</v>
      </c>
      <c r="F116" s="14">
        <f>VLOOKUP(A116,Фото!$AO$440:$AT$581,6,FALSE)</f>
        <v>6</v>
      </c>
    </row>
    <row r="117" spans="1:6">
      <c r="A117" s="103">
        <f t="shared" si="1"/>
        <v>115</v>
      </c>
      <c r="B117" s="100" t="str">
        <f>VLOOKUP(A117,Фото!$AO$440:$AU$581,7,FALSE)</f>
        <v>74/3</v>
      </c>
      <c r="C117" s="14">
        <f>VLOOKUP(A117,Фото!$AO$440:$AT$581,3,FALSE)</f>
        <v>127</v>
      </c>
      <c r="D117" s="36">
        <f>VLOOKUP(A117,Фото!$AO$440:$AT$581,4,FALSE)</f>
        <v>5.1427311428571434</v>
      </c>
      <c r="E117" s="14">
        <f>VLOOKUP(A117,Фото!$AO$440:$AT$581,5,FALSE)</f>
        <v>9</v>
      </c>
      <c r="F117" s="14">
        <f>VLOOKUP(A117,Фото!$AO$440:$AT$581,6,FALSE)</f>
        <v>7</v>
      </c>
    </row>
    <row r="118" spans="1:6">
      <c r="A118" s="103">
        <f t="shared" si="1"/>
        <v>116</v>
      </c>
      <c r="B118" s="100" t="str">
        <f>VLOOKUP(A118,Фото!$AO$440:$AU$581,7,FALSE)</f>
        <v>84/1</v>
      </c>
      <c r="C118" s="14">
        <f>VLOOKUP(A118,Фото!$AO$440:$AT$581,3,FALSE)</f>
        <v>134</v>
      </c>
      <c r="D118" s="36">
        <f>VLOOKUP(A118,Фото!$AO$440:$AT$581,4,FALSE)</f>
        <v>5.1427241428571433</v>
      </c>
      <c r="E118" s="14">
        <f>VLOOKUP(A118,Фото!$AO$440:$AT$581,5,FALSE)</f>
        <v>9</v>
      </c>
      <c r="F118" s="14">
        <f>VLOOKUP(A118,Фото!$AO$440:$AT$581,6,FALSE)</f>
        <v>7</v>
      </c>
    </row>
    <row r="119" spans="1:6">
      <c r="A119" s="103">
        <f t="shared" si="1"/>
        <v>117</v>
      </c>
      <c r="B119" s="100" t="str">
        <f>VLOOKUP(A119,Фото!$AO$440:$AU$581,7,FALSE)</f>
        <v>38/1</v>
      </c>
      <c r="C119" s="14">
        <f>VLOOKUP(A119,Фото!$AO$440:$AT$581,3,FALSE)</f>
        <v>61</v>
      </c>
      <c r="D119" s="36">
        <f>VLOOKUP(A119,Фото!$AO$440:$AT$581,4,FALSE)</f>
        <v>5.1249399999999996</v>
      </c>
      <c r="E119" s="14">
        <f>VLOOKUP(A119,Фото!$AO$440:$AT$581,5,FALSE)</f>
        <v>11</v>
      </c>
      <c r="F119" s="14">
        <f>VLOOKUP(A119,Фото!$AO$440:$AT$581,6,FALSE)</f>
        <v>8</v>
      </c>
    </row>
    <row r="120" spans="1:6">
      <c r="A120" s="103">
        <f t="shared" si="1"/>
        <v>118</v>
      </c>
      <c r="B120" s="100" t="str">
        <f>VLOOKUP(A120,Фото!$AO$440:$AU$581,7,FALSE)</f>
        <v>50/2</v>
      </c>
      <c r="C120" s="14">
        <f>VLOOKUP(A120,Фото!$AO$440:$AT$581,3,FALSE)</f>
        <v>89</v>
      </c>
      <c r="D120" s="36">
        <f>VLOOKUP(A120,Фото!$AO$440:$AT$581,4,FALSE)</f>
        <v>5.1249120000000001</v>
      </c>
      <c r="E120" s="14">
        <f>VLOOKUP(A120,Фото!$AO$440:$AT$581,5,FALSE)</f>
        <v>12</v>
      </c>
      <c r="F120" s="14">
        <f>VLOOKUP(A120,Фото!$AO$440:$AT$581,6,FALSE)</f>
        <v>8</v>
      </c>
    </row>
    <row r="121" spans="1:6">
      <c r="A121" s="103">
        <f t="shared" si="1"/>
        <v>119</v>
      </c>
      <c r="B121" s="100" t="str">
        <f>VLOOKUP(A121,Фото!$AO$440:$AU$581,7,FALSE)</f>
        <v>70/3</v>
      </c>
      <c r="C121" s="14">
        <f>VLOOKUP(A121,Фото!$AO$440:$AT$581,3,FALSE)</f>
        <v>118</v>
      </c>
      <c r="D121" s="36">
        <f>VLOOKUP(A121,Фото!$AO$440:$AT$581,4,FALSE)</f>
        <v>5.1248829999999996</v>
      </c>
      <c r="E121" s="14">
        <f>VLOOKUP(A121,Фото!$AO$440:$AT$581,5,FALSE)</f>
        <v>10</v>
      </c>
      <c r="F121" s="14">
        <f>VLOOKUP(A121,Фото!$AO$440:$AT$581,6,FALSE)</f>
        <v>8</v>
      </c>
    </row>
    <row r="122" spans="1:6">
      <c r="A122" s="103">
        <f t="shared" si="1"/>
        <v>120</v>
      </c>
      <c r="B122" s="100" t="str">
        <f>VLOOKUP(A122,Фото!$AO$440:$AU$581,7,FALSE)</f>
        <v>78/3</v>
      </c>
      <c r="C122" s="14">
        <f>VLOOKUP(A122,Фото!$AO$440:$AT$581,3,FALSE)</f>
        <v>130</v>
      </c>
      <c r="D122" s="36">
        <f>VLOOKUP(A122,Фото!$AO$440:$AT$581,4,FALSE)</f>
        <v>5.1248709999999997</v>
      </c>
      <c r="E122" s="14">
        <f>VLOOKUP(A122,Фото!$AO$440:$AT$581,5,FALSE)</f>
        <v>10</v>
      </c>
      <c r="F122" s="14">
        <f>VLOOKUP(A122,Фото!$AO$440:$AT$581,6,FALSE)</f>
        <v>8</v>
      </c>
    </row>
    <row r="123" spans="1:6">
      <c r="A123" s="103">
        <f t="shared" si="1"/>
        <v>121</v>
      </c>
      <c r="B123" s="100" t="str">
        <f>VLOOKUP(A123,Фото!$AO$440:$AU$581,7,FALSE)</f>
        <v>62/2</v>
      </c>
      <c r="C123" s="14">
        <f>VLOOKUP(A123,Фото!$AO$440:$AT$581,3,FALSE)</f>
        <v>99</v>
      </c>
      <c r="D123" s="36">
        <f>VLOOKUP(A123,Фото!$AO$440:$AT$581,4,FALSE)</f>
        <v>5.1110131111111103</v>
      </c>
      <c r="E123" s="14">
        <f>VLOOKUP(A123,Фото!$AO$440:$AT$581,5,FALSE)</f>
        <v>15</v>
      </c>
      <c r="F123" s="14">
        <f>VLOOKUP(A123,Фото!$AO$440:$AT$581,6,FALSE)</f>
        <v>9</v>
      </c>
    </row>
    <row r="124" spans="1:6">
      <c r="A124" s="103">
        <f t="shared" si="1"/>
        <v>122</v>
      </c>
      <c r="B124" s="100" t="str">
        <f>VLOOKUP(A124,Фото!$AO$440:$AU$581,7,FALSE)</f>
        <v>16/1</v>
      </c>
      <c r="C124" s="14">
        <f>VLOOKUP(A124,Фото!$AO$440:$AT$581,3,FALSE)</f>
        <v>31</v>
      </c>
      <c r="D124" s="36">
        <f>VLOOKUP(A124,Фото!$AO$440:$AT$581,4,FALSE)</f>
        <v>4.8749700000000002</v>
      </c>
      <c r="E124" s="14">
        <f>VLOOKUP(A124,Фото!$AO$440:$AT$581,5,FALSE)</f>
        <v>11</v>
      </c>
      <c r="F124" s="14">
        <f>VLOOKUP(A124,Фото!$AO$440:$AT$581,6,FALSE)</f>
        <v>8</v>
      </c>
    </row>
    <row r="125" spans="1:6">
      <c r="A125" s="103">
        <f t="shared" si="1"/>
        <v>123</v>
      </c>
      <c r="B125" s="100" t="str">
        <f>VLOOKUP(A125,Фото!$AO$440:$AU$581,7,FALSE)</f>
        <v>2/1</v>
      </c>
      <c r="C125" s="14">
        <f>VLOOKUP(A125,Фото!$AO$440:$AT$581,3,FALSE)</f>
        <v>4</v>
      </c>
      <c r="D125" s="36">
        <f>VLOOKUP(A125,Фото!$AO$440:$AT$581,4,FALSE)</f>
        <v>4.7999969999999994</v>
      </c>
      <c r="E125" s="14">
        <f>VLOOKUP(A125,Фото!$AO$440:$AT$581,5,FALSE)</f>
        <v>13</v>
      </c>
      <c r="F125" s="14">
        <f>VLOOKUP(A125,Фото!$AO$440:$AT$581,6,FALSE)</f>
        <v>10</v>
      </c>
    </row>
    <row r="126" spans="1:6">
      <c r="A126" s="103">
        <f t="shared" si="1"/>
        <v>124</v>
      </c>
      <c r="B126" s="100" t="str">
        <f>VLOOKUP(A126,Фото!$AO$440:$AU$581,7,FALSE)</f>
        <v>68/1</v>
      </c>
      <c r="C126" s="14">
        <f>VLOOKUP(A126,Фото!$AO$440:$AT$581,3,FALSE)</f>
        <v>110</v>
      </c>
      <c r="D126" s="36">
        <f>VLOOKUP(A126,Фото!$AO$440:$AT$581,4,FALSE)</f>
        <v>4.7998909999999997</v>
      </c>
      <c r="E126" s="14">
        <f>VLOOKUP(A126,Фото!$AO$440:$AT$581,5,FALSE)</f>
        <v>11</v>
      </c>
      <c r="F126" s="14">
        <f>VLOOKUP(A126,Фото!$AO$440:$AT$581,6,FALSE)</f>
        <v>10</v>
      </c>
    </row>
    <row r="127" spans="1:6">
      <c r="A127" s="103">
        <f t="shared" si="1"/>
        <v>125</v>
      </c>
      <c r="B127" s="100" t="str">
        <f>VLOOKUP(A127,Фото!$AO$440:$AU$581,7,FALSE)</f>
        <v>2/3</v>
      </c>
      <c r="C127" s="14">
        <f>VLOOKUP(A127,Фото!$AO$440:$AT$581,3,FALSE)</f>
        <v>6</v>
      </c>
      <c r="D127" s="36">
        <f>VLOOKUP(A127,Фото!$AO$440:$AT$581,4,FALSE)</f>
        <v>4.6999950000000004</v>
      </c>
      <c r="E127" s="14">
        <f>VLOOKUP(A127,Фото!$AO$440:$AT$581,5,FALSE)</f>
        <v>11</v>
      </c>
      <c r="F127" s="14">
        <f>VLOOKUP(A127,Фото!$AO$440:$AT$581,6,FALSE)</f>
        <v>10</v>
      </c>
    </row>
    <row r="128" spans="1:6">
      <c r="A128" s="103">
        <f t="shared" si="1"/>
        <v>126</v>
      </c>
      <c r="B128" s="100" t="str">
        <f>VLOOKUP(A128,Фото!$AO$440:$AU$581,7,FALSE)</f>
        <v>74/2</v>
      </c>
      <c r="C128" s="14">
        <f>VLOOKUP(A128,Фото!$AO$440:$AT$581,3,FALSE)</f>
        <v>126</v>
      </c>
      <c r="D128" s="36">
        <f>VLOOKUP(A128,Фото!$AO$440:$AT$581,4,FALSE)</f>
        <v>4.5713035714285715</v>
      </c>
      <c r="E128" s="14">
        <f>VLOOKUP(A128,Фото!$AO$440:$AT$581,5,FALSE)</f>
        <v>10</v>
      </c>
      <c r="F128" s="14">
        <f>VLOOKUP(A128,Фото!$AO$440:$AT$581,6,FALSE)</f>
        <v>7</v>
      </c>
    </row>
    <row r="129" spans="1:6">
      <c r="A129" s="103">
        <f t="shared" si="1"/>
        <v>127</v>
      </c>
      <c r="B129" s="100" t="str">
        <f>VLOOKUP(A129,Фото!$AO$440:$AU$581,7,FALSE)</f>
        <v>84/2</v>
      </c>
      <c r="C129" s="14">
        <f>VLOOKUP(A129,Фото!$AO$440:$AT$581,3,FALSE)</f>
        <v>135</v>
      </c>
      <c r="D129" s="36">
        <f>VLOOKUP(A129,Фото!$AO$440:$AT$581,4,FALSE)</f>
        <v>4.5554215555555553</v>
      </c>
      <c r="E129" s="14">
        <f>VLOOKUP(A129,Фото!$AO$440:$AT$581,5,FALSE)</f>
        <v>11</v>
      </c>
      <c r="F129" s="14">
        <f>VLOOKUP(A129,Фото!$AO$440:$AT$581,6,FALSE)</f>
        <v>9</v>
      </c>
    </row>
    <row r="130" spans="1:6">
      <c r="A130" s="103">
        <f t="shared" si="1"/>
        <v>128</v>
      </c>
      <c r="B130" s="100" t="str">
        <f>VLOOKUP(A130,Фото!$AO$440:$AU$581,7,FALSE)</f>
        <v>15/3</v>
      </c>
      <c r="C130" s="14">
        <f>VLOOKUP(A130,Фото!$AO$440:$AT$581,3,FALSE)</f>
        <v>30</v>
      </c>
      <c r="D130" s="36">
        <f>VLOOKUP(A130,Фото!$AO$440:$AT$581,4,FALSE)</f>
        <v>4.4999710000000004</v>
      </c>
      <c r="E130" s="14">
        <f>VLOOKUP(A130,Фото!$AO$440:$AT$581,5,FALSE)</f>
        <v>13</v>
      </c>
      <c r="F130" s="14">
        <f>VLOOKUP(A130,Фото!$AO$440:$AT$581,6,FALSE)</f>
        <v>10</v>
      </c>
    </row>
    <row r="131" spans="1:6">
      <c r="A131" s="103">
        <f t="shared" si="1"/>
        <v>129</v>
      </c>
      <c r="B131" s="100" t="str">
        <f>VLOOKUP(A131,Фото!$AO$440:$AU$581,7,FALSE)</f>
        <v>68/3</v>
      </c>
      <c r="C131" s="14">
        <f>VLOOKUP(A131,Фото!$AO$440:$AT$581,3,FALSE)</f>
        <v>112</v>
      </c>
      <c r="D131" s="36">
        <f>VLOOKUP(A131,Фото!$AO$440:$AT$581,4,FALSE)</f>
        <v>4.4998889999999996</v>
      </c>
      <c r="E131" s="14">
        <f>VLOOKUP(A131,Фото!$AO$440:$AT$581,5,FALSE)</f>
        <v>13</v>
      </c>
      <c r="F131" s="14">
        <f>VLOOKUP(A131,Фото!$AO$440:$AT$581,6,FALSE)</f>
        <v>10</v>
      </c>
    </row>
    <row r="132" spans="1:6">
      <c r="A132" s="103">
        <f t="shared" ref="A132:A144" si="2">ROW(130:130)</f>
        <v>130</v>
      </c>
      <c r="B132" s="100" t="str">
        <f>VLOOKUP(A132,Фото!$AO$440:$AU$581,7,FALSE)</f>
        <v>48/3</v>
      </c>
      <c r="C132" s="14">
        <f>VLOOKUP(A132,Фото!$AO$440:$AT$581,3,FALSE)</f>
        <v>87</v>
      </c>
      <c r="D132" s="36">
        <f>VLOOKUP(A132,Фото!$AO$440:$AT$581,4,FALSE)</f>
        <v>4.4443584444444451</v>
      </c>
      <c r="E132" s="14">
        <f>VLOOKUP(A132,Фото!$AO$440:$AT$581,5,FALSE)</f>
        <v>10</v>
      </c>
      <c r="F132" s="14">
        <f>VLOOKUP(A132,Фото!$AO$440:$AT$581,6,FALSE)</f>
        <v>9</v>
      </c>
    </row>
    <row r="133" spans="1:6">
      <c r="A133" s="103">
        <f t="shared" si="2"/>
        <v>131</v>
      </c>
      <c r="B133" s="100" t="str">
        <f>VLOOKUP(A133,Фото!$AO$440:$AU$581,7,FALSE)</f>
        <v>70/1</v>
      </c>
      <c r="C133" s="14">
        <f>VLOOKUP(A133,Фото!$AO$440:$AT$581,3,FALSE)</f>
        <v>116</v>
      </c>
      <c r="D133" s="36">
        <f>VLOOKUP(A133,Фото!$AO$440:$AT$581,4,FALSE)</f>
        <v>4.3998850000000003</v>
      </c>
      <c r="E133" s="14">
        <f>VLOOKUP(A133,Фото!$AO$440:$AT$581,5,FALSE)</f>
        <v>11</v>
      </c>
      <c r="F133" s="14">
        <f>VLOOKUP(A133,Фото!$AO$440:$AT$581,6,FALSE)</f>
        <v>10</v>
      </c>
    </row>
    <row r="134" spans="1:6">
      <c r="A134" s="103">
        <f t="shared" si="2"/>
        <v>132</v>
      </c>
      <c r="B134" s="100" t="str">
        <f>VLOOKUP(A134,Фото!$AO$440:$AU$581,7,FALSE)</f>
        <v>65/3</v>
      </c>
      <c r="C134" s="14">
        <f>VLOOKUP(A134,Фото!$AO$440:$AT$581,3,FALSE)</f>
        <v>106</v>
      </c>
      <c r="D134" s="36">
        <f>VLOOKUP(A134,Фото!$AO$440:$AT$581,4,FALSE)</f>
        <v>4.3332283333333335</v>
      </c>
      <c r="E134" s="14">
        <f>VLOOKUP(A134,Фото!$AO$440:$AT$581,5,FALSE)</f>
        <v>10</v>
      </c>
      <c r="F134" s="14">
        <f>VLOOKUP(A134,Фото!$AO$440:$AT$581,6,FALSE)</f>
        <v>9</v>
      </c>
    </row>
    <row r="135" spans="1:6">
      <c r="A135" s="103">
        <f t="shared" si="2"/>
        <v>133</v>
      </c>
      <c r="B135" s="100" t="str">
        <f>VLOOKUP(A135,Фото!$AO$440:$AU$581,7,FALSE)</f>
        <v>88/1</v>
      </c>
      <c r="C135" s="14">
        <f>VLOOKUP(A135,Фото!$AO$440:$AT$581,3,FALSE)</f>
        <v>137</v>
      </c>
      <c r="D135" s="36">
        <f>VLOOKUP(A135,Фото!$AO$440:$AT$581,4,FALSE)</f>
        <v>4.3331973333333327</v>
      </c>
      <c r="E135" s="14">
        <f>VLOOKUP(A135,Фото!$AO$440:$AT$581,5,FALSE)</f>
        <v>12</v>
      </c>
      <c r="F135" s="14">
        <f>VLOOKUP(A135,Фото!$AO$440:$AT$581,6,FALSE)</f>
        <v>9</v>
      </c>
    </row>
    <row r="136" spans="1:6">
      <c r="A136" s="103">
        <f t="shared" si="2"/>
        <v>134</v>
      </c>
      <c r="B136" s="100" t="str">
        <f>VLOOKUP(A136,Фото!$AO$440:$AU$581,7,FALSE)</f>
        <v>41/1</v>
      </c>
      <c r="C136" s="14">
        <f>VLOOKUP(A136,Фото!$AO$440:$AT$581,3,FALSE)</f>
        <v>67</v>
      </c>
      <c r="D136" s="36">
        <f>VLOOKUP(A136,Фото!$AO$440:$AT$581,4,FALSE)</f>
        <v>4.1427911428571429</v>
      </c>
      <c r="E136" s="14">
        <f>VLOOKUP(A136,Фото!$AO$440:$AT$581,5,FALSE)</f>
        <v>9</v>
      </c>
      <c r="F136" s="14">
        <f>VLOOKUP(A136,Фото!$AO$440:$AT$581,6,FALSE)</f>
        <v>7</v>
      </c>
    </row>
    <row r="137" spans="1:6">
      <c r="A137" s="103">
        <f t="shared" si="2"/>
        <v>135</v>
      </c>
      <c r="B137" s="100" t="str">
        <f>VLOOKUP(A137,Фото!$AO$440:$AU$581,7,FALSE)</f>
        <v>84/3</v>
      </c>
      <c r="C137" s="14">
        <f>VLOOKUP(A137,Фото!$AO$440:$AT$581,3,FALSE)</f>
        <v>136</v>
      </c>
      <c r="D137" s="36">
        <f>VLOOKUP(A137,Фото!$AO$440:$AT$581,4,FALSE)</f>
        <v>3.7498649999999998</v>
      </c>
      <c r="E137" s="14">
        <f>VLOOKUP(A137,Фото!$AO$440:$AT$581,5,FALSE)</f>
        <v>10</v>
      </c>
      <c r="F137" s="14">
        <f>VLOOKUP(A137,Фото!$AO$440:$AT$581,6,FALSE)</f>
        <v>8</v>
      </c>
    </row>
    <row r="138" spans="1:6">
      <c r="A138" s="103">
        <f t="shared" si="2"/>
        <v>136</v>
      </c>
      <c r="B138" s="100" t="str">
        <f>VLOOKUP(A138,Фото!$AO$440:$AU$581,7,FALSE)</f>
        <v>68/2</v>
      </c>
      <c r="C138" s="14">
        <f>VLOOKUP(A138,Фото!$AO$440:$AT$581,3,FALSE)</f>
        <v>111</v>
      </c>
      <c r="D138" s="36">
        <f>VLOOKUP(A138,Фото!$AO$440:$AT$581,4,FALSE)</f>
        <v>3.4998900000000002</v>
      </c>
      <c r="E138" s="14">
        <f>VLOOKUP(A138,Фото!$AO$440:$AT$581,5,FALSE)</f>
        <v>11</v>
      </c>
      <c r="F138" s="14">
        <f>VLOOKUP(A138,Фото!$AO$440:$AT$581,6,FALSE)</f>
        <v>10</v>
      </c>
    </row>
    <row r="139" spans="1:6">
      <c r="A139" s="103">
        <f t="shared" si="2"/>
        <v>137</v>
      </c>
      <c r="B139" s="100" t="str">
        <f>VLOOKUP(A139,Фото!$AO$440:$AU$581,7,FALSE)</f>
        <v>41/3</v>
      </c>
      <c r="C139" s="14">
        <f>VLOOKUP(A139,Фото!$AO$440:$AT$581,3,FALSE)</f>
        <v>69</v>
      </c>
      <c r="D139" s="36">
        <f>VLOOKUP(A139,Фото!$AO$440:$AT$581,4,FALSE)</f>
        <v>3.3332653333333333</v>
      </c>
      <c r="E139" s="14">
        <f>VLOOKUP(A139,Фото!$AO$440:$AT$581,5,FALSE)</f>
        <v>11</v>
      </c>
      <c r="F139" s="14">
        <f>VLOOKUP(A139,Фото!$AO$440:$AT$581,6,FALSE)</f>
        <v>9</v>
      </c>
    </row>
    <row r="140" spans="1:6">
      <c r="A140" s="103">
        <f t="shared" si="2"/>
        <v>138</v>
      </c>
      <c r="B140" s="100" t="str">
        <f>VLOOKUP(A140,Фото!$AO$440:$AU$581,7,FALSE)</f>
        <v>36/2</v>
      </c>
      <c r="C140" s="14">
        <f>VLOOKUP(A140,Фото!$AO$440:$AT$581,3,FALSE)</f>
        <v>59</v>
      </c>
      <c r="D140" s="36">
        <f>VLOOKUP(A140,Фото!$AO$440:$AT$581,4,FALSE)</f>
        <v>3.111053111111111</v>
      </c>
      <c r="E140" s="14">
        <f>VLOOKUP(A140,Фото!$AO$440:$AT$581,5,FALSE)</f>
        <v>11</v>
      </c>
      <c r="F140" s="14">
        <f>VLOOKUP(A140,Фото!$AO$440:$AT$581,6,FALSE)</f>
        <v>9</v>
      </c>
    </row>
    <row r="141" spans="1:6">
      <c r="A141" s="103">
        <f t="shared" si="2"/>
        <v>139</v>
      </c>
      <c r="B141" s="100" t="str">
        <f>VLOOKUP(A141,Фото!$AO$440:$AU$581,7,FALSE)</f>
        <v>41/2</v>
      </c>
      <c r="C141" s="14">
        <f>VLOOKUP(A141,Фото!$AO$440:$AT$581,3,FALSE)</f>
        <v>68</v>
      </c>
      <c r="D141" s="36">
        <f>VLOOKUP(A141,Фото!$AO$440:$AT$581,4,FALSE)</f>
        <v>3.1110441111111111</v>
      </c>
      <c r="E141" s="14">
        <f>VLOOKUP(A141,Фото!$AO$440:$AT$581,5,FALSE)</f>
        <v>10</v>
      </c>
      <c r="F141" s="14">
        <f>VLOOKUP(A141,Фото!$AO$440:$AT$581,6,FALSE)</f>
        <v>9</v>
      </c>
    </row>
    <row r="142" spans="1:6">
      <c r="A142" s="103">
        <f t="shared" si="2"/>
        <v>140</v>
      </c>
      <c r="B142" s="100" t="str">
        <f>VLOOKUP(A142,Фото!$AO$440:$AU$581,7,FALSE)</f>
        <v>61/1</v>
      </c>
      <c r="C142" s="14">
        <f>VLOOKUP(A142,Фото!$AO$440:$AT$581,3,FALSE)</f>
        <v>95</v>
      </c>
      <c r="D142" s="36">
        <f>VLOOKUP(A142,Фото!$AO$440:$AT$581,4,FALSE)</f>
        <v>2.1249060000000002</v>
      </c>
      <c r="E142" s="14">
        <f>VLOOKUP(A142,Фото!$AO$440:$AT$581,5,FALSE)</f>
        <v>11</v>
      </c>
      <c r="F142" s="14">
        <f>VLOOKUP(A142,Фото!$AO$440:$AT$581,6,FALSE)</f>
        <v>8</v>
      </c>
    </row>
    <row r="143" spans="1:6">
      <c r="A143" s="103">
        <f t="shared" si="2"/>
        <v>141</v>
      </c>
      <c r="B143" s="100" t="str">
        <f>VLOOKUP(A143,Фото!$AO$440:$AU$581,7,FALSE)</f>
        <v>61/2</v>
      </c>
      <c r="C143" s="14">
        <f>VLOOKUP(A143,Фото!$AO$440:$AT$581,3,FALSE)</f>
        <v>96</v>
      </c>
      <c r="D143" s="36">
        <f>VLOOKUP(A143,Фото!$AO$440:$AT$581,4,FALSE)</f>
        <v>1.999905</v>
      </c>
      <c r="E143" s="14">
        <f>VLOOKUP(A143,Фото!$AO$440:$AT$581,5,FALSE)</f>
        <v>11</v>
      </c>
      <c r="F143" s="14">
        <f>VLOOKUP(A143,Фото!$AO$440:$AT$581,6,FALSE)</f>
        <v>9</v>
      </c>
    </row>
    <row r="144" spans="1:6">
      <c r="A144" s="103">
        <f t="shared" si="2"/>
        <v>142</v>
      </c>
      <c r="B144" s="100" t="str">
        <f>VLOOKUP(A144,Фото!$AO$440:$AU$581,7,FALSE)</f>
        <v>61/3</v>
      </c>
      <c r="C144" s="14">
        <f>VLOOKUP(A144,Фото!$AO$440:$AT$581,3,FALSE)</f>
        <v>97</v>
      </c>
      <c r="D144" s="36">
        <f>VLOOKUP(A144,Фото!$AO$440:$AT$581,4,FALSE)</f>
        <v>1.5713325714285713</v>
      </c>
      <c r="E144" s="14">
        <f>VLOOKUP(A144,Фото!$AO$440:$AT$581,5,FALSE)</f>
        <v>11</v>
      </c>
      <c r="F144" s="14">
        <f>VLOOKUP(A144,Фото!$AO$440:$AT$581,6,FALSE)</f>
        <v>7</v>
      </c>
    </row>
    <row r="145" spans="1:6">
      <c r="A145" s="105"/>
      <c r="B145" s="106"/>
      <c r="C145" s="30"/>
      <c r="D145" s="107"/>
      <c r="E145" s="30"/>
      <c r="F145" s="30"/>
    </row>
    <row r="146" spans="1:6">
      <c r="A146" s="3" t="s">
        <v>787</v>
      </c>
    </row>
    <row r="147" spans="1:6">
      <c r="A147" s="38">
        <f>ROW(1:1)</f>
        <v>1</v>
      </c>
      <c r="B147" s="100">
        <f>VLOOKUP(A147,Видео!$AB$296:$AG$390,3,FALSE)</f>
        <v>55</v>
      </c>
      <c r="C147" s="116" t="s">
        <v>787</v>
      </c>
      <c r="D147" s="36">
        <f>VLOOKUP(A147,Видео!$AB$296:$AG$390,4,FALSE)</f>
        <v>9.6000389999999989</v>
      </c>
      <c r="E147" s="14">
        <f>VLOOKUP(A147,Видео!$AB$296:$AG$390,5,FALSE)</f>
        <v>12</v>
      </c>
      <c r="F147" s="14">
        <f>VLOOKUP(A147,Видео!$AB$296:$AG$390,6,FALSE)</f>
        <v>10</v>
      </c>
    </row>
    <row r="148" spans="1:6">
      <c r="A148" s="33">
        <f t="shared" ref="A148:A168" si="3">ROW(2:2)</f>
        <v>2</v>
      </c>
      <c r="B148" s="100">
        <f>VLOOKUP(A148,Видео!$AB$296:$AG$390,3,FALSE)</f>
        <v>81</v>
      </c>
      <c r="C148" s="116" t="s">
        <v>787</v>
      </c>
      <c r="D148" s="36">
        <f>VLOOKUP(A148,Видео!$AB$296:$AG$390,4,FALSE)</f>
        <v>9.428584428571428</v>
      </c>
      <c r="E148" s="14">
        <f>VLOOKUP(A148,Видео!$AB$296:$AG$390,5,FALSE)</f>
        <v>13</v>
      </c>
      <c r="F148" s="14">
        <f>VLOOKUP(A148,Видео!$AB$296:$AG$390,6,FALSE)</f>
        <v>7</v>
      </c>
    </row>
    <row r="149" spans="1:6">
      <c r="A149" s="33">
        <f t="shared" si="3"/>
        <v>3</v>
      </c>
      <c r="B149" s="100">
        <f>VLOOKUP(A149,Видео!$AB$296:$AG$390,3,FALSE)</f>
        <v>30</v>
      </c>
      <c r="C149" s="116" t="s">
        <v>787</v>
      </c>
      <c r="D149" s="36">
        <f>VLOOKUP(A149,Видео!$AB$296:$AG$390,4,FALSE)</f>
        <v>9.3000640000000008</v>
      </c>
      <c r="E149" s="14">
        <f>VLOOKUP(A149,Видео!$AB$296:$AG$390,5,FALSE)</f>
        <v>11</v>
      </c>
      <c r="F149" s="14">
        <f>VLOOKUP(A149,Видео!$AB$296:$AG$390,6,FALSE)</f>
        <v>10</v>
      </c>
    </row>
    <row r="150" spans="1:6">
      <c r="A150" s="33">
        <f t="shared" si="3"/>
        <v>4</v>
      </c>
      <c r="B150" s="100">
        <f>VLOOKUP(A150,Видео!$AB$296:$AG$390,3,FALSE)</f>
        <v>71</v>
      </c>
      <c r="C150" s="112" t="s">
        <v>787</v>
      </c>
      <c r="D150" s="36">
        <f>VLOOKUP(A150,Видео!$AB$296:$AG$390,4,FALSE)</f>
        <v>9.3000230000000013</v>
      </c>
      <c r="E150" s="14">
        <f>VLOOKUP(A150,Видео!$AB$296:$AG$390,5,FALSE)</f>
        <v>13</v>
      </c>
      <c r="F150" s="14">
        <f>VLOOKUP(A150,Видео!$AB$296:$AG$390,6,FALSE)</f>
        <v>10</v>
      </c>
    </row>
    <row r="151" spans="1:6">
      <c r="A151" s="33">
        <f t="shared" si="3"/>
        <v>5</v>
      </c>
      <c r="B151" s="100">
        <f>VLOOKUP(A151,Видео!$AB$296:$AG$390,3,FALSE)</f>
        <v>3</v>
      </c>
      <c r="C151" s="112" t="s">
        <v>787</v>
      </c>
      <c r="D151" s="36">
        <f>VLOOKUP(A151,Видео!$AB$296:$AG$390,4,FALSE)</f>
        <v>8.9000909999999998</v>
      </c>
      <c r="E151" s="14">
        <f>VLOOKUP(A151,Видео!$AB$296:$AG$390,5,FALSE)</f>
        <v>13</v>
      </c>
      <c r="F151" s="14">
        <f>VLOOKUP(A151,Видео!$AB$296:$AG$390,6,FALSE)</f>
        <v>10</v>
      </c>
    </row>
    <row r="152" spans="1:6">
      <c r="A152" s="33">
        <f t="shared" si="3"/>
        <v>6</v>
      </c>
      <c r="B152" s="100">
        <f>VLOOKUP(A152,Видео!$AB$296:$AG$390,3,FALSE)</f>
        <v>47</v>
      </c>
      <c r="C152" s="112" t="s">
        <v>787</v>
      </c>
      <c r="D152" s="36">
        <f>VLOOKUP(A152,Видео!$AB$296:$AG$390,4,FALSE)</f>
        <v>8.8000470000000011</v>
      </c>
      <c r="E152" s="14">
        <f>VLOOKUP(A152,Видео!$AB$296:$AG$390,5,FALSE)</f>
        <v>11</v>
      </c>
      <c r="F152" s="14">
        <f>VLOOKUP(A152,Видео!$AB$296:$AG$390,6,FALSE)</f>
        <v>10</v>
      </c>
    </row>
    <row r="153" spans="1:6">
      <c r="A153" s="33">
        <f t="shared" si="3"/>
        <v>7</v>
      </c>
      <c r="B153" s="100">
        <f>VLOOKUP(A153,Видео!$AB$296:$AG$390,3,FALSE)</f>
        <v>12</v>
      </c>
      <c r="C153" s="112" t="s">
        <v>787</v>
      </c>
      <c r="D153" s="36">
        <f>VLOOKUP(A153,Видео!$AB$296:$AG$390,4,FALSE)</f>
        <v>8.0000820000000008</v>
      </c>
      <c r="E153" s="14">
        <f>VLOOKUP(A153,Видео!$AB$296:$AG$390,5,FALSE)</f>
        <v>12</v>
      </c>
      <c r="F153" s="14">
        <f>VLOOKUP(A153,Видео!$AB$296:$AG$390,6,FALSE)</f>
        <v>11</v>
      </c>
    </row>
    <row r="154" spans="1:6">
      <c r="A154" s="33">
        <f t="shared" si="3"/>
        <v>8</v>
      </c>
      <c r="B154" s="100">
        <f>VLOOKUP(A154,Видео!$AB$296:$AG$390,3,FALSE)</f>
        <v>82</v>
      </c>
      <c r="C154" s="112" t="s">
        <v>787</v>
      </c>
      <c r="D154" s="36">
        <f>VLOOKUP(A154,Видео!$AB$296:$AG$390,4,FALSE)</f>
        <v>7.7777897777777776</v>
      </c>
      <c r="E154" s="14">
        <f>VLOOKUP(A154,Видео!$AB$296:$AG$390,5,FALSE)</f>
        <v>10</v>
      </c>
      <c r="F154" s="14">
        <f>VLOOKUP(A154,Видео!$AB$296:$AG$390,6,FALSE)</f>
        <v>9</v>
      </c>
    </row>
    <row r="155" spans="1:6">
      <c r="A155" s="33">
        <f t="shared" si="3"/>
        <v>9</v>
      </c>
      <c r="B155" s="100">
        <f>VLOOKUP(A155,Видео!$AB$296:$AG$390,3,FALSE)</f>
        <v>45</v>
      </c>
      <c r="C155" s="112" t="s">
        <v>787</v>
      </c>
      <c r="D155" s="36">
        <f>VLOOKUP(A155,Видео!$AB$296:$AG$390,4,FALSE)</f>
        <v>7.5556045555555551</v>
      </c>
      <c r="E155" s="14">
        <f>VLOOKUP(A155,Видео!$AB$296:$AG$390,5,FALSE)</f>
        <v>10</v>
      </c>
      <c r="F155" s="14">
        <f>VLOOKUP(A155,Видео!$AB$296:$AG$390,6,FALSE)</f>
        <v>9</v>
      </c>
    </row>
    <row r="156" spans="1:6">
      <c r="A156" s="33">
        <f t="shared" si="3"/>
        <v>10</v>
      </c>
      <c r="B156" s="100">
        <f>VLOOKUP(A156,Видео!$AB$296:$AG$390,3,FALSE)</f>
        <v>23</v>
      </c>
      <c r="C156" s="112" t="s">
        <v>787</v>
      </c>
      <c r="D156" s="36">
        <f>VLOOKUP(A156,Видео!$AB$296:$AG$390,4,FALSE)</f>
        <v>7.5000710000000002</v>
      </c>
      <c r="E156" s="14">
        <f>VLOOKUP(A156,Видео!$AB$296:$AG$390,5,FALSE)</f>
        <v>10</v>
      </c>
      <c r="F156" s="14">
        <f>VLOOKUP(A156,Видео!$AB$296:$AG$390,6,FALSE)</f>
        <v>10</v>
      </c>
    </row>
    <row r="157" spans="1:6">
      <c r="A157" s="33">
        <f t="shared" si="3"/>
        <v>11</v>
      </c>
      <c r="B157" s="100">
        <f>VLOOKUP(A157,Видео!$AB$296:$AG$390,3,FALSE)</f>
        <v>27</v>
      </c>
      <c r="C157" s="112" t="s">
        <v>787</v>
      </c>
      <c r="D157" s="36">
        <f>VLOOKUP(A157,Видео!$AB$296:$AG$390,4,FALSE)</f>
        <v>7.2222892222222219</v>
      </c>
      <c r="E157" s="14">
        <f>VLOOKUP(A157,Видео!$AB$296:$AG$390,5,FALSE)</f>
        <v>10</v>
      </c>
      <c r="F157" s="14">
        <f>VLOOKUP(A157,Видео!$AB$296:$AG$390,6,FALSE)</f>
        <v>9</v>
      </c>
    </row>
    <row r="158" spans="1:6">
      <c r="A158" s="33">
        <f t="shared" si="3"/>
        <v>12</v>
      </c>
      <c r="B158" s="100">
        <f>VLOOKUP(A158,Видео!$AB$296:$AG$390,3,FALSE)</f>
        <v>62</v>
      </c>
      <c r="C158" s="112" t="s">
        <v>787</v>
      </c>
      <c r="D158" s="36">
        <f>VLOOKUP(A158,Видео!$AB$296:$AG$390,4,FALSE)</f>
        <v>7.125032</v>
      </c>
      <c r="E158" s="14">
        <f>VLOOKUP(A158,Видео!$AB$296:$AG$390,5,FALSE)</f>
        <v>12</v>
      </c>
      <c r="F158" s="14">
        <f>VLOOKUP(A158,Видео!$AB$296:$AG$390,6,FALSE)</f>
        <v>8</v>
      </c>
    </row>
    <row r="159" spans="1:6">
      <c r="A159" s="33">
        <f t="shared" si="3"/>
        <v>13</v>
      </c>
      <c r="B159" s="100">
        <f>VLOOKUP(A159,Видео!$AB$296:$AG$390,3,FALSE)</f>
        <v>78</v>
      </c>
      <c r="C159" s="112" t="s">
        <v>787</v>
      </c>
      <c r="D159" s="36">
        <f>VLOOKUP(A159,Видео!$AB$296:$AG$390,4,FALSE)</f>
        <v>7.0000159999999996</v>
      </c>
      <c r="E159" s="14">
        <f>VLOOKUP(A159,Видео!$AB$296:$AG$390,5,FALSE)</f>
        <v>8</v>
      </c>
      <c r="F159" s="14">
        <f>VLOOKUP(A159,Видео!$AB$296:$AG$390,6,FALSE)</f>
        <v>8</v>
      </c>
    </row>
    <row r="160" spans="1:6">
      <c r="A160" s="33">
        <f t="shared" si="3"/>
        <v>14</v>
      </c>
      <c r="B160" s="100">
        <f>VLOOKUP(A160,Видео!$AB$296:$AG$390,3,FALSE)</f>
        <v>83</v>
      </c>
      <c r="C160" s="112" t="s">
        <v>787</v>
      </c>
      <c r="D160" s="36">
        <f>VLOOKUP(A160,Видео!$AB$296:$AG$390,4,FALSE)</f>
        <v>6.7777887777777774</v>
      </c>
      <c r="E160" s="14">
        <f>VLOOKUP(A160,Видео!$AB$296:$AG$390,5,FALSE)</f>
        <v>11</v>
      </c>
      <c r="F160" s="14">
        <f>VLOOKUP(A160,Видео!$AB$296:$AG$390,6,FALSE)</f>
        <v>9</v>
      </c>
    </row>
    <row r="161" spans="1:6">
      <c r="A161" s="33">
        <f t="shared" si="3"/>
        <v>15</v>
      </c>
      <c r="B161" s="100">
        <f>VLOOKUP(A161,Видео!$AB$296:$AG$390,3,FALSE)</f>
        <v>15</v>
      </c>
      <c r="C161" s="112" t="s">
        <v>787</v>
      </c>
      <c r="D161" s="36">
        <f>VLOOKUP(A161,Видео!$AB$296:$AG$390,4,FALSE)</f>
        <v>6.7000790000000006</v>
      </c>
      <c r="E161" s="14">
        <f>VLOOKUP(A161,Видео!$AB$296:$AG$390,5,FALSE)</f>
        <v>11</v>
      </c>
      <c r="F161" s="14">
        <f>VLOOKUP(A161,Видео!$AB$296:$AG$390,6,FALSE)</f>
        <v>10</v>
      </c>
    </row>
    <row r="162" spans="1:6">
      <c r="A162" s="33">
        <f t="shared" si="3"/>
        <v>16</v>
      </c>
      <c r="B162" s="100">
        <f>VLOOKUP(A162,Видео!$AB$296:$AG$390,3,FALSE)</f>
        <v>50</v>
      </c>
      <c r="C162" s="112" t="s">
        <v>787</v>
      </c>
      <c r="D162" s="36">
        <f>VLOOKUP(A162,Видео!$AB$296:$AG$390,4,FALSE)</f>
        <v>6.7000440000000001</v>
      </c>
      <c r="E162" s="14">
        <f>VLOOKUP(A162,Видео!$AB$296:$AG$390,5,FALSE)</f>
        <v>11</v>
      </c>
      <c r="F162" s="14">
        <f>VLOOKUP(A162,Видео!$AB$296:$AG$390,6,FALSE)</f>
        <v>10</v>
      </c>
    </row>
    <row r="163" spans="1:6">
      <c r="A163" s="33">
        <f t="shared" si="3"/>
        <v>17</v>
      </c>
      <c r="B163" s="100">
        <f>VLOOKUP(A163,Видео!$AB$296:$AG$390,3,FALSE)</f>
        <v>64</v>
      </c>
      <c r="C163" s="112" t="s">
        <v>787</v>
      </c>
      <c r="D163" s="36">
        <f>VLOOKUP(A163,Видео!$AB$296:$AG$390,4,FALSE)</f>
        <v>6.6666966666666667</v>
      </c>
      <c r="E163" s="14">
        <f>VLOOKUP(A163,Видео!$AB$296:$AG$390,5,FALSE)</f>
        <v>10</v>
      </c>
      <c r="F163" s="14">
        <f>VLOOKUP(A163,Видео!$AB$296:$AG$390,6,FALSE)</f>
        <v>9</v>
      </c>
    </row>
    <row r="164" spans="1:6">
      <c r="A164" s="33">
        <f t="shared" si="3"/>
        <v>18</v>
      </c>
      <c r="B164" s="100">
        <f>VLOOKUP(A164,Видео!$AB$296:$AG$390,3,FALSE)</f>
        <v>38</v>
      </c>
      <c r="C164" s="112" t="s">
        <v>787</v>
      </c>
      <c r="D164" s="36">
        <f>VLOOKUP(A164,Видео!$AB$296:$AG$390,4,FALSE)</f>
        <v>6.3750559999999998</v>
      </c>
      <c r="E164" s="14">
        <f>VLOOKUP(A164,Видео!$AB$296:$AG$390,5,FALSE)</f>
        <v>11</v>
      </c>
      <c r="F164" s="14">
        <f>VLOOKUP(A164,Видео!$AB$296:$AG$390,6,FALSE)</f>
        <v>8</v>
      </c>
    </row>
    <row r="165" spans="1:6">
      <c r="A165" s="33">
        <f t="shared" si="3"/>
        <v>19</v>
      </c>
      <c r="B165" s="100">
        <f>VLOOKUP(A165,Видео!$AB$296:$AG$390,3,FALSE)</f>
        <v>29</v>
      </c>
      <c r="C165" s="112" t="s">
        <v>787</v>
      </c>
      <c r="D165" s="36">
        <f>VLOOKUP(A165,Видео!$AB$296:$AG$390,4,FALSE)</f>
        <v>6.2857792857142858</v>
      </c>
      <c r="E165" s="14">
        <f>VLOOKUP(A165,Видео!$AB$296:$AG$390,5,FALSE)</f>
        <v>10</v>
      </c>
      <c r="F165" s="14">
        <f>VLOOKUP(A165,Видео!$AB$296:$AG$390,6,FALSE)</f>
        <v>7</v>
      </c>
    </row>
    <row r="166" spans="1:6">
      <c r="A166" s="33">
        <f t="shared" si="3"/>
        <v>20</v>
      </c>
      <c r="B166" s="100">
        <f>VLOOKUP(A166,Видео!$AB$296:$AG$390,3,FALSE)</f>
        <v>84</v>
      </c>
      <c r="C166" s="112" t="s">
        <v>787</v>
      </c>
      <c r="D166" s="36">
        <f>VLOOKUP(A166,Видео!$AB$296:$AG$390,4,FALSE)</f>
        <v>5.5714385714285708</v>
      </c>
      <c r="E166" s="14">
        <f>VLOOKUP(A166,Видео!$AB$296:$AG$390,5,FALSE)</f>
        <v>8</v>
      </c>
      <c r="F166" s="14">
        <f>VLOOKUP(A166,Видео!$AB$296:$AG$390,6,FALSE)</f>
        <v>7</v>
      </c>
    </row>
    <row r="167" spans="1:6">
      <c r="A167" s="33">
        <f t="shared" si="3"/>
        <v>21</v>
      </c>
      <c r="B167" s="100">
        <f>VLOOKUP(A167,Видео!$AB$296:$AG$390,3,FALSE)</f>
        <v>20</v>
      </c>
      <c r="C167" s="112" t="s">
        <v>787</v>
      </c>
      <c r="D167" s="36">
        <f>VLOOKUP(A167,Видео!$AB$296:$AG$390,4,FALSE)</f>
        <v>5.5000739999999997</v>
      </c>
      <c r="E167" s="14">
        <f>VLOOKUP(A167,Видео!$AB$296:$AG$390,5,FALSE)</f>
        <v>11</v>
      </c>
      <c r="F167" s="14">
        <f>VLOOKUP(A167,Видео!$AB$296:$AG$390,6,FALSE)</f>
        <v>10</v>
      </c>
    </row>
    <row r="168" spans="1:6">
      <c r="A168" s="33">
        <f t="shared" si="3"/>
        <v>22</v>
      </c>
      <c r="B168" s="100">
        <f>VLOOKUP(A168,Видео!$AB$296:$AG$390,3,FALSE)</f>
        <v>61</v>
      </c>
      <c r="C168" s="112" t="s">
        <v>787</v>
      </c>
      <c r="D168" s="36">
        <f>VLOOKUP(A168,Видео!$AB$296:$AG$390,4,FALSE)</f>
        <v>5.5000330000000002</v>
      </c>
      <c r="E168" s="14">
        <f>VLOOKUP(A168,Видео!$AB$296:$AG$390,5,FALSE)</f>
        <v>11</v>
      </c>
      <c r="F168" s="14">
        <f>VLOOKUP(A168,Видео!$AB$296:$AG$390,6,FALSE)</f>
        <v>10</v>
      </c>
    </row>
    <row r="170" spans="1:6">
      <c r="A170" s="3" t="s">
        <v>790</v>
      </c>
    </row>
    <row r="171" spans="1:6">
      <c r="A171" s="38">
        <f>ROW(1:1)</f>
        <v>1</v>
      </c>
      <c r="B171" s="100">
        <f>VLOOKUP(Результат!A171,Увл.отчёт!$W$296:$AB$389,3,FALSE)</f>
        <v>81</v>
      </c>
      <c r="C171" s="113" t="s">
        <v>788</v>
      </c>
      <c r="D171" s="36">
        <f>VLOOKUP(Результат!A171,Увл.отчёт!$W$296:$AB$389,4,FALSE)</f>
        <v>11.000012999999999</v>
      </c>
      <c r="E171" s="14">
        <f>VLOOKUP(Результат!A171,Увл.отчёт!$W$296:$AB$389,5,FALSE)</f>
        <v>4</v>
      </c>
      <c r="F171" s="14">
        <f>VLOOKUP(Результат!A171,Увл.отчёт!$W$296:$AB$389,6,FALSE)</f>
        <v>2</v>
      </c>
    </row>
    <row r="172" spans="1:6">
      <c r="A172" s="33">
        <f t="shared" ref="A172:A213" si="4">ROW(2:2)</f>
        <v>2</v>
      </c>
      <c r="B172" s="100">
        <f>VLOOKUP(Результат!A172,Увл.отчёт!$W$296:$AB$389,3,FALSE)</f>
        <v>12</v>
      </c>
      <c r="C172" s="113" t="s">
        <v>788</v>
      </c>
      <c r="D172" s="36">
        <f>VLOOKUP(Результат!A172,Увл.отчёт!$W$296:$AB$389,4,FALSE)</f>
        <v>10.000082000000001</v>
      </c>
      <c r="E172" s="14">
        <f>VLOOKUP(Результат!A172,Увл.отчёт!$W$296:$AB$389,5,FALSE)</f>
        <v>10</v>
      </c>
      <c r="F172" s="14">
        <f>VLOOKUP(Результат!A172,Увл.отчёт!$W$296:$AB$389,6,FALSE)</f>
        <v>3</v>
      </c>
    </row>
    <row r="173" spans="1:6">
      <c r="A173" s="33">
        <f t="shared" si="4"/>
        <v>3</v>
      </c>
      <c r="B173" s="100">
        <f>VLOOKUP(Результат!A173,Увл.отчёт!$W$296:$AB$389,3,FALSE)</f>
        <v>55</v>
      </c>
      <c r="C173" s="113" t="s">
        <v>788</v>
      </c>
      <c r="D173" s="36">
        <f>VLOOKUP(Результат!A173,Увл.отчёт!$W$296:$AB$389,4,FALSE)</f>
        <v>10.000038999999999</v>
      </c>
      <c r="E173" s="14">
        <f>VLOOKUP(Результат!A173,Увл.отчёт!$W$296:$AB$389,5,FALSE)</f>
        <v>7</v>
      </c>
      <c r="F173" s="14">
        <f>VLOOKUP(Результат!A173,Увл.отчёт!$W$296:$AB$389,6,FALSE)</f>
        <v>3</v>
      </c>
    </row>
    <row r="174" spans="1:6">
      <c r="A174" s="33">
        <f t="shared" si="4"/>
        <v>4</v>
      </c>
      <c r="B174" s="100">
        <f>VLOOKUP(Результат!A174,Увл.отчёт!$W$296:$AB$389,3,FALSE)</f>
        <v>72</v>
      </c>
      <c r="C174" s="113" t="s">
        <v>788</v>
      </c>
      <c r="D174" s="36">
        <f>VLOOKUP(Результат!A174,Увл.отчёт!$W$296:$AB$389,4,FALSE)</f>
        <v>9.5000219999999995</v>
      </c>
      <c r="E174" s="14">
        <f>VLOOKUP(Результат!A174,Увл.отчёт!$W$296:$AB$389,5,FALSE)</f>
        <v>3</v>
      </c>
      <c r="F174" s="14">
        <f>VLOOKUP(Результат!A174,Увл.отчёт!$W$296:$AB$389,6,FALSE)</f>
        <v>2</v>
      </c>
    </row>
    <row r="175" spans="1:6">
      <c r="A175" s="33">
        <f t="shared" si="4"/>
        <v>5</v>
      </c>
      <c r="B175" s="100">
        <f>VLOOKUP(Результат!A175,Увл.отчёт!$W$296:$AB$389,3,FALSE)</f>
        <v>73</v>
      </c>
      <c r="C175" s="113" t="s">
        <v>788</v>
      </c>
      <c r="D175" s="36">
        <f>VLOOKUP(Результат!A175,Увл.отчёт!$W$296:$AB$389,4,FALSE)</f>
        <v>9.5000210000000003</v>
      </c>
      <c r="E175" s="14">
        <f>VLOOKUP(Результат!A175,Увл.отчёт!$W$296:$AB$389,5,FALSE)</f>
        <v>7</v>
      </c>
      <c r="F175" s="14">
        <f>VLOOKUP(Результат!A175,Увл.отчёт!$W$296:$AB$389,6,FALSE)</f>
        <v>2</v>
      </c>
    </row>
    <row r="176" spans="1:6">
      <c r="A176" s="33">
        <f t="shared" si="4"/>
        <v>6</v>
      </c>
      <c r="B176" s="100">
        <f>VLOOKUP(Результат!A176,Увл.отчёт!$W$296:$AB$389,3,FALSE)</f>
        <v>86</v>
      </c>
      <c r="C176" s="113" t="s">
        <v>788</v>
      </c>
      <c r="D176" s="36">
        <f>VLOOKUP(Результат!A176,Увл.отчёт!$W$296:$AB$389,4,FALSE)</f>
        <v>9.3333413333333333</v>
      </c>
      <c r="E176" s="14">
        <f>VLOOKUP(Результат!A176,Увл.отчёт!$W$296:$AB$389,5,FALSE)</f>
        <v>4</v>
      </c>
      <c r="F176" s="14">
        <f>VLOOKUP(Результат!A176,Увл.отчёт!$W$296:$AB$389,6,FALSE)</f>
        <v>3</v>
      </c>
    </row>
    <row r="177" spans="1:6">
      <c r="A177" s="33">
        <f t="shared" si="4"/>
        <v>7</v>
      </c>
      <c r="B177" s="100">
        <f>VLOOKUP(Результат!A177,Увл.отчёт!$W$296:$AB$389,3,FALSE)</f>
        <v>92</v>
      </c>
      <c r="C177" s="113" t="s">
        <v>788</v>
      </c>
      <c r="D177" s="36">
        <f>VLOOKUP(Результат!A177,Увл.отчёт!$W$296:$AB$389,4,FALSE)</f>
        <v>9.3333353333333342</v>
      </c>
      <c r="E177" s="14">
        <f>VLOOKUP(Результат!A177,Увл.отчёт!$W$296:$AB$389,5,FALSE)</f>
        <v>7</v>
      </c>
      <c r="F177" s="14">
        <f>VLOOKUP(Результат!A177,Увл.отчёт!$W$296:$AB$389,6,FALSE)</f>
        <v>3</v>
      </c>
    </row>
    <row r="178" spans="1:6">
      <c r="A178" s="33">
        <f t="shared" si="4"/>
        <v>8</v>
      </c>
      <c r="B178" s="100">
        <f>VLOOKUP(Результат!A178,Увл.отчёт!$W$296:$AB$389,3,FALSE)</f>
        <v>70</v>
      </c>
      <c r="C178" s="113" t="s">
        <v>788</v>
      </c>
      <c r="D178" s="36">
        <f>VLOOKUP(Результат!A178,Увл.отчёт!$W$296:$AB$389,4,FALSE)</f>
        <v>9.0000239999999998</v>
      </c>
      <c r="E178" s="14">
        <f>VLOOKUP(Результат!A178,Увл.отчёт!$W$296:$AB$389,5,FALSE)</f>
        <v>4</v>
      </c>
      <c r="F178" s="14">
        <f>VLOOKUP(Результат!A178,Увл.отчёт!$W$296:$AB$389,6,FALSE)</f>
        <v>2</v>
      </c>
    </row>
    <row r="179" spans="1:6">
      <c r="A179" s="33">
        <f t="shared" si="4"/>
        <v>9</v>
      </c>
      <c r="B179" s="100">
        <f>VLOOKUP(Результат!A179,Увл.отчёт!$W$296:$AB$389,3,FALSE)</f>
        <v>18</v>
      </c>
      <c r="C179" s="113" t="s">
        <v>788</v>
      </c>
      <c r="D179" s="36">
        <f>VLOOKUP(Результат!A179,Увл.отчёт!$W$296:$AB$389,4,FALSE)</f>
        <v>8.500076</v>
      </c>
      <c r="E179" s="14">
        <f>VLOOKUP(Результат!A179,Увл.отчёт!$W$296:$AB$389,5,FALSE)</f>
        <v>7</v>
      </c>
      <c r="F179" s="14">
        <f>VLOOKUP(Результат!A179,Увл.отчёт!$W$296:$AB$389,6,FALSE)</f>
        <v>4</v>
      </c>
    </row>
    <row r="180" spans="1:6">
      <c r="A180" s="33">
        <f t="shared" si="4"/>
        <v>10</v>
      </c>
      <c r="B180" s="100">
        <f>VLOOKUP(Результат!A180,Увл.отчёт!$W$296:$AB$389,3,FALSE)</f>
        <v>52</v>
      </c>
      <c r="C180" s="113" t="s">
        <v>788</v>
      </c>
      <c r="D180" s="36">
        <f>VLOOKUP(Результат!A180,Увл.отчёт!$W$296:$AB$389,4,FALSE)</f>
        <v>8.5000420000000005</v>
      </c>
      <c r="E180" s="14">
        <f>VLOOKUP(Результат!A180,Увл.отчёт!$W$296:$AB$389,5,FALSE)</f>
        <v>4</v>
      </c>
      <c r="F180" s="14">
        <f>VLOOKUP(Результат!A180,Увл.отчёт!$W$296:$AB$389,6,FALSE)</f>
        <v>2</v>
      </c>
    </row>
    <row r="181" spans="1:6">
      <c r="A181" s="33">
        <f t="shared" si="4"/>
        <v>11</v>
      </c>
      <c r="B181" s="100">
        <f>VLOOKUP(Результат!A181,Увл.отчёт!$W$296:$AB$389,3,FALSE)</f>
        <v>60</v>
      </c>
      <c r="C181" s="113" t="s">
        <v>788</v>
      </c>
      <c r="D181" s="36">
        <f>VLOOKUP(Результат!A181,Увл.отчёт!$W$296:$AB$389,4,FALSE)</f>
        <v>8.5000339999999994</v>
      </c>
      <c r="E181" s="14">
        <f>VLOOKUP(Результат!A181,Увл.отчёт!$W$296:$AB$389,5,FALSE)</f>
        <v>4</v>
      </c>
      <c r="F181" s="14">
        <f>VLOOKUP(Результат!A181,Увл.отчёт!$W$296:$AB$389,6,FALSE)</f>
        <v>2</v>
      </c>
    </row>
    <row r="182" spans="1:6">
      <c r="A182" s="33">
        <f t="shared" si="4"/>
        <v>12</v>
      </c>
      <c r="B182" s="100">
        <f>VLOOKUP(Результат!A182,Увл.отчёт!$W$296:$AB$389,3,FALSE)</f>
        <v>93</v>
      </c>
      <c r="C182" s="113" t="s">
        <v>788</v>
      </c>
      <c r="D182" s="36">
        <f>VLOOKUP(Результат!A182,Увл.отчёт!$W$296:$AB$389,4,FALSE)</f>
        <v>8.5000009999999993</v>
      </c>
      <c r="E182" s="14">
        <f>VLOOKUP(Результат!A182,Увл.отчёт!$W$296:$AB$389,5,FALSE)</f>
        <v>5</v>
      </c>
      <c r="F182" s="14">
        <f>VLOOKUP(Результат!A182,Увл.отчёт!$W$296:$AB$389,6,FALSE)</f>
        <v>2</v>
      </c>
    </row>
    <row r="183" spans="1:6">
      <c r="A183" s="33">
        <f t="shared" si="4"/>
        <v>13</v>
      </c>
      <c r="B183" s="100">
        <f>VLOOKUP(Результат!A183,Увл.отчёт!$W$296:$AB$389,3,FALSE)</f>
        <v>30</v>
      </c>
      <c r="C183" s="113" t="s">
        <v>788</v>
      </c>
      <c r="D183" s="36">
        <f>VLOOKUP(Результат!A183,Увл.отчёт!$W$296:$AB$389,4,FALSE)</f>
        <v>8.333397333333334</v>
      </c>
      <c r="E183" s="14">
        <f>VLOOKUP(Результат!A183,Увл.отчёт!$W$296:$AB$389,5,FALSE)</f>
        <v>6</v>
      </c>
      <c r="F183" s="14">
        <f>VLOOKUP(Результат!A183,Увл.отчёт!$W$296:$AB$389,6,FALSE)</f>
        <v>3</v>
      </c>
    </row>
    <row r="184" spans="1:6">
      <c r="A184" s="33">
        <f t="shared" si="4"/>
        <v>14</v>
      </c>
      <c r="B184" s="100">
        <f>VLOOKUP(Результат!A184,Увл.отчёт!$W$296:$AB$389,3,FALSE)</f>
        <v>26</v>
      </c>
      <c r="C184" s="113" t="s">
        <v>788</v>
      </c>
      <c r="D184" s="36">
        <f>VLOOKUP(Результат!A184,Увл.отчёт!$W$296:$AB$389,4,FALSE)</f>
        <v>8.2500680000000006</v>
      </c>
      <c r="E184" s="14">
        <f>VLOOKUP(Результат!A184,Увл.отчёт!$W$296:$AB$389,5,FALSE)</f>
        <v>5</v>
      </c>
      <c r="F184" s="14">
        <f>VLOOKUP(Результат!A184,Увл.отчёт!$W$296:$AB$389,6,FALSE)</f>
        <v>4</v>
      </c>
    </row>
    <row r="185" spans="1:6">
      <c r="A185" s="33">
        <f t="shared" si="4"/>
        <v>15</v>
      </c>
      <c r="B185" s="100">
        <f>VLOOKUP(Результат!A185,Увл.отчёт!$W$296:$AB$389,3,FALSE)</f>
        <v>89</v>
      </c>
      <c r="C185" s="113" t="s">
        <v>788</v>
      </c>
      <c r="D185" s="36">
        <f>VLOOKUP(Результат!A185,Увл.отчёт!$W$296:$AB$389,4,FALSE)</f>
        <v>8.2500049999999998</v>
      </c>
      <c r="E185" s="14">
        <f>VLOOKUP(Результат!A185,Увл.отчёт!$W$296:$AB$389,5,FALSE)</f>
        <v>6</v>
      </c>
      <c r="F185" s="14">
        <f>VLOOKUP(Результат!A185,Увл.отчёт!$W$296:$AB$389,6,FALSE)</f>
        <v>4</v>
      </c>
    </row>
    <row r="186" spans="1:6">
      <c r="A186" s="33">
        <f t="shared" si="4"/>
        <v>16</v>
      </c>
      <c r="B186" s="100">
        <f>VLOOKUP(Результат!A186,Увл.отчёт!$W$296:$AB$389,3,FALSE)</f>
        <v>8</v>
      </c>
      <c r="C186" s="113" t="s">
        <v>788</v>
      </c>
      <c r="D186" s="36">
        <f>VLOOKUP(Результат!A186,Увл.отчёт!$W$296:$AB$389,4,FALSE)</f>
        <v>8.0000859999999996</v>
      </c>
      <c r="E186" s="14">
        <f>VLOOKUP(Результат!A186,Увл.отчёт!$W$296:$AB$389,5,FALSE)</f>
        <v>5</v>
      </c>
      <c r="F186" s="14">
        <f>VLOOKUP(Результат!A186,Увл.отчёт!$W$296:$AB$389,6,FALSE)</f>
        <v>2</v>
      </c>
    </row>
    <row r="187" spans="1:6">
      <c r="A187" s="33">
        <f t="shared" si="4"/>
        <v>17</v>
      </c>
      <c r="B187" s="100">
        <f>VLOOKUP(Результат!A187,Увл.отчёт!$W$296:$AB$389,3,FALSE)</f>
        <v>28</v>
      </c>
      <c r="C187" s="113" t="s">
        <v>788</v>
      </c>
      <c r="D187" s="36">
        <f>VLOOKUP(Результат!A187,Увл.отчёт!$W$296:$AB$389,4,FALSE)</f>
        <v>8.0000660000000003</v>
      </c>
      <c r="E187" s="14">
        <f>VLOOKUP(Результат!A187,Увл.отчёт!$W$296:$AB$389,5,FALSE)</f>
        <v>5</v>
      </c>
      <c r="F187" s="14">
        <f>VLOOKUP(Результат!A187,Увл.отчёт!$W$296:$AB$389,6,FALSE)</f>
        <v>4</v>
      </c>
    </row>
    <row r="188" spans="1:6">
      <c r="A188" s="33">
        <f t="shared" si="4"/>
        <v>18</v>
      </c>
      <c r="B188" s="100">
        <f>VLOOKUP(Результат!A188,Увл.отчёт!$W$296:$AB$389,3,FALSE)</f>
        <v>45</v>
      </c>
      <c r="C188" s="113" t="s">
        <v>788</v>
      </c>
      <c r="D188" s="36">
        <f>VLOOKUP(Результат!A188,Увл.отчёт!$W$296:$AB$389,4,FALSE)</f>
        <v>8.0000490000000006</v>
      </c>
      <c r="E188" s="14">
        <f>VLOOKUP(Результат!A188,Увл.отчёт!$W$296:$AB$389,5,FALSE)</f>
        <v>5</v>
      </c>
      <c r="F188" s="14">
        <f>VLOOKUP(Результат!A188,Увл.отчёт!$W$296:$AB$389,6,FALSE)</f>
        <v>2</v>
      </c>
    </row>
    <row r="189" spans="1:6">
      <c r="A189" s="33">
        <f t="shared" si="4"/>
        <v>19</v>
      </c>
      <c r="B189" s="100">
        <f>VLOOKUP(Результат!A189,Увл.отчёт!$W$296:$AB$389,3,FALSE)</f>
        <v>48</v>
      </c>
      <c r="C189" s="113" t="s">
        <v>788</v>
      </c>
      <c r="D189" s="36">
        <f>VLOOKUP(Результат!A189,Увл.отчёт!$W$296:$AB$389,4,FALSE)</f>
        <v>8.0000459999999993</v>
      </c>
      <c r="E189" s="14">
        <f>VLOOKUP(Результат!A189,Увл.отчёт!$W$296:$AB$389,5,FALSE)</f>
        <v>4</v>
      </c>
      <c r="F189" s="14">
        <f>VLOOKUP(Результат!A189,Увл.отчёт!$W$296:$AB$389,6,FALSE)</f>
        <v>2</v>
      </c>
    </row>
    <row r="190" spans="1:6">
      <c r="A190" s="33">
        <f t="shared" si="4"/>
        <v>20</v>
      </c>
      <c r="B190" s="100">
        <f>VLOOKUP(Результат!A190,Увл.отчёт!$W$296:$AB$389,3,FALSE)</f>
        <v>54</v>
      </c>
      <c r="C190" s="113" t="s">
        <v>788</v>
      </c>
      <c r="D190" s="36">
        <f>VLOOKUP(Результат!A190,Увл.отчёт!$W$296:$AB$389,4,FALSE)</f>
        <v>8.0000400000000003</v>
      </c>
      <c r="E190" s="14">
        <f>VLOOKUP(Результат!A190,Увл.отчёт!$W$296:$AB$389,5,FALSE)</f>
        <v>5</v>
      </c>
      <c r="F190" s="14">
        <f>VLOOKUP(Результат!A190,Увл.отчёт!$W$296:$AB$389,6,FALSE)</f>
        <v>2</v>
      </c>
    </row>
    <row r="191" spans="1:6">
      <c r="A191" s="33">
        <f t="shared" si="4"/>
        <v>21</v>
      </c>
      <c r="B191" s="100">
        <f>VLOOKUP(Результат!A191,Увл.отчёт!$W$296:$AB$389,3,FALSE)</f>
        <v>63</v>
      </c>
      <c r="C191" s="113" t="s">
        <v>788</v>
      </c>
      <c r="D191" s="36">
        <f>VLOOKUP(Результат!A191,Увл.отчёт!$W$296:$AB$389,4,FALSE)</f>
        <v>8.0000309999999999</v>
      </c>
      <c r="E191" s="14">
        <f>VLOOKUP(Результат!A191,Увл.отчёт!$W$296:$AB$389,5,FALSE)</f>
        <v>5</v>
      </c>
      <c r="F191" s="14">
        <f>VLOOKUP(Результат!A191,Увл.отчёт!$W$296:$AB$389,6,FALSE)</f>
        <v>2</v>
      </c>
    </row>
    <row r="192" spans="1:6">
      <c r="A192" s="33">
        <f t="shared" si="4"/>
        <v>22</v>
      </c>
      <c r="B192" s="100">
        <f>VLOOKUP(Результат!A192,Увл.отчёт!$W$296:$AB$389,3,FALSE)</f>
        <v>36</v>
      </c>
      <c r="C192" s="113" t="s">
        <v>788</v>
      </c>
      <c r="D192" s="36">
        <f>VLOOKUP(Результат!A192,Увл.отчёт!$W$296:$AB$389,4,FALSE)</f>
        <v>7.7500580000000001</v>
      </c>
      <c r="E192" s="14">
        <f>VLOOKUP(Результат!A192,Увл.отчёт!$W$296:$AB$389,5,FALSE)</f>
        <v>7</v>
      </c>
      <c r="F192" s="14">
        <f>VLOOKUP(Результат!A192,Увл.отчёт!$W$296:$AB$389,6,FALSE)</f>
        <v>4</v>
      </c>
    </row>
    <row r="193" spans="1:6">
      <c r="A193" s="33">
        <f t="shared" si="4"/>
        <v>23</v>
      </c>
      <c r="B193" s="100">
        <f>VLOOKUP(Результат!A193,Увл.отчёт!$W$296:$AB$389,3,FALSE)</f>
        <v>38</v>
      </c>
      <c r="C193" s="113" t="s">
        <v>788</v>
      </c>
      <c r="D193" s="36">
        <f>VLOOKUP(Результат!A193,Увл.отчёт!$W$296:$AB$389,4,FALSE)</f>
        <v>7.6667226666666668</v>
      </c>
      <c r="E193" s="14">
        <f>VLOOKUP(Результат!A193,Увл.отчёт!$W$296:$AB$389,5,FALSE)</f>
        <v>6</v>
      </c>
      <c r="F193" s="14">
        <f>VLOOKUP(Результат!A193,Увл.отчёт!$W$296:$AB$389,6,FALSE)</f>
        <v>3</v>
      </c>
    </row>
    <row r="194" spans="1:6">
      <c r="A194" s="33">
        <f t="shared" si="4"/>
        <v>24</v>
      </c>
      <c r="B194" s="100">
        <f>VLOOKUP(Результат!A194,Увл.отчёт!$W$296:$AB$389,3,FALSE)</f>
        <v>22</v>
      </c>
      <c r="C194" s="113" t="s">
        <v>788</v>
      </c>
      <c r="D194" s="36">
        <f>VLOOKUP(Результат!A194,Увл.отчёт!$W$296:$AB$389,4,FALSE)</f>
        <v>7.5000720000000003</v>
      </c>
      <c r="E194" s="14">
        <f>VLOOKUP(Результат!A194,Увл.отчёт!$W$296:$AB$389,5,FALSE)</f>
        <v>6</v>
      </c>
      <c r="F194" s="14">
        <f>VLOOKUP(Результат!A194,Увл.отчёт!$W$296:$AB$389,6,FALSE)</f>
        <v>4</v>
      </c>
    </row>
    <row r="195" spans="1:6">
      <c r="A195" s="33">
        <f t="shared" si="4"/>
        <v>25</v>
      </c>
      <c r="B195" s="100">
        <f>VLOOKUP(Результат!A195,Увл.отчёт!$W$296:$AB$389,3,FALSE)</f>
        <v>39</v>
      </c>
      <c r="C195" s="113" t="s">
        <v>788</v>
      </c>
      <c r="D195" s="36">
        <f>VLOOKUP(Результат!A195,Увл.отчёт!$W$296:$AB$389,4,FALSE)</f>
        <v>7.5000549999999997</v>
      </c>
      <c r="E195" s="14">
        <f>VLOOKUP(Результат!A195,Увл.отчёт!$W$296:$AB$389,5,FALSE)</f>
        <v>3</v>
      </c>
      <c r="F195" s="14">
        <f>VLOOKUP(Результат!A195,Увл.отчёт!$W$296:$AB$389,6,FALSE)</f>
        <v>2</v>
      </c>
    </row>
    <row r="196" spans="1:6">
      <c r="A196" s="33">
        <f t="shared" si="4"/>
        <v>26</v>
      </c>
      <c r="B196" s="100">
        <f>VLOOKUP(Результат!A196,Увл.отчёт!$W$296:$AB$389,3,FALSE)</f>
        <v>53</v>
      </c>
      <c r="C196" s="113" t="s">
        <v>788</v>
      </c>
      <c r="D196" s="36">
        <f>VLOOKUP(Результат!A196,Увл.отчёт!$W$296:$AB$389,4,FALSE)</f>
        <v>7.5000410000000004</v>
      </c>
      <c r="E196" s="14">
        <f>VLOOKUP(Результат!A196,Увл.отчёт!$W$296:$AB$389,5,FALSE)</f>
        <v>4</v>
      </c>
      <c r="F196" s="14">
        <f>VLOOKUP(Результат!A196,Увл.отчёт!$W$296:$AB$389,6,FALSE)</f>
        <v>2</v>
      </c>
    </row>
    <row r="197" spans="1:6">
      <c r="A197" s="33">
        <f t="shared" si="4"/>
        <v>27</v>
      </c>
      <c r="B197" s="100">
        <f>VLOOKUP(Результат!A197,Увл.отчёт!$W$296:$AB$389,3,FALSE)</f>
        <v>29</v>
      </c>
      <c r="C197" s="113" t="s">
        <v>788</v>
      </c>
      <c r="D197" s="36">
        <f>VLOOKUP(Результат!A197,Увл.отчёт!$W$296:$AB$389,4,FALSE)</f>
        <v>7.3333983333333332</v>
      </c>
      <c r="E197" s="14">
        <f>VLOOKUP(Результат!A197,Увл.отчёт!$W$296:$AB$389,5,FALSE)</f>
        <v>4</v>
      </c>
      <c r="F197" s="14">
        <f>VLOOKUP(Результат!A197,Увл.отчёт!$W$296:$AB$389,6,FALSE)</f>
        <v>3</v>
      </c>
    </row>
    <row r="198" spans="1:6">
      <c r="A198" s="33">
        <f t="shared" si="4"/>
        <v>28</v>
      </c>
      <c r="B198" s="100">
        <f>VLOOKUP(Результат!A198,Увл.отчёт!$W$296:$AB$389,3,FALSE)</f>
        <v>40</v>
      </c>
      <c r="C198" s="113" t="s">
        <v>788</v>
      </c>
      <c r="D198" s="36">
        <f>VLOOKUP(Результат!A198,Увл.отчёт!$W$296:$AB$389,4,FALSE)</f>
        <v>7.3333873333333335</v>
      </c>
      <c r="E198" s="14">
        <f>VLOOKUP(Результат!A198,Увл.отчёт!$W$296:$AB$389,5,FALSE)</f>
        <v>5</v>
      </c>
      <c r="F198" s="14">
        <f>VLOOKUP(Результат!A198,Увл.отчёт!$W$296:$AB$389,6,FALSE)</f>
        <v>3</v>
      </c>
    </row>
    <row r="199" spans="1:6">
      <c r="A199" s="33">
        <f t="shared" si="4"/>
        <v>29</v>
      </c>
      <c r="B199" s="100">
        <f>VLOOKUP(Результат!A199,Увл.отчёт!$W$296:$AB$389,3,FALSE)</f>
        <v>66</v>
      </c>
      <c r="C199" s="113" t="s">
        <v>788</v>
      </c>
      <c r="D199" s="36">
        <f>VLOOKUP(Результат!A199,Увл.отчёт!$W$296:$AB$389,4,FALSE)</f>
        <v>7.3333613333333334</v>
      </c>
      <c r="E199" s="14">
        <f>VLOOKUP(Результат!A199,Увл.отчёт!$W$296:$AB$389,5,FALSE)</f>
        <v>5</v>
      </c>
      <c r="F199" s="14">
        <f>VLOOKUP(Результат!A199,Увл.отчёт!$W$296:$AB$389,6,FALSE)</f>
        <v>3</v>
      </c>
    </row>
    <row r="200" spans="1:6">
      <c r="A200" s="33">
        <f t="shared" si="4"/>
        <v>30</v>
      </c>
      <c r="B200" s="100">
        <f>VLOOKUP(Результат!A200,Увл.отчёт!$W$296:$AB$389,3,FALSE)</f>
        <v>27</v>
      </c>
      <c r="C200" s="113" t="s">
        <v>788</v>
      </c>
      <c r="D200" s="36">
        <f>VLOOKUP(Результат!A200,Увл.отчёт!$W$296:$AB$389,4,FALSE)</f>
        <v>7.0000669999999996</v>
      </c>
      <c r="E200" s="14">
        <f>VLOOKUP(Результат!A200,Увл.отчёт!$W$296:$AB$389,5,FALSE)</f>
        <v>3</v>
      </c>
      <c r="F200" s="14">
        <f>VLOOKUP(Результат!A200,Увл.отчёт!$W$296:$AB$389,6,FALSE)</f>
        <v>2</v>
      </c>
    </row>
    <row r="201" spans="1:6">
      <c r="A201" s="33">
        <f t="shared" si="4"/>
        <v>31</v>
      </c>
      <c r="B201" s="100">
        <f>VLOOKUP(Результат!A201,Увл.отчёт!$W$296:$AB$389,3,FALSE)</f>
        <v>42</v>
      </c>
      <c r="C201" s="113" t="s">
        <v>788</v>
      </c>
      <c r="D201" s="36">
        <f>VLOOKUP(Результат!A201,Увл.отчёт!$W$296:$AB$389,4,FALSE)</f>
        <v>7.0000520000000002</v>
      </c>
      <c r="E201" s="14">
        <f>VLOOKUP(Результат!A201,Увл.отчёт!$W$296:$AB$389,5,FALSE)</f>
        <v>5</v>
      </c>
      <c r="F201" s="14">
        <f>VLOOKUP(Результат!A201,Увл.отчёт!$W$296:$AB$389,6,FALSE)</f>
        <v>3</v>
      </c>
    </row>
    <row r="202" spans="1:6">
      <c r="A202" s="33">
        <f t="shared" si="4"/>
        <v>32</v>
      </c>
      <c r="B202" s="100">
        <f>VLOOKUP(Результат!A202,Увл.отчёт!$W$296:$AB$389,3,FALSE)</f>
        <v>51</v>
      </c>
      <c r="C202" s="113" t="s">
        <v>788</v>
      </c>
      <c r="D202" s="36">
        <f>VLOOKUP(Результат!A202,Увл.отчёт!$W$296:$AB$389,4,FALSE)</f>
        <v>7.0000429999999998</v>
      </c>
      <c r="E202" s="14">
        <f>VLOOKUP(Результат!A202,Увл.отчёт!$W$296:$AB$389,5,FALSE)</f>
        <v>4</v>
      </c>
      <c r="F202" s="14">
        <f>VLOOKUP(Результат!A202,Увл.отчёт!$W$296:$AB$389,6,FALSE)</f>
        <v>2</v>
      </c>
    </row>
    <row r="203" spans="1:6">
      <c r="A203" s="33">
        <f t="shared" si="4"/>
        <v>33</v>
      </c>
      <c r="B203" s="100">
        <f>VLOOKUP(Результат!A203,Увл.отчёт!$W$296:$AB$389,3,FALSE)</f>
        <v>69</v>
      </c>
      <c r="C203" s="113" t="s">
        <v>788</v>
      </c>
      <c r="D203" s="36">
        <f>VLOOKUP(Результат!A203,Увл.отчёт!$W$296:$AB$389,4,FALSE)</f>
        <v>7.0000249999999999</v>
      </c>
      <c r="E203" s="14">
        <f>VLOOKUP(Результат!A203,Увл.отчёт!$W$296:$AB$389,5,FALSE)</f>
        <v>3</v>
      </c>
      <c r="F203" s="14">
        <f>VLOOKUP(Результат!A203,Увл.отчёт!$W$296:$AB$389,6,FALSE)</f>
        <v>1</v>
      </c>
    </row>
    <row r="204" spans="1:6">
      <c r="A204" s="33">
        <f t="shared" si="4"/>
        <v>34</v>
      </c>
      <c r="B204" s="100">
        <f>VLOOKUP(Результат!A204,Увл.отчёт!$W$296:$AB$389,3,FALSE)</f>
        <v>71</v>
      </c>
      <c r="C204" s="113" t="s">
        <v>788</v>
      </c>
      <c r="D204" s="36">
        <f>VLOOKUP(Результат!A204,Увл.отчёт!$W$296:$AB$389,4,FALSE)</f>
        <v>7.0000229999999997</v>
      </c>
      <c r="E204" s="14">
        <f>VLOOKUP(Результат!A204,Увл.отчёт!$W$296:$AB$389,5,FALSE)</f>
        <v>4</v>
      </c>
      <c r="F204" s="14">
        <f>VLOOKUP(Результат!A204,Увл.отчёт!$W$296:$AB$389,6,FALSE)</f>
        <v>3</v>
      </c>
    </row>
    <row r="205" spans="1:6">
      <c r="A205" s="33">
        <f t="shared" si="4"/>
        <v>35</v>
      </c>
      <c r="B205" s="100">
        <f>VLOOKUP(Результат!A205,Увл.отчёт!$W$296:$AB$389,3,FALSE)</f>
        <v>88</v>
      </c>
      <c r="C205" s="113" t="s">
        <v>788</v>
      </c>
      <c r="D205" s="36">
        <f>VLOOKUP(Результат!A205,Увл.отчёт!$W$296:$AB$389,4,FALSE)</f>
        <v>7.000006</v>
      </c>
      <c r="E205" s="14">
        <f>VLOOKUP(Результат!A205,Увл.отчёт!$W$296:$AB$389,5,FALSE)</f>
        <v>3</v>
      </c>
      <c r="F205" s="14">
        <f>VLOOKUP(Результат!A205,Увл.отчёт!$W$296:$AB$389,6,FALSE)</f>
        <v>2</v>
      </c>
    </row>
    <row r="206" spans="1:6">
      <c r="A206" s="33">
        <f t="shared" si="4"/>
        <v>36</v>
      </c>
      <c r="B206" s="100">
        <f>VLOOKUP(Результат!A206,Увл.отчёт!$W$296:$AB$389,3,FALSE)</f>
        <v>68</v>
      </c>
      <c r="C206" s="113" t="s">
        <v>788</v>
      </c>
      <c r="D206" s="36">
        <f>VLOOKUP(Результат!A206,Увл.отчёт!$W$296:$AB$389,4,FALSE)</f>
        <v>6.5000260000000001</v>
      </c>
      <c r="E206" s="14">
        <f>VLOOKUP(Результат!A206,Увл.отчёт!$W$296:$AB$389,5,FALSE)</f>
        <v>2</v>
      </c>
      <c r="F206" s="14">
        <f>VLOOKUP(Результат!A206,Увл.отчёт!$W$296:$AB$389,6,FALSE)</f>
        <v>2</v>
      </c>
    </row>
    <row r="207" spans="1:6">
      <c r="A207" s="33">
        <f t="shared" si="4"/>
        <v>37</v>
      </c>
      <c r="B207" s="100">
        <f>VLOOKUP(Результат!A207,Увл.отчёт!$W$296:$AB$389,3,FALSE)</f>
        <v>41</v>
      </c>
      <c r="C207" s="113" t="s">
        <v>788</v>
      </c>
      <c r="D207" s="36">
        <f>VLOOKUP(Результат!A207,Увл.отчёт!$W$296:$AB$389,4,FALSE)</f>
        <v>6.0000530000000003</v>
      </c>
      <c r="E207" s="14">
        <f>VLOOKUP(Результат!A207,Увл.отчёт!$W$296:$AB$389,5,FALSE)</f>
        <v>3</v>
      </c>
      <c r="F207" s="14">
        <f>VLOOKUP(Результат!A207,Увл.отчёт!$W$296:$AB$389,6,FALSE)</f>
        <v>3</v>
      </c>
    </row>
    <row r="208" spans="1:6">
      <c r="A208" s="33">
        <f t="shared" si="4"/>
        <v>38</v>
      </c>
      <c r="B208" s="100">
        <f>VLOOKUP(Результат!A208,Увл.отчёт!$W$296:$AB$389,3,FALSE)</f>
        <v>62</v>
      </c>
      <c r="C208" s="113" t="s">
        <v>788</v>
      </c>
      <c r="D208" s="36">
        <f>VLOOKUP(Результат!A208,Увл.отчёт!$W$296:$AB$389,4,FALSE)</f>
        <v>6.000032</v>
      </c>
      <c r="E208" s="14">
        <f>VLOOKUP(Результат!A208,Увл.отчёт!$W$296:$AB$389,5,FALSE)</f>
        <v>5</v>
      </c>
      <c r="F208" s="14">
        <f>VLOOKUP(Результат!A208,Увл.отчёт!$W$296:$AB$389,6,FALSE)</f>
        <v>2</v>
      </c>
    </row>
    <row r="209" spans="1:6">
      <c r="A209" s="33">
        <f t="shared" si="4"/>
        <v>39</v>
      </c>
      <c r="B209" s="100">
        <f>VLOOKUP(Результат!A209,Увл.отчёт!$W$296:$AB$389,3,FALSE)</f>
        <v>77</v>
      </c>
      <c r="C209" s="113" t="s">
        <v>788</v>
      </c>
      <c r="D209" s="36">
        <f>VLOOKUP(Результат!A209,Увл.отчёт!$W$296:$AB$389,4,FALSE)</f>
        <v>6.0000169999999997</v>
      </c>
      <c r="E209" s="14">
        <f>VLOOKUP(Результат!A209,Увл.отчёт!$W$296:$AB$389,5,FALSE)</f>
        <v>4</v>
      </c>
      <c r="F209" s="14">
        <f>VLOOKUP(Результат!A209,Увл.отчёт!$W$296:$AB$389,6,FALSE)</f>
        <v>4</v>
      </c>
    </row>
    <row r="210" spans="1:6">
      <c r="A210" s="33">
        <f t="shared" si="4"/>
        <v>40</v>
      </c>
      <c r="B210" s="100">
        <f>VLOOKUP(Результат!A210,Увл.отчёт!$W$296:$AB$389,3,FALSE)</f>
        <v>78</v>
      </c>
      <c r="C210" s="113" t="s">
        <v>788</v>
      </c>
      <c r="D210" s="36">
        <f>VLOOKUP(Результат!A210,Увл.отчёт!$W$296:$AB$389,4,FALSE)</f>
        <v>6.0000159999999996</v>
      </c>
      <c r="E210" s="14">
        <f>VLOOKUP(Результат!A210,Увл.отчёт!$W$296:$AB$389,5,FALSE)</f>
        <v>5</v>
      </c>
      <c r="F210" s="14">
        <f>VLOOKUP(Результат!A210,Увл.отчёт!$W$296:$AB$389,6,FALSE)</f>
        <v>3</v>
      </c>
    </row>
    <row r="211" spans="1:6">
      <c r="A211" s="33">
        <f t="shared" si="4"/>
        <v>41</v>
      </c>
      <c r="B211" s="100">
        <f>VLOOKUP(Результат!A211,Увл.отчёт!$W$296:$AB$389,3,FALSE)</f>
        <v>5</v>
      </c>
      <c r="C211" s="113" t="s">
        <v>788</v>
      </c>
      <c r="D211" s="36">
        <f>VLOOKUP(Результат!A211,Увл.отчёт!$W$296:$AB$389,4,FALSE)</f>
        <v>5.666755666666667</v>
      </c>
      <c r="E211" s="14">
        <f>VLOOKUP(Результат!A211,Увл.отчёт!$W$296:$AB$389,5,FALSE)</f>
        <v>4</v>
      </c>
      <c r="F211" s="14">
        <f>VLOOKUP(Результат!A211,Увл.отчёт!$W$296:$AB$389,6,FALSE)</f>
        <v>3</v>
      </c>
    </row>
    <row r="212" spans="1:6">
      <c r="A212" s="33">
        <f t="shared" si="4"/>
        <v>42</v>
      </c>
      <c r="B212" s="100">
        <f>VLOOKUP(Результат!A212,Увл.отчёт!$W$296:$AB$389,3,FALSE)</f>
        <v>2</v>
      </c>
      <c r="C212" s="113" t="s">
        <v>788</v>
      </c>
      <c r="D212" s="36">
        <f>VLOOKUP(Результат!A212,Увл.отчёт!$W$296:$AB$389,4,FALSE)</f>
        <v>5.0000920000000004</v>
      </c>
      <c r="E212" s="14">
        <f>VLOOKUP(Результат!A212,Увл.отчёт!$W$296:$AB$389,5,FALSE)</f>
        <v>5</v>
      </c>
      <c r="F212" s="14">
        <f>VLOOKUP(Результат!A212,Увл.отчёт!$W$296:$AB$389,6,FALSE)</f>
        <v>3</v>
      </c>
    </row>
    <row r="213" spans="1:6">
      <c r="A213" s="33">
        <f t="shared" si="4"/>
        <v>43</v>
      </c>
      <c r="B213" s="100">
        <f>VLOOKUP(Результат!A213,Увл.отчёт!$W$296:$AB$389,3,FALSE)</f>
        <v>16</v>
      </c>
      <c r="C213" s="113" t="s">
        <v>788</v>
      </c>
      <c r="D213" s="36">
        <f>VLOOKUP(Результат!A213,Увл.отчёт!$W$296:$AB$389,4,FALSE)</f>
        <v>4.3334113333333333</v>
      </c>
      <c r="E213" s="14">
        <f>VLOOKUP(Результат!A213,Увл.отчёт!$W$296:$AB$389,5,FALSE)</f>
        <v>4</v>
      </c>
      <c r="F213" s="14">
        <f>VLOOKUP(Результат!A213,Увл.отчёт!$W$296:$AB$389,6,FALSE)</f>
        <v>3</v>
      </c>
    </row>
  </sheetData>
  <hyperlinks>
    <hyperlink ref="C3" r:id="rId1" display="http://www.veloway.su/assets/images/way-2015/_photos/3_photo3.jpg"/>
    <hyperlink ref="C4" r:id="rId2" display="http://www.veloway.su/assets/images/way-2015/_photos/3_photo1.jpg"/>
    <hyperlink ref="C5" r:id="rId3" display="http://www.veloway.su/assets/images/way-2015/_photos/21_photo1.jpg"/>
    <hyperlink ref="C6" r:id="rId4" display="http://www.veloway.su/assets/images/way-2015/_photos/47_photo1.jpg"/>
    <hyperlink ref="C7" r:id="rId5" display="http://www.veloway.su/assets/images/way-2015/_photos/82_photo2.jpg"/>
    <hyperlink ref="C8" r:id="rId6" display="http://www.veloway.su/assets/images/way-2015/_photos/1_photo1.jpg"/>
    <hyperlink ref="C9" r:id="rId7" display="http://www.veloway.su/assets/images/way-2015/_photos/21_photo3.jpg"/>
    <hyperlink ref="C10" r:id="rId8" display="http://www.veloway.su/assets/images/way-2015/_photos/44_photo1.jpg"/>
    <hyperlink ref="C11" r:id="rId9" display="http://www.veloway.su/assets/images/way-2015/_photos/47_photo2.jpg"/>
    <hyperlink ref="C12" r:id="rId10" display="http://www.veloway.su/assets/images/way-2015/_photos/1_photo3.jpg"/>
    <hyperlink ref="C147" r:id="rId11"/>
    <hyperlink ref="C148" r:id="rId12"/>
    <hyperlink ref="C149" r:id="rId13"/>
  </hyperlinks>
  <pageMargins left="0.7" right="0.7" top="0.75" bottom="0.75" header="0.3" footer="0.3"/>
  <pageSetup paperSize="9" orientation="portrait" horizontalDpi="4294967293" verticalDpi="0" r:id="rId14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D31" sqref="D31"/>
    </sheetView>
  </sheetViews>
  <sheetFormatPr defaultRowHeight="15"/>
  <cols>
    <col min="2" max="2" width="28.7109375" customWidth="1"/>
    <col min="5" max="5" width="9.140625" style="8"/>
    <col min="8" max="8" width="27" style="123" customWidth="1"/>
  </cols>
  <sheetData>
    <row r="1" spans="1:8" ht="18.75">
      <c r="A1" s="119" t="s">
        <v>791</v>
      </c>
      <c r="B1" s="120"/>
    </row>
    <row r="2" spans="1:8">
      <c r="A2" s="118" t="s">
        <v>430</v>
      </c>
      <c r="B2" s="118" t="s">
        <v>792</v>
      </c>
      <c r="C2" s="94" t="s">
        <v>330</v>
      </c>
      <c r="D2" s="94" t="s">
        <v>638</v>
      </c>
      <c r="E2" s="117" t="s">
        <v>434</v>
      </c>
      <c r="F2" s="117" t="s">
        <v>639</v>
      </c>
      <c r="G2" s="117" t="s">
        <v>642</v>
      </c>
      <c r="H2" s="125" t="s">
        <v>643</v>
      </c>
    </row>
    <row r="3" spans="1:8">
      <c r="A3" s="121">
        <f>ROW(1:1)</f>
        <v>1</v>
      </c>
      <c r="B3" s="14" t="str">
        <f>VLOOKUP(A3,Статистика!$T$3:$AB$51,3,FALSE)</f>
        <v>Lion</v>
      </c>
      <c r="C3" s="14">
        <f>VLOOKUP(A3,Статистика!$T$3:$AB$51,4,FALSE)</f>
        <v>174</v>
      </c>
      <c r="D3" s="14">
        <f>VLOOKUP(A3,Статистика!$T$3:$AB$51,5,FALSE)</f>
        <v>173</v>
      </c>
      <c r="E3" s="13">
        <f>VLOOKUP(A3,Статистика!$T$3:$AB$51,6,FALSE)</f>
        <v>0.86890004821960298</v>
      </c>
      <c r="F3" s="14">
        <f>VLOOKUP(A3,Статистика!$T$3:$AB$51,7,FALSE)</f>
        <v>54</v>
      </c>
      <c r="G3" s="14">
        <f>VLOOKUP(A3,Статистика!$T$3:$AB$51,8,FALSE)</f>
        <v>57</v>
      </c>
      <c r="H3" s="87">
        <f>VLOOKUP(A3,Статистика!$T$3:$AB$51,9,FALSE)</f>
        <v>326.85002214227382</v>
      </c>
    </row>
    <row r="4" spans="1:8">
      <c r="A4" s="121">
        <f t="shared" ref="A4:A19" si="0">ROW(2:2)</f>
        <v>2</v>
      </c>
      <c r="B4" s="14" t="str">
        <f>VLOOKUP(A4,Статистика!$T$3:$AB$51,3,FALSE)</f>
        <v>sswoman</v>
      </c>
      <c r="C4" s="14">
        <f>VLOOKUP(A4,Статистика!$T$3:$AB$51,4,FALSE)</f>
        <v>164</v>
      </c>
      <c r="D4" s="14">
        <f>VLOOKUP(A4,Статистика!$T$3:$AB$51,5,FALSE)</f>
        <v>153</v>
      </c>
      <c r="E4" s="13">
        <f>VLOOKUP(A4,Статистика!$T$3:$AB$51,6,FALSE)</f>
        <v>1.1601985709852964</v>
      </c>
      <c r="F4" s="14">
        <f>VLOOKUP(A4,Статистика!$T$3:$AB$51,7,FALSE)</f>
        <v>97</v>
      </c>
      <c r="G4" s="14">
        <f>VLOOKUP(A4,Статистика!$T$3:$AB$51,8,FALSE)</f>
        <v>23</v>
      </c>
      <c r="H4" s="87">
        <f>VLOOKUP(A4,Статистика!$T$3:$AB$51,9,FALSE)</f>
        <v>235.30454771044518</v>
      </c>
    </row>
    <row r="5" spans="1:8">
      <c r="A5" s="121">
        <f t="shared" si="0"/>
        <v>3</v>
      </c>
      <c r="B5" s="14" t="str">
        <f>VLOOKUP(A5,Статистика!$T$3:$AB$51,3,FALSE)</f>
        <v>AlexTrub</v>
      </c>
      <c r="C5" s="14">
        <f>VLOOKUP(A5,Статистика!$T$3:$AB$51,4,FALSE)</f>
        <v>174</v>
      </c>
      <c r="D5" s="14">
        <f>VLOOKUP(A5,Статистика!$T$3:$AB$51,5,FALSE)</f>
        <v>174</v>
      </c>
      <c r="E5" s="13">
        <f>VLOOKUP(A5,Статистика!$T$3:$AB$51,6,FALSE)</f>
        <v>1.3247598474647955</v>
      </c>
      <c r="F5" s="14">
        <f>VLOOKUP(A5,Статистика!$T$3:$AB$51,7,FALSE)</f>
        <v>89</v>
      </c>
      <c r="G5" s="14">
        <f>VLOOKUP(A5,Статистика!$T$3:$AB$51,8,FALSE)</f>
        <v>34</v>
      </c>
      <c r="H5" s="87">
        <f>VLOOKUP(A5,Статистика!$T$3:$AB$51,9,FALSE)</f>
        <v>224.19157749109885</v>
      </c>
    </row>
    <row r="6" spans="1:8">
      <c r="A6" s="14">
        <f t="shared" si="0"/>
        <v>4</v>
      </c>
      <c r="B6" s="14" t="str">
        <f>VLOOKUP(A6,Статистика!$T$3:$AB$51,3,FALSE)</f>
        <v>Андреев</v>
      </c>
      <c r="C6" s="14">
        <f>VLOOKUP(A6,Статистика!$T$3:$AB$51,4,FALSE)</f>
        <v>159</v>
      </c>
      <c r="D6" s="14">
        <f>VLOOKUP(A6,Статистика!$T$3:$AB$51,5,FALSE)</f>
        <v>156</v>
      </c>
      <c r="E6" s="13">
        <f>VLOOKUP(A6,Статистика!$T$3:$AB$51,6,FALSE)</f>
        <v>1.0645962302974803</v>
      </c>
      <c r="F6" s="14">
        <f>VLOOKUP(A6,Статистика!$T$3:$AB$51,7,FALSE)</f>
        <v>53</v>
      </c>
      <c r="G6" s="14">
        <f>VLOOKUP(A6,Статистика!$T$3:$AB$51,8,FALSE)</f>
        <v>0</v>
      </c>
      <c r="H6" s="87">
        <f>VLOOKUP(A6,Статистика!$T$3:$AB$51,9,FALSE)</f>
        <v>196.31856102064074</v>
      </c>
    </row>
    <row r="7" spans="1:8">
      <c r="A7" s="14">
        <f t="shared" si="0"/>
        <v>5</v>
      </c>
      <c r="B7" s="14" t="str">
        <f>VLOOKUP(A7,Статистика!$T$3:$AB$51,3,FALSE)</f>
        <v>Nokit</v>
      </c>
      <c r="C7" s="14">
        <f>VLOOKUP(A7,Статистика!$T$3:$AB$51,4,FALSE)</f>
        <v>158</v>
      </c>
      <c r="D7" s="14">
        <f>VLOOKUP(A7,Статистика!$T$3:$AB$51,5,FALSE)</f>
        <v>151</v>
      </c>
      <c r="E7" s="13">
        <f>VLOOKUP(A7,Статистика!$T$3:$AB$51,6,FALSE)</f>
        <v>0.8947636682816813</v>
      </c>
      <c r="F7" s="14">
        <f>VLOOKUP(A7,Статистика!$T$3:$AB$51,7,FALSE)</f>
        <v>3</v>
      </c>
      <c r="G7" s="14">
        <f>VLOOKUP(A7,Статистика!$T$3:$AB$51,8,FALSE)</f>
        <v>0</v>
      </c>
      <c r="H7" s="87">
        <f>VLOOKUP(A7,Статистика!$T$3:$AB$51,9,FALSE)</f>
        <v>172.11248674830986</v>
      </c>
    </row>
    <row r="8" spans="1:8">
      <c r="A8" s="14">
        <f t="shared" si="0"/>
        <v>6</v>
      </c>
      <c r="B8" s="14" t="str">
        <f>VLOOKUP(A8,Статистика!$T$3:$AB$51,3,FALSE)</f>
        <v>Рыжая</v>
      </c>
      <c r="C8" s="14">
        <f>VLOOKUP(A8,Статистика!$T$3:$AB$51,4,FALSE)</f>
        <v>157</v>
      </c>
      <c r="D8" s="14">
        <f>VLOOKUP(A8,Статистика!$T$3:$AB$51,5,FALSE)</f>
        <v>157</v>
      </c>
      <c r="E8" s="13">
        <f>VLOOKUP(A8,Статистика!$T$3:$AB$51,6,FALSE)</f>
        <v>1.5715677584856758</v>
      </c>
      <c r="F8" s="14">
        <f>VLOOKUP(A8,Статистика!$T$3:$AB$51,7,FALSE)</f>
        <v>105</v>
      </c>
      <c r="G8" s="14">
        <f>VLOOKUP(A8,Статистика!$T$3:$AB$51,8,FALSE)</f>
        <v>5</v>
      </c>
      <c r="H8" s="87">
        <f>VLOOKUP(A8,Статистика!$T$3:$AB$51,9,FALSE)</f>
        <v>169.89404278519601</v>
      </c>
    </row>
    <row r="9" spans="1:8">
      <c r="A9" s="14">
        <f t="shared" si="0"/>
        <v>7</v>
      </c>
      <c r="B9" s="14" t="str">
        <f>VLOOKUP(A9,Статистика!$T$3:$AB$51,3,FALSE)</f>
        <v>dmitrygrishin</v>
      </c>
      <c r="C9" s="14">
        <f>VLOOKUP(A9,Статистика!$T$3:$AB$51,4,FALSE)</f>
        <v>139</v>
      </c>
      <c r="D9" s="14">
        <f>VLOOKUP(A9,Статистика!$T$3:$AB$51,5,FALSE)</f>
        <v>138</v>
      </c>
      <c r="E9" s="13">
        <f>VLOOKUP(A9,Статистика!$T$3:$AB$51,6,FALSE)</f>
        <v>0.82348170066085313</v>
      </c>
      <c r="F9" s="14">
        <f>VLOOKUP(A9,Статистика!$T$3:$AB$51,7,FALSE)</f>
        <v>1</v>
      </c>
      <c r="G9" s="14">
        <f>VLOOKUP(A9,Статистика!$T$3:$AB$51,8,FALSE)</f>
        <v>0</v>
      </c>
      <c r="H9" s="87">
        <f>VLOOKUP(A9,Статистика!$T$3:$AB$51,9,FALSE)</f>
        <v>168.79549343774241</v>
      </c>
    </row>
    <row r="10" spans="1:8">
      <c r="A10" s="14">
        <f t="shared" si="0"/>
        <v>8</v>
      </c>
      <c r="B10" s="14" t="str">
        <f>VLOOKUP(A10,Статистика!$T$3:$AB$51,3,FALSE)</f>
        <v>MR</v>
      </c>
      <c r="C10" s="14">
        <f>VLOOKUP(A10,Статистика!$T$3:$AB$51,4,FALSE)</f>
        <v>142</v>
      </c>
      <c r="D10" s="14">
        <f>VLOOKUP(A10,Статистика!$T$3:$AB$51,5,FALSE)</f>
        <v>142</v>
      </c>
      <c r="E10" s="13">
        <f>VLOOKUP(A10,Статистика!$T$3:$AB$51,6,FALSE)</f>
        <v>1.2485255182509192</v>
      </c>
      <c r="F10" s="14">
        <f>VLOOKUP(A10,Статистика!$T$3:$AB$51,7,FALSE)</f>
        <v>20</v>
      </c>
      <c r="G10" s="14">
        <f>VLOOKUP(A10,Статистика!$T$3:$AB$51,8,FALSE)</f>
        <v>0</v>
      </c>
      <c r="H10" s="87">
        <f>VLOOKUP(A10,Статистика!$T$3:$AB$51,9,FALSE)</f>
        <v>129.75305480896264</v>
      </c>
    </row>
    <row r="11" spans="1:8">
      <c r="A11" s="14">
        <f t="shared" si="0"/>
        <v>9</v>
      </c>
      <c r="B11" s="14" t="str">
        <f>VLOOKUP(A11,Статистика!$T$3:$AB$51,3,FALSE)</f>
        <v>Starley</v>
      </c>
      <c r="C11" s="14">
        <f>VLOOKUP(A11,Статистика!$T$3:$AB$51,4,FALSE)</f>
        <v>142</v>
      </c>
      <c r="D11" s="14">
        <f>VLOOKUP(A11,Статистика!$T$3:$AB$51,5,FALSE)</f>
        <v>113</v>
      </c>
      <c r="E11" s="13">
        <f>VLOOKUP(A11,Статистика!$T$3:$AB$51,6,FALSE)</f>
        <v>1.0499208997050147</v>
      </c>
      <c r="F11" s="14">
        <f>VLOOKUP(A11,Статистика!$T$3:$AB$51,7,FALSE)</f>
        <v>3</v>
      </c>
      <c r="G11" s="14">
        <f>VLOOKUP(A11,Статистика!$T$3:$AB$51,8,FALSE)</f>
        <v>0</v>
      </c>
      <c r="H11" s="87">
        <f>VLOOKUP(A11,Статистика!$T$3:$AB$51,9,FALSE)</f>
        <v>110.48451367392659</v>
      </c>
    </row>
    <row r="12" spans="1:8">
      <c r="A12" s="14">
        <f t="shared" si="0"/>
        <v>10</v>
      </c>
      <c r="B12" s="14" t="str">
        <f>VLOOKUP(A12,Статистика!$T$3:$AB$51,3,FALSE)</f>
        <v>kobza</v>
      </c>
      <c r="C12" s="14">
        <f>VLOOKUP(A12,Статистика!$T$3:$AB$51,4,FALSE)</f>
        <v>113</v>
      </c>
      <c r="D12" s="14">
        <f>VLOOKUP(A12,Статистика!$T$3:$AB$51,5,FALSE)</f>
        <v>113</v>
      </c>
      <c r="E12" s="13">
        <f>VLOOKUP(A12,Статистика!$T$3:$AB$51,6,FALSE)</f>
        <v>1.3248629153226321</v>
      </c>
      <c r="F12" s="14">
        <f>VLOOKUP(A12,Статистика!$T$3:$AB$51,7,FALSE)</f>
        <v>14</v>
      </c>
      <c r="G12" s="14">
        <f>VLOOKUP(A12,Статистика!$T$3:$AB$51,8,FALSE)</f>
        <v>0</v>
      </c>
      <c r="H12" s="87">
        <f>VLOOKUP(A12,Статистика!$T$3:$AB$51,9,FALSE)</f>
        <v>95.858974186074803</v>
      </c>
    </row>
    <row r="13" spans="1:8">
      <c r="A13" s="14">
        <f t="shared" si="0"/>
        <v>11</v>
      </c>
      <c r="B13" s="14" t="str">
        <f>VLOOKUP(A13,Статистика!$T$3:$AB$51,3,FALSE)</f>
        <v>Andrey Necheporenko</v>
      </c>
      <c r="C13" s="14">
        <f>VLOOKUP(A13,Статистика!$T$3:$AB$51,4,FALSE)</f>
        <v>43</v>
      </c>
      <c r="D13" s="14">
        <f>VLOOKUP(A13,Статистика!$T$3:$AB$51,5,FALSE)</f>
        <v>43</v>
      </c>
      <c r="E13" s="13">
        <f>VLOOKUP(A13,Статистика!$T$3:$AB$51,6,FALSE)</f>
        <v>1.1337276511627905</v>
      </c>
      <c r="F13" s="14">
        <f>VLOOKUP(A13,Статистика!$T$3:$AB$51,7,FALSE)</f>
        <v>43</v>
      </c>
      <c r="G13" s="14">
        <f>VLOOKUP(A13,Статистика!$T$3:$AB$51,8,FALSE)</f>
        <v>0</v>
      </c>
      <c r="H13" s="87">
        <f>VLOOKUP(A13,Статистика!$T$3:$AB$51,9,FALSE)</f>
        <v>75.855960566715837</v>
      </c>
    </row>
    <row r="14" spans="1:8">
      <c r="A14" s="14">
        <f t="shared" si="0"/>
        <v>12</v>
      </c>
      <c r="B14" s="14" t="str">
        <f>VLOOKUP(A14,Статистика!$T$3:$AB$51,3,FALSE)</f>
        <v>serfris</v>
      </c>
      <c r="C14" s="14">
        <f>VLOOKUP(A14,Статистика!$T$3:$AB$51,4,FALSE)</f>
        <v>115</v>
      </c>
      <c r="D14" s="14">
        <f>VLOOKUP(A14,Статистика!$T$3:$AB$51,5,FALSE)</f>
        <v>115</v>
      </c>
      <c r="E14" s="13">
        <f>VLOOKUP(A14,Статистика!$T$3:$AB$51,6,FALSE)</f>
        <v>1.7408842615847921</v>
      </c>
      <c r="F14" s="14">
        <f>VLOOKUP(A14,Статистика!$T$3:$AB$51,7,FALSE)</f>
        <v>7</v>
      </c>
      <c r="G14" s="14">
        <f>VLOOKUP(A14,Статистика!$T$3:$AB$51,8,FALSE)</f>
        <v>0</v>
      </c>
      <c r="H14" s="87">
        <f>VLOOKUP(A14,Статистика!$T$3:$AB$51,9,FALSE)</f>
        <v>70.079328472381519</v>
      </c>
    </row>
    <row r="15" spans="1:8">
      <c r="A15" s="14">
        <f t="shared" si="0"/>
        <v>13</v>
      </c>
      <c r="B15" s="14" t="str">
        <f>VLOOKUP(A15,Статистика!$T$3:$AB$51,3,FALSE)</f>
        <v>SSV_1983j</v>
      </c>
      <c r="C15" s="14">
        <f>VLOOKUP(A15,Статистика!$T$3:$AB$51,4,FALSE)</f>
        <v>163</v>
      </c>
      <c r="D15" s="14">
        <f>VLOOKUP(A15,Статистика!$T$3:$AB$51,5,FALSE)</f>
        <v>60</v>
      </c>
      <c r="E15" s="13">
        <f>VLOOKUP(A15,Статистика!$T$3:$AB$51,6,FALSE)</f>
        <v>1.26705809040404</v>
      </c>
      <c r="F15" s="14">
        <f>VLOOKUP(A15,Статистика!$T$3:$AB$51,7,FALSE)</f>
        <v>0</v>
      </c>
      <c r="G15" s="14">
        <f>VLOOKUP(A15,Статистика!$T$3:$AB$51,8,FALSE)</f>
        <v>0</v>
      </c>
      <c r="H15" s="87">
        <f>VLOOKUP(A15,Статистика!$T$3:$AB$51,9,FALSE)</f>
        <v>47.353787844776065</v>
      </c>
    </row>
    <row r="16" spans="1:8">
      <c r="A16" s="14">
        <f t="shared" si="0"/>
        <v>14</v>
      </c>
      <c r="B16" s="14" t="str">
        <f>VLOOKUP(A16,Статистика!$T$3:$AB$51,3,FALSE)</f>
        <v>ser-os</v>
      </c>
      <c r="C16" s="14">
        <f>VLOOKUP(A16,Статистика!$T$3:$AB$51,4,FALSE)</f>
        <v>79</v>
      </c>
      <c r="D16" s="14">
        <f>VLOOKUP(A16,Статистика!$T$3:$AB$51,5,FALSE)</f>
        <v>13</v>
      </c>
      <c r="E16" s="13">
        <f>VLOOKUP(A16,Статистика!$T$3:$AB$51,6,FALSE)</f>
        <v>1.5569289645909647</v>
      </c>
      <c r="F16" s="14">
        <f>VLOOKUP(A16,Статистика!$T$3:$AB$51,7,FALSE)</f>
        <v>13</v>
      </c>
      <c r="G16" s="14">
        <f>VLOOKUP(A16,Статистика!$T$3:$AB$51,8,FALSE)</f>
        <v>18</v>
      </c>
      <c r="H16" s="87">
        <f>VLOOKUP(A16,Статистика!$T$3:$AB$51,9,FALSE)</f>
        <v>28.260762694179594</v>
      </c>
    </row>
    <row r="17" spans="1:8">
      <c r="A17" s="14">
        <f t="shared" si="0"/>
        <v>15</v>
      </c>
      <c r="B17" s="14" t="str">
        <f>VLOOKUP(A17,Статистика!$T$3:$AB$51,3,FALSE)</f>
        <v>Tolibanych</v>
      </c>
      <c r="C17" s="14">
        <f>VLOOKUP(A17,Статистика!$T$3:$AB$51,4,FALSE)</f>
        <v>47</v>
      </c>
      <c r="D17" s="14">
        <f>VLOOKUP(A17,Статистика!$T$3:$AB$51,5,FALSE)</f>
        <v>22</v>
      </c>
      <c r="E17" s="13">
        <f>VLOOKUP(A17,Статистика!$T$3:$AB$51,6,FALSE)</f>
        <v>1.9569629523809526</v>
      </c>
      <c r="F17" s="14">
        <f>VLOOKUP(A17,Статистика!$T$3:$AB$51,7,FALSE)</f>
        <v>22</v>
      </c>
      <c r="G17" s="14">
        <f>VLOOKUP(A17,Статистика!$T$3:$AB$51,8,FALSE)</f>
        <v>0</v>
      </c>
      <c r="H17" s="87">
        <f>VLOOKUP(A17,Статистика!$T$3:$AB$51,9,FALSE)</f>
        <v>22.483818585562435</v>
      </c>
    </row>
    <row r="18" spans="1:8">
      <c r="A18" s="14">
        <f t="shared" si="0"/>
        <v>16</v>
      </c>
      <c r="B18" s="14" t="str">
        <f>VLOOKUP(A18,Статистика!$T$3:$AB$51,3,FALSE)</f>
        <v>Sylon</v>
      </c>
      <c r="C18" s="14">
        <f>VLOOKUP(A18,Статистика!$T$3:$AB$51,4,FALSE)</f>
        <v>43</v>
      </c>
      <c r="D18" s="14">
        <f>VLOOKUP(A18,Статистика!$T$3:$AB$51,5,FALSE)</f>
        <v>14</v>
      </c>
      <c r="E18" s="13">
        <f>VLOOKUP(A18,Статистика!$T$3:$AB$51,6,FALSE)</f>
        <v>0.89883995238095238</v>
      </c>
      <c r="F18" s="14">
        <f>VLOOKUP(A18,Статистика!$T$3:$AB$51,7,FALSE)</f>
        <v>0</v>
      </c>
      <c r="G18" s="14">
        <f>VLOOKUP(A18,Статистика!$T$3:$AB$51,8,FALSE)</f>
        <v>0</v>
      </c>
      <c r="H18" s="87">
        <f>VLOOKUP(A18,Статистика!$T$3:$AB$51,9,FALSE)</f>
        <v>15.575631638218976</v>
      </c>
    </row>
    <row r="19" spans="1:8">
      <c r="A19" s="14">
        <f t="shared" si="0"/>
        <v>17</v>
      </c>
      <c r="B19" s="14" t="str">
        <f>VLOOKUP(A19,Статистика!$T$3:$AB$51,3,FALSE)</f>
        <v>andron</v>
      </c>
      <c r="C19" s="14">
        <f>VLOOKUP(A19,Статистика!$T$3:$AB$51,4,FALSE)</f>
        <v>71</v>
      </c>
      <c r="D19" s="14">
        <f>VLOOKUP(A19,Статистика!$T$3:$AB$51,5,FALSE)</f>
        <v>11</v>
      </c>
      <c r="E19" s="13">
        <f>VLOOKUP(A19,Статистика!$T$3:$AB$51,6,FALSE)</f>
        <v>0.95470539105339114</v>
      </c>
      <c r="F19" s="14">
        <f>VLOOKUP(A19,Статистика!$T$3:$AB$51,7,FALSE)</f>
        <v>0</v>
      </c>
      <c r="G19" s="14">
        <f>VLOOKUP(A19,Статистика!$T$3:$AB$51,8,FALSE)</f>
        <v>0</v>
      </c>
      <c r="H19" s="87">
        <f>VLOOKUP(A19,Статистика!$T$3:$AB$51,9,FALSE)</f>
        <v>11.521879003807609</v>
      </c>
    </row>
    <row r="20" spans="1:8">
      <c r="A20" s="61"/>
      <c r="B20" s="61"/>
      <c r="C20" s="61"/>
      <c r="D20" s="61"/>
      <c r="E20" s="126"/>
      <c r="F20" s="61"/>
      <c r="G20" s="61"/>
      <c r="H20" s="124"/>
    </row>
    <row r="21" spans="1:8">
      <c r="A21" s="61"/>
      <c r="B21" s="61"/>
      <c r="C21" s="61"/>
      <c r="D21" s="61"/>
      <c r="E21" s="126"/>
      <c r="F21" s="61"/>
      <c r="G21" s="61"/>
      <c r="H21" s="124"/>
    </row>
    <row r="22" spans="1:8">
      <c r="A22" s="61"/>
      <c r="B22" s="61"/>
      <c r="C22" s="61"/>
      <c r="D22" s="61"/>
      <c r="E22" s="126"/>
      <c r="F22" s="61"/>
      <c r="G22" s="61"/>
      <c r="H22" s="124"/>
    </row>
    <row r="23" spans="1:8">
      <c r="A23" s="61"/>
      <c r="B23" s="61"/>
      <c r="C23" s="61"/>
      <c r="D23" s="61"/>
      <c r="E23" s="126"/>
      <c r="F23" s="61"/>
      <c r="G23" s="61"/>
      <c r="H23" s="124"/>
    </row>
    <row r="24" spans="1:8">
      <c r="A24" s="61"/>
      <c r="B24" s="61"/>
      <c r="C24" s="61"/>
      <c r="D24" s="61"/>
      <c r="E24" s="126"/>
      <c r="F24" s="61"/>
      <c r="G24" s="61"/>
      <c r="H24" s="124"/>
    </row>
    <row r="25" spans="1:8">
      <c r="A25" s="61"/>
      <c r="B25" s="61"/>
      <c r="C25" s="61"/>
      <c r="D25" s="61"/>
      <c r="E25" s="126"/>
      <c r="F25" s="61"/>
      <c r="G25" s="61"/>
      <c r="H25" s="124"/>
    </row>
    <row r="26" spans="1:8">
      <c r="A26" s="61"/>
      <c r="B26" s="61"/>
      <c r="C26" s="61"/>
      <c r="D26" s="61"/>
      <c r="E26" s="126"/>
      <c r="F26" s="61"/>
      <c r="G26" s="61"/>
      <c r="H26" s="124"/>
    </row>
    <row r="27" spans="1:8">
      <c r="A27" s="61"/>
      <c r="B27" s="61"/>
      <c r="C27" s="61"/>
      <c r="D27" s="61"/>
      <c r="E27" s="126"/>
      <c r="F27" s="61"/>
      <c r="G27" s="61"/>
      <c r="H27" s="124"/>
    </row>
    <row r="28" spans="1:8">
      <c r="A28" s="61"/>
      <c r="B28" s="61"/>
      <c r="C28" s="61"/>
      <c r="D28" s="61"/>
      <c r="E28" s="126"/>
      <c r="F28" s="61"/>
      <c r="G28" s="61"/>
      <c r="H28" s="124"/>
    </row>
    <row r="29" spans="1:8">
      <c r="A29" s="61"/>
      <c r="B29" s="61"/>
      <c r="C29" s="61"/>
      <c r="D29" s="61"/>
      <c r="E29" s="126"/>
      <c r="F29" s="61"/>
      <c r="G29" s="61"/>
      <c r="H29" s="124"/>
    </row>
    <row r="30" spans="1:8">
      <c r="A30" s="61"/>
      <c r="B30" s="61"/>
      <c r="C30" s="61"/>
      <c r="D30" s="61"/>
      <c r="E30" s="126"/>
      <c r="F30" s="61"/>
      <c r="G30" s="61"/>
      <c r="H30" s="124"/>
    </row>
    <row r="31" spans="1:8">
      <c r="A31" s="61"/>
      <c r="B31" s="61"/>
      <c r="C31" s="61"/>
      <c r="D31" s="61"/>
      <c r="E31" s="126"/>
      <c r="F31" s="61"/>
      <c r="G31" s="61"/>
      <c r="H31" s="124"/>
    </row>
    <row r="32" spans="1:8">
      <c r="A32" s="61"/>
      <c r="B32" s="61"/>
      <c r="C32" s="61"/>
      <c r="D32" s="61"/>
      <c r="E32" s="126"/>
      <c r="F32" s="61"/>
      <c r="G32" s="61"/>
      <c r="H32" s="124"/>
    </row>
    <row r="33" spans="1:8">
      <c r="A33" s="61"/>
      <c r="B33" s="61"/>
      <c r="C33" s="61"/>
      <c r="D33" s="61"/>
      <c r="E33" s="126"/>
      <c r="F33" s="61"/>
      <c r="G33" s="61"/>
      <c r="H33" s="124"/>
    </row>
    <row r="34" spans="1:8">
      <c r="A34" s="61"/>
      <c r="B34" s="61"/>
      <c r="C34" s="61"/>
      <c r="D34" s="61"/>
      <c r="E34" s="126"/>
      <c r="F34" s="61"/>
      <c r="G34" s="61"/>
      <c r="H34" s="124"/>
    </row>
    <row r="35" spans="1:8">
      <c r="A35" s="61"/>
      <c r="B35" s="61"/>
      <c r="C35" s="61"/>
      <c r="D35" s="61"/>
      <c r="E35" s="126"/>
      <c r="F35" s="61"/>
      <c r="G35" s="61"/>
      <c r="H35" s="124"/>
    </row>
    <row r="36" spans="1:8">
      <c r="A36" s="61"/>
      <c r="B36" s="61"/>
      <c r="C36" s="61"/>
      <c r="D36" s="61"/>
      <c r="E36" s="126"/>
      <c r="F36" s="61"/>
      <c r="G36" s="61"/>
      <c r="H36" s="124"/>
    </row>
    <row r="37" spans="1:8">
      <c r="A37" s="61"/>
      <c r="B37" s="61"/>
      <c r="C37" s="61"/>
      <c r="D37" s="61"/>
      <c r="E37" s="126"/>
      <c r="F37" s="61"/>
      <c r="G37" s="61"/>
      <c r="H37" s="124"/>
    </row>
    <row r="38" spans="1:8">
      <c r="A38" s="61"/>
      <c r="B38" s="61"/>
      <c r="C38" s="61"/>
      <c r="D38" s="61"/>
      <c r="E38" s="126"/>
      <c r="F38" s="61"/>
      <c r="G38" s="61"/>
      <c r="H38" s="124"/>
    </row>
    <row r="39" spans="1:8">
      <c r="A39" s="61"/>
      <c r="B39" s="61"/>
      <c r="C39" s="61"/>
      <c r="D39" s="61"/>
      <c r="E39" s="126"/>
      <c r="F39" s="61"/>
      <c r="G39" s="61"/>
      <c r="H39" s="124"/>
    </row>
    <row r="40" spans="1:8">
      <c r="A40" s="61"/>
      <c r="B40" s="61"/>
      <c r="C40" s="61"/>
      <c r="D40" s="61"/>
      <c r="E40" s="126"/>
      <c r="F40" s="61"/>
      <c r="G40" s="61"/>
      <c r="H40" s="124"/>
    </row>
    <row r="41" spans="1:8">
      <c r="A41" s="61"/>
      <c r="B41" s="61"/>
      <c r="C41" s="61"/>
      <c r="D41" s="61"/>
      <c r="E41" s="126"/>
      <c r="F41" s="61"/>
      <c r="G41" s="61"/>
      <c r="H41" s="124"/>
    </row>
    <row r="42" spans="1:8">
      <c r="A42" s="61"/>
      <c r="B42" s="61"/>
      <c r="C42" s="61"/>
      <c r="D42" s="61"/>
      <c r="E42" s="126"/>
      <c r="F42" s="61"/>
      <c r="G42" s="61"/>
      <c r="H42" s="124"/>
    </row>
    <row r="43" spans="1:8">
      <c r="A43" s="61"/>
      <c r="B43" s="61"/>
      <c r="C43" s="61"/>
      <c r="D43" s="61"/>
      <c r="E43" s="126"/>
      <c r="F43" s="61"/>
      <c r="G43" s="61"/>
      <c r="H43" s="124"/>
    </row>
    <row r="44" spans="1:8">
      <c r="A44" s="61"/>
      <c r="B44" s="61"/>
      <c r="C44" s="61"/>
      <c r="D44" s="61"/>
      <c r="E44" s="126"/>
      <c r="F44" s="61"/>
      <c r="G44" s="61"/>
      <c r="H44" s="124"/>
    </row>
    <row r="45" spans="1:8">
      <c r="A45" s="61"/>
      <c r="B45" s="61"/>
      <c r="C45" s="61"/>
      <c r="D45" s="61"/>
      <c r="E45" s="126"/>
      <c r="F45" s="61"/>
      <c r="G45" s="61"/>
      <c r="H45" s="124"/>
    </row>
    <row r="46" spans="1:8">
      <c r="A46" s="61"/>
      <c r="B46" s="61"/>
      <c r="C46" s="61"/>
      <c r="D46" s="61"/>
      <c r="E46" s="126"/>
      <c r="F46" s="61"/>
      <c r="G46" s="61"/>
      <c r="H46" s="124"/>
    </row>
    <row r="47" spans="1:8">
      <c r="A47" s="61"/>
      <c r="B47" s="61"/>
      <c r="C47" s="61"/>
      <c r="D47" s="61"/>
      <c r="E47" s="126"/>
      <c r="F47" s="61"/>
      <c r="G47" s="61"/>
      <c r="H47" s="124"/>
    </row>
    <row r="48" spans="1:8">
      <c r="A48" s="61"/>
      <c r="B48" s="61"/>
      <c r="C48" s="61"/>
      <c r="D48" s="61"/>
      <c r="E48" s="126"/>
      <c r="F48" s="61"/>
      <c r="G48" s="61"/>
      <c r="H48" s="124"/>
    </row>
    <row r="49" spans="1:8">
      <c r="A49" s="61"/>
      <c r="B49" s="61"/>
      <c r="C49" s="61"/>
      <c r="D49" s="61"/>
      <c r="E49" s="126"/>
      <c r="F49" s="61"/>
      <c r="G49" s="61"/>
      <c r="H49" s="124"/>
    </row>
    <row r="50" spans="1:8">
      <c r="A50" s="61"/>
      <c r="B50" s="61"/>
      <c r="C50" s="61"/>
      <c r="D50" s="61"/>
      <c r="E50" s="126"/>
      <c r="F50" s="61"/>
      <c r="G50" s="61"/>
      <c r="H50" s="124"/>
    </row>
    <row r="51" spans="1:8">
      <c r="A51" s="61"/>
      <c r="B51" s="61"/>
      <c r="C51" s="61"/>
      <c r="D51" s="61"/>
      <c r="E51" s="126"/>
      <c r="F51" s="61"/>
      <c r="G51" s="61"/>
      <c r="H51" s="124"/>
    </row>
    <row r="52" spans="1:8">
      <c r="A52" s="61"/>
      <c r="B52" s="61"/>
      <c r="C52" s="61"/>
      <c r="D52" s="61"/>
      <c r="E52" s="126"/>
      <c r="F52" s="61"/>
      <c r="G52" s="61"/>
      <c r="H52" s="124"/>
    </row>
    <row r="53" spans="1:8">
      <c r="A53" s="61"/>
      <c r="B53" s="61"/>
      <c r="C53" s="61"/>
      <c r="D53" s="61"/>
      <c r="E53" s="126"/>
      <c r="F53" s="61"/>
      <c r="G53" s="61"/>
      <c r="H53" s="124"/>
    </row>
    <row r="54" spans="1:8">
      <c r="A54" s="61"/>
      <c r="B54" s="61"/>
      <c r="C54" s="61"/>
      <c r="D54" s="61"/>
      <c r="E54" s="126"/>
      <c r="F54" s="61"/>
      <c r="G54" s="61"/>
      <c r="H54" s="124"/>
    </row>
    <row r="55" spans="1:8">
      <c r="A55" s="61"/>
      <c r="B55" s="61"/>
      <c r="C55" s="61"/>
      <c r="D55" s="61"/>
      <c r="E55" s="126"/>
      <c r="F55" s="61"/>
      <c r="G55" s="61"/>
      <c r="H55" s="124"/>
    </row>
    <row r="56" spans="1:8">
      <c r="A56" s="61"/>
      <c r="B56" s="61"/>
      <c r="C56" s="61"/>
      <c r="D56" s="61"/>
      <c r="E56" s="126"/>
      <c r="F56" s="61"/>
      <c r="G56" s="61"/>
      <c r="H56" s="124"/>
    </row>
    <row r="57" spans="1:8">
      <c r="A57" s="61"/>
      <c r="B57" s="61"/>
      <c r="C57" s="61"/>
      <c r="D57" s="61"/>
      <c r="E57" s="126"/>
      <c r="F57" s="61"/>
      <c r="G57" s="61"/>
      <c r="H57" s="124"/>
    </row>
    <row r="58" spans="1:8">
      <c r="A58" s="61"/>
      <c r="B58" s="61"/>
      <c r="C58" s="61"/>
      <c r="D58" s="61"/>
      <c r="E58" s="126"/>
      <c r="F58" s="61"/>
      <c r="G58" s="61"/>
      <c r="H58" s="124"/>
    </row>
    <row r="59" spans="1:8">
      <c r="A59" s="61"/>
      <c r="B59" s="61"/>
      <c r="C59" s="61"/>
      <c r="D59" s="61"/>
      <c r="E59" s="126"/>
      <c r="F59" s="61"/>
      <c r="G59" s="61"/>
      <c r="H59" s="124"/>
    </row>
    <row r="60" spans="1:8">
      <c r="A60" s="61"/>
      <c r="B60" s="61"/>
      <c r="C60" s="61"/>
      <c r="D60" s="61"/>
      <c r="E60" s="126"/>
      <c r="F60" s="61"/>
      <c r="G60" s="61"/>
      <c r="H60" s="124"/>
    </row>
    <row r="61" spans="1:8">
      <c r="A61" s="61"/>
      <c r="B61" s="61"/>
      <c r="C61" s="61"/>
      <c r="D61" s="61"/>
      <c r="E61" s="126"/>
      <c r="F61" s="61"/>
      <c r="G61" s="61"/>
      <c r="H61" s="124"/>
    </row>
    <row r="62" spans="1:8">
      <c r="A62" s="61"/>
      <c r="B62" s="61"/>
      <c r="C62" s="61"/>
      <c r="D62" s="61"/>
      <c r="E62" s="126"/>
      <c r="F62" s="61"/>
      <c r="G62" s="61"/>
      <c r="H62" s="124"/>
    </row>
    <row r="63" spans="1:8">
      <c r="A63" s="61"/>
      <c r="B63" s="61"/>
      <c r="C63" s="61"/>
      <c r="D63" s="61"/>
      <c r="E63" s="126"/>
      <c r="F63" s="61"/>
      <c r="G63" s="61"/>
      <c r="H63" s="124"/>
    </row>
    <row r="64" spans="1:8">
      <c r="A64" s="61"/>
      <c r="B64" s="61"/>
      <c r="C64" s="61"/>
      <c r="D64" s="61"/>
      <c r="E64" s="126"/>
      <c r="F64" s="61"/>
      <c r="G64" s="61"/>
      <c r="H64" s="124"/>
    </row>
    <row r="65" spans="1:8">
      <c r="A65" s="61"/>
      <c r="B65" s="61"/>
      <c r="C65" s="61"/>
      <c r="D65" s="61"/>
      <c r="E65" s="126"/>
      <c r="F65" s="61"/>
      <c r="G65" s="61"/>
      <c r="H65" s="1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Исх-фото</vt:lpstr>
      <vt:lpstr>Исх-видео</vt:lpstr>
      <vt:lpstr>Исх-увл.отчёт</vt:lpstr>
      <vt:lpstr>Статистика</vt:lpstr>
      <vt:lpstr>Фото</vt:lpstr>
      <vt:lpstr>Видео</vt:lpstr>
      <vt:lpstr>Увл.отчёт</vt:lpstr>
      <vt:lpstr>Результат</vt:lpstr>
      <vt:lpstr>Лучший зритель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2016-03-08T17:16:22Z</dcterms:created>
  <dcterms:modified xsi:type="dcterms:W3CDTF">2016-03-26T18:38:51Z</dcterms:modified>
</cp:coreProperties>
</file>